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icomtw-my.sharepoint.com/personal/deptdata2_thi_com_tw/Documents/台北鼎漢(A_Public)/Public/車流平台範例檔/(1507、1493)鼎漢系統/【流量】下載_20250327/"/>
    </mc:Choice>
  </mc:AlternateContent>
  <xr:revisionPtr revIDLastSave="730" documentId="11_D5F731B658BC722A0A574A5530DEAB15B5641584" xr6:coauthVersionLast="47" xr6:coauthVersionMax="47" xr10:uidLastSave="{BD6407F0-D588-43ED-ABFF-CA1F6070EF97}"/>
  <bookViews>
    <workbookView xWindow="-120" yWindow="-120" windowWidth="29040" windowHeight="15840" tabRatio="804" firstSheet="3" activeTab="12" xr2:uid="{00000000-000D-0000-FFFF-FFFF00000000}"/>
  </bookViews>
  <sheets>
    <sheet name="轉向量" sheetId="51" r:id="rId1"/>
    <sheet name="路口基本資料" sheetId="37" r:id="rId2"/>
    <sheet name="調查資料(OUT)" sheetId="3" r:id="rId3"/>
    <sheet name="PHF及轉向比" sheetId="2" r:id="rId4"/>
    <sheet name="流量分布圖" sheetId="39" r:id="rId5"/>
    <sheet name="轉向圖(尖峰)" sheetId="52" r:id="rId6"/>
    <sheet name="大型車轉向圖(尖峰)" sheetId="53" r:id="rId7"/>
    <sheet name="小型車轉向圖(尖峰)" sheetId="54" r:id="rId8"/>
    <sheet name="機車轉向圖(尖峰)" sheetId="55" r:id="rId9"/>
    <sheet name="轉向圖(離峰)" sheetId="56" r:id="rId10"/>
    <sheet name="大型車轉向圖(離峰)" sheetId="57" r:id="rId11"/>
    <sheet name="小型車轉向圖(離峰)" sheetId="58" r:id="rId12"/>
    <sheet name="機車轉向圖(離峰)" sheetId="59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3" hidden="1">PHF及轉向比!$EV$1:$FA$4</definedName>
    <definedName name="_Key1" hidden="1">#REF!</definedName>
    <definedName name="_Order1" hidden="1">255</definedName>
    <definedName name="_PCU11">[1]基本!$B$35</definedName>
    <definedName name="_PCU12">[1]基本!$C$35</definedName>
    <definedName name="_PCU13">[1]基本!$D$35</definedName>
    <definedName name="_PCU14">[1]基本!$E$35</definedName>
    <definedName name="_PCU21">[1]基本!$F$35</definedName>
    <definedName name="_PCU22">[1]基本!$G$35</definedName>
    <definedName name="_PCU23">[1]基本!$H$35</definedName>
    <definedName name="_PCU31">[1]基本!$I$35</definedName>
    <definedName name="_PCU32">[1]基本!$J$35</definedName>
    <definedName name="_PCU33">[1]基本!$K$35</definedName>
    <definedName name="_Sort" hidden="1">#REF!</definedName>
    <definedName name="GAM">#REF!</definedName>
    <definedName name="GINFO">#REF!</definedName>
    <definedName name="GPM">#REF!</definedName>
    <definedName name="GRAPH">#REF!</definedName>
    <definedName name="HN">[1]集賢!$M$1</definedName>
    <definedName name="_xlnm.Print_Area" localSheetId="2">'調查資料(OUT)'!$A$1:$BH$101</definedName>
    <definedName name="_xlnm.Print_Titles" localSheetId="2">'調查資料(OUT)'!$A:$A</definedName>
    <definedName name="ROADNAME">[2]基本!$I$5,[2]基本!$G$9,[2]基本!$E$5,[2]基本!$G$1</definedName>
    <definedName name="TABLE">#REF!</definedName>
    <definedName name="尖峰">#REF!</definedName>
    <definedName name="夜間">#REF!</definedName>
    <definedName name="時制A">#REF!,#REF!,#REF!,#REF!,#REF!</definedName>
    <definedName name="時制B">#REF!,#REF!,#REF!,#REF!,#REF!</definedName>
    <definedName name="假日">#REF!</definedName>
    <definedName name="基本">[3]基本!$B$1,[3]基本!$B$2,[3]基本!$B$3,[3]基本!$B$4,[3]基本!$B$7,[3]基本!$B$8,[3]基本!$B$11,[3]基本!$B$12,[3]基本!$B$17,[3]基本!$B$18,[3]基本!$C$17,[3]基本!$C$18,[3]基本!$D$17,[3]基本!$D$18,[3]基本!$E$17,[3]基本!$E$18,[3]基本!$B$22,[3]基本!$B$23,[3]基本!$B$25,[3]基本!$B$24,[3]基本!$B$26,[3]基本!$A$45:$B$48,[3]基本!$A$44,[3]基本!$B$44,[3]基本!$E$44:$F$48,[3]基本!$I$44:$J$48,[3]基本!$A$53:$B$57,[3]基本!$E$53:$F$57</definedName>
    <definedName name="週五夜">#REF!</definedName>
    <definedName name="離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5" i="59" l="1"/>
  <c r="AI35" i="58"/>
  <c r="AI35" i="57"/>
  <c r="AI35" i="56"/>
  <c r="AI74" i="55"/>
  <c r="AI35" i="55"/>
  <c r="AI74" i="54"/>
  <c r="AI35" i="54"/>
  <c r="AI74" i="53"/>
  <c r="AI35" i="53"/>
  <c r="AI74" i="52"/>
  <c r="AI35" i="52"/>
  <c r="A39" i="59"/>
  <c r="AJ36" i="59"/>
  <c r="AH36" i="59"/>
  <c r="AI33" i="59"/>
  <c r="X5" i="59"/>
  <c r="W5" i="59"/>
  <c r="V5" i="59"/>
  <c r="U5" i="59"/>
  <c r="T5" i="59"/>
  <c r="K5" i="59"/>
  <c r="J5" i="59"/>
  <c r="I5" i="59"/>
  <c r="H5" i="59"/>
  <c r="G5" i="59"/>
  <c r="D25" i="59"/>
  <c r="D24" i="59"/>
  <c r="D23" i="59"/>
  <c r="D22" i="59"/>
  <c r="D21" i="59"/>
  <c r="M34" i="59"/>
  <c r="N34" i="59"/>
  <c r="O34" i="59"/>
  <c r="P34" i="59"/>
  <c r="Q34" i="59"/>
  <c r="Z34" i="59"/>
  <c r="AA34" i="59"/>
  <c r="AB34" i="59"/>
  <c r="AC34" i="59"/>
  <c r="AD34" i="59"/>
  <c r="AG19" i="59"/>
  <c r="AG18" i="59"/>
  <c r="AG17" i="59"/>
  <c r="AG16" i="59"/>
  <c r="AG15" i="59"/>
  <c r="A39" i="58"/>
  <c r="AI33" i="58"/>
  <c r="AJ36" i="58"/>
  <c r="AH36" i="58"/>
  <c r="X5" i="58"/>
  <c r="W5" i="58"/>
  <c r="V5" i="58"/>
  <c r="U5" i="58"/>
  <c r="T5" i="58"/>
  <c r="K5" i="58"/>
  <c r="J5" i="58"/>
  <c r="I5" i="58"/>
  <c r="H5" i="58"/>
  <c r="G5" i="58"/>
  <c r="D25" i="58"/>
  <c r="D24" i="58"/>
  <c r="D23" i="58"/>
  <c r="D22" i="58"/>
  <c r="D21" i="58"/>
  <c r="M34" i="58"/>
  <c r="N34" i="58"/>
  <c r="O34" i="58"/>
  <c r="P34" i="58"/>
  <c r="Q34" i="58"/>
  <c r="Z34" i="58"/>
  <c r="AA34" i="58"/>
  <c r="AB34" i="58"/>
  <c r="AC34" i="58"/>
  <c r="AD34" i="58"/>
  <c r="AG19" i="58"/>
  <c r="AG18" i="58"/>
  <c r="AG17" i="58"/>
  <c r="AG16" i="58"/>
  <c r="AG15" i="58"/>
  <c r="A39" i="57"/>
  <c r="AI33" i="57"/>
  <c r="AJ36" i="57"/>
  <c r="AH36" i="57"/>
  <c r="X5" i="57"/>
  <c r="W5" i="57"/>
  <c r="V5" i="57"/>
  <c r="U5" i="57"/>
  <c r="T5" i="57"/>
  <c r="K5" i="57"/>
  <c r="J5" i="57"/>
  <c r="I5" i="57"/>
  <c r="H5" i="57"/>
  <c r="G5" i="57"/>
  <c r="D25" i="57"/>
  <c r="D24" i="57"/>
  <c r="D23" i="57"/>
  <c r="D22" i="57"/>
  <c r="D21" i="57"/>
  <c r="M34" i="57"/>
  <c r="N34" i="57"/>
  <c r="O34" i="57"/>
  <c r="P34" i="57"/>
  <c r="Q34" i="57"/>
  <c r="Z34" i="57"/>
  <c r="AA34" i="57"/>
  <c r="AB34" i="57"/>
  <c r="AC34" i="57"/>
  <c r="AD34" i="57"/>
  <c r="AG19" i="57"/>
  <c r="AG18" i="57"/>
  <c r="AG17" i="57"/>
  <c r="AG16" i="57"/>
  <c r="AG15" i="57"/>
  <c r="A39" i="56"/>
  <c r="AJ36" i="56"/>
  <c r="AH36" i="56"/>
  <c r="AI33" i="56"/>
  <c r="X5" i="56"/>
  <c r="W5" i="56"/>
  <c r="V5" i="56"/>
  <c r="U5" i="56"/>
  <c r="T5" i="56"/>
  <c r="K5" i="56"/>
  <c r="J5" i="56"/>
  <c r="I5" i="56"/>
  <c r="H5" i="56"/>
  <c r="G5" i="56"/>
  <c r="D25" i="56"/>
  <c r="D24" i="56"/>
  <c r="D23" i="56"/>
  <c r="D22" i="56"/>
  <c r="D21" i="56"/>
  <c r="M34" i="56"/>
  <c r="N34" i="56"/>
  <c r="O34" i="56"/>
  <c r="P34" i="56"/>
  <c r="Q34" i="56"/>
  <c r="Z34" i="56"/>
  <c r="AA34" i="56"/>
  <c r="AB34" i="56"/>
  <c r="AC34" i="56"/>
  <c r="AD34" i="56"/>
  <c r="AG19" i="56"/>
  <c r="AG18" i="56"/>
  <c r="AG17" i="56"/>
  <c r="AG16" i="56"/>
  <c r="AG15" i="56"/>
  <c r="X44" i="55"/>
  <c r="W44" i="55"/>
  <c r="V44" i="55"/>
  <c r="U44" i="55"/>
  <c r="T44" i="55"/>
  <c r="K44" i="55"/>
  <c r="J44" i="55"/>
  <c r="I44" i="55"/>
  <c r="H44" i="55"/>
  <c r="G44" i="55"/>
  <c r="D64" i="55"/>
  <c r="D63" i="55"/>
  <c r="D62" i="55"/>
  <c r="D61" i="55"/>
  <c r="D60" i="55"/>
  <c r="M73" i="55"/>
  <c r="N73" i="55"/>
  <c r="O73" i="55"/>
  <c r="P73" i="55"/>
  <c r="Q73" i="55"/>
  <c r="Z73" i="55"/>
  <c r="AA73" i="55"/>
  <c r="AB73" i="55"/>
  <c r="AC73" i="55"/>
  <c r="AD73" i="55"/>
  <c r="AG58" i="55"/>
  <c r="AG57" i="55"/>
  <c r="AG56" i="55"/>
  <c r="AG55" i="55"/>
  <c r="AG54" i="55"/>
  <c r="AJ75" i="55"/>
  <c r="AH75" i="55"/>
  <c r="A78" i="55"/>
  <c r="AI72" i="55"/>
  <c r="A39" i="55"/>
  <c r="AI33" i="55"/>
  <c r="AH75" i="54"/>
  <c r="AJ75" i="54"/>
  <c r="X44" i="54"/>
  <c r="W44" i="54"/>
  <c r="V44" i="54"/>
  <c r="U44" i="54"/>
  <c r="T44" i="54"/>
  <c r="K44" i="54"/>
  <c r="J44" i="54"/>
  <c r="I44" i="54"/>
  <c r="H44" i="54"/>
  <c r="G44" i="54"/>
  <c r="D64" i="54"/>
  <c r="D63" i="54"/>
  <c r="D62" i="54"/>
  <c r="D61" i="54"/>
  <c r="D60" i="54"/>
  <c r="M73" i="54"/>
  <c r="N73" i="54"/>
  <c r="O73" i="54"/>
  <c r="P73" i="54"/>
  <c r="Q73" i="54"/>
  <c r="Z73" i="54"/>
  <c r="AA73" i="54"/>
  <c r="AB73" i="54"/>
  <c r="AC73" i="54"/>
  <c r="AD73" i="54"/>
  <c r="AG58" i="54"/>
  <c r="AG57" i="54"/>
  <c r="AG56" i="54"/>
  <c r="AG55" i="54"/>
  <c r="AG54" i="54"/>
  <c r="A78" i="54"/>
  <c r="AI72" i="54"/>
  <c r="A39" i="54"/>
  <c r="AI33" i="54"/>
  <c r="X44" i="53"/>
  <c r="W44" i="53"/>
  <c r="V44" i="53"/>
  <c r="U44" i="53"/>
  <c r="T44" i="53"/>
  <c r="K44" i="53"/>
  <c r="J44" i="53"/>
  <c r="I44" i="53"/>
  <c r="H44" i="53"/>
  <c r="G44" i="53"/>
  <c r="D64" i="53"/>
  <c r="D63" i="53"/>
  <c r="D62" i="53"/>
  <c r="D61" i="53"/>
  <c r="D60" i="53"/>
  <c r="M73" i="53"/>
  <c r="N73" i="53"/>
  <c r="O73" i="53"/>
  <c r="P73" i="53"/>
  <c r="Q73" i="53"/>
  <c r="Z73" i="53"/>
  <c r="AA73" i="53"/>
  <c r="AB73" i="53"/>
  <c r="AD73" i="53"/>
  <c r="AC73" i="53"/>
  <c r="AJ75" i="53"/>
  <c r="AH75" i="53"/>
  <c r="A78" i="53"/>
  <c r="AI72" i="53"/>
  <c r="AG58" i="53"/>
  <c r="AG57" i="53"/>
  <c r="AG56" i="53"/>
  <c r="AG55" i="53"/>
  <c r="AG54" i="53"/>
  <c r="A39" i="53"/>
  <c r="AI33" i="53"/>
  <c r="X44" i="52"/>
  <c r="W44" i="52"/>
  <c r="V44" i="52"/>
  <c r="U44" i="52"/>
  <c r="T44" i="52"/>
  <c r="K44" i="52"/>
  <c r="J44" i="52"/>
  <c r="I44" i="52"/>
  <c r="H44" i="52"/>
  <c r="G44" i="52"/>
  <c r="D64" i="52"/>
  <c r="D63" i="52"/>
  <c r="D62" i="52"/>
  <c r="D61" i="52"/>
  <c r="D60" i="52"/>
  <c r="M73" i="52"/>
  <c r="N73" i="52"/>
  <c r="O73" i="52"/>
  <c r="P73" i="52"/>
  <c r="Q73" i="52"/>
  <c r="Z73" i="52"/>
  <c r="AA73" i="52"/>
  <c r="AB73" i="52"/>
  <c r="AC73" i="52"/>
  <c r="AD73" i="52"/>
  <c r="AG58" i="52"/>
  <c r="AG57" i="52"/>
  <c r="AG56" i="52"/>
  <c r="AG55" i="52"/>
  <c r="AG54" i="52"/>
  <c r="AJ75" i="52"/>
  <c r="AH75" i="52"/>
  <c r="A78" i="52"/>
  <c r="AI72" i="52"/>
  <c r="A38" i="52"/>
  <c r="AI33" i="52"/>
  <c r="AX100" i="2"/>
  <c r="BA100" i="2"/>
  <c r="AZ100" i="2"/>
  <c r="BF100" i="2"/>
  <c r="BF99" i="2"/>
  <c r="BF98" i="2"/>
  <c r="BC100" i="2"/>
  <c r="BC99" i="2"/>
  <c r="BC98" i="2"/>
  <c r="BB100" i="2"/>
  <c r="BB99" i="2"/>
  <c r="BB98" i="2"/>
  <c r="BA99" i="2"/>
  <c r="BA98" i="2"/>
  <c r="AZ99" i="2"/>
  <c r="AZ98" i="2"/>
  <c r="IK100" i="2"/>
  <c r="IK99" i="2"/>
  <c r="IK98" i="2"/>
  <c r="BD98" i="2"/>
  <c r="BE98" i="2"/>
  <c r="BG98" i="2"/>
  <c r="BH98" i="2"/>
  <c r="BI98" i="2"/>
  <c r="BJ98" i="2"/>
  <c r="BK98" i="2"/>
  <c r="BL98" i="2"/>
  <c r="BM98" i="2"/>
  <c r="BN98" i="2"/>
  <c r="BO98" i="2"/>
  <c r="BP98" i="2"/>
  <c r="BQ98" i="2"/>
  <c r="BR98" i="2"/>
  <c r="BS98" i="2"/>
  <c r="BT98" i="2"/>
  <c r="BU98" i="2"/>
  <c r="BV98" i="2"/>
  <c r="BW98" i="2"/>
  <c r="BX98" i="2"/>
  <c r="BY98" i="2"/>
  <c r="BZ98" i="2"/>
  <c r="CA98" i="2"/>
  <c r="CB98" i="2"/>
  <c r="CC98" i="2"/>
  <c r="CD98" i="2"/>
  <c r="CE98" i="2"/>
  <c r="CF98" i="2"/>
  <c r="CG98" i="2"/>
  <c r="CH98" i="2"/>
  <c r="CI98" i="2"/>
  <c r="CJ98" i="2"/>
  <c r="CK98" i="2"/>
  <c r="CL98" i="2"/>
  <c r="CM98" i="2"/>
  <c r="CN98" i="2"/>
  <c r="CO98" i="2"/>
  <c r="CP98" i="2"/>
  <c r="CQ98" i="2"/>
  <c r="CR98" i="2"/>
  <c r="CS98" i="2"/>
  <c r="CT98" i="2"/>
  <c r="CU98" i="2"/>
  <c r="CV98" i="2"/>
  <c r="CW98" i="2"/>
  <c r="CX98" i="2"/>
  <c r="CY98" i="2"/>
  <c r="CZ98" i="2"/>
  <c r="DA98" i="2"/>
  <c r="DB98" i="2"/>
  <c r="DC98" i="2"/>
  <c r="DD98" i="2"/>
  <c r="DE98" i="2"/>
  <c r="DF98" i="2"/>
  <c r="DG98" i="2"/>
  <c r="DH98" i="2"/>
  <c r="DI98" i="2"/>
  <c r="DJ98" i="2"/>
  <c r="DK98" i="2"/>
  <c r="DL98" i="2"/>
  <c r="DM98" i="2"/>
  <c r="DN98" i="2"/>
  <c r="DO98" i="2"/>
  <c r="DP98" i="2"/>
  <c r="DQ98" i="2"/>
  <c r="DR98" i="2"/>
  <c r="DS98" i="2"/>
  <c r="DT98" i="2"/>
  <c r="DU98" i="2"/>
  <c r="DV98" i="2"/>
  <c r="DW98" i="2"/>
  <c r="DX98" i="2"/>
  <c r="DY98" i="2"/>
  <c r="DZ98" i="2"/>
  <c r="EA98" i="2"/>
  <c r="EB98" i="2"/>
  <c r="EC98" i="2"/>
  <c r="ED98" i="2"/>
  <c r="EE98" i="2"/>
  <c r="EF98" i="2"/>
  <c r="EG98" i="2"/>
  <c r="EH98" i="2"/>
  <c r="EI98" i="2"/>
  <c r="EJ98" i="2"/>
  <c r="EK98" i="2"/>
  <c r="EL98" i="2"/>
  <c r="EM98" i="2"/>
  <c r="EN98" i="2"/>
  <c r="EO98" i="2"/>
  <c r="EP98" i="2"/>
  <c r="EQ98" i="2"/>
  <c r="ER98" i="2"/>
  <c r="ES98" i="2"/>
  <c r="ET98" i="2"/>
  <c r="EU98" i="2"/>
  <c r="EV98" i="2"/>
  <c r="EW98" i="2"/>
  <c r="EX98" i="2"/>
  <c r="EY98" i="2"/>
  <c r="EZ98" i="2"/>
  <c r="FA98" i="2"/>
  <c r="FB98" i="2"/>
  <c r="FC98" i="2"/>
  <c r="FD98" i="2"/>
  <c r="FE98" i="2"/>
  <c r="FF98" i="2"/>
  <c r="FG98" i="2"/>
  <c r="FH98" i="2"/>
  <c r="FI98" i="2"/>
  <c r="FJ98" i="2"/>
  <c r="FK98" i="2"/>
  <c r="FL98" i="2"/>
  <c r="FM98" i="2"/>
  <c r="FN98" i="2"/>
  <c r="FO98" i="2"/>
  <c r="FP98" i="2"/>
  <c r="FQ98" i="2"/>
  <c r="FR98" i="2"/>
  <c r="FS98" i="2"/>
  <c r="FT98" i="2"/>
  <c r="FU98" i="2"/>
  <c r="FV98" i="2"/>
  <c r="FW98" i="2"/>
  <c r="FX98" i="2"/>
  <c r="FY98" i="2"/>
  <c r="FZ98" i="2"/>
  <c r="GA98" i="2"/>
  <c r="GB98" i="2"/>
  <c r="GC98" i="2"/>
  <c r="GD98" i="2"/>
  <c r="GE98" i="2"/>
  <c r="GF98" i="2"/>
  <c r="GG98" i="2"/>
  <c r="GH98" i="2"/>
  <c r="GI98" i="2"/>
  <c r="GJ98" i="2"/>
  <c r="GK98" i="2"/>
  <c r="GL98" i="2"/>
  <c r="GM98" i="2"/>
  <c r="GN98" i="2"/>
  <c r="GO98" i="2"/>
  <c r="GP98" i="2"/>
  <c r="GQ98" i="2"/>
  <c r="GR98" i="2"/>
  <c r="GS98" i="2"/>
  <c r="GT98" i="2"/>
  <c r="GU98" i="2"/>
  <c r="GV98" i="2"/>
  <c r="GW98" i="2"/>
  <c r="GX98" i="2"/>
  <c r="GY98" i="2"/>
  <c r="GZ98" i="2"/>
  <c r="HA98" i="2"/>
  <c r="HB98" i="2"/>
  <c r="HC98" i="2"/>
  <c r="HD98" i="2"/>
  <c r="HE98" i="2"/>
  <c r="HF98" i="2"/>
  <c r="HG98" i="2"/>
  <c r="HH98" i="2"/>
  <c r="HI98" i="2"/>
  <c r="HJ98" i="2"/>
  <c r="HK98" i="2"/>
  <c r="HL98" i="2"/>
  <c r="HM98" i="2"/>
  <c r="HN98" i="2"/>
  <c r="HO98" i="2"/>
  <c r="HP98" i="2"/>
  <c r="HQ98" i="2"/>
  <c r="HR98" i="2"/>
  <c r="HS98" i="2"/>
  <c r="HT98" i="2"/>
  <c r="HU98" i="2"/>
  <c r="HV98" i="2"/>
  <c r="HW98" i="2"/>
  <c r="HX98" i="2"/>
  <c r="HY98" i="2"/>
  <c r="HZ98" i="2"/>
  <c r="IA98" i="2"/>
  <c r="IB98" i="2"/>
  <c r="IC98" i="2"/>
  <c r="ID98" i="2"/>
  <c r="IE98" i="2"/>
  <c r="IF98" i="2"/>
  <c r="IG98" i="2"/>
  <c r="IH98" i="2"/>
  <c r="II98" i="2"/>
  <c r="IJ98" i="2"/>
  <c r="BD99" i="2"/>
  <c r="BE99" i="2"/>
  <c r="BG99" i="2"/>
  <c r="BH99" i="2"/>
  <c r="BI99" i="2"/>
  <c r="BJ99" i="2"/>
  <c r="BK99" i="2"/>
  <c r="BL99" i="2"/>
  <c r="BM99" i="2"/>
  <c r="BN99" i="2"/>
  <c r="BO99" i="2"/>
  <c r="BP99" i="2"/>
  <c r="BQ99" i="2"/>
  <c r="BR99" i="2"/>
  <c r="BS99" i="2"/>
  <c r="BT99" i="2"/>
  <c r="BU99" i="2"/>
  <c r="BV99" i="2"/>
  <c r="BW99" i="2"/>
  <c r="BX99" i="2"/>
  <c r="BY99" i="2"/>
  <c r="BZ99" i="2"/>
  <c r="CA99" i="2"/>
  <c r="CB99" i="2"/>
  <c r="CC99" i="2"/>
  <c r="CD99" i="2"/>
  <c r="CE99" i="2"/>
  <c r="CF99" i="2"/>
  <c r="CG99" i="2"/>
  <c r="CH99" i="2"/>
  <c r="CI99" i="2"/>
  <c r="CJ99" i="2"/>
  <c r="CK99" i="2"/>
  <c r="CL99" i="2"/>
  <c r="CM99" i="2"/>
  <c r="CN99" i="2"/>
  <c r="CO99" i="2"/>
  <c r="CP99" i="2"/>
  <c r="CQ99" i="2"/>
  <c r="CR99" i="2"/>
  <c r="CS99" i="2"/>
  <c r="CT99" i="2"/>
  <c r="CU99" i="2"/>
  <c r="CV99" i="2"/>
  <c r="CW99" i="2"/>
  <c r="CX99" i="2"/>
  <c r="CY99" i="2"/>
  <c r="CZ99" i="2"/>
  <c r="DA99" i="2"/>
  <c r="DB99" i="2"/>
  <c r="DC99" i="2"/>
  <c r="DD99" i="2"/>
  <c r="DE99" i="2"/>
  <c r="DF99" i="2"/>
  <c r="DG99" i="2"/>
  <c r="DH99" i="2"/>
  <c r="DI99" i="2"/>
  <c r="DJ99" i="2"/>
  <c r="DK99" i="2"/>
  <c r="DL99" i="2"/>
  <c r="DM99" i="2"/>
  <c r="DN99" i="2"/>
  <c r="DO99" i="2"/>
  <c r="DP99" i="2"/>
  <c r="DQ99" i="2"/>
  <c r="DR99" i="2"/>
  <c r="DS99" i="2"/>
  <c r="DT99" i="2"/>
  <c r="DU99" i="2"/>
  <c r="DV99" i="2"/>
  <c r="DW99" i="2"/>
  <c r="DX99" i="2"/>
  <c r="DY99" i="2"/>
  <c r="DZ99" i="2"/>
  <c r="EA99" i="2"/>
  <c r="EB99" i="2"/>
  <c r="EC99" i="2"/>
  <c r="ED99" i="2"/>
  <c r="EE99" i="2"/>
  <c r="EF99" i="2"/>
  <c r="EG99" i="2"/>
  <c r="EH99" i="2"/>
  <c r="EI99" i="2"/>
  <c r="EJ99" i="2"/>
  <c r="EK99" i="2"/>
  <c r="EL99" i="2"/>
  <c r="EM99" i="2"/>
  <c r="EN99" i="2"/>
  <c r="EO99" i="2"/>
  <c r="EP99" i="2"/>
  <c r="EQ99" i="2"/>
  <c r="ER99" i="2"/>
  <c r="ES99" i="2"/>
  <c r="ET99" i="2"/>
  <c r="EU99" i="2"/>
  <c r="EV99" i="2"/>
  <c r="EW99" i="2"/>
  <c r="EX99" i="2"/>
  <c r="EY99" i="2"/>
  <c r="EZ99" i="2"/>
  <c r="FA99" i="2"/>
  <c r="FB99" i="2"/>
  <c r="FC99" i="2"/>
  <c r="FD99" i="2"/>
  <c r="FE99" i="2"/>
  <c r="FF99" i="2"/>
  <c r="FG99" i="2"/>
  <c r="FH99" i="2"/>
  <c r="FI99" i="2"/>
  <c r="FJ99" i="2"/>
  <c r="FK99" i="2"/>
  <c r="FL99" i="2"/>
  <c r="FM99" i="2"/>
  <c r="FN99" i="2"/>
  <c r="FO99" i="2"/>
  <c r="FP99" i="2"/>
  <c r="FQ99" i="2"/>
  <c r="FR99" i="2"/>
  <c r="FS99" i="2"/>
  <c r="FT99" i="2"/>
  <c r="FU99" i="2"/>
  <c r="FV99" i="2"/>
  <c r="FW99" i="2"/>
  <c r="FX99" i="2"/>
  <c r="FY99" i="2"/>
  <c r="FZ99" i="2"/>
  <c r="GA99" i="2"/>
  <c r="GB99" i="2"/>
  <c r="GC99" i="2"/>
  <c r="GD99" i="2"/>
  <c r="GE99" i="2"/>
  <c r="GF99" i="2"/>
  <c r="GG99" i="2"/>
  <c r="GH99" i="2"/>
  <c r="GI99" i="2"/>
  <c r="GJ99" i="2"/>
  <c r="GK99" i="2"/>
  <c r="GL99" i="2"/>
  <c r="GM99" i="2"/>
  <c r="GN99" i="2"/>
  <c r="GO99" i="2"/>
  <c r="GP99" i="2"/>
  <c r="GQ99" i="2"/>
  <c r="GR99" i="2"/>
  <c r="GS99" i="2"/>
  <c r="GT99" i="2"/>
  <c r="GU99" i="2"/>
  <c r="GV99" i="2"/>
  <c r="GW99" i="2"/>
  <c r="GX99" i="2"/>
  <c r="GY99" i="2"/>
  <c r="GZ99" i="2"/>
  <c r="HA99" i="2"/>
  <c r="HB99" i="2"/>
  <c r="HC99" i="2"/>
  <c r="HD99" i="2"/>
  <c r="HE99" i="2"/>
  <c r="HF99" i="2"/>
  <c r="HG99" i="2"/>
  <c r="HH99" i="2"/>
  <c r="HI99" i="2"/>
  <c r="HJ99" i="2"/>
  <c r="HK99" i="2"/>
  <c r="HL99" i="2"/>
  <c r="HM99" i="2"/>
  <c r="HN99" i="2"/>
  <c r="HO99" i="2"/>
  <c r="HP99" i="2"/>
  <c r="HQ99" i="2"/>
  <c r="HR99" i="2"/>
  <c r="HS99" i="2"/>
  <c r="HT99" i="2"/>
  <c r="HU99" i="2"/>
  <c r="HV99" i="2"/>
  <c r="HW99" i="2"/>
  <c r="HX99" i="2"/>
  <c r="HY99" i="2"/>
  <c r="HZ99" i="2"/>
  <c r="IA99" i="2"/>
  <c r="IB99" i="2"/>
  <c r="IC99" i="2"/>
  <c r="ID99" i="2"/>
  <c r="IE99" i="2"/>
  <c r="IF99" i="2"/>
  <c r="IG99" i="2"/>
  <c r="IH99" i="2"/>
  <c r="II99" i="2"/>
  <c r="IJ99" i="2"/>
  <c r="BD100" i="2"/>
  <c r="BE100" i="2"/>
  <c r="BG100" i="2"/>
  <c r="BH100" i="2"/>
  <c r="BI100" i="2"/>
  <c r="BJ100" i="2"/>
  <c r="BK100" i="2"/>
  <c r="BL100" i="2"/>
  <c r="BM100" i="2"/>
  <c r="BN100" i="2"/>
  <c r="BO100" i="2"/>
  <c r="BP100" i="2"/>
  <c r="BQ100" i="2"/>
  <c r="BR100" i="2"/>
  <c r="BS100" i="2"/>
  <c r="BT100" i="2"/>
  <c r="BU100" i="2"/>
  <c r="BV100" i="2"/>
  <c r="BW100" i="2"/>
  <c r="BX100" i="2"/>
  <c r="BY100" i="2"/>
  <c r="BZ100" i="2"/>
  <c r="CA100" i="2"/>
  <c r="CB100" i="2"/>
  <c r="CC100" i="2"/>
  <c r="CD100" i="2"/>
  <c r="CE100" i="2"/>
  <c r="CF100" i="2"/>
  <c r="CG100" i="2"/>
  <c r="CH100" i="2"/>
  <c r="CI100" i="2"/>
  <c r="CJ100" i="2"/>
  <c r="CK100" i="2"/>
  <c r="CL100" i="2"/>
  <c r="CM100" i="2"/>
  <c r="CN100" i="2"/>
  <c r="CO100" i="2"/>
  <c r="CP100" i="2"/>
  <c r="CQ100" i="2"/>
  <c r="CR100" i="2"/>
  <c r="CS100" i="2"/>
  <c r="CT100" i="2"/>
  <c r="CU100" i="2"/>
  <c r="CV100" i="2"/>
  <c r="CW100" i="2"/>
  <c r="CX100" i="2"/>
  <c r="CY100" i="2"/>
  <c r="CZ100" i="2"/>
  <c r="DA100" i="2"/>
  <c r="DB100" i="2"/>
  <c r="DC100" i="2"/>
  <c r="DD100" i="2"/>
  <c r="DE100" i="2"/>
  <c r="DF100" i="2"/>
  <c r="DG100" i="2"/>
  <c r="DH100" i="2"/>
  <c r="DI100" i="2"/>
  <c r="DJ100" i="2"/>
  <c r="DK100" i="2"/>
  <c r="DL100" i="2"/>
  <c r="DM100" i="2"/>
  <c r="DN100" i="2"/>
  <c r="DO100" i="2"/>
  <c r="DP100" i="2"/>
  <c r="DQ100" i="2"/>
  <c r="DR100" i="2"/>
  <c r="DS100" i="2"/>
  <c r="DT100" i="2"/>
  <c r="DU100" i="2"/>
  <c r="DV100" i="2"/>
  <c r="DW100" i="2"/>
  <c r="DX100" i="2"/>
  <c r="DY100" i="2"/>
  <c r="DZ100" i="2"/>
  <c r="EA100" i="2"/>
  <c r="EB100" i="2"/>
  <c r="EC100" i="2"/>
  <c r="ED100" i="2"/>
  <c r="EE100" i="2"/>
  <c r="EF100" i="2"/>
  <c r="EG100" i="2"/>
  <c r="EH100" i="2"/>
  <c r="EI100" i="2"/>
  <c r="EJ100" i="2"/>
  <c r="EK100" i="2"/>
  <c r="EL100" i="2"/>
  <c r="EM100" i="2"/>
  <c r="EN100" i="2"/>
  <c r="EO100" i="2"/>
  <c r="EP100" i="2"/>
  <c r="EQ100" i="2"/>
  <c r="ER100" i="2"/>
  <c r="ES100" i="2"/>
  <c r="ET100" i="2"/>
  <c r="EU100" i="2"/>
  <c r="EV100" i="2"/>
  <c r="EW100" i="2"/>
  <c r="EX100" i="2"/>
  <c r="EY100" i="2"/>
  <c r="EZ100" i="2"/>
  <c r="FA100" i="2"/>
  <c r="FB100" i="2"/>
  <c r="FC100" i="2"/>
  <c r="FD100" i="2"/>
  <c r="FE100" i="2"/>
  <c r="FF100" i="2"/>
  <c r="FG100" i="2"/>
  <c r="FH100" i="2"/>
  <c r="FI100" i="2"/>
  <c r="FJ100" i="2"/>
  <c r="FK100" i="2"/>
  <c r="FL100" i="2"/>
  <c r="FM100" i="2"/>
  <c r="FN100" i="2"/>
  <c r="FO100" i="2"/>
  <c r="FP100" i="2"/>
  <c r="FQ100" i="2"/>
  <c r="FR100" i="2"/>
  <c r="FS100" i="2"/>
  <c r="FT100" i="2"/>
  <c r="FU100" i="2"/>
  <c r="FV100" i="2"/>
  <c r="FW100" i="2"/>
  <c r="FX100" i="2"/>
  <c r="FY100" i="2"/>
  <c r="FZ100" i="2"/>
  <c r="GA100" i="2"/>
  <c r="GB100" i="2"/>
  <c r="GC100" i="2"/>
  <c r="GD100" i="2"/>
  <c r="GE100" i="2"/>
  <c r="GF100" i="2"/>
  <c r="GG100" i="2"/>
  <c r="GH100" i="2"/>
  <c r="GI100" i="2"/>
  <c r="GJ100" i="2"/>
  <c r="GK100" i="2"/>
  <c r="GL100" i="2"/>
  <c r="GM100" i="2"/>
  <c r="GN100" i="2"/>
  <c r="GO100" i="2"/>
  <c r="GP100" i="2"/>
  <c r="GQ100" i="2"/>
  <c r="GR100" i="2"/>
  <c r="GS100" i="2"/>
  <c r="GT100" i="2"/>
  <c r="GU100" i="2"/>
  <c r="GV100" i="2"/>
  <c r="GW100" i="2"/>
  <c r="GX100" i="2"/>
  <c r="GY100" i="2"/>
  <c r="GZ100" i="2"/>
  <c r="HA100" i="2"/>
  <c r="HB100" i="2"/>
  <c r="HC100" i="2"/>
  <c r="HD100" i="2"/>
  <c r="HE100" i="2"/>
  <c r="HF100" i="2"/>
  <c r="HG100" i="2"/>
  <c r="HH100" i="2"/>
  <c r="HI100" i="2"/>
  <c r="HJ100" i="2"/>
  <c r="HK100" i="2"/>
  <c r="HL100" i="2"/>
  <c r="HM100" i="2"/>
  <c r="HN100" i="2"/>
  <c r="HO100" i="2"/>
  <c r="HP100" i="2"/>
  <c r="HQ100" i="2"/>
  <c r="HR100" i="2"/>
  <c r="HS100" i="2"/>
  <c r="HT100" i="2"/>
  <c r="HU100" i="2"/>
  <c r="HV100" i="2"/>
  <c r="HW100" i="2"/>
  <c r="HX100" i="2"/>
  <c r="HY100" i="2"/>
  <c r="HZ100" i="2"/>
  <c r="IA100" i="2"/>
  <c r="IB100" i="2"/>
  <c r="IC100" i="2"/>
  <c r="ID100" i="2"/>
  <c r="IE100" i="2"/>
  <c r="IF100" i="2"/>
  <c r="IG100" i="2"/>
  <c r="IH100" i="2"/>
  <c r="II100" i="2"/>
  <c r="IJ100" i="2"/>
  <c r="AW100" i="2"/>
  <c r="AV100" i="2"/>
  <c r="AU100" i="2"/>
  <c r="AT100" i="2"/>
  <c r="AS100" i="2"/>
  <c r="AT99" i="2"/>
  <c r="AU99" i="2"/>
  <c r="AV99" i="2"/>
  <c r="AW99" i="2"/>
  <c r="AX99" i="2"/>
  <c r="AS99" i="2"/>
  <c r="AW98" i="2"/>
  <c r="AV98" i="2"/>
  <c r="AU98" i="2"/>
  <c r="AT98" i="2"/>
  <c r="AX98" i="2"/>
  <c r="AS98" i="2"/>
  <c r="BA82" i="2"/>
  <c r="AZ82" i="2"/>
  <c r="AS82" i="2"/>
  <c r="AR82" i="2"/>
  <c r="AZ70" i="2"/>
  <c r="BA70" i="2"/>
  <c r="AZ71" i="2"/>
  <c r="BA71" i="2"/>
  <c r="AZ72" i="2"/>
  <c r="BA72" i="2"/>
  <c r="AZ73" i="2"/>
  <c r="BA73" i="2"/>
  <c r="AZ74" i="2"/>
  <c r="BA74" i="2"/>
  <c r="AZ75" i="2"/>
  <c r="BA75" i="2"/>
  <c r="AZ76" i="2"/>
  <c r="BA76" i="2"/>
  <c r="AZ77" i="2"/>
  <c r="BA77" i="2"/>
  <c r="AZ78" i="2"/>
  <c r="BA78" i="2"/>
  <c r="AZ79" i="2"/>
  <c r="BA79" i="2"/>
  <c r="AZ80" i="2"/>
  <c r="BA80" i="2"/>
  <c r="AZ81" i="2"/>
  <c r="BA81" i="2"/>
  <c r="AZ83" i="2"/>
  <c r="BA83" i="2"/>
  <c r="AZ84" i="2"/>
  <c r="BA84" i="2"/>
  <c r="AZ85" i="2"/>
  <c r="BA85" i="2"/>
  <c r="AZ86" i="2"/>
  <c r="BA86" i="2"/>
  <c r="AZ87" i="2"/>
  <c r="BA87" i="2"/>
  <c r="AZ88" i="2"/>
  <c r="BA88" i="2"/>
  <c r="AZ89" i="2"/>
  <c r="BA89" i="2"/>
  <c r="AZ90" i="2"/>
  <c r="BA90" i="2"/>
  <c r="AZ91" i="2"/>
  <c r="BA91" i="2"/>
  <c r="AZ92" i="2"/>
  <c r="BA92" i="2"/>
  <c r="AZ93" i="2"/>
  <c r="BA93" i="2"/>
  <c r="AZ94" i="2"/>
  <c r="BA94" i="2"/>
  <c r="AZ95" i="2"/>
  <c r="BA95" i="2"/>
  <c r="AZ96" i="2"/>
  <c r="BA96" i="2"/>
  <c r="AZ97" i="2"/>
  <c r="BA97" i="2"/>
  <c r="AR70" i="2"/>
  <c r="AS70" i="2"/>
  <c r="AT70" i="2"/>
  <c r="AU70" i="2"/>
  <c r="AV70" i="2"/>
  <c r="AW70" i="2"/>
  <c r="AX70" i="2"/>
  <c r="AR71" i="2"/>
  <c r="AY69" i="2" s="1"/>
  <c r="AS71" i="2"/>
  <c r="AT71" i="2"/>
  <c r="AU71" i="2"/>
  <c r="AV71" i="2"/>
  <c r="AW71" i="2"/>
  <c r="AX71" i="2"/>
  <c r="AR72" i="2"/>
  <c r="AS72" i="2"/>
  <c r="AT72" i="2"/>
  <c r="AU72" i="2"/>
  <c r="AV72" i="2"/>
  <c r="AW72" i="2"/>
  <c r="AX72" i="2"/>
  <c r="AR73" i="2"/>
  <c r="AS73" i="2"/>
  <c r="AT73" i="2"/>
  <c r="AU73" i="2"/>
  <c r="AV73" i="2"/>
  <c r="AW73" i="2"/>
  <c r="AX73" i="2"/>
  <c r="AR74" i="2"/>
  <c r="AS74" i="2"/>
  <c r="AT74" i="2"/>
  <c r="AU74" i="2"/>
  <c r="AV74" i="2"/>
  <c r="AW74" i="2"/>
  <c r="AX74" i="2"/>
  <c r="AR75" i="2"/>
  <c r="AS75" i="2"/>
  <c r="AT75" i="2"/>
  <c r="AU75" i="2"/>
  <c r="AV75" i="2"/>
  <c r="AW75" i="2"/>
  <c r="AX75" i="2"/>
  <c r="AR76" i="2"/>
  <c r="AS76" i="2"/>
  <c r="AT76" i="2"/>
  <c r="AU76" i="2"/>
  <c r="AV76" i="2"/>
  <c r="AW76" i="2"/>
  <c r="AX76" i="2"/>
  <c r="AR77" i="2"/>
  <c r="AS77" i="2"/>
  <c r="AT77" i="2"/>
  <c r="AU77" i="2"/>
  <c r="AV77" i="2"/>
  <c r="AW77" i="2"/>
  <c r="AX77" i="2"/>
  <c r="AR78" i="2"/>
  <c r="AS78" i="2"/>
  <c r="AT78" i="2"/>
  <c r="AU78" i="2"/>
  <c r="AV78" i="2"/>
  <c r="AW78" i="2"/>
  <c r="AX78" i="2"/>
  <c r="AR79" i="2"/>
  <c r="AS79" i="2"/>
  <c r="AT79" i="2"/>
  <c r="AU79" i="2"/>
  <c r="AV79" i="2"/>
  <c r="AW79" i="2"/>
  <c r="AX79" i="2"/>
  <c r="AR80" i="2"/>
  <c r="AS80" i="2"/>
  <c r="AT80" i="2"/>
  <c r="AU80" i="2"/>
  <c r="AV80" i="2"/>
  <c r="AW80" i="2"/>
  <c r="AX80" i="2"/>
  <c r="AR81" i="2"/>
  <c r="AS81" i="2"/>
  <c r="AT81" i="2"/>
  <c r="AU81" i="2"/>
  <c r="AV81" i="2"/>
  <c r="AW81" i="2"/>
  <c r="AX81" i="2"/>
  <c r="AT82" i="2"/>
  <c r="AU82" i="2"/>
  <c r="AV82" i="2"/>
  <c r="AW82" i="2"/>
  <c r="AX82" i="2"/>
  <c r="AR83" i="2"/>
  <c r="AS83" i="2"/>
  <c r="AT83" i="2"/>
  <c r="AU83" i="2"/>
  <c r="AV83" i="2"/>
  <c r="AW83" i="2"/>
  <c r="AX83" i="2"/>
  <c r="AR84" i="2"/>
  <c r="AS84" i="2"/>
  <c r="AT84" i="2"/>
  <c r="AU84" i="2"/>
  <c r="AV84" i="2"/>
  <c r="AW84" i="2"/>
  <c r="AX84" i="2"/>
  <c r="AR85" i="2"/>
  <c r="AS85" i="2"/>
  <c r="AT85" i="2"/>
  <c r="AU85" i="2"/>
  <c r="AV85" i="2"/>
  <c r="AW85" i="2"/>
  <c r="AX85" i="2"/>
  <c r="AR86" i="2"/>
  <c r="AS86" i="2"/>
  <c r="AT86" i="2"/>
  <c r="AU86" i="2"/>
  <c r="AV86" i="2"/>
  <c r="AW86" i="2"/>
  <c r="AX86" i="2"/>
  <c r="AR87" i="2"/>
  <c r="AS87" i="2"/>
  <c r="AT87" i="2"/>
  <c r="AU87" i="2"/>
  <c r="AV87" i="2"/>
  <c r="AW87" i="2"/>
  <c r="AX87" i="2"/>
  <c r="AR88" i="2"/>
  <c r="AS88" i="2"/>
  <c r="AT88" i="2"/>
  <c r="AU88" i="2"/>
  <c r="AV88" i="2"/>
  <c r="AW88" i="2"/>
  <c r="AX88" i="2"/>
  <c r="AR89" i="2"/>
  <c r="AS89" i="2"/>
  <c r="AT89" i="2"/>
  <c r="AU89" i="2"/>
  <c r="AV89" i="2"/>
  <c r="AW89" i="2"/>
  <c r="AX89" i="2"/>
  <c r="AR90" i="2"/>
  <c r="AS90" i="2"/>
  <c r="AT90" i="2"/>
  <c r="AU90" i="2"/>
  <c r="AV90" i="2"/>
  <c r="AW90" i="2"/>
  <c r="AX90" i="2"/>
  <c r="AR91" i="2"/>
  <c r="AS91" i="2"/>
  <c r="AT91" i="2"/>
  <c r="AU91" i="2"/>
  <c r="AV91" i="2"/>
  <c r="AW91" i="2"/>
  <c r="AX91" i="2"/>
  <c r="AR92" i="2"/>
  <c r="AS92" i="2"/>
  <c r="AT92" i="2"/>
  <c r="AU92" i="2"/>
  <c r="AV92" i="2"/>
  <c r="AW92" i="2"/>
  <c r="AX92" i="2"/>
  <c r="AR93" i="2"/>
  <c r="AS93" i="2"/>
  <c r="AT93" i="2"/>
  <c r="AU93" i="2"/>
  <c r="AV93" i="2"/>
  <c r="AW93" i="2"/>
  <c r="AX93" i="2"/>
  <c r="AR94" i="2"/>
  <c r="AS94" i="2"/>
  <c r="AT94" i="2"/>
  <c r="AU94" i="2"/>
  <c r="AV94" i="2"/>
  <c r="AW94" i="2"/>
  <c r="AX94" i="2"/>
  <c r="AR95" i="2"/>
  <c r="AS95" i="2"/>
  <c r="AT95" i="2"/>
  <c r="AU95" i="2"/>
  <c r="AV95" i="2"/>
  <c r="AW95" i="2"/>
  <c r="AX95" i="2"/>
  <c r="AR96" i="2"/>
  <c r="AS96" i="2"/>
  <c r="AT96" i="2"/>
  <c r="AU96" i="2"/>
  <c r="AV96" i="2"/>
  <c r="AW96" i="2"/>
  <c r="AX96" i="2"/>
  <c r="AR97" i="2"/>
  <c r="AS97" i="2"/>
  <c r="AT97" i="2"/>
  <c r="AU97" i="2"/>
  <c r="AV97" i="2"/>
  <c r="AW97" i="2"/>
  <c r="AX97" i="2"/>
  <c r="BA69" i="2"/>
  <c r="AZ69" i="2"/>
  <c r="AX69" i="2"/>
  <c r="AW69" i="2"/>
  <c r="AV69" i="2"/>
  <c r="AU69" i="2"/>
  <c r="AT69" i="2"/>
  <c r="AS69" i="2"/>
  <c r="AR69" i="2"/>
  <c r="AQ69" i="2"/>
  <c r="AP69" i="2"/>
  <c r="AZ66" i="2"/>
  <c r="BA65" i="2"/>
  <c r="AZ65" i="2"/>
  <c r="AY57" i="2"/>
  <c r="AX65" i="2"/>
  <c r="AW65" i="2"/>
  <c r="AV65" i="2"/>
  <c r="AU65" i="2"/>
  <c r="AT65" i="2"/>
  <c r="AS65" i="2"/>
  <c r="AR65" i="2"/>
  <c r="AZ58" i="2"/>
  <c r="BA58" i="2"/>
  <c r="AZ59" i="2"/>
  <c r="BA59" i="2"/>
  <c r="AZ60" i="2"/>
  <c r="BA60" i="2"/>
  <c r="AZ61" i="2"/>
  <c r="BA61" i="2"/>
  <c r="AZ62" i="2"/>
  <c r="BA62" i="2"/>
  <c r="AZ63" i="2"/>
  <c r="BA63" i="2"/>
  <c r="AZ64" i="2"/>
  <c r="BA64" i="2"/>
  <c r="BA66" i="2"/>
  <c r="AZ67" i="2"/>
  <c r="BA67" i="2"/>
  <c r="AZ68" i="2"/>
  <c r="BA68" i="2"/>
  <c r="AR58" i="2"/>
  <c r="AS58" i="2"/>
  <c r="AT58" i="2"/>
  <c r="AU58" i="2"/>
  <c r="AV58" i="2"/>
  <c r="AW58" i="2"/>
  <c r="AX58" i="2"/>
  <c r="AR59" i="2"/>
  <c r="AS59" i="2"/>
  <c r="AT59" i="2"/>
  <c r="AU59" i="2"/>
  <c r="AV59" i="2"/>
  <c r="AW59" i="2"/>
  <c r="AX59" i="2"/>
  <c r="AR60" i="2"/>
  <c r="AS60" i="2"/>
  <c r="AT60" i="2"/>
  <c r="AU60" i="2"/>
  <c r="AV60" i="2"/>
  <c r="AW60" i="2"/>
  <c r="AX60" i="2"/>
  <c r="AR61" i="2"/>
  <c r="AS61" i="2"/>
  <c r="AT61" i="2"/>
  <c r="AU61" i="2"/>
  <c r="AV61" i="2"/>
  <c r="AW61" i="2"/>
  <c r="AX61" i="2"/>
  <c r="AR62" i="2"/>
  <c r="AS62" i="2"/>
  <c r="AT62" i="2"/>
  <c r="AU62" i="2"/>
  <c r="AV62" i="2"/>
  <c r="AW62" i="2"/>
  <c r="AX62" i="2"/>
  <c r="AR63" i="2"/>
  <c r="AS63" i="2"/>
  <c r="AT63" i="2"/>
  <c r="AU63" i="2"/>
  <c r="AV63" i="2"/>
  <c r="AW63" i="2"/>
  <c r="AX63" i="2"/>
  <c r="AR64" i="2"/>
  <c r="AS64" i="2"/>
  <c r="AT64" i="2"/>
  <c r="AU64" i="2"/>
  <c r="AV64" i="2"/>
  <c r="AW64" i="2"/>
  <c r="AX64" i="2"/>
  <c r="AR66" i="2"/>
  <c r="AS66" i="2"/>
  <c r="AT66" i="2"/>
  <c r="AU66" i="2"/>
  <c r="AV66" i="2"/>
  <c r="AW66" i="2"/>
  <c r="AX66" i="2"/>
  <c r="AR67" i="2"/>
  <c r="AS67" i="2"/>
  <c r="AT67" i="2"/>
  <c r="AU67" i="2"/>
  <c r="AV67" i="2"/>
  <c r="AW67" i="2"/>
  <c r="AX67" i="2"/>
  <c r="AR68" i="2"/>
  <c r="AS68" i="2"/>
  <c r="AT68" i="2"/>
  <c r="AU68" i="2"/>
  <c r="AV68" i="2"/>
  <c r="AW68" i="2"/>
  <c r="AX68" i="2"/>
  <c r="BA57" i="2"/>
  <c r="AZ57" i="2"/>
  <c r="AX57" i="2"/>
  <c r="AW57" i="2"/>
  <c r="AV57" i="2"/>
  <c r="AU57" i="2"/>
  <c r="AT57" i="2"/>
  <c r="AS57" i="2"/>
  <c r="AR57" i="2"/>
  <c r="AQ57" i="2"/>
  <c r="AP57" i="2"/>
  <c r="AS54" i="2"/>
  <c r="BA41" i="2"/>
  <c r="AZ41" i="2"/>
  <c r="AY41" i="2"/>
  <c r="AX41" i="2"/>
  <c r="AU41" i="2"/>
  <c r="AT41" i="2"/>
  <c r="AS41" i="2"/>
  <c r="AR41" i="2"/>
  <c r="AQ41" i="2"/>
  <c r="BA40" i="2"/>
  <c r="AZ40" i="2"/>
  <c r="AX40" i="2"/>
  <c r="AT40" i="2"/>
  <c r="AS40" i="2"/>
  <c r="AR53" i="2"/>
  <c r="BA54" i="2"/>
  <c r="AU54" i="2"/>
  <c r="AU55" i="2"/>
  <c r="AV55" i="2"/>
  <c r="AW56" i="2"/>
  <c r="AT43" i="2"/>
  <c r="AU43" i="2"/>
  <c r="AU44" i="2"/>
  <c r="AW44" i="2"/>
  <c r="AS47" i="2"/>
  <c r="AT47" i="2"/>
  <c r="AU47" i="2"/>
  <c r="AV48" i="2"/>
  <c r="AS50" i="2"/>
  <c r="AS51" i="2"/>
  <c r="AT51" i="2"/>
  <c r="AU52" i="2"/>
  <c r="AX53" i="2"/>
  <c r="AZ42" i="2"/>
  <c r="AZ45" i="2"/>
  <c r="AZ46" i="2"/>
  <c r="AZ53" i="2"/>
  <c r="BA53" i="2"/>
  <c r="AR42" i="2"/>
  <c r="AP42" i="2"/>
  <c r="AP41" i="2"/>
  <c r="G41" i="2"/>
  <c r="BA5" i="2"/>
  <c r="AZ5" i="2"/>
  <c r="AY5" i="2"/>
  <c r="AX5" i="2"/>
  <c r="AQ5" i="2"/>
  <c r="AR5" i="2" s="1"/>
  <c r="B94" i="39"/>
  <c r="AN93" i="2"/>
  <c r="AO93" i="2" s="1"/>
  <c r="AN94" i="2"/>
  <c r="AO94" i="2"/>
  <c r="AN95" i="2"/>
  <c r="AO95" i="2" s="1"/>
  <c r="AN96" i="2"/>
  <c r="AO96" i="2"/>
  <c r="AN97" i="2"/>
  <c r="C93" i="2"/>
  <c r="B93" i="2" s="1"/>
  <c r="B93" i="39" s="1"/>
  <c r="D93" i="2"/>
  <c r="E93" i="2"/>
  <c r="F93" i="2"/>
  <c r="G93" i="2"/>
  <c r="I93" i="2"/>
  <c r="H93" i="2" s="1"/>
  <c r="C93" i="39" s="1"/>
  <c r="J93" i="2"/>
  <c r="K93" i="2"/>
  <c r="L93" i="2"/>
  <c r="M93" i="2"/>
  <c r="O93" i="2"/>
  <c r="P93" i="2"/>
  <c r="Q93" i="2"/>
  <c r="R93" i="2"/>
  <c r="S93" i="2"/>
  <c r="U93" i="2"/>
  <c r="T93" i="2" s="1"/>
  <c r="E93" i="39" s="1"/>
  <c r="V93" i="2"/>
  <c r="W93" i="2"/>
  <c r="X93" i="2"/>
  <c r="Y93" i="2"/>
  <c r="AA93" i="2"/>
  <c r="AB93" i="2"/>
  <c r="AC93" i="2"/>
  <c r="AD93" i="2"/>
  <c r="AE93" i="2"/>
  <c r="AG93" i="2"/>
  <c r="AH93" i="2"/>
  <c r="AF93" i="2" s="1"/>
  <c r="G93" i="39" s="1"/>
  <c r="AI93" i="2"/>
  <c r="AJ93" i="2"/>
  <c r="AK93" i="2"/>
  <c r="C94" i="2"/>
  <c r="B94" i="2" s="1"/>
  <c r="D94" i="2"/>
  <c r="E94" i="2"/>
  <c r="F94" i="2"/>
  <c r="G94" i="2"/>
  <c r="I94" i="2"/>
  <c r="J94" i="2"/>
  <c r="K94" i="2"/>
  <c r="L94" i="2"/>
  <c r="M94" i="2"/>
  <c r="O94" i="2"/>
  <c r="P94" i="2"/>
  <c r="Q94" i="2"/>
  <c r="R94" i="2"/>
  <c r="S94" i="2"/>
  <c r="U94" i="2"/>
  <c r="T94" i="2" s="1"/>
  <c r="E94" i="39" s="1"/>
  <c r="V94" i="2"/>
  <c r="W94" i="2"/>
  <c r="X94" i="2"/>
  <c r="Y94" i="2"/>
  <c r="AA94" i="2"/>
  <c r="AB94" i="2"/>
  <c r="AC94" i="2"/>
  <c r="AD94" i="2"/>
  <c r="AE94" i="2"/>
  <c r="AG94" i="2"/>
  <c r="AH94" i="2"/>
  <c r="AI94" i="2"/>
  <c r="AJ94" i="2"/>
  <c r="AK94" i="2"/>
  <c r="C95" i="2"/>
  <c r="D95" i="2"/>
  <c r="E95" i="2"/>
  <c r="F95" i="2"/>
  <c r="G95" i="2"/>
  <c r="I95" i="2"/>
  <c r="J95" i="2"/>
  <c r="K95" i="2"/>
  <c r="L95" i="2"/>
  <c r="M95" i="2"/>
  <c r="O95" i="2"/>
  <c r="P95" i="2"/>
  <c r="Q95" i="2"/>
  <c r="R95" i="2"/>
  <c r="S95" i="2"/>
  <c r="U95" i="2"/>
  <c r="V95" i="2"/>
  <c r="W95" i="2"/>
  <c r="X95" i="2"/>
  <c r="Y95" i="2"/>
  <c r="AA95" i="2"/>
  <c r="AB95" i="2"/>
  <c r="AC95" i="2"/>
  <c r="AD95" i="2"/>
  <c r="AE95" i="2"/>
  <c r="AG95" i="2"/>
  <c r="AH95" i="2"/>
  <c r="AI95" i="2"/>
  <c r="AJ95" i="2"/>
  <c r="AK95" i="2"/>
  <c r="B96" i="2"/>
  <c r="B96" i="39" s="1"/>
  <c r="C96" i="2"/>
  <c r="D96" i="2"/>
  <c r="E96" i="2"/>
  <c r="F96" i="2"/>
  <c r="G96" i="2"/>
  <c r="I96" i="2"/>
  <c r="J96" i="2"/>
  <c r="K96" i="2"/>
  <c r="L96" i="2"/>
  <c r="M96" i="2"/>
  <c r="O96" i="2"/>
  <c r="P96" i="2"/>
  <c r="Q96" i="2"/>
  <c r="R96" i="2"/>
  <c r="S96" i="2"/>
  <c r="U96" i="2"/>
  <c r="V96" i="2"/>
  <c r="W96" i="2"/>
  <c r="X96" i="2"/>
  <c r="Y96" i="2"/>
  <c r="AA96" i="2"/>
  <c r="Z96" i="2" s="1"/>
  <c r="F96" i="39" s="1"/>
  <c r="AB96" i="2"/>
  <c r="AC96" i="2"/>
  <c r="AD96" i="2"/>
  <c r="AE96" i="2"/>
  <c r="AG96" i="2"/>
  <c r="AH96" i="2"/>
  <c r="AI96" i="2"/>
  <c r="AJ96" i="2"/>
  <c r="AK96" i="2"/>
  <c r="C97" i="2"/>
  <c r="D97" i="2"/>
  <c r="E97" i="2"/>
  <c r="F97" i="2"/>
  <c r="G97" i="2"/>
  <c r="I97" i="2"/>
  <c r="J97" i="2"/>
  <c r="K97" i="2"/>
  <c r="L97" i="2"/>
  <c r="M97" i="2"/>
  <c r="O97" i="2"/>
  <c r="N97" i="2" s="1"/>
  <c r="D97" i="39" s="1"/>
  <c r="P97" i="2"/>
  <c r="Q97" i="2"/>
  <c r="R97" i="2"/>
  <c r="S97" i="2"/>
  <c r="U97" i="2"/>
  <c r="T97" i="2" s="1"/>
  <c r="E97" i="39" s="1"/>
  <c r="V97" i="2"/>
  <c r="W97" i="2"/>
  <c r="X97" i="2"/>
  <c r="Y97" i="2"/>
  <c r="AA97" i="2"/>
  <c r="AB97" i="2"/>
  <c r="AC97" i="2"/>
  <c r="AD97" i="2"/>
  <c r="AE97" i="2"/>
  <c r="AG97" i="2"/>
  <c r="AF97" i="2" s="1"/>
  <c r="G97" i="39" s="1"/>
  <c r="AH97" i="2"/>
  <c r="AI97" i="2"/>
  <c r="AJ97" i="2"/>
  <c r="AK97" i="2"/>
  <c r="C98" i="2"/>
  <c r="D98" i="2"/>
  <c r="B98" i="2" s="1"/>
  <c r="B98" i="39" s="1"/>
  <c r="E98" i="2"/>
  <c r="F98" i="2"/>
  <c r="G98" i="2"/>
  <c r="I98" i="2"/>
  <c r="J98" i="2"/>
  <c r="K98" i="2"/>
  <c r="L98" i="2"/>
  <c r="M98" i="2"/>
  <c r="O98" i="2"/>
  <c r="N98" i="2" s="1"/>
  <c r="D98" i="39" s="1"/>
  <c r="P98" i="2"/>
  <c r="Q98" i="2"/>
  <c r="R98" i="2"/>
  <c r="S98" i="2"/>
  <c r="U98" i="2"/>
  <c r="V98" i="2"/>
  <c r="W98" i="2"/>
  <c r="X98" i="2"/>
  <c r="Y98" i="2"/>
  <c r="AA98" i="2"/>
  <c r="AB98" i="2"/>
  <c r="AC98" i="2"/>
  <c r="AD98" i="2"/>
  <c r="AE98" i="2"/>
  <c r="AG98" i="2"/>
  <c r="AF98" i="2" s="1"/>
  <c r="G98" i="39" s="1"/>
  <c r="AH98" i="2"/>
  <c r="AI98" i="2"/>
  <c r="AJ98" i="2"/>
  <c r="AK98" i="2"/>
  <c r="C99" i="2"/>
  <c r="B99" i="2" s="1"/>
  <c r="B99" i="39" s="1"/>
  <c r="D99" i="2"/>
  <c r="E99" i="2"/>
  <c r="F99" i="2"/>
  <c r="G99" i="2"/>
  <c r="I99" i="2"/>
  <c r="J99" i="2"/>
  <c r="K99" i="2"/>
  <c r="L99" i="2"/>
  <c r="M99" i="2"/>
  <c r="O99" i="2"/>
  <c r="N99" i="2" s="1"/>
  <c r="D99" i="39" s="1"/>
  <c r="P99" i="2"/>
  <c r="Q99" i="2"/>
  <c r="R99" i="2"/>
  <c r="S99" i="2"/>
  <c r="U99" i="2"/>
  <c r="V99" i="2"/>
  <c r="W99" i="2"/>
  <c r="X99" i="2"/>
  <c r="Y99" i="2"/>
  <c r="AA99" i="2"/>
  <c r="Z99" i="2" s="1"/>
  <c r="F99" i="39" s="1"/>
  <c r="AB99" i="2"/>
  <c r="AC99" i="2"/>
  <c r="AD99" i="2"/>
  <c r="AE99" i="2"/>
  <c r="AG99" i="2"/>
  <c r="AH99" i="2"/>
  <c r="AI99" i="2"/>
  <c r="AJ99" i="2"/>
  <c r="AK99" i="2"/>
  <c r="C100" i="2"/>
  <c r="D100" i="2"/>
  <c r="E100" i="2"/>
  <c r="F100" i="2"/>
  <c r="G100" i="2"/>
  <c r="I100" i="2"/>
  <c r="J100" i="2"/>
  <c r="K100" i="2"/>
  <c r="L100" i="2"/>
  <c r="M100" i="2"/>
  <c r="O100" i="2"/>
  <c r="N100" i="2" s="1"/>
  <c r="D100" i="39" s="1"/>
  <c r="P100" i="2"/>
  <c r="Q100" i="2"/>
  <c r="R100" i="2"/>
  <c r="S100" i="2"/>
  <c r="U100" i="2"/>
  <c r="V100" i="2"/>
  <c r="W100" i="2"/>
  <c r="X100" i="2"/>
  <c r="Y100" i="2"/>
  <c r="AA100" i="2"/>
  <c r="AB100" i="2"/>
  <c r="AC100" i="2"/>
  <c r="AD100" i="2"/>
  <c r="AE100" i="2"/>
  <c r="AG100" i="2"/>
  <c r="AH100" i="2"/>
  <c r="AF100" i="2" s="1"/>
  <c r="G100" i="39" s="1"/>
  <c r="AI100" i="2"/>
  <c r="AJ100" i="2"/>
  <c r="AK100" i="2"/>
  <c r="A100" i="2"/>
  <c r="A99" i="2"/>
  <c r="A98" i="2"/>
  <c r="A97" i="2"/>
  <c r="A96" i="2"/>
  <c r="A95" i="2"/>
  <c r="A94" i="2"/>
  <c r="A93" i="2"/>
  <c r="AN28" i="2"/>
  <c r="AO28" i="2" s="1"/>
  <c r="AK28" i="2"/>
  <c r="AJ28" i="2"/>
  <c r="AI28" i="2"/>
  <c r="AH28" i="2"/>
  <c r="AG28" i="2"/>
  <c r="AE28" i="2"/>
  <c r="AD28" i="2"/>
  <c r="AC28" i="2"/>
  <c r="AB28" i="2"/>
  <c r="AA28" i="2"/>
  <c r="Y28" i="2"/>
  <c r="X28" i="2"/>
  <c r="W28" i="2"/>
  <c r="V28" i="2"/>
  <c r="U28" i="2"/>
  <c r="S28" i="2"/>
  <c r="R28" i="2"/>
  <c r="Q28" i="2"/>
  <c r="P28" i="2"/>
  <c r="O28" i="2"/>
  <c r="M28" i="2"/>
  <c r="L28" i="2"/>
  <c r="K28" i="2"/>
  <c r="J28" i="2"/>
  <c r="I28" i="2"/>
  <c r="G28" i="2"/>
  <c r="F28" i="2"/>
  <c r="E28" i="2"/>
  <c r="D28" i="2"/>
  <c r="C28" i="2"/>
  <c r="AN27" i="2"/>
  <c r="AO27" i="2" s="1"/>
  <c r="AK27" i="2"/>
  <c r="AJ27" i="2"/>
  <c r="AI27" i="2"/>
  <c r="AH27" i="2"/>
  <c r="AG27" i="2"/>
  <c r="AE27" i="2"/>
  <c r="AD27" i="2"/>
  <c r="AC27" i="2"/>
  <c r="AB27" i="2"/>
  <c r="AA27" i="2"/>
  <c r="Y27" i="2"/>
  <c r="X27" i="2"/>
  <c r="W27" i="2"/>
  <c r="V27" i="2"/>
  <c r="U27" i="2"/>
  <c r="S27" i="2"/>
  <c r="R27" i="2"/>
  <c r="Q27" i="2"/>
  <c r="P27" i="2"/>
  <c r="O27" i="2"/>
  <c r="M27" i="2"/>
  <c r="L27" i="2"/>
  <c r="K27" i="2"/>
  <c r="J27" i="2"/>
  <c r="I27" i="2"/>
  <c r="G27" i="2"/>
  <c r="F27" i="2"/>
  <c r="E27" i="2"/>
  <c r="D27" i="2"/>
  <c r="C27" i="2"/>
  <c r="AN26" i="2"/>
  <c r="AO26" i="2" s="1"/>
  <c r="AK26" i="2"/>
  <c r="AJ26" i="2"/>
  <c r="AI26" i="2"/>
  <c r="AH26" i="2"/>
  <c r="AG26" i="2"/>
  <c r="AE26" i="2"/>
  <c r="AD26" i="2"/>
  <c r="AC26" i="2"/>
  <c r="AB26" i="2"/>
  <c r="AA26" i="2"/>
  <c r="Y26" i="2"/>
  <c r="X26" i="2"/>
  <c r="W26" i="2"/>
  <c r="V26" i="2"/>
  <c r="U26" i="2"/>
  <c r="S26" i="2"/>
  <c r="R26" i="2"/>
  <c r="Q26" i="2"/>
  <c r="P26" i="2"/>
  <c r="O26" i="2"/>
  <c r="M26" i="2"/>
  <c r="L26" i="2"/>
  <c r="K26" i="2"/>
  <c r="J26" i="2"/>
  <c r="I26" i="2"/>
  <c r="G26" i="2"/>
  <c r="F26" i="2"/>
  <c r="E26" i="2"/>
  <c r="D26" i="2"/>
  <c r="C26" i="2"/>
  <c r="AN25" i="2"/>
  <c r="AO25" i="2" s="1"/>
  <c r="AK25" i="2"/>
  <c r="AJ25" i="2"/>
  <c r="AI25" i="2"/>
  <c r="AH25" i="2"/>
  <c r="AG25" i="2"/>
  <c r="AE25" i="2"/>
  <c r="AD25" i="2"/>
  <c r="AC25" i="2"/>
  <c r="AB25" i="2"/>
  <c r="AA25" i="2"/>
  <c r="Y25" i="2"/>
  <c r="X25" i="2"/>
  <c r="W25" i="2"/>
  <c r="V25" i="2"/>
  <c r="U25" i="2"/>
  <c r="S25" i="2"/>
  <c r="R25" i="2"/>
  <c r="Q25" i="2"/>
  <c r="P25" i="2"/>
  <c r="O25" i="2"/>
  <c r="M25" i="2"/>
  <c r="L25" i="2"/>
  <c r="K25" i="2"/>
  <c r="J25" i="2"/>
  <c r="I25" i="2"/>
  <c r="G25" i="2"/>
  <c r="F25" i="2"/>
  <c r="E25" i="2"/>
  <c r="D25" i="2"/>
  <c r="C25" i="2"/>
  <c r="AN24" i="2"/>
  <c r="AO24" i="2" s="1"/>
  <c r="AK24" i="2"/>
  <c r="AJ24" i="2"/>
  <c r="AI24" i="2"/>
  <c r="AH24" i="2"/>
  <c r="AG24" i="2"/>
  <c r="AE24" i="2"/>
  <c r="AD24" i="2"/>
  <c r="AC24" i="2"/>
  <c r="AB24" i="2"/>
  <c r="AA24" i="2"/>
  <c r="Y24" i="2"/>
  <c r="X24" i="2"/>
  <c r="W24" i="2"/>
  <c r="V24" i="2"/>
  <c r="U24" i="2"/>
  <c r="S24" i="2"/>
  <c r="R24" i="2"/>
  <c r="Q24" i="2"/>
  <c r="P24" i="2"/>
  <c r="O24" i="2"/>
  <c r="M24" i="2"/>
  <c r="L24" i="2"/>
  <c r="K24" i="2"/>
  <c r="J24" i="2"/>
  <c r="I24" i="2"/>
  <c r="G24" i="2"/>
  <c r="F24" i="2"/>
  <c r="E24" i="2"/>
  <c r="D24" i="2"/>
  <c r="C24" i="2"/>
  <c r="AN23" i="2"/>
  <c r="AO23" i="2" s="1"/>
  <c r="AK23" i="2"/>
  <c r="AJ23" i="2"/>
  <c r="AI23" i="2"/>
  <c r="AH23" i="2"/>
  <c r="AG23" i="2"/>
  <c r="AF23" i="2" s="1"/>
  <c r="G23" i="39" s="1"/>
  <c r="AE23" i="2"/>
  <c r="AD23" i="2"/>
  <c r="AC23" i="2"/>
  <c r="AB23" i="2"/>
  <c r="AA23" i="2"/>
  <c r="Y23" i="2"/>
  <c r="X23" i="2"/>
  <c r="W23" i="2"/>
  <c r="V23" i="2"/>
  <c r="U23" i="2"/>
  <c r="S23" i="2"/>
  <c r="R23" i="2"/>
  <c r="Q23" i="2"/>
  <c r="P23" i="2"/>
  <c r="O23" i="2"/>
  <c r="N23" i="2" s="1"/>
  <c r="D23" i="39" s="1"/>
  <c r="M23" i="2"/>
  <c r="L23" i="2"/>
  <c r="K23" i="2"/>
  <c r="J23" i="2"/>
  <c r="I23" i="2"/>
  <c r="G23" i="2"/>
  <c r="F23" i="2"/>
  <c r="E23" i="2"/>
  <c r="D23" i="2"/>
  <c r="C23" i="2"/>
  <c r="AN22" i="2"/>
  <c r="AO22" i="2" s="1"/>
  <c r="AK22" i="2"/>
  <c r="AJ22" i="2"/>
  <c r="AI22" i="2"/>
  <c r="AH22" i="2"/>
  <c r="AG22" i="2"/>
  <c r="AE22" i="2"/>
  <c r="AD22" i="2"/>
  <c r="AC22" i="2"/>
  <c r="AB22" i="2"/>
  <c r="AA22" i="2"/>
  <c r="Y22" i="2"/>
  <c r="X22" i="2"/>
  <c r="W22" i="2"/>
  <c r="V22" i="2"/>
  <c r="U22" i="2"/>
  <c r="S22" i="2"/>
  <c r="R22" i="2"/>
  <c r="Q22" i="2"/>
  <c r="P22" i="2"/>
  <c r="O22" i="2"/>
  <c r="M22" i="2"/>
  <c r="L22" i="2"/>
  <c r="K22" i="2"/>
  <c r="J22" i="2"/>
  <c r="I22" i="2"/>
  <c r="G22" i="2"/>
  <c r="F22" i="2"/>
  <c r="E22" i="2"/>
  <c r="D22" i="2"/>
  <c r="C22" i="2"/>
  <c r="AN21" i="2"/>
  <c r="AO21" i="2" s="1"/>
  <c r="AK21" i="2"/>
  <c r="AJ21" i="2"/>
  <c r="AI21" i="2"/>
  <c r="AH21" i="2"/>
  <c r="AG21" i="2"/>
  <c r="AE21" i="2"/>
  <c r="AD21" i="2"/>
  <c r="AC21" i="2"/>
  <c r="AB21" i="2"/>
  <c r="AA21" i="2"/>
  <c r="Y21" i="2"/>
  <c r="X21" i="2"/>
  <c r="W21" i="2"/>
  <c r="V21" i="2"/>
  <c r="U21" i="2"/>
  <c r="S21" i="2"/>
  <c r="R21" i="2"/>
  <c r="Q21" i="2"/>
  <c r="P21" i="2"/>
  <c r="O21" i="2"/>
  <c r="M21" i="2"/>
  <c r="L21" i="2"/>
  <c r="K21" i="2"/>
  <c r="J21" i="2"/>
  <c r="I21" i="2"/>
  <c r="G21" i="2"/>
  <c r="F21" i="2"/>
  <c r="E21" i="2"/>
  <c r="D21" i="2"/>
  <c r="C21" i="2"/>
  <c r="AN20" i="2"/>
  <c r="AO20" i="2" s="1"/>
  <c r="AK20" i="2"/>
  <c r="AJ20" i="2"/>
  <c r="AI20" i="2"/>
  <c r="AH20" i="2"/>
  <c r="AG20" i="2"/>
  <c r="AE20" i="2"/>
  <c r="AD20" i="2"/>
  <c r="AC20" i="2"/>
  <c r="AB20" i="2"/>
  <c r="AA20" i="2"/>
  <c r="Y20" i="2"/>
  <c r="X20" i="2"/>
  <c r="W20" i="2"/>
  <c r="V20" i="2"/>
  <c r="U20" i="2"/>
  <c r="S20" i="2"/>
  <c r="R20" i="2"/>
  <c r="Q20" i="2"/>
  <c r="P20" i="2"/>
  <c r="O20" i="2"/>
  <c r="M20" i="2"/>
  <c r="L20" i="2"/>
  <c r="K20" i="2"/>
  <c r="J20" i="2"/>
  <c r="I20" i="2"/>
  <c r="G20" i="2"/>
  <c r="F20" i="2"/>
  <c r="E20" i="2"/>
  <c r="D20" i="2"/>
  <c r="C20" i="2"/>
  <c r="AN19" i="2"/>
  <c r="AO19" i="2" s="1"/>
  <c r="AK19" i="2"/>
  <c r="AJ19" i="2"/>
  <c r="AI19" i="2"/>
  <c r="AH19" i="2"/>
  <c r="AG19" i="2"/>
  <c r="AE19" i="2"/>
  <c r="AD19" i="2"/>
  <c r="AC19" i="2"/>
  <c r="AB19" i="2"/>
  <c r="AA19" i="2"/>
  <c r="Y19" i="2"/>
  <c r="X19" i="2"/>
  <c r="W19" i="2"/>
  <c r="V19" i="2"/>
  <c r="U19" i="2"/>
  <c r="S19" i="2"/>
  <c r="R19" i="2"/>
  <c r="Q19" i="2"/>
  <c r="P19" i="2"/>
  <c r="N19" i="2" s="1"/>
  <c r="D19" i="39" s="1"/>
  <c r="O19" i="2"/>
  <c r="M19" i="2"/>
  <c r="L19" i="2"/>
  <c r="K19" i="2"/>
  <c r="J19" i="2"/>
  <c r="I19" i="2"/>
  <c r="G19" i="2"/>
  <c r="F19" i="2"/>
  <c r="E19" i="2"/>
  <c r="D19" i="2"/>
  <c r="C19" i="2"/>
  <c r="AN18" i="2"/>
  <c r="AO18" i="2" s="1"/>
  <c r="AK18" i="2"/>
  <c r="AJ18" i="2"/>
  <c r="AI18" i="2"/>
  <c r="AH18" i="2"/>
  <c r="AG18" i="2"/>
  <c r="AE18" i="2"/>
  <c r="AD18" i="2"/>
  <c r="AC18" i="2"/>
  <c r="AB18" i="2"/>
  <c r="AA18" i="2"/>
  <c r="Z18" i="2" s="1"/>
  <c r="F18" i="39" s="1"/>
  <c r="Y18" i="2"/>
  <c r="X18" i="2"/>
  <c r="W18" i="2"/>
  <c r="V18" i="2"/>
  <c r="U18" i="2"/>
  <c r="S18" i="2"/>
  <c r="R18" i="2"/>
  <c r="Q18" i="2"/>
  <c r="P18" i="2"/>
  <c r="O18" i="2"/>
  <c r="M18" i="2"/>
  <c r="L18" i="2"/>
  <c r="K18" i="2"/>
  <c r="J18" i="2"/>
  <c r="I18" i="2"/>
  <c r="G18" i="2"/>
  <c r="F18" i="2"/>
  <c r="E18" i="2"/>
  <c r="D18" i="2"/>
  <c r="C18" i="2"/>
  <c r="AN17" i="2"/>
  <c r="AO17" i="2" s="1"/>
  <c r="AK17" i="2"/>
  <c r="AJ17" i="2"/>
  <c r="AI17" i="2"/>
  <c r="AH17" i="2"/>
  <c r="AG17" i="2"/>
  <c r="AE17" i="2"/>
  <c r="AD17" i="2"/>
  <c r="AC17" i="2"/>
  <c r="AB17" i="2"/>
  <c r="AA17" i="2"/>
  <c r="Y17" i="2"/>
  <c r="X17" i="2"/>
  <c r="W17" i="2"/>
  <c r="V17" i="2"/>
  <c r="U17" i="2"/>
  <c r="S17" i="2"/>
  <c r="R17" i="2"/>
  <c r="Q17" i="2"/>
  <c r="P17" i="2"/>
  <c r="O17" i="2"/>
  <c r="M17" i="2"/>
  <c r="L17" i="2"/>
  <c r="K17" i="2"/>
  <c r="J17" i="2"/>
  <c r="I17" i="2"/>
  <c r="G17" i="2"/>
  <c r="F17" i="2"/>
  <c r="E17" i="2"/>
  <c r="D17" i="2"/>
  <c r="C17" i="2"/>
  <c r="AO16" i="2"/>
  <c r="AN16" i="2"/>
  <c r="AK16" i="2"/>
  <c r="AJ16" i="2"/>
  <c r="AI16" i="2"/>
  <c r="AH16" i="2"/>
  <c r="AG16" i="2"/>
  <c r="AF16" i="2" s="1"/>
  <c r="G16" i="39" s="1"/>
  <c r="AE16" i="2"/>
  <c r="AD16" i="2"/>
  <c r="AC16" i="2"/>
  <c r="AB16" i="2"/>
  <c r="AA16" i="2"/>
  <c r="Y16" i="2"/>
  <c r="X16" i="2"/>
  <c r="W16" i="2"/>
  <c r="V16" i="2"/>
  <c r="U16" i="2"/>
  <c r="S16" i="2"/>
  <c r="R16" i="2"/>
  <c r="Q16" i="2"/>
  <c r="P16" i="2"/>
  <c r="N16" i="2" s="1"/>
  <c r="D16" i="39" s="1"/>
  <c r="O16" i="2"/>
  <c r="M16" i="2"/>
  <c r="L16" i="2"/>
  <c r="K16" i="2"/>
  <c r="J16" i="2"/>
  <c r="I16" i="2"/>
  <c r="G16" i="2"/>
  <c r="F16" i="2"/>
  <c r="E16" i="2"/>
  <c r="D16" i="2"/>
  <c r="B16" i="2" s="1"/>
  <c r="B16" i="39" s="1"/>
  <c r="C16" i="2"/>
  <c r="AN15" i="2"/>
  <c r="AO15" i="2" s="1"/>
  <c r="AK15" i="2"/>
  <c r="AJ15" i="2"/>
  <c r="AI15" i="2"/>
  <c r="AH15" i="2"/>
  <c r="AG15" i="2"/>
  <c r="AF15" i="2" s="1"/>
  <c r="G15" i="39" s="1"/>
  <c r="AE15" i="2"/>
  <c r="AD15" i="2"/>
  <c r="AC15" i="2"/>
  <c r="AB15" i="2"/>
  <c r="AA15" i="2"/>
  <c r="Y15" i="2"/>
  <c r="X15" i="2"/>
  <c r="W15" i="2"/>
  <c r="V15" i="2"/>
  <c r="U15" i="2"/>
  <c r="S15" i="2"/>
  <c r="R15" i="2"/>
  <c r="Q15" i="2"/>
  <c r="P15" i="2"/>
  <c r="O15" i="2"/>
  <c r="N15" i="2"/>
  <c r="D15" i="39" s="1"/>
  <c r="M15" i="2"/>
  <c r="L15" i="2"/>
  <c r="K15" i="2"/>
  <c r="J15" i="2"/>
  <c r="I15" i="2"/>
  <c r="G15" i="2"/>
  <c r="F15" i="2"/>
  <c r="E15" i="2"/>
  <c r="D15" i="2"/>
  <c r="C15" i="2"/>
  <c r="AN14" i="2"/>
  <c r="AO14" i="2" s="1"/>
  <c r="AK14" i="2"/>
  <c r="AJ14" i="2"/>
  <c r="AI14" i="2"/>
  <c r="AH14" i="2"/>
  <c r="AG14" i="2"/>
  <c r="AE14" i="2"/>
  <c r="AD14" i="2"/>
  <c r="AC14" i="2"/>
  <c r="AB14" i="2"/>
  <c r="AA14" i="2"/>
  <c r="Y14" i="2"/>
  <c r="X14" i="2"/>
  <c r="W14" i="2"/>
  <c r="V14" i="2"/>
  <c r="U14" i="2"/>
  <c r="S14" i="2"/>
  <c r="R14" i="2"/>
  <c r="Q14" i="2"/>
  <c r="P14" i="2"/>
  <c r="O14" i="2"/>
  <c r="M14" i="2"/>
  <c r="L14" i="2"/>
  <c r="K14" i="2"/>
  <c r="J14" i="2"/>
  <c r="I14" i="2"/>
  <c r="G14" i="2"/>
  <c r="F14" i="2"/>
  <c r="E14" i="2"/>
  <c r="D14" i="2"/>
  <c r="C14" i="2"/>
  <c r="AN13" i="2"/>
  <c r="AO13" i="2" s="1"/>
  <c r="AK13" i="2"/>
  <c r="AJ13" i="2"/>
  <c r="AI13" i="2"/>
  <c r="AH13" i="2"/>
  <c r="AF13" i="2" s="1"/>
  <c r="G13" i="39" s="1"/>
  <c r="AG13" i="2"/>
  <c r="AE13" i="2"/>
  <c r="AD13" i="2"/>
  <c r="AC13" i="2"/>
  <c r="AB13" i="2"/>
  <c r="AA13" i="2"/>
  <c r="Y13" i="2"/>
  <c r="X13" i="2"/>
  <c r="W13" i="2"/>
  <c r="V13" i="2"/>
  <c r="U13" i="2"/>
  <c r="S13" i="2"/>
  <c r="R13" i="2"/>
  <c r="Q13" i="2"/>
  <c r="P13" i="2"/>
  <c r="O13" i="2"/>
  <c r="M13" i="2"/>
  <c r="L13" i="2"/>
  <c r="K13" i="2"/>
  <c r="J13" i="2"/>
  <c r="I13" i="2"/>
  <c r="G13" i="2"/>
  <c r="F13" i="2"/>
  <c r="E13" i="2"/>
  <c r="D13" i="2"/>
  <c r="C13" i="2"/>
  <c r="AN12" i="2"/>
  <c r="AO12" i="2" s="1"/>
  <c r="AK12" i="2"/>
  <c r="AJ12" i="2"/>
  <c r="AI12" i="2"/>
  <c r="AH12" i="2"/>
  <c r="AG12" i="2"/>
  <c r="AE12" i="2"/>
  <c r="AD12" i="2"/>
  <c r="AC12" i="2"/>
  <c r="AB12" i="2"/>
  <c r="AA12" i="2"/>
  <c r="Y12" i="2"/>
  <c r="X12" i="2"/>
  <c r="W12" i="2"/>
  <c r="V12" i="2"/>
  <c r="U12" i="2"/>
  <c r="S12" i="2"/>
  <c r="R12" i="2"/>
  <c r="Q12" i="2"/>
  <c r="P12" i="2"/>
  <c r="O12" i="2"/>
  <c r="M12" i="2"/>
  <c r="L12" i="2"/>
  <c r="K12" i="2"/>
  <c r="J12" i="2"/>
  <c r="I12" i="2"/>
  <c r="G12" i="2"/>
  <c r="F12" i="2"/>
  <c r="E12" i="2"/>
  <c r="D12" i="2"/>
  <c r="C12" i="2"/>
  <c r="AO11" i="2"/>
  <c r="AN11" i="2"/>
  <c r="AK11" i="2"/>
  <c r="AJ11" i="2"/>
  <c r="AI11" i="2"/>
  <c r="AH11" i="2"/>
  <c r="AG11" i="2"/>
  <c r="AE11" i="2"/>
  <c r="AD11" i="2"/>
  <c r="AC11" i="2"/>
  <c r="AB11" i="2"/>
  <c r="AA11" i="2"/>
  <c r="Y11" i="2"/>
  <c r="X11" i="2"/>
  <c r="W11" i="2"/>
  <c r="V11" i="2"/>
  <c r="U11" i="2"/>
  <c r="S11" i="2"/>
  <c r="R11" i="2"/>
  <c r="Q11" i="2"/>
  <c r="P11" i="2"/>
  <c r="N11" i="2" s="1"/>
  <c r="D11" i="39" s="1"/>
  <c r="O11" i="2"/>
  <c r="M11" i="2"/>
  <c r="L11" i="2"/>
  <c r="K11" i="2"/>
  <c r="J11" i="2"/>
  <c r="I11" i="2"/>
  <c r="G11" i="2"/>
  <c r="F11" i="2"/>
  <c r="E11" i="2"/>
  <c r="D11" i="2"/>
  <c r="C11" i="2"/>
  <c r="AN10" i="2"/>
  <c r="AO10" i="2" s="1"/>
  <c r="AK10" i="2"/>
  <c r="AJ10" i="2"/>
  <c r="AI10" i="2"/>
  <c r="AH10" i="2"/>
  <c r="AG10" i="2"/>
  <c r="AE10" i="2"/>
  <c r="AD10" i="2"/>
  <c r="AC10" i="2"/>
  <c r="AB10" i="2"/>
  <c r="AA10" i="2"/>
  <c r="Y10" i="2"/>
  <c r="X10" i="2"/>
  <c r="W10" i="2"/>
  <c r="V10" i="2"/>
  <c r="U10" i="2"/>
  <c r="S10" i="2"/>
  <c r="R10" i="2"/>
  <c r="Q10" i="2"/>
  <c r="P10" i="2"/>
  <c r="O10" i="2"/>
  <c r="M10" i="2"/>
  <c r="L10" i="2"/>
  <c r="K10" i="2"/>
  <c r="J10" i="2"/>
  <c r="I10" i="2"/>
  <c r="G10" i="2"/>
  <c r="F10" i="2"/>
  <c r="E10" i="2"/>
  <c r="D10" i="2"/>
  <c r="C10" i="2"/>
  <c r="AN9" i="2"/>
  <c r="AO9" i="2" s="1"/>
  <c r="AK9" i="2"/>
  <c r="AJ9" i="2"/>
  <c r="AI9" i="2"/>
  <c r="AH9" i="2"/>
  <c r="AG9" i="2"/>
  <c r="AE9" i="2"/>
  <c r="AD9" i="2"/>
  <c r="AC9" i="2"/>
  <c r="AB9" i="2"/>
  <c r="AA9" i="2"/>
  <c r="Y9" i="2"/>
  <c r="X9" i="2"/>
  <c r="W9" i="2"/>
  <c r="V9" i="2"/>
  <c r="U9" i="2"/>
  <c r="S9" i="2"/>
  <c r="R9" i="2"/>
  <c r="Q9" i="2"/>
  <c r="P9" i="2"/>
  <c r="O9" i="2"/>
  <c r="M9" i="2"/>
  <c r="L9" i="2"/>
  <c r="K9" i="2"/>
  <c r="J9" i="2"/>
  <c r="I9" i="2"/>
  <c r="G9" i="2"/>
  <c r="F9" i="2"/>
  <c r="E9" i="2"/>
  <c r="D9" i="2"/>
  <c r="C9" i="2"/>
  <c r="AO8" i="2"/>
  <c r="AN8" i="2"/>
  <c r="AK8" i="2"/>
  <c r="AJ8" i="2"/>
  <c r="AI8" i="2"/>
  <c r="AH8" i="2"/>
  <c r="AG8" i="2"/>
  <c r="AE8" i="2"/>
  <c r="AD8" i="2"/>
  <c r="AC8" i="2"/>
  <c r="AB8" i="2"/>
  <c r="AA8" i="2"/>
  <c r="Y8" i="2"/>
  <c r="X8" i="2"/>
  <c r="W8" i="2"/>
  <c r="V8" i="2"/>
  <c r="U8" i="2"/>
  <c r="S8" i="2"/>
  <c r="R8" i="2"/>
  <c r="Q8" i="2"/>
  <c r="P8" i="2"/>
  <c r="O8" i="2"/>
  <c r="M8" i="2"/>
  <c r="L8" i="2"/>
  <c r="K8" i="2"/>
  <c r="J8" i="2"/>
  <c r="I8" i="2"/>
  <c r="H8" i="2" s="1"/>
  <c r="C8" i="39" s="1"/>
  <c r="G8" i="2"/>
  <c r="F8" i="2"/>
  <c r="E8" i="2"/>
  <c r="D8" i="2"/>
  <c r="C8" i="2"/>
  <c r="AN7" i="2"/>
  <c r="AO7" i="2" s="1"/>
  <c r="AK7" i="2"/>
  <c r="AJ7" i="2"/>
  <c r="AI7" i="2"/>
  <c r="AH7" i="2"/>
  <c r="AG7" i="2"/>
  <c r="AE7" i="2"/>
  <c r="AD7" i="2"/>
  <c r="AC7" i="2"/>
  <c r="AB7" i="2"/>
  <c r="AA7" i="2"/>
  <c r="Y7" i="2"/>
  <c r="X7" i="2"/>
  <c r="W7" i="2"/>
  <c r="V7" i="2"/>
  <c r="U7" i="2"/>
  <c r="S7" i="2"/>
  <c r="R7" i="2"/>
  <c r="Q7" i="2"/>
  <c r="P7" i="2"/>
  <c r="O7" i="2"/>
  <c r="M7" i="2"/>
  <c r="L7" i="2"/>
  <c r="K7" i="2"/>
  <c r="J7" i="2"/>
  <c r="I7" i="2"/>
  <c r="G7" i="2"/>
  <c r="F7" i="2"/>
  <c r="E7" i="2"/>
  <c r="D7" i="2"/>
  <c r="C7" i="2"/>
  <c r="AN6" i="2"/>
  <c r="AO6" i="2" s="1"/>
  <c r="AK6" i="2"/>
  <c r="AJ6" i="2"/>
  <c r="AI6" i="2"/>
  <c r="AH6" i="2"/>
  <c r="AG6" i="2"/>
  <c r="AE6" i="2"/>
  <c r="AD6" i="2"/>
  <c r="AC6" i="2"/>
  <c r="AB6" i="2"/>
  <c r="AA6" i="2"/>
  <c r="Y6" i="2"/>
  <c r="X6" i="2"/>
  <c r="W6" i="2"/>
  <c r="V6" i="2"/>
  <c r="U6" i="2"/>
  <c r="S6" i="2"/>
  <c r="R6" i="2"/>
  <c r="Q6" i="2"/>
  <c r="P6" i="2"/>
  <c r="O6" i="2"/>
  <c r="M6" i="2"/>
  <c r="L6" i="2"/>
  <c r="K6" i="2"/>
  <c r="J6" i="2"/>
  <c r="I6" i="2"/>
  <c r="G6" i="2"/>
  <c r="F6" i="2"/>
  <c r="E6" i="2"/>
  <c r="D6" i="2"/>
  <c r="C6" i="2"/>
  <c r="AN5" i="2"/>
  <c r="AO5" i="2" s="1"/>
  <c r="AK5" i="2"/>
  <c r="AJ5" i="2"/>
  <c r="AI5" i="2"/>
  <c r="AH5" i="2"/>
  <c r="AG5" i="2"/>
  <c r="AE5" i="2"/>
  <c r="AD5" i="2"/>
  <c r="AC5" i="2"/>
  <c r="AB5" i="2"/>
  <c r="AA5" i="2"/>
  <c r="Y5" i="2"/>
  <c r="X5" i="2"/>
  <c r="W5" i="2"/>
  <c r="V5" i="2"/>
  <c r="U5" i="2"/>
  <c r="S5" i="2"/>
  <c r="R5" i="2"/>
  <c r="Q5" i="2"/>
  <c r="P5" i="2"/>
  <c r="O5" i="2"/>
  <c r="M5" i="2"/>
  <c r="L5" i="2"/>
  <c r="K5" i="2"/>
  <c r="J5" i="2"/>
  <c r="I5" i="2"/>
  <c r="H5" i="2" s="1"/>
  <c r="C5" i="39" s="1"/>
  <c r="G5" i="2"/>
  <c r="F5" i="2"/>
  <c r="E5" i="2"/>
  <c r="D5" i="2"/>
  <c r="C5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29" i="2"/>
  <c r="A30" i="2"/>
  <c r="A31" i="2"/>
  <c r="A32" i="2"/>
  <c r="A33" i="2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CM11" i="3"/>
  <c r="CL11" i="3"/>
  <c r="CK11" i="3"/>
  <c r="CJ11" i="3"/>
  <c r="CI11" i="3"/>
  <c r="CH11" i="3"/>
  <c r="CG11" i="3"/>
  <c r="CF11" i="3"/>
  <c r="CE11" i="3"/>
  <c r="CD11" i="3"/>
  <c r="CC11" i="3"/>
  <c r="CB11" i="3"/>
  <c r="CA11" i="3"/>
  <c r="BZ11" i="3"/>
  <c r="BY11" i="3"/>
  <c r="BX11" i="3"/>
  <c r="BW11" i="3"/>
  <c r="BV11" i="3"/>
  <c r="BU11" i="3"/>
  <c r="BT11" i="3"/>
  <c r="BS11" i="3"/>
  <c r="BR11" i="3"/>
  <c r="BQ11" i="3"/>
  <c r="BP11" i="3"/>
  <c r="BO11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CM106" i="3"/>
  <c r="CL106" i="3"/>
  <c r="CK106" i="3"/>
  <c r="CJ106" i="3"/>
  <c r="CI106" i="3"/>
  <c r="CH106" i="3"/>
  <c r="CG106" i="3"/>
  <c r="CF106" i="3"/>
  <c r="CE106" i="3"/>
  <c r="CD106" i="3"/>
  <c r="CC106" i="3"/>
  <c r="CB106" i="3"/>
  <c r="CA106" i="3"/>
  <c r="BZ106" i="3"/>
  <c r="BY106" i="3"/>
  <c r="BX106" i="3"/>
  <c r="BW106" i="3"/>
  <c r="BV106" i="3"/>
  <c r="BU106" i="3"/>
  <c r="BT106" i="3"/>
  <c r="BS106" i="3"/>
  <c r="BR106" i="3"/>
  <c r="BQ106" i="3"/>
  <c r="BP106" i="3"/>
  <c r="BO106" i="3"/>
  <c r="BN106" i="3"/>
  <c r="BM106" i="3"/>
  <c r="BL106" i="3"/>
  <c r="BK106" i="3"/>
  <c r="BJ106" i="3"/>
  <c r="BI106" i="3"/>
  <c r="BH106" i="3"/>
  <c r="BG106" i="3"/>
  <c r="BF106" i="3"/>
  <c r="BE106" i="3"/>
  <c r="BD106" i="3"/>
  <c r="BC106" i="3"/>
  <c r="BB106" i="3"/>
  <c r="BA106" i="3"/>
  <c r="AZ106" i="3"/>
  <c r="AY106" i="3"/>
  <c r="AX106" i="3"/>
  <c r="AW106" i="3"/>
  <c r="AV106" i="3"/>
  <c r="AU106" i="3"/>
  <c r="AT106" i="3"/>
  <c r="AS106" i="3"/>
  <c r="AR106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CM105" i="3"/>
  <c r="CL105" i="3"/>
  <c r="CK105" i="3"/>
  <c r="CJ105" i="3"/>
  <c r="CI105" i="3"/>
  <c r="CH105" i="3"/>
  <c r="CG105" i="3"/>
  <c r="CF105" i="3"/>
  <c r="CE105" i="3"/>
  <c r="CD105" i="3"/>
  <c r="CC105" i="3"/>
  <c r="CB105" i="3"/>
  <c r="CA105" i="3"/>
  <c r="BZ105" i="3"/>
  <c r="BY105" i="3"/>
  <c r="BX105" i="3"/>
  <c r="BW105" i="3"/>
  <c r="BV105" i="3"/>
  <c r="BU105" i="3"/>
  <c r="BT105" i="3"/>
  <c r="BS105" i="3"/>
  <c r="BR105" i="3"/>
  <c r="BQ105" i="3"/>
  <c r="BP105" i="3"/>
  <c r="BO105" i="3"/>
  <c r="BN105" i="3"/>
  <c r="BM105" i="3"/>
  <c r="BL105" i="3"/>
  <c r="BK105" i="3"/>
  <c r="BJ105" i="3"/>
  <c r="BI105" i="3"/>
  <c r="BH105" i="3"/>
  <c r="BG105" i="3"/>
  <c r="BF105" i="3"/>
  <c r="BE105" i="3"/>
  <c r="BD105" i="3"/>
  <c r="BC105" i="3"/>
  <c r="BB105" i="3"/>
  <c r="BA105" i="3"/>
  <c r="AZ105" i="3"/>
  <c r="AY105" i="3"/>
  <c r="AX105" i="3"/>
  <c r="AW105" i="3"/>
  <c r="AV105" i="3"/>
  <c r="AU105" i="3"/>
  <c r="AT105" i="3"/>
  <c r="AS105" i="3"/>
  <c r="AR105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105" i="3"/>
  <c r="CM104" i="3"/>
  <c r="CL104" i="3"/>
  <c r="CK104" i="3"/>
  <c r="CJ104" i="3"/>
  <c r="CI104" i="3"/>
  <c r="CH104" i="3"/>
  <c r="CG104" i="3"/>
  <c r="CF104" i="3"/>
  <c r="CE104" i="3"/>
  <c r="CD104" i="3"/>
  <c r="CC104" i="3"/>
  <c r="CB104" i="3"/>
  <c r="CA104" i="3"/>
  <c r="BZ104" i="3"/>
  <c r="BY104" i="3"/>
  <c r="BX104" i="3"/>
  <c r="BW104" i="3"/>
  <c r="BV104" i="3"/>
  <c r="BU104" i="3"/>
  <c r="BT104" i="3"/>
  <c r="BS104" i="3"/>
  <c r="BR104" i="3"/>
  <c r="BQ104" i="3"/>
  <c r="BP104" i="3"/>
  <c r="BO104" i="3"/>
  <c r="BN104" i="3"/>
  <c r="BM104" i="3"/>
  <c r="BL104" i="3"/>
  <c r="BK104" i="3"/>
  <c r="BJ104" i="3"/>
  <c r="BI104" i="3"/>
  <c r="BH104" i="3"/>
  <c r="BG104" i="3"/>
  <c r="BF104" i="3"/>
  <c r="BE104" i="3"/>
  <c r="BD104" i="3"/>
  <c r="BC104" i="3"/>
  <c r="BB104" i="3"/>
  <c r="BA104" i="3"/>
  <c r="AZ104" i="3"/>
  <c r="AY104" i="3"/>
  <c r="AX104" i="3"/>
  <c r="AW104" i="3"/>
  <c r="AV104" i="3"/>
  <c r="AU104" i="3"/>
  <c r="AT104" i="3"/>
  <c r="AS104" i="3"/>
  <c r="AR104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/>
  <c r="CM103" i="3"/>
  <c r="CL103" i="3"/>
  <c r="CK103" i="3"/>
  <c r="CJ103" i="3"/>
  <c r="CI103" i="3"/>
  <c r="CH103" i="3"/>
  <c r="CG103" i="3"/>
  <c r="CF103" i="3"/>
  <c r="CE103" i="3"/>
  <c r="CD103" i="3"/>
  <c r="CC103" i="3"/>
  <c r="CB103" i="3"/>
  <c r="CA103" i="3"/>
  <c r="BZ103" i="3"/>
  <c r="BY103" i="3"/>
  <c r="BX103" i="3"/>
  <c r="BW103" i="3"/>
  <c r="BV103" i="3"/>
  <c r="BU103" i="3"/>
  <c r="BT103" i="3"/>
  <c r="BS103" i="3"/>
  <c r="BR103" i="3"/>
  <c r="BQ103" i="3"/>
  <c r="BP103" i="3"/>
  <c r="BO103" i="3"/>
  <c r="BN103" i="3"/>
  <c r="BM103" i="3"/>
  <c r="BL103" i="3"/>
  <c r="BK103" i="3"/>
  <c r="BJ103" i="3"/>
  <c r="BI103" i="3"/>
  <c r="BH103" i="3"/>
  <c r="BG103" i="3"/>
  <c r="BF103" i="3"/>
  <c r="BE103" i="3"/>
  <c r="BD103" i="3"/>
  <c r="BC103" i="3"/>
  <c r="BB103" i="3"/>
  <c r="BA103" i="3"/>
  <c r="AZ103" i="3"/>
  <c r="AY103" i="3"/>
  <c r="AX103" i="3"/>
  <c r="AW103" i="3"/>
  <c r="AV103" i="3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103" i="3"/>
  <c r="CM102" i="3"/>
  <c r="CL102" i="3"/>
  <c r="CK102" i="3"/>
  <c r="CJ102" i="3"/>
  <c r="CI102" i="3"/>
  <c r="CH102" i="3"/>
  <c r="CG102" i="3"/>
  <c r="CF102" i="3"/>
  <c r="CE102" i="3"/>
  <c r="CD102" i="3"/>
  <c r="CC102" i="3"/>
  <c r="CB102" i="3"/>
  <c r="CA102" i="3"/>
  <c r="BZ102" i="3"/>
  <c r="BY102" i="3"/>
  <c r="BX102" i="3"/>
  <c r="BW102" i="3"/>
  <c r="BV102" i="3"/>
  <c r="BU102" i="3"/>
  <c r="BT102" i="3"/>
  <c r="BS102" i="3"/>
  <c r="BR102" i="3"/>
  <c r="BQ102" i="3"/>
  <c r="BP102" i="3"/>
  <c r="BO102" i="3"/>
  <c r="BN102" i="3"/>
  <c r="BM102" i="3"/>
  <c r="BL102" i="3"/>
  <c r="BK102" i="3"/>
  <c r="BJ102" i="3"/>
  <c r="BI102" i="3"/>
  <c r="BH102" i="3"/>
  <c r="BG102" i="3"/>
  <c r="BF102" i="3"/>
  <c r="BE102" i="3"/>
  <c r="BD102" i="3"/>
  <c r="BC102" i="3"/>
  <c r="BB102" i="3"/>
  <c r="BA102" i="3"/>
  <c r="AZ102" i="3"/>
  <c r="AY102" i="3"/>
  <c r="AX102" i="3"/>
  <c r="AW102" i="3"/>
  <c r="AV102" i="3"/>
  <c r="AU102" i="3"/>
  <c r="AT102" i="3"/>
  <c r="AS102" i="3"/>
  <c r="AR102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CM101" i="3"/>
  <c r="CL101" i="3"/>
  <c r="CK101" i="3"/>
  <c r="CJ101" i="3"/>
  <c r="CI101" i="3"/>
  <c r="CH101" i="3"/>
  <c r="CG101" i="3"/>
  <c r="CF101" i="3"/>
  <c r="CE101" i="3"/>
  <c r="CD101" i="3"/>
  <c r="CC101" i="3"/>
  <c r="CB101" i="3"/>
  <c r="CA101" i="3"/>
  <c r="BZ101" i="3"/>
  <c r="BY101" i="3"/>
  <c r="BX101" i="3"/>
  <c r="BW101" i="3"/>
  <c r="BV101" i="3"/>
  <c r="BU101" i="3"/>
  <c r="BT101" i="3"/>
  <c r="BS101" i="3"/>
  <c r="BR101" i="3"/>
  <c r="BQ101" i="3"/>
  <c r="BP101" i="3"/>
  <c r="BO101" i="3"/>
  <c r="BN101" i="3"/>
  <c r="BM101" i="3"/>
  <c r="BL101" i="3"/>
  <c r="BK101" i="3"/>
  <c r="BJ101" i="3"/>
  <c r="BI101" i="3"/>
  <c r="BH101" i="3"/>
  <c r="BG101" i="3"/>
  <c r="BF101" i="3"/>
  <c r="BE101" i="3"/>
  <c r="BD101" i="3"/>
  <c r="BC101" i="3"/>
  <c r="BB101" i="3"/>
  <c r="BA101" i="3"/>
  <c r="AZ101" i="3"/>
  <c r="AY101" i="3"/>
  <c r="AX101" i="3"/>
  <c r="AW101" i="3"/>
  <c r="AV101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/>
  <c r="CM100" i="3"/>
  <c r="CL100" i="3"/>
  <c r="CK100" i="3"/>
  <c r="CJ100" i="3"/>
  <c r="CI100" i="3"/>
  <c r="CH100" i="3"/>
  <c r="CG100" i="3"/>
  <c r="CF100" i="3"/>
  <c r="CE100" i="3"/>
  <c r="CD100" i="3"/>
  <c r="CC100" i="3"/>
  <c r="CB100" i="3"/>
  <c r="CA100" i="3"/>
  <c r="BZ100" i="3"/>
  <c r="BY100" i="3"/>
  <c r="BX100" i="3"/>
  <c r="BW100" i="3"/>
  <c r="BV100" i="3"/>
  <c r="BU100" i="3"/>
  <c r="BT100" i="3"/>
  <c r="BS100" i="3"/>
  <c r="BR100" i="3"/>
  <c r="BQ100" i="3"/>
  <c r="BP100" i="3"/>
  <c r="BO100" i="3"/>
  <c r="BN100" i="3"/>
  <c r="BM100" i="3"/>
  <c r="BL100" i="3"/>
  <c r="BK100" i="3"/>
  <c r="BJ100" i="3"/>
  <c r="BI100" i="3"/>
  <c r="BH100" i="3"/>
  <c r="BG100" i="3"/>
  <c r="BF100" i="3"/>
  <c r="BE100" i="3"/>
  <c r="BD100" i="3"/>
  <c r="BC100" i="3"/>
  <c r="BB100" i="3"/>
  <c r="BA100" i="3"/>
  <c r="AZ100" i="3"/>
  <c r="AY100" i="3"/>
  <c r="AX100" i="3"/>
  <c r="AW100" i="3"/>
  <c r="AV100" i="3"/>
  <c r="AU100" i="3"/>
  <c r="AT100" i="3"/>
  <c r="AS100" i="3"/>
  <c r="AR100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CM99" i="3"/>
  <c r="CL99" i="3"/>
  <c r="CK99" i="3"/>
  <c r="CJ99" i="3"/>
  <c r="CI99" i="3"/>
  <c r="CH99" i="3"/>
  <c r="CG99" i="3"/>
  <c r="CF99" i="3"/>
  <c r="CE99" i="3"/>
  <c r="CD99" i="3"/>
  <c r="CC99" i="3"/>
  <c r="CB99" i="3"/>
  <c r="CA99" i="3"/>
  <c r="BZ99" i="3"/>
  <c r="BY99" i="3"/>
  <c r="BX99" i="3"/>
  <c r="BW99" i="3"/>
  <c r="BV99" i="3"/>
  <c r="BU99" i="3"/>
  <c r="BT99" i="3"/>
  <c r="BS99" i="3"/>
  <c r="BR99" i="3"/>
  <c r="BQ99" i="3"/>
  <c r="BP99" i="3"/>
  <c r="BO99" i="3"/>
  <c r="BN99" i="3"/>
  <c r="BM99" i="3"/>
  <c r="BL99" i="3"/>
  <c r="BK99" i="3"/>
  <c r="BJ99" i="3"/>
  <c r="BI99" i="3"/>
  <c r="BH99" i="3"/>
  <c r="BG99" i="3"/>
  <c r="BF99" i="3"/>
  <c r="BE99" i="3"/>
  <c r="BD99" i="3"/>
  <c r="BC99" i="3"/>
  <c r="BB99" i="3"/>
  <c r="BA99" i="3"/>
  <c r="AZ99" i="3"/>
  <c r="AY99" i="3"/>
  <c r="AX99" i="3"/>
  <c r="AW99" i="3"/>
  <c r="AV99" i="3"/>
  <c r="AU99" i="3"/>
  <c r="AT99" i="3"/>
  <c r="AS99" i="3"/>
  <c r="AR99" i="3"/>
  <c r="AQ99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CM34" i="3"/>
  <c r="CL34" i="3"/>
  <c r="CK34" i="3"/>
  <c r="CJ34" i="3"/>
  <c r="CI34" i="3"/>
  <c r="CH34" i="3"/>
  <c r="CG34" i="3"/>
  <c r="CF34" i="3"/>
  <c r="CE34" i="3"/>
  <c r="CD34" i="3"/>
  <c r="CC34" i="3"/>
  <c r="CB34" i="3"/>
  <c r="CA34" i="3"/>
  <c r="BZ34" i="3"/>
  <c r="BY34" i="3"/>
  <c r="BX34" i="3"/>
  <c r="BW34" i="3"/>
  <c r="BV34" i="3"/>
  <c r="BU34" i="3"/>
  <c r="BT34" i="3"/>
  <c r="BS34" i="3"/>
  <c r="BR34" i="3"/>
  <c r="BQ34" i="3"/>
  <c r="BP34" i="3"/>
  <c r="BO34" i="3"/>
  <c r="BN34" i="3"/>
  <c r="BM34" i="3"/>
  <c r="BL34" i="3"/>
  <c r="BK34" i="3"/>
  <c r="BJ34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CM33" i="3"/>
  <c r="CL33" i="3"/>
  <c r="CK33" i="3"/>
  <c r="CJ33" i="3"/>
  <c r="CI33" i="3"/>
  <c r="CH33" i="3"/>
  <c r="CG33" i="3"/>
  <c r="CF33" i="3"/>
  <c r="CE33" i="3"/>
  <c r="CD33" i="3"/>
  <c r="CC33" i="3"/>
  <c r="CB33" i="3"/>
  <c r="CA33" i="3"/>
  <c r="BZ33" i="3"/>
  <c r="BY33" i="3"/>
  <c r="BX33" i="3"/>
  <c r="BW33" i="3"/>
  <c r="BV33" i="3"/>
  <c r="BU33" i="3"/>
  <c r="BT33" i="3"/>
  <c r="BS33" i="3"/>
  <c r="BR33" i="3"/>
  <c r="BQ33" i="3"/>
  <c r="BP33" i="3"/>
  <c r="BO33" i="3"/>
  <c r="BN33" i="3"/>
  <c r="BM33" i="3"/>
  <c r="BL33" i="3"/>
  <c r="BK33" i="3"/>
  <c r="BJ33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CM32" i="3"/>
  <c r="CL32" i="3"/>
  <c r="CK32" i="3"/>
  <c r="CJ32" i="3"/>
  <c r="CI32" i="3"/>
  <c r="CH32" i="3"/>
  <c r="CG32" i="3"/>
  <c r="CF32" i="3"/>
  <c r="CE32" i="3"/>
  <c r="CD32" i="3"/>
  <c r="CC32" i="3"/>
  <c r="CB32" i="3"/>
  <c r="CA32" i="3"/>
  <c r="BZ32" i="3"/>
  <c r="BY32" i="3"/>
  <c r="BX32" i="3"/>
  <c r="BW32" i="3"/>
  <c r="BV32" i="3"/>
  <c r="BU32" i="3"/>
  <c r="BT32" i="3"/>
  <c r="BS32" i="3"/>
  <c r="BR32" i="3"/>
  <c r="BQ32" i="3"/>
  <c r="BP32" i="3"/>
  <c r="BO32" i="3"/>
  <c r="BN32" i="3"/>
  <c r="BM32" i="3"/>
  <c r="BL32" i="3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CM31" i="3"/>
  <c r="CL31" i="3"/>
  <c r="CK31" i="3"/>
  <c r="CJ31" i="3"/>
  <c r="CI31" i="3"/>
  <c r="CH31" i="3"/>
  <c r="CG31" i="3"/>
  <c r="CF31" i="3"/>
  <c r="CE31" i="3"/>
  <c r="CD31" i="3"/>
  <c r="CC31" i="3"/>
  <c r="CB31" i="3"/>
  <c r="CA31" i="3"/>
  <c r="BZ31" i="3"/>
  <c r="BY31" i="3"/>
  <c r="BX31" i="3"/>
  <c r="BW31" i="3"/>
  <c r="BV31" i="3"/>
  <c r="BU31" i="3"/>
  <c r="BT31" i="3"/>
  <c r="BS31" i="3"/>
  <c r="BR31" i="3"/>
  <c r="BQ31" i="3"/>
  <c r="BP31" i="3"/>
  <c r="BO31" i="3"/>
  <c r="BN31" i="3"/>
  <c r="BM31" i="3"/>
  <c r="BL31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CM30" i="3"/>
  <c r="CL30" i="3"/>
  <c r="CK30" i="3"/>
  <c r="CJ30" i="3"/>
  <c r="CI30" i="3"/>
  <c r="CH30" i="3"/>
  <c r="CG30" i="3"/>
  <c r="CF30" i="3"/>
  <c r="CE30" i="3"/>
  <c r="CD30" i="3"/>
  <c r="CC30" i="3"/>
  <c r="CB30" i="3"/>
  <c r="CA30" i="3"/>
  <c r="BZ30" i="3"/>
  <c r="BY30" i="3"/>
  <c r="BX30" i="3"/>
  <c r="BW30" i="3"/>
  <c r="BV30" i="3"/>
  <c r="BU30" i="3"/>
  <c r="BT30" i="3"/>
  <c r="BS30" i="3"/>
  <c r="BR30" i="3"/>
  <c r="BQ30" i="3"/>
  <c r="BP30" i="3"/>
  <c r="BO30" i="3"/>
  <c r="BN30" i="3"/>
  <c r="BM30" i="3"/>
  <c r="BL30" i="3"/>
  <c r="BK30" i="3"/>
  <c r="BJ30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CM29" i="3"/>
  <c r="CL29" i="3"/>
  <c r="CK29" i="3"/>
  <c r="CJ29" i="3"/>
  <c r="CI29" i="3"/>
  <c r="CH29" i="3"/>
  <c r="CG29" i="3"/>
  <c r="CF29" i="3"/>
  <c r="CE29" i="3"/>
  <c r="CD29" i="3"/>
  <c r="CC29" i="3"/>
  <c r="CB29" i="3"/>
  <c r="CA29" i="3"/>
  <c r="BZ29" i="3"/>
  <c r="BY29" i="3"/>
  <c r="BX29" i="3"/>
  <c r="BW29" i="3"/>
  <c r="BV29" i="3"/>
  <c r="BU29" i="3"/>
  <c r="BT29" i="3"/>
  <c r="BS29" i="3"/>
  <c r="BR29" i="3"/>
  <c r="BQ29" i="3"/>
  <c r="BP29" i="3"/>
  <c r="BO29" i="3"/>
  <c r="BN29" i="3"/>
  <c r="BM29" i="3"/>
  <c r="BL29" i="3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CM28" i="3"/>
  <c r="CL28" i="3"/>
  <c r="CK28" i="3"/>
  <c r="CJ28" i="3"/>
  <c r="CI28" i="3"/>
  <c r="CH28" i="3"/>
  <c r="CG28" i="3"/>
  <c r="CF28" i="3"/>
  <c r="CE28" i="3"/>
  <c r="CD28" i="3"/>
  <c r="CC28" i="3"/>
  <c r="CB28" i="3"/>
  <c r="CA28" i="3"/>
  <c r="BZ28" i="3"/>
  <c r="BY28" i="3"/>
  <c r="BX28" i="3"/>
  <c r="BW28" i="3"/>
  <c r="BV28" i="3"/>
  <c r="BU28" i="3"/>
  <c r="BT28" i="3"/>
  <c r="BS28" i="3"/>
  <c r="BR28" i="3"/>
  <c r="BQ28" i="3"/>
  <c r="BP28" i="3"/>
  <c r="BO28" i="3"/>
  <c r="BN28" i="3"/>
  <c r="BM28" i="3"/>
  <c r="BL28" i="3"/>
  <c r="BK28" i="3"/>
  <c r="BJ28" i="3"/>
  <c r="BI28" i="3"/>
  <c r="BH28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CM27" i="3"/>
  <c r="CL27" i="3"/>
  <c r="CK27" i="3"/>
  <c r="CJ27" i="3"/>
  <c r="CI27" i="3"/>
  <c r="CH27" i="3"/>
  <c r="CG27" i="3"/>
  <c r="CF27" i="3"/>
  <c r="CE27" i="3"/>
  <c r="CD27" i="3"/>
  <c r="CC27" i="3"/>
  <c r="CB27" i="3"/>
  <c r="CA27" i="3"/>
  <c r="BZ27" i="3"/>
  <c r="BY27" i="3"/>
  <c r="BX27" i="3"/>
  <c r="BW27" i="3"/>
  <c r="BV27" i="3"/>
  <c r="BU27" i="3"/>
  <c r="BT27" i="3"/>
  <c r="BS27" i="3"/>
  <c r="BR27" i="3"/>
  <c r="BQ27" i="3"/>
  <c r="BP27" i="3"/>
  <c r="BO27" i="3"/>
  <c r="BN27" i="3"/>
  <c r="BM27" i="3"/>
  <c r="BL27" i="3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CM26" i="3"/>
  <c r="CL26" i="3"/>
  <c r="CK26" i="3"/>
  <c r="CJ26" i="3"/>
  <c r="CI26" i="3"/>
  <c r="CH26" i="3"/>
  <c r="CG26" i="3"/>
  <c r="CF26" i="3"/>
  <c r="CE26" i="3"/>
  <c r="CD26" i="3"/>
  <c r="CC26" i="3"/>
  <c r="CB26" i="3"/>
  <c r="CA26" i="3"/>
  <c r="BZ26" i="3"/>
  <c r="BY26" i="3"/>
  <c r="BX26" i="3"/>
  <c r="BW26" i="3"/>
  <c r="BV26" i="3"/>
  <c r="BU26" i="3"/>
  <c r="BT26" i="3"/>
  <c r="BS26" i="3"/>
  <c r="BR26" i="3"/>
  <c r="BQ26" i="3"/>
  <c r="BP26" i="3"/>
  <c r="BO26" i="3"/>
  <c r="BN26" i="3"/>
  <c r="BM26" i="3"/>
  <c r="BL26" i="3"/>
  <c r="BK26" i="3"/>
  <c r="BJ26" i="3"/>
  <c r="BI26" i="3"/>
  <c r="BH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CM25" i="3"/>
  <c r="CL25" i="3"/>
  <c r="CK25" i="3"/>
  <c r="CJ25" i="3"/>
  <c r="CI25" i="3"/>
  <c r="CH25" i="3"/>
  <c r="CG25" i="3"/>
  <c r="CF25" i="3"/>
  <c r="CE25" i="3"/>
  <c r="CD25" i="3"/>
  <c r="CC25" i="3"/>
  <c r="CB25" i="3"/>
  <c r="CA25" i="3"/>
  <c r="BZ25" i="3"/>
  <c r="BY25" i="3"/>
  <c r="BX25" i="3"/>
  <c r="BW25" i="3"/>
  <c r="BV25" i="3"/>
  <c r="BU25" i="3"/>
  <c r="BT25" i="3"/>
  <c r="BS25" i="3"/>
  <c r="BR25" i="3"/>
  <c r="BQ25" i="3"/>
  <c r="BP25" i="3"/>
  <c r="BO25" i="3"/>
  <c r="BN25" i="3"/>
  <c r="BM25" i="3"/>
  <c r="BL25" i="3"/>
  <c r="BK25" i="3"/>
  <c r="BJ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J9" i="37"/>
  <c r="I9" i="37"/>
  <c r="L5" i="37"/>
  <c r="G5" i="37"/>
  <c r="J1" i="37"/>
  <c r="I1" i="37"/>
  <c r="AZ50" i="2" l="1"/>
  <c r="AW53" i="2"/>
  <c r="AX49" i="2"/>
  <c r="AS46" i="2"/>
  <c r="AS43" i="2"/>
  <c r="AT54" i="2"/>
  <c r="BA49" i="2"/>
  <c r="AW52" i="2"/>
  <c r="AW49" i="2"/>
  <c r="AX45" i="2"/>
  <c r="AS42" i="2"/>
  <c r="AZ49" i="2"/>
  <c r="AV52" i="2"/>
  <c r="AW48" i="2"/>
  <c r="AW45" i="2"/>
  <c r="AX56" i="2"/>
  <c r="AZ54" i="2"/>
  <c r="BA45" i="2"/>
  <c r="AU51" i="2"/>
  <c r="AU48" i="2"/>
  <c r="AV44" i="2"/>
  <c r="AW55" i="2"/>
  <c r="AV41" i="2"/>
  <c r="BA52" i="2"/>
  <c r="BA48" i="2"/>
  <c r="BA44" i="2"/>
  <c r="AV53" i="2"/>
  <c r="AT52" i="2"/>
  <c r="AX50" i="2"/>
  <c r="AV49" i="2"/>
  <c r="AT48" i="2"/>
  <c r="AX46" i="2"/>
  <c r="AV45" i="2"/>
  <c r="AT44" i="2"/>
  <c r="AX42" i="2"/>
  <c r="AV56" i="2"/>
  <c r="AT55" i="2"/>
  <c r="BA56" i="2"/>
  <c r="AW41" i="2"/>
  <c r="AZ52" i="2"/>
  <c r="AZ48" i="2"/>
  <c r="AZ44" i="2"/>
  <c r="AU53" i="2"/>
  <c r="AS52" i="2"/>
  <c r="AW50" i="2"/>
  <c r="AU49" i="2"/>
  <c r="AS48" i="2"/>
  <c r="AW46" i="2"/>
  <c r="AU45" i="2"/>
  <c r="AS44" i="2"/>
  <c r="AW42" i="2"/>
  <c r="AU56" i="2"/>
  <c r="AS55" i="2"/>
  <c r="AZ56" i="2"/>
  <c r="BA51" i="2"/>
  <c r="BA47" i="2"/>
  <c r="BA43" i="2"/>
  <c r="AT53" i="2"/>
  <c r="AX51" i="2"/>
  <c r="AV50" i="2"/>
  <c r="AT49" i="2"/>
  <c r="AX47" i="2"/>
  <c r="AV46" i="2"/>
  <c r="AT45" i="2"/>
  <c r="AX43" i="2"/>
  <c r="AV42" i="2"/>
  <c r="AT56" i="2"/>
  <c r="AX54" i="2"/>
  <c r="BA55" i="2"/>
  <c r="AZ51" i="2"/>
  <c r="AZ47" i="2"/>
  <c r="AZ43" i="2"/>
  <c r="AS53" i="2"/>
  <c r="AW51" i="2"/>
  <c r="AU50" i="2"/>
  <c r="AS49" i="2"/>
  <c r="AW47" i="2"/>
  <c r="AU46" i="2"/>
  <c r="AS45" i="2"/>
  <c r="AW43" i="2"/>
  <c r="AU42" i="2"/>
  <c r="AS56" i="2"/>
  <c r="AW54" i="2"/>
  <c r="AZ55" i="2"/>
  <c r="BA50" i="2"/>
  <c r="BA46" i="2"/>
  <c r="BA42" i="2"/>
  <c r="AX52" i="2"/>
  <c r="AV51" i="2"/>
  <c r="AT50" i="2"/>
  <c r="AX48" i="2"/>
  <c r="AV47" i="2"/>
  <c r="AT46" i="2"/>
  <c r="AX44" i="2"/>
  <c r="AV43" i="2"/>
  <c r="AT42" i="2"/>
  <c r="AX55" i="2"/>
  <c r="AV54" i="2"/>
  <c r="AS5" i="2"/>
  <c r="AT5" i="2"/>
  <c r="AU5" i="2"/>
  <c r="T6" i="2"/>
  <c r="E6" i="39" s="1"/>
  <c r="N95" i="2"/>
  <c r="D95" i="39" s="1"/>
  <c r="H98" i="2"/>
  <c r="C98" i="39" s="1"/>
  <c r="N13" i="2"/>
  <c r="D13" i="39" s="1"/>
  <c r="Z19" i="2"/>
  <c r="F19" i="39" s="1"/>
  <c r="T21" i="2"/>
  <c r="E21" i="39" s="1"/>
  <c r="N24" i="2"/>
  <c r="D24" i="39" s="1"/>
  <c r="T100" i="2"/>
  <c r="E100" i="39" s="1"/>
  <c r="T99" i="2"/>
  <c r="E99" i="39" s="1"/>
  <c r="Z94" i="2"/>
  <c r="F94" i="39" s="1"/>
  <c r="Z93" i="2"/>
  <c r="F93" i="39" s="1"/>
  <c r="AF8" i="2"/>
  <c r="G8" i="39" s="1"/>
  <c r="H19" i="2"/>
  <c r="C19" i="39" s="1"/>
  <c r="Z20" i="2"/>
  <c r="F20" i="39" s="1"/>
  <c r="Z25" i="2"/>
  <c r="F25" i="39" s="1"/>
  <c r="Z27" i="2"/>
  <c r="F27" i="39" s="1"/>
  <c r="Z100" i="2"/>
  <c r="F100" i="39" s="1"/>
  <c r="H99" i="2"/>
  <c r="C99" i="39" s="1"/>
  <c r="H96" i="2"/>
  <c r="C96" i="39" s="1"/>
  <c r="Z95" i="2"/>
  <c r="F95" i="39" s="1"/>
  <c r="H95" i="2"/>
  <c r="C95" i="39" s="1"/>
  <c r="AF94" i="2"/>
  <c r="G94" i="39" s="1"/>
  <c r="B6" i="2"/>
  <c r="B6" i="39" s="1"/>
  <c r="N8" i="2"/>
  <c r="D8" i="39" s="1"/>
  <c r="H13" i="2"/>
  <c r="C13" i="39" s="1"/>
  <c r="B19" i="2"/>
  <c r="B19" i="39" s="1"/>
  <c r="H27" i="2"/>
  <c r="C27" i="39" s="1"/>
  <c r="T28" i="2"/>
  <c r="E28" i="39" s="1"/>
  <c r="H100" i="2"/>
  <c r="C100" i="39" s="1"/>
  <c r="Z98" i="2"/>
  <c r="F98" i="39" s="1"/>
  <c r="Z97" i="2"/>
  <c r="F97" i="39" s="1"/>
  <c r="H97" i="2"/>
  <c r="C97" i="39" s="1"/>
  <c r="N96" i="2"/>
  <c r="D96" i="39" s="1"/>
  <c r="N94" i="2"/>
  <c r="D94" i="39" s="1"/>
  <c r="N93" i="2"/>
  <c r="D93" i="39" s="1"/>
  <c r="T5" i="2"/>
  <c r="E5" i="39" s="1"/>
  <c r="AF9" i="2"/>
  <c r="G9" i="39" s="1"/>
  <c r="H12" i="2"/>
  <c r="C12" i="39" s="1"/>
  <c r="B27" i="2"/>
  <c r="B27" i="39" s="1"/>
  <c r="Z8" i="2"/>
  <c r="F8" i="39" s="1"/>
  <c r="H11" i="2"/>
  <c r="C11" i="39" s="1"/>
  <c r="AF19" i="2"/>
  <c r="G19" i="39" s="1"/>
  <c r="T25" i="2"/>
  <c r="E25" i="39" s="1"/>
  <c r="AF27" i="2"/>
  <c r="G27" i="39" s="1"/>
  <c r="AF28" i="2"/>
  <c r="G28" i="39" s="1"/>
  <c r="AF99" i="2"/>
  <c r="G99" i="39" s="1"/>
  <c r="AF96" i="2"/>
  <c r="G96" i="39" s="1"/>
  <c r="AF95" i="2"/>
  <c r="G95" i="39" s="1"/>
  <c r="H6" i="2"/>
  <c r="C6" i="39" s="1"/>
  <c r="H7" i="2"/>
  <c r="C7" i="39" s="1"/>
  <c r="B100" i="2"/>
  <c r="T98" i="2"/>
  <c r="E98" i="39" s="1"/>
  <c r="B97" i="2"/>
  <c r="T96" i="2"/>
  <c r="E96" i="39" s="1"/>
  <c r="T95" i="2"/>
  <c r="E95" i="39" s="1"/>
  <c r="B95" i="2"/>
  <c r="B95" i="39" s="1"/>
  <c r="H94" i="2"/>
  <c r="C94" i="39" s="1"/>
  <c r="AO97" i="2"/>
  <c r="AL94" i="2"/>
  <c r="AL93" i="2"/>
  <c r="Z5" i="2"/>
  <c r="F5" i="39" s="1"/>
  <c r="Z6" i="2"/>
  <c r="F6" i="39" s="1"/>
  <c r="Z9" i="2"/>
  <c r="F9" i="39" s="1"/>
  <c r="Z10" i="2"/>
  <c r="F10" i="39" s="1"/>
  <c r="Z12" i="2"/>
  <c r="F12" i="39" s="1"/>
  <c r="Z13" i="2"/>
  <c r="F13" i="39" s="1"/>
  <c r="T14" i="2"/>
  <c r="E14" i="39" s="1"/>
  <c r="T16" i="2"/>
  <c r="N21" i="2"/>
  <c r="D21" i="39" s="1"/>
  <c r="AF21" i="2"/>
  <c r="G21" i="39" s="1"/>
  <c r="Z26" i="2"/>
  <c r="F26" i="39" s="1"/>
  <c r="N18" i="2"/>
  <c r="D18" i="39" s="1"/>
  <c r="B24" i="2"/>
  <c r="B24" i="39" s="1"/>
  <c r="B7" i="2"/>
  <c r="B7" i="39" s="1"/>
  <c r="H15" i="2"/>
  <c r="C15" i="39" s="1"/>
  <c r="B20" i="2"/>
  <c r="B20" i="39" s="1"/>
  <c r="B21" i="2"/>
  <c r="B21" i="39" s="1"/>
  <c r="H23" i="2"/>
  <c r="C23" i="39" s="1"/>
  <c r="H24" i="2"/>
  <c r="C24" i="39" s="1"/>
  <c r="B28" i="2"/>
  <c r="B28" i="39" s="1"/>
  <c r="N28" i="2"/>
  <c r="D28" i="39" s="1"/>
  <c r="AF7" i="2"/>
  <c r="G7" i="39" s="1"/>
  <c r="T8" i="2"/>
  <c r="E8" i="39" s="1"/>
  <c r="H9" i="2"/>
  <c r="C9" i="39" s="1"/>
  <c r="T9" i="2"/>
  <c r="E9" i="39" s="1"/>
  <c r="T10" i="2"/>
  <c r="E10" i="39" s="1"/>
  <c r="Z11" i="2"/>
  <c r="F11" i="39" s="1"/>
  <c r="T12" i="2"/>
  <c r="E12" i="39" s="1"/>
  <c r="B13" i="2"/>
  <c r="B13" i="39" s="1"/>
  <c r="Z15" i="2"/>
  <c r="F15" i="39" s="1"/>
  <c r="H21" i="2"/>
  <c r="C21" i="39" s="1"/>
  <c r="H22" i="2"/>
  <c r="C22" i="39" s="1"/>
  <c r="T26" i="2"/>
  <c r="E26" i="39" s="1"/>
  <c r="B5" i="2"/>
  <c r="B5" i="39" s="1"/>
  <c r="AF5" i="2"/>
  <c r="G5" i="39" s="1"/>
  <c r="B9" i="2"/>
  <c r="B9" i="39" s="1"/>
  <c r="T11" i="2"/>
  <c r="E11" i="39" s="1"/>
  <c r="B12" i="2"/>
  <c r="N17" i="2"/>
  <c r="D17" i="39" s="1"/>
  <c r="T18" i="2"/>
  <c r="E18" i="39" s="1"/>
  <c r="H20" i="2"/>
  <c r="C20" i="39" s="1"/>
  <c r="Z21" i="2"/>
  <c r="F21" i="39" s="1"/>
  <c r="T24" i="2"/>
  <c r="E24" i="39" s="1"/>
  <c r="B25" i="2"/>
  <c r="B25" i="39" s="1"/>
  <c r="B26" i="2"/>
  <c r="B26" i="39" s="1"/>
  <c r="N5" i="2"/>
  <c r="AF10" i="2"/>
  <c r="G10" i="39" s="1"/>
  <c r="T17" i="2"/>
  <c r="E17" i="39" s="1"/>
  <c r="B23" i="2"/>
  <c r="B23" i="39" s="1"/>
  <c r="N6" i="2"/>
  <c r="D6" i="39" s="1"/>
  <c r="N7" i="2"/>
  <c r="D7" i="39" s="1"/>
  <c r="Z7" i="2"/>
  <c r="F7" i="39" s="1"/>
  <c r="B11" i="2"/>
  <c r="B11" i="39" s="1"/>
  <c r="AF11" i="2"/>
  <c r="G11" i="39" s="1"/>
  <c r="T13" i="2"/>
  <c r="E13" i="39" s="1"/>
  <c r="AF14" i="2"/>
  <c r="G14" i="39" s="1"/>
  <c r="H16" i="2"/>
  <c r="C16" i="39" s="1"/>
  <c r="B17" i="2"/>
  <c r="B17" i="39" s="1"/>
  <c r="T19" i="2"/>
  <c r="E19" i="39" s="1"/>
  <c r="Z22" i="2"/>
  <c r="F22" i="39" s="1"/>
  <c r="T23" i="2"/>
  <c r="E23" i="39" s="1"/>
  <c r="AF24" i="2"/>
  <c r="G24" i="39" s="1"/>
  <c r="N25" i="2"/>
  <c r="D25" i="39" s="1"/>
  <c r="Z28" i="2"/>
  <c r="F28" i="39" s="1"/>
  <c r="AF6" i="2"/>
  <c r="T7" i="2"/>
  <c r="E7" i="39" s="1"/>
  <c r="B8" i="2"/>
  <c r="N9" i="2"/>
  <c r="D9" i="39" s="1"/>
  <c r="N12" i="2"/>
  <c r="D12" i="39" s="1"/>
  <c r="B10" i="2"/>
  <c r="B10" i="39" s="1"/>
  <c r="B14" i="2"/>
  <c r="B14" i="39" s="1"/>
  <c r="N10" i="2"/>
  <c r="D10" i="39" s="1"/>
  <c r="H10" i="2"/>
  <c r="C10" i="39" s="1"/>
  <c r="AF12" i="2"/>
  <c r="G12" i="39" s="1"/>
  <c r="H14" i="2"/>
  <c r="C14" i="39" s="1"/>
  <c r="N14" i="2"/>
  <c r="D14" i="39" s="1"/>
  <c r="Z14" i="2"/>
  <c r="F14" i="39" s="1"/>
  <c r="B15" i="2"/>
  <c r="B15" i="39" s="1"/>
  <c r="T15" i="2"/>
  <c r="E15" i="39" s="1"/>
  <c r="Z17" i="2"/>
  <c r="F17" i="39" s="1"/>
  <c r="Z16" i="2"/>
  <c r="F16" i="39" s="1"/>
  <c r="AF17" i="2"/>
  <c r="G17" i="39" s="1"/>
  <c r="H17" i="2"/>
  <c r="H18" i="2"/>
  <c r="C18" i="39" s="1"/>
  <c r="T20" i="2"/>
  <c r="E20" i="39" s="1"/>
  <c r="B18" i="2"/>
  <c r="B18" i="39" s="1"/>
  <c r="N20" i="2"/>
  <c r="D20" i="39" s="1"/>
  <c r="AF18" i="2"/>
  <c r="G18" i="39" s="1"/>
  <c r="AF20" i="2"/>
  <c r="G20" i="39" s="1"/>
  <c r="B22" i="2"/>
  <c r="B22" i="39" s="1"/>
  <c r="T22" i="2"/>
  <c r="E22" i="39" s="1"/>
  <c r="N22" i="2"/>
  <c r="D22" i="39" s="1"/>
  <c r="AF25" i="2"/>
  <c r="G25" i="39" s="1"/>
  <c r="Z23" i="2"/>
  <c r="AF22" i="2"/>
  <c r="G22" i="39" s="1"/>
  <c r="H25" i="2"/>
  <c r="C25" i="39" s="1"/>
  <c r="Z24" i="2"/>
  <c r="N26" i="2"/>
  <c r="D26" i="39" s="1"/>
  <c r="AF26" i="2"/>
  <c r="G26" i="39" s="1"/>
  <c r="T27" i="2"/>
  <c r="E27" i="39" s="1"/>
  <c r="H28" i="2"/>
  <c r="C28" i="39" s="1"/>
  <c r="H26" i="2"/>
  <c r="C26" i="39" s="1"/>
  <c r="N27" i="2"/>
  <c r="AL6" i="2" l="1"/>
  <c r="H6" i="39" s="1"/>
  <c r="G6" i="39"/>
  <c r="AL5" i="2"/>
  <c r="H5" i="39" s="1"/>
  <c r="D5" i="39"/>
  <c r="AL12" i="2"/>
  <c r="H12" i="39" s="1"/>
  <c r="B12" i="39"/>
  <c r="AL99" i="2"/>
  <c r="H99" i="39" s="1"/>
  <c r="AL97" i="2"/>
  <c r="B97" i="39"/>
  <c r="AL23" i="2"/>
  <c r="H23" i="39" s="1"/>
  <c r="F23" i="39"/>
  <c r="H93" i="39"/>
  <c r="AL16" i="2"/>
  <c r="H16" i="39" s="1"/>
  <c r="E16" i="39"/>
  <c r="AP94" i="2"/>
  <c r="H94" i="39"/>
  <c r="AL26" i="2"/>
  <c r="H26" i="39" s="1"/>
  <c r="AL96" i="2"/>
  <c r="AL25" i="2"/>
  <c r="H25" i="39" s="1"/>
  <c r="AL19" i="2"/>
  <c r="H19" i="39" s="1"/>
  <c r="AL98" i="2"/>
  <c r="H98" i="39" s="1"/>
  <c r="AL100" i="2"/>
  <c r="H100" i="39" s="1"/>
  <c r="B100" i="39"/>
  <c r="AL17" i="2"/>
  <c r="H17" i="39" s="1"/>
  <c r="C17" i="39"/>
  <c r="AL27" i="2"/>
  <c r="H27" i="39" s="1"/>
  <c r="D27" i="39"/>
  <c r="AL24" i="2"/>
  <c r="H24" i="39" s="1"/>
  <c r="F24" i="39"/>
  <c r="AL13" i="2"/>
  <c r="H13" i="39" s="1"/>
  <c r="AL8" i="2"/>
  <c r="H8" i="39" s="1"/>
  <c r="B8" i="39"/>
  <c r="AL95" i="2"/>
  <c r="AP93" i="2" s="1"/>
  <c r="AL9" i="2"/>
  <c r="H9" i="39" s="1"/>
  <c r="AL11" i="2"/>
  <c r="AL28" i="2"/>
  <c r="H28" i="39" s="1"/>
  <c r="AL18" i="2"/>
  <c r="H18" i="39" s="1"/>
  <c r="AL7" i="2"/>
  <c r="AL20" i="2"/>
  <c r="AL21" i="2"/>
  <c r="H21" i="39" s="1"/>
  <c r="AL15" i="2"/>
  <c r="AL10" i="2"/>
  <c r="AP16" i="2"/>
  <c r="AL14" i="2"/>
  <c r="AP23" i="2"/>
  <c r="AL22" i="2"/>
  <c r="H22" i="39" s="1"/>
  <c r="G1" i="39"/>
  <c r="H11" i="39" l="1"/>
  <c r="AP9" i="2"/>
  <c r="AP5" i="2"/>
  <c r="H7" i="39"/>
  <c r="AP15" i="2"/>
  <c r="H15" i="39"/>
  <c r="AP6" i="2"/>
  <c r="H97" i="39"/>
  <c r="AP97" i="2"/>
  <c r="AP24" i="2"/>
  <c r="AP11" i="2"/>
  <c r="H14" i="39"/>
  <c r="AP17" i="2"/>
  <c r="H20" i="39"/>
  <c r="H96" i="39"/>
  <c r="AP96" i="2"/>
  <c r="AP10" i="2"/>
  <c r="H10" i="39"/>
  <c r="AP95" i="2"/>
  <c r="H95" i="39"/>
  <c r="AP18" i="2"/>
  <c r="AP25" i="2"/>
  <c r="AP12" i="2"/>
  <c r="AP13" i="2"/>
  <c r="AP22" i="2"/>
  <c r="AP21" i="2"/>
  <c r="AP19" i="2"/>
  <c r="AP7" i="2"/>
  <c r="AP20" i="2"/>
  <c r="AP14" i="2"/>
  <c r="AP8" i="2"/>
  <c r="BY36" i="3"/>
  <c r="BZ36" i="3"/>
  <c r="CA36" i="3"/>
  <c r="CB36" i="3"/>
  <c r="CC36" i="3"/>
  <c r="CD36" i="3"/>
  <c r="CE36" i="3"/>
  <c r="CF36" i="3"/>
  <c r="CG36" i="3"/>
  <c r="CH36" i="3"/>
  <c r="CI36" i="3"/>
  <c r="CJ36" i="3"/>
  <c r="CK36" i="3"/>
  <c r="CL36" i="3"/>
  <c r="CM36" i="3"/>
  <c r="BY37" i="3"/>
  <c r="BZ37" i="3"/>
  <c r="CA37" i="3"/>
  <c r="CB37" i="3"/>
  <c r="CC37" i="3"/>
  <c r="CD37" i="3"/>
  <c r="CE37" i="3"/>
  <c r="CF37" i="3"/>
  <c r="CG37" i="3"/>
  <c r="CH37" i="3"/>
  <c r="CI37" i="3"/>
  <c r="CJ37" i="3"/>
  <c r="CK37" i="3"/>
  <c r="CL37" i="3"/>
  <c r="CM37" i="3"/>
  <c r="BY38" i="3"/>
  <c r="BZ38" i="3"/>
  <c r="CA38" i="3"/>
  <c r="CB38" i="3"/>
  <c r="CC38" i="3"/>
  <c r="CD38" i="3"/>
  <c r="CE38" i="3"/>
  <c r="CF38" i="3"/>
  <c r="CG38" i="3"/>
  <c r="CH38" i="3"/>
  <c r="CI38" i="3"/>
  <c r="CJ38" i="3"/>
  <c r="CK38" i="3"/>
  <c r="CL38" i="3"/>
  <c r="CM38" i="3"/>
  <c r="BY39" i="3"/>
  <c r="BZ39" i="3"/>
  <c r="CA39" i="3"/>
  <c r="CB39" i="3"/>
  <c r="CC39" i="3"/>
  <c r="CD39" i="3"/>
  <c r="CE39" i="3"/>
  <c r="CF39" i="3"/>
  <c r="CG39" i="3"/>
  <c r="CH39" i="3"/>
  <c r="CI39" i="3"/>
  <c r="CJ39" i="3"/>
  <c r="CK39" i="3"/>
  <c r="CL39" i="3"/>
  <c r="CM39" i="3"/>
  <c r="BY40" i="3"/>
  <c r="BZ40" i="3"/>
  <c r="CA40" i="3"/>
  <c r="CB40" i="3"/>
  <c r="CC40" i="3"/>
  <c r="CD40" i="3"/>
  <c r="CE40" i="3"/>
  <c r="CF40" i="3"/>
  <c r="CG40" i="3"/>
  <c r="CH40" i="3"/>
  <c r="CI40" i="3"/>
  <c r="CJ40" i="3"/>
  <c r="CK40" i="3"/>
  <c r="CL40" i="3"/>
  <c r="CM40" i="3"/>
  <c r="BY41" i="3"/>
  <c r="BZ41" i="3"/>
  <c r="CA41" i="3"/>
  <c r="CB41" i="3"/>
  <c r="CC41" i="3"/>
  <c r="CD41" i="3"/>
  <c r="CE41" i="3"/>
  <c r="CF41" i="3"/>
  <c r="CG41" i="3"/>
  <c r="CH41" i="3"/>
  <c r="CI41" i="3"/>
  <c r="CJ41" i="3"/>
  <c r="CK41" i="3"/>
  <c r="CL41" i="3"/>
  <c r="CM41" i="3"/>
  <c r="BY42" i="3"/>
  <c r="BZ42" i="3"/>
  <c r="CA42" i="3"/>
  <c r="CB42" i="3"/>
  <c r="CC42" i="3"/>
  <c r="CD42" i="3"/>
  <c r="CE42" i="3"/>
  <c r="CF42" i="3"/>
  <c r="CG42" i="3"/>
  <c r="CH42" i="3"/>
  <c r="CI42" i="3"/>
  <c r="CJ42" i="3"/>
  <c r="CK42" i="3"/>
  <c r="CL42" i="3"/>
  <c r="CM42" i="3"/>
  <c r="BY43" i="3"/>
  <c r="BZ43" i="3"/>
  <c r="CA43" i="3"/>
  <c r="CB43" i="3"/>
  <c r="CC43" i="3"/>
  <c r="CD43" i="3"/>
  <c r="CE43" i="3"/>
  <c r="CF43" i="3"/>
  <c r="CG43" i="3"/>
  <c r="CH43" i="3"/>
  <c r="CI43" i="3"/>
  <c r="CJ43" i="3"/>
  <c r="CK43" i="3"/>
  <c r="CL43" i="3"/>
  <c r="CM43" i="3"/>
  <c r="BY44" i="3"/>
  <c r="BZ44" i="3"/>
  <c r="CA44" i="3"/>
  <c r="CB44" i="3"/>
  <c r="CC44" i="3"/>
  <c r="CD44" i="3"/>
  <c r="CE44" i="3"/>
  <c r="CF44" i="3"/>
  <c r="CG44" i="3"/>
  <c r="CH44" i="3"/>
  <c r="CI44" i="3"/>
  <c r="CJ44" i="3"/>
  <c r="CK44" i="3"/>
  <c r="CL44" i="3"/>
  <c r="CM44" i="3"/>
  <c r="BY45" i="3"/>
  <c r="BZ45" i="3"/>
  <c r="CA45" i="3"/>
  <c r="CB45" i="3"/>
  <c r="CC45" i="3"/>
  <c r="CD45" i="3"/>
  <c r="CE45" i="3"/>
  <c r="CF45" i="3"/>
  <c r="CG45" i="3"/>
  <c r="CH45" i="3"/>
  <c r="CI45" i="3"/>
  <c r="CJ45" i="3"/>
  <c r="CK45" i="3"/>
  <c r="CL45" i="3"/>
  <c r="CM45" i="3"/>
  <c r="BY46" i="3"/>
  <c r="BZ46" i="3"/>
  <c r="CA46" i="3"/>
  <c r="CB46" i="3"/>
  <c r="CC46" i="3"/>
  <c r="CD46" i="3"/>
  <c r="CE46" i="3"/>
  <c r="CF46" i="3"/>
  <c r="CG46" i="3"/>
  <c r="CH46" i="3"/>
  <c r="CI46" i="3"/>
  <c r="CJ46" i="3"/>
  <c r="CK46" i="3"/>
  <c r="CL46" i="3"/>
  <c r="CM46" i="3"/>
  <c r="BY47" i="3"/>
  <c r="BZ47" i="3"/>
  <c r="CA47" i="3"/>
  <c r="CB47" i="3"/>
  <c r="CC47" i="3"/>
  <c r="CD47" i="3"/>
  <c r="CE47" i="3"/>
  <c r="CF47" i="3"/>
  <c r="CG47" i="3"/>
  <c r="CH47" i="3"/>
  <c r="CI47" i="3"/>
  <c r="CJ47" i="3"/>
  <c r="CK47" i="3"/>
  <c r="CL47" i="3"/>
  <c r="CM47" i="3"/>
  <c r="BY48" i="3"/>
  <c r="BZ48" i="3"/>
  <c r="CA48" i="3"/>
  <c r="CB48" i="3"/>
  <c r="CC48" i="3"/>
  <c r="CD48" i="3"/>
  <c r="CE48" i="3"/>
  <c r="CF48" i="3"/>
  <c r="CG48" i="3"/>
  <c r="CH48" i="3"/>
  <c r="CI48" i="3"/>
  <c r="CJ48" i="3"/>
  <c r="CK48" i="3"/>
  <c r="CL48" i="3"/>
  <c r="CM48" i="3"/>
  <c r="BY49" i="3"/>
  <c r="BZ49" i="3"/>
  <c r="CA49" i="3"/>
  <c r="CB49" i="3"/>
  <c r="CC49" i="3"/>
  <c r="CD49" i="3"/>
  <c r="CE49" i="3"/>
  <c r="CF49" i="3"/>
  <c r="CG49" i="3"/>
  <c r="CH49" i="3"/>
  <c r="CI49" i="3"/>
  <c r="CJ49" i="3"/>
  <c r="CK49" i="3"/>
  <c r="CL49" i="3"/>
  <c r="CM49" i="3"/>
  <c r="BY50" i="3"/>
  <c r="BZ50" i="3"/>
  <c r="CA50" i="3"/>
  <c r="CB50" i="3"/>
  <c r="CC50" i="3"/>
  <c r="CD50" i="3"/>
  <c r="CE50" i="3"/>
  <c r="CF50" i="3"/>
  <c r="CG50" i="3"/>
  <c r="CH50" i="3"/>
  <c r="CI50" i="3"/>
  <c r="CJ50" i="3"/>
  <c r="CK50" i="3"/>
  <c r="CL50" i="3"/>
  <c r="CM50" i="3"/>
  <c r="BY51" i="3"/>
  <c r="BZ51" i="3"/>
  <c r="CA51" i="3"/>
  <c r="CB51" i="3"/>
  <c r="CC51" i="3"/>
  <c r="CD51" i="3"/>
  <c r="CE51" i="3"/>
  <c r="CF51" i="3"/>
  <c r="CG51" i="3"/>
  <c r="CH51" i="3"/>
  <c r="CI51" i="3"/>
  <c r="CJ51" i="3"/>
  <c r="CK51" i="3"/>
  <c r="CL51" i="3"/>
  <c r="CM51" i="3"/>
  <c r="BY52" i="3"/>
  <c r="BZ52" i="3"/>
  <c r="CA52" i="3"/>
  <c r="CB52" i="3"/>
  <c r="CC52" i="3"/>
  <c r="CD52" i="3"/>
  <c r="CE52" i="3"/>
  <c r="CF52" i="3"/>
  <c r="CG52" i="3"/>
  <c r="CH52" i="3"/>
  <c r="CI52" i="3"/>
  <c r="CJ52" i="3"/>
  <c r="CK52" i="3"/>
  <c r="CL52" i="3"/>
  <c r="CM52" i="3"/>
  <c r="BY53" i="3"/>
  <c r="BZ53" i="3"/>
  <c r="CA53" i="3"/>
  <c r="CB53" i="3"/>
  <c r="CC53" i="3"/>
  <c r="CD53" i="3"/>
  <c r="CE53" i="3"/>
  <c r="CF53" i="3"/>
  <c r="CG53" i="3"/>
  <c r="CH53" i="3"/>
  <c r="CI53" i="3"/>
  <c r="CJ53" i="3"/>
  <c r="CK53" i="3"/>
  <c r="CL53" i="3"/>
  <c r="CM53" i="3"/>
  <c r="BY54" i="3"/>
  <c r="BZ54" i="3"/>
  <c r="CA54" i="3"/>
  <c r="CB54" i="3"/>
  <c r="CC54" i="3"/>
  <c r="CD54" i="3"/>
  <c r="CE54" i="3"/>
  <c r="CF54" i="3"/>
  <c r="CG54" i="3"/>
  <c r="CH54" i="3"/>
  <c r="CI54" i="3"/>
  <c r="CJ54" i="3"/>
  <c r="CK54" i="3"/>
  <c r="CL54" i="3"/>
  <c r="CM54" i="3"/>
  <c r="BY55" i="3"/>
  <c r="BZ55" i="3"/>
  <c r="CA55" i="3"/>
  <c r="CB55" i="3"/>
  <c r="CC55" i="3"/>
  <c r="CD55" i="3"/>
  <c r="CE55" i="3"/>
  <c r="CF55" i="3"/>
  <c r="CG55" i="3"/>
  <c r="CH55" i="3"/>
  <c r="CI55" i="3"/>
  <c r="CJ55" i="3"/>
  <c r="CK55" i="3"/>
  <c r="CL55" i="3"/>
  <c r="CM55" i="3"/>
  <c r="BY56" i="3"/>
  <c r="BZ56" i="3"/>
  <c r="CA56" i="3"/>
  <c r="CB56" i="3"/>
  <c r="CC56" i="3"/>
  <c r="CD56" i="3"/>
  <c r="CE56" i="3"/>
  <c r="CF56" i="3"/>
  <c r="CG56" i="3"/>
  <c r="CH56" i="3"/>
  <c r="CI56" i="3"/>
  <c r="CJ56" i="3"/>
  <c r="CK56" i="3"/>
  <c r="CL56" i="3"/>
  <c r="CM56" i="3"/>
  <c r="BY57" i="3"/>
  <c r="BZ57" i="3"/>
  <c r="CA57" i="3"/>
  <c r="CB57" i="3"/>
  <c r="CC57" i="3"/>
  <c r="CD57" i="3"/>
  <c r="CE57" i="3"/>
  <c r="CF57" i="3"/>
  <c r="CG57" i="3"/>
  <c r="CH57" i="3"/>
  <c r="CI57" i="3"/>
  <c r="CJ57" i="3"/>
  <c r="CK57" i="3"/>
  <c r="CL57" i="3"/>
  <c r="CM57" i="3"/>
  <c r="BY58" i="3"/>
  <c r="BZ58" i="3"/>
  <c r="CA58" i="3"/>
  <c r="CB58" i="3"/>
  <c r="CC58" i="3"/>
  <c r="CD58" i="3"/>
  <c r="CE58" i="3"/>
  <c r="CF58" i="3"/>
  <c r="CG58" i="3"/>
  <c r="CH58" i="3"/>
  <c r="CI58" i="3"/>
  <c r="CJ58" i="3"/>
  <c r="CK58" i="3"/>
  <c r="CL58" i="3"/>
  <c r="CM58" i="3"/>
  <c r="BY59" i="3"/>
  <c r="BZ59" i="3"/>
  <c r="CA59" i="3"/>
  <c r="CB59" i="3"/>
  <c r="CC59" i="3"/>
  <c r="CD59" i="3"/>
  <c r="CE59" i="3"/>
  <c r="CF59" i="3"/>
  <c r="CG59" i="3"/>
  <c r="CH59" i="3"/>
  <c r="CI59" i="3"/>
  <c r="CJ59" i="3"/>
  <c r="CK59" i="3"/>
  <c r="CL59" i="3"/>
  <c r="CM59" i="3"/>
  <c r="BY60" i="3"/>
  <c r="BZ60" i="3"/>
  <c r="CA60" i="3"/>
  <c r="CB60" i="3"/>
  <c r="CC60" i="3"/>
  <c r="CD60" i="3"/>
  <c r="CE60" i="3"/>
  <c r="CF60" i="3"/>
  <c r="CG60" i="3"/>
  <c r="CH60" i="3"/>
  <c r="CI60" i="3"/>
  <c r="CJ60" i="3"/>
  <c r="CK60" i="3"/>
  <c r="CL60" i="3"/>
  <c r="CM60" i="3"/>
  <c r="BY61" i="3"/>
  <c r="BZ61" i="3"/>
  <c r="CA61" i="3"/>
  <c r="CB61" i="3"/>
  <c r="CC61" i="3"/>
  <c r="CD61" i="3"/>
  <c r="CE61" i="3"/>
  <c r="CF61" i="3"/>
  <c r="CG61" i="3"/>
  <c r="CH61" i="3"/>
  <c r="CI61" i="3"/>
  <c r="CJ61" i="3"/>
  <c r="CK61" i="3"/>
  <c r="CL61" i="3"/>
  <c r="CM61" i="3"/>
  <c r="BY62" i="3"/>
  <c r="BZ62" i="3"/>
  <c r="CA62" i="3"/>
  <c r="CB62" i="3"/>
  <c r="CC62" i="3"/>
  <c r="CD62" i="3"/>
  <c r="CE62" i="3"/>
  <c r="CF62" i="3"/>
  <c r="CG62" i="3"/>
  <c r="CH62" i="3"/>
  <c r="CI62" i="3"/>
  <c r="CJ62" i="3"/>
  <c r="CK62" i="3"/>
  <c r="CL62" i="3"/>
  <c r="CM62" i="3"/>
  <c r="BY63" i="3"/>
  <c r="BZ63" i="3"/>
  <c r="CA63" i="3"/>
  <c r="CB63" i="3"/>
  <c r="CC63" i="3"/>
  <c r="CD63" i="3"/>
  <c r="CE63" i="3"/>
  <c r="CF63" i="3"/>
  <c r="CG63" i="3"/>
  <c r="CH63" i="3"/>
  <c r="CI63" i="3"/>
  <c r="CJ63" i="3"/>
  <c r="CK63" i="3"/>
  <c r="CL63" i="3"/>
  <c r="CM63" i="3"/>
  <c r="BY64" i="3"/>
  <c r="BZ64" i="3"/>
  <c r="CA64" i="3"/>
  <c r="CB64" i="3"/>
  <c r="CC64" i="3"/>
  <c r="CD64" i="3"/>
  <c r="CE64" i="3"/>
  <c r="CF64" i="3"/>
  <c r="CG64" i="3"/>
  <c r="CH64" i="3"/>
  <c r="CI64" i="3"/>
  <c r="CJ64" i="3"/>
  <c r="CK64" i="3"/>
  <c r="CL64" i="3"/>
  <c r="CM64" i="3"/>
  <c r="BY65" i="3"/>
  <c r="BZ65" i="3"/>
  <c r="CA65" i="3"/>
  <c r="CB65" i="3"/>
  <c r="CC65" i="3"/>
  <c r="CD65" i="3"/>
  <c r="CE65" i="3"/>
  <c r="CF65" i="3"/>
  <c r="CG65" i="3"/>
  <c r="CH65" i="3"/>
  <c r="CI65" i="3"/>
  <c r="CJ65" i="3"/>
  <c r="CK65" i="3"/>
  <c r="CL65" i="3"/>
  <c r="CM65" i="3"/>
  <c r="BY66" i="3"/>
  <c r="BZ66" i="3"/>
  <c r="CA66" i="3"/>
  <c r="CB66" i="3"/>
  <c r="CC66" i="3"/>
  <c r="CD66" i="3"/>
  <c r="CE66" i="3"/>
  <c r="CF66" i="3"/>
  <c r="CG66" i="3"/>
  <c r="CH66" i="3"/>
  <c r="CI66" i="3"/>
  <c r="CJ66" i="3"/>
  <c r="CK66" i="3"/>
  <c r="CL66" i="3"/>
  <c r="CM66" i="3"/>
  <c r="BY67" i="3"/>
  <c r="BZ67" i="3"/>
  <c r="CA67" i="3"/>
  <c r="CB67" i="3"/>
  <c r="CC67" i="3"/>
  <c r="CD67" i="3"/>
  <c r="CE67" i="3"/>
  <c r="CF67" i="3"/>
  <c r="CG67" i="3"/>
  <c r="CH67" i="3"/>
  <c r="CI67" i="3"/>
  <c r="CJ67" i="3"/>
  <c r="CK67" i="3"/>
  <c r="CL67" i="3"/>
  <c r="CM67" i="3"/>
  <c r="BY68" i="3"/>
  <c r="BZ68" i="3"/>
  <c r="CA68" i="3"/>
  <c r="CB68" i="3"/>
  <c r="CC68" i="3"/>
  <c r="CD68" i="3"/>
  <c r="CE68" i="3"/>
  <c r="CF68" i="3"/>
  <c r="CG68" i="3"/>
  <c r="CH68" i="3"/>
  <c r="CI68" i="3"/>
  <c r="CJ68" i="3"/>
  <c r="CK68" i="3"/>
  <c r="CL68" i="3"/>
  <c r="CM68" i="3"/>
  <c r="BY69" i="3"/>
  <c r="BZ69" i="3"/>
  <c r="CA69" i="3"/>
  <c r="CB69" i="3"/>
  <c r="CC69" i="3"/>
  <c r="CD69" i="3"/>
  <c r="CE69" i="3"/>
  <c r="CF69" i="3"/>
  <c r="CG69" i="3"/>
  <c r="CH69" i="3"/>
  <c r="CI69" i="3"/>
  <c r="CJ69" i="3"/>
  <c r="CK69" i="3"/>
  <c r="CL69" i="3"/>
  <c r="CM69" i="3"/>
  <c r="BY70" i="3"/>
  <c r="BZ70" i="3"/>
  <c r="CA70" i="3"/>
  <c r="CB70" i="3"/>
  <c r="CC70" i="3"/>
  <c r="CD70" i="3"/>
  <c r="CE70" i="3"/>
  <c r="CF70" i="3"/>
  <c r="CG70" i="3"/>
  <c r="CH70" i="3"/>
  <c r="CI70" i="3"/>
  <c r="CJ70" i="3"/>
  <c r="CK70" i="3"/>
  <c r="CL70" i="3"/>
  <c r="CM70" i="3"/>
  <c r="BY71" i="3"/>
  <c r="BZ71" i="3"/>
  <c r="CA71" i="3"/>
  <c r="CB71" i="3"/>
  <c r="CC71" i="3"/>
  <c r="CD71" i="3"/>
  <c r="CE71" i="3"/>
  <c r="CF71" i="3"/>
  <c r="CG71" i="3"/>
  <c r="CH71" i="3"/>
  <c r="CI71" i="3"/>
  <c r="CJ71" i="3"/>
  <c r="CK71" i="3"/>
  <c r="CL71" i="3"/>
  <c r="CM71" i="3"/>
  <c r="BY72" i="3"/>
  <c r="BZ72" i="3"/>
  <c r="CA72" i="3"/>
  <c r="CB72" i="3"/>
  <c r="CC72" i="3"/>
  <c r="CD72" i="3"/>
  <c r="CE72" i="3"/>
  <c r="CF72" i="3"/>
  <c r="CG72" i="3"/>
  <c r="CH72" i="3"/>
  <c r="CI72" i="3"/>
  <c r="CJ72" i="3"/>
  <c r="CK72" i="3"/>
  <c r="CL72" i="3"/>
  <c r="CM72" i="3"/>
  <c r="BY73" i="3"/>
  <c r="BZ73" i="3"/>
  <c r="CA73" i="3"/>
  <c r="CB73" i="3"/>
  <c r="CC73" i="3"/>
  <c r="CD73" i="3"/>
  <c r="CE73" i="3"/>
  <c r="CF73" i="3"/>
  <c r="CG73" i="3"/>
  <c r="CH73" i="3"/>
  <c r="CI73" i="3"/>
  <c r="CJ73" i="3"/>
  <c r="CK73" i="3"/>
  <c r="CL73" i="3"/>
  <c r="CM73" i="3"/>
  <c r="BY74" i="3"/>
  <c r="BZ74" i="3"/>
  <c r="CA74" i="3"/>
  <c r="CB74" i="3"/>
  <c r="CC74" i="3"/>
  <c r="CD74" i="3"/>
  <c r="CE74" i="3"/>
  <c r="CF74" i="3"/>
  <c r="CG74" i="3"/>
  <c r="CH74" i="3"/>
  <c r="CI74" i="3"/>
  <c r="CJ74" i="3"/>
  <c r="CK74" i="3"/>
  <c r="CL74" i="3"/>
  <c r="CM74" i="3"/>
  <c r="BY75" i="3"/>
  <c r="BZ75" i="3"/>
  <c r="CA75" i="3"/>
  <c r="CB75" i="3"/>
  <c r="CC75" i="3"/>
  <c r="CD75" i="3"/>
  <c r="CE75" i="3"/>
  <c r="CF75" i="3"/>
  <c r="CG75" i="3"/>
  <c r="CH75" i="3"/>
  <c r="CI75" i="3"/>
  <c r="CJ75" i="3"/>
  <c r="CK75" i="3"/>
  <c r="CL75" i="3"/>
  <c r="CM75" i="3"/>
  <c r="BY76" i="3"/>
  <c r="BZ76" i="3"/>
  <c r="CA76" i="3"/>
  <c r="CB76" i="3"/>
  <c r="CC76" i="3"/>
  <c r="CD76" i="3"/>
  <c r="CE76" i="3"/>
  <c r="CF76" i="3"/>
  <c r="CG76" i="3"/>
  <c r="CH76" i="3"/>
  <c r="CI76" i="3"/>
  <c r="CJ76" i="3"/>
  <c r="CK76" i="3"/>
  <c r="CL76" i="3"/>
  <c r="CM76" i="3"/>
  <c r="BY77" i="3"/>
  <c r="BZ77" i="3"/>
  <c r="CA77" i="3"/>
  <c r="CB77" i="3"/>
  <c r="CC77" i="3"/>
  <c r="CD77" i="3"/>
  <c r="CE77" i="3"/>
  <c r="CF77" i="3"/>
  <c r="CG77" i="3"/>
  <c r="CH77" i="3"/>
  <c r="CI77" i="3"/>
  <c r="CJ77" i="3"/>
  <c r="CK77" i="3"/>
  <c r="CL77" i="3"/>
  <c r="CM77" i="3"/>
  <c r="BY78" i="3"/>
  <c r="BZ78" i="3"/>
  <c r="CA78" i="3"/>
  <c r="CB78" i="3"/>
  <c r="CC78" i="3"/>
  <c r="CD78" i="3"/>
  <c r="CE78" i="3"/>
  <c r="CF78" i="3"/>
  <c r="CG78" i="3"/>
  <c r="CH78" i="3"/>
  <c r="CI78" i="3"/>
  <c r="CJ78" i="3"/>
  <c r="CK78" i="3"/>
  <c r="CL78" i="3"/>
  <c r="CM78" i="3"/>
  <c r="BY79" i="3"/>
  <c r="BZ79" i="3"/>
  <c r="CA79" i="3"/>
  <c r="CB79" i="3"/>
  <c r="CC79" i="3"/>
  <c r="CD79" i="3"/>
  <c r="CE79" i="3"/>
  <c r="CF79" i="3"/>
  <c r="CG79" i="3"/>
  <c r="CH79" i="3"/>
  <c r="CI79" i="3"/>
  <c r="CJ79" i="3"/>
  <c r="CK79" i="3"/>
  <c r="CL79" i="3"/>
  <c r="CM79" i="3"/>
  <c r="BY80" i="3"/>
  <c r="BZ80" i="3"/>
  <c r="CA80" i="3"/>
  <c r="CB80" i="3"/>
  <c r="CC80" i="3"/>
  <c r="CD80" i="3"/>
  <c r="CE80" i="3"/>
  <c r="CF80" i="3"/>
  <c r="CG80" i="3"/>
  <c r="CH80" i="3"/>
  <c r="CI80" i="3"/>
  <c r="CJ80" i="3"/>
  <c r="CK80" i="3"/>
  <c r="CL80" i="3"/>
  <c r="CM80" i="3"/>
  <c r="BY81" i="3"/>
  <c r="BZ81" i="3"/>
  <c r="CA81" i="3"/>
  <c r="CB81" i="3"/>
  <c r="CC81" i="3"/>
  <c r="CD81" i="3"/>
  <c r="CE81" i="3"/>
  <c r="CF81" i="3"/>
  <c r="CG81" i="3"/>
  <c r="CH81" i="3"/>
  <c r="CI81" i="3"/>
  <c r="CJ81" i="3"/>
  <c r="CK81" i="3"/>
  <c r="CL81" i="3"/>
  <c r="CM81" i="3"/>
  <c r="BY82" i="3"/>
  <c r="BZ82" i="3"/>
  <c r="CA82" i="3"/>
  <c r="CB82" i="3"/>
  <c r="CC82" i="3"/>
  <c r="CD82" i="3"/>
  <c r="CE82" i="3"/>
  <c r="CF82" i="3"/>
  <c r="CG82" i="3"/>
  <c r="CH82" i="3"/>
  <c r="CI82" i="3"/>
  <c r="CJ82" i="3"/>
  <c r="CK82" i="3"/>
  <c r="CL82" i="3"/>
  <c r="CM82" i="3"/>
  <c r="BY83" i="3"/>
  <c r="BZ83" i="3"/>
  <c r="CA83" i="3"/>
  <c r="CB83" i="3"/>
  <c r="CC83" i="3"/>
  <c r="CD83" i="3"/>
  <c r="CE83" i="3"/>
  <c r="CF83" i="3"/>
  <c r="CG83" i="3"/>
  <c r="CH83" i="3"/>
  <c r="CI83" i="3"/>
  <c r="CJ83" i="3"/>
  <c r="CK83" i="3"/>
  <c r="CL83" i="3"/>
  <c r="CM83" i="3"/>
  <c r="BY84" i="3"/>
  <c r="BZ84" i="3"/>
  <c r="CA84" i="3"/>
  <c r="CB84" i="3"/>
  <c r="CC84" i="3"/>
  <c r="CD84" i="3"/>
  <c r="CE84" i="3"/>
  <c r="CF84" i="3"/>
  <c r="CG84" i="3"/>
  <c r="CH84" i="3"/>
  <c r="CI84" i="3"/>
  <c r="CJ84" i="3"/>
  <c r="CK84" i="3"/>
  <c r="CL84" i="3"/>
  <c r="CM84" i="3"/>
  <c r="BY85" i="3"/>
  <c r="BZ85" i="3"/>
  <c r="CA85" i="3"/>
  <c r="CB85" i="3"/>
  <c r="CC85" i="3"/>
  <c r="CD85" i="3"/>
  <c r="CE85" i="3"/>
  <c r="CF85" i="3"/>
  <c r="CG85" i="3"/>
  <c r="CH85" i="3"/>
  <c r="CI85" i="3"/>
  <c r="CJ85" i="3"/>
  <c r="CK85" i="3"/>
  <c r="CL85" i="3"/>
  <c r="CM85" i="3"/>
  <c r="BY86" i="3"/>
  <c r="BZ86" i="3"/>
  <c r="CA86" i="3"/>
  <c r="CB86" i="3"/>
  <c r="CC86" i="3"/>
  <c r="CD86" i="3"/>
  <c r="CE86" i="3"/>
  <c r="CF86" i="3"/>
  <c r="CG86" i="3"/>
  <c r="CH86" i="3"/>
  <c r="CI86" i="3"/>
  <c r="CJ86" i="3"/>
  <c r="CK86" i="3"/>
  <c r="CL86" i="3"/>
  <c r="CM86" i="3"/>
  <c r="BY87" i="3"/>
  <c r="BZ87" i="3"/>
  <c r="CA87" i="3"/>
  <c r="CB87" i="3"/>
  <c r="CC87" i="3"/>
  <c r="CD87" i="3"/>
  <c r="CE87" i="3"/>
  <c r="CF87" i="3"/>
  <c r="CG87" i="3"/>
  <c r="CH87" i="3"/>
  <c r="CI87" i="3"/>
  <c r="CJ87" i="3"/>
  <c r="CK87" i="3"/>
  <c r="CL87" i="3"/>
  <c r="CM87" i="3"/>
  <c r="BY88" i="3"/>
  <c r="BZ88" i="3"/>
  <c r="CA88" i="3"/>
  <c r="CB88" i="3"/>
  <c r="CC88" i="3"/>
  <c r="CD88" i="3"/>
  <c r="CE88" i="3"/>
  <c r="CF88" i="3"/>
  <c r="CG88" i="3"/>
  <c r="CH88" i="3"/>
  <c r="CI88" i="3"/>
  <c r="CJ88" i="3"/>
  <c r="CK88" i="3"/>
  <c r="CL88" i="3"/>
  <c r="CM88" i="3"/>
  <c r="BY89" i="3"/>
  <c r="BZ89" i="3"/>
  <c r="CA89" i="3"/>
  <c r="CB89" i="3"/>
  <c r="CC89" i="3"/>
  <c r="CD89" i="3"/>
  <c r="CE89" i="3"/>
  <c r="CF89" i="3"/>
  <c r="CG89" i="3"/>
  <c r="CH89" i="3"/>
  <c r="CI89" i="3"/>
  <c r="CJ89" i="3"/>
  <c r="CK89" i="3"/>
  <c r="CL89" i="3"/>
  <c r="CM89" i="3"/>
  <c r="BY90" i="3"/>
  <c r="BZ90" i="3"/>
  <c r="CA90" i="3"/>
  <c r="CB90" i="3"/>
  <c r="CC90" i="3"/>
  <c r="CD90" i="3"/>
  <c r="CE90" i="3"/>
  <c r="CF90" i="3"/>
  <c r="CG90" i="3"/>
  <c r="CH90" i="3"/>
  <c r="CI90" i="3"/>
  <c r="CJ90" i="3"/>
  <c r="CK90" i="3"/>
  <c r="CL90" i="3"/>
  <c r="CM90" i="3"/>
  <c r="BY91" i="3"/>
  <c r="BZ91" i="3"/>
  <c r="CA91" i="3"/>
  <c r="CB91" i="3"/>
  <c r="CC91" i="3"/>
  <c r="CD91" i="3"/>
  <c r="CE91" i="3"/>
  <c r="CF91" i="3"/>
  <c r="CG91" i="3"/>
  <c r="CH91" i="3"/>
  <c r="CI91" i="3"/>
  <c r="CJ91" i="3"/>
  <c r="CK91" i="3"/>
  <c r="CL91" i="3"/>
  <c r="CM91" i="3"/>
  <c r="BY92" i="3"/>
  <c r="BZ92" i="3"/>
  <c r="CA92" i="3"/>
  <c r="CB92" i="3"/>
  <c r="CC92" i="3"/>
  <c r="CD92" i="3"/>
  <c r="CE92" i="3"/>
  <c r="CF92" i="3"/>
  <c r="CG92" i="3"/>
  <c r="CH92" i="3"/>
  <c r="CI92" i="3"/>
  <c r="CJ92" i="3"/>
  <c r="CK92" i="3"/>
  <c r="CL92" i="3"/>
  <c r="CM92" i="3"/>
  <c r="BY93" i="3"/>
  <c r="BZ93" i="3"/>
  <c r="CA93" i="3"/>
  <c r="CB93" i="3"/>
  <c r="CC93" i="3"/>
  <c r="CD93" i="3"/>
  <c r="CE93" i="3"/>
  <c r="CF93" i="3"/>
  <c r="CG93" i="3"/>
  <c r="CH93" i="3"/>
  <c r="CI93" i="3"/>
  <c r="CJ93" i="3"/>
  <c r="CK93" i="3"/>
  <c r="CL93" i="3"/>
  <c r="CM93" i="3"/>
  <c r="BY94" i="3"/>
  <c r="BZ94" i="3"/>
  <c r="CA94" i="3"/>
  <c r="CB94" i="3"/>
  <c r="CC94" i="3"/>
  <c r="CD94" i="3"/>
  <c r="CE94" i="3"/>
  <c r="CF94" i="3"/>
  <c r="CG94" i="3"/>
  <c r="CH94" i="3"/>
  <c r="CI94" i="3"/>
  <c r="CJ94" i="3"/>
  <c r="CK94" i="3"/>
  <c r="CL94" i="3"/>
  <c r="CM94" i="3"/>
  <c r="BY95" i="3"/>
  <c r="BZ95" i="3"/>
  <c r="CA95" i="3"/>
  <c r="CB95" i="3"/>
  <c r="CC95" i="3"/>
  <c r="CD95" i="3"/>
  <c r="CE95" i="3"/>
  <c r="CF95" i="3"/>
  <c r="CG95" i="3"/>
  <c r="CH95" i="3"/>
  <c r="CI95" i="3"/>
  <c r="CJ95" i="3"/>
  <c r="CK95" i="3"/>
  <c r="CL95" i="3"/>
  <c r="CM95" i="3"/>
  <c r="BY96" i="3"/>
  <c r="BZ96" i="3"/>
  <c r="CA96" i="3"/>
  <c r="CB96" i="3"/>
  <c r="CC96" i="3"/>
  <c r="CD96" i="3"/>
  <c r="CE96" i="3"/>
  <c r="CF96" i="3"/>
  <c r="CG96" i="3"/>
  <c r="CH96" i="3"/>
  <c r="CI96" i="3"/>
  <c r="CJ96" i="3"/>
  <c r="CK96" i="3"/>
  <c r="CL96" i="3"/>
  <c r="CM96" i="3"/>
  <c r="BY97" i="3"/>
  <c r="BZ97" i="3"/>
  <c r="CA97" i="3"/>
  <c r="CB97" i="3"/>
  <c r="CC97" i="3"/>
  <c r="CD97" i="3"/>
  <c r="CE97" i="3"/>
  <c r="CF97" i="3"/>
  <c r="CG97" i="3"/>
  <c r="CH97" i="3"/>
  <c r="CI97" i="3"/>
  <c r="CJ97" i="3"/>
  <c r="CK97" i="3"/>
  <c r="CL97" i="3"/>
  <c r="CM97" i="3"/>
  <c r="BY98" i="3"/>
  <c r="BZ98" i="3"/>
  <c r="CA98" i="3"/>
  <c r="CB98" i="3"/>
  <c r="CC98" i="3"/>
  <c r="CD98" i="3"/>
  <c r="CE98" i="3"/>
  <c r="CF98" i="3"/>
  <c r="CG98" i="3"/>
  <c r="CH98" i="3"/>
  <c r="CI98" i="3"/>
  <c r="CJ98" i="3"/>
  <c r="CK98" i="3"/>
  <c r="CL98" i="3"/>
  <c r="CM98" i="3"/>
  <c r="CJ35" i="3"/>
  <c r="CK35" i="3"/>
  <c r="CL35" i="3"/>
  <c r="CM35" i="3"/>
  <c r="CI35" i="3"/>
  <c r="CE35" i="3"/>
  <c r="CF35" i="3"/>
  <c r="CG35" i="3"/>
  <c r="CH35" i="3"/>
  <c r="CD35" i="3"/>
  <c r="BZ35" i="3"/>
  <c r="CA35" i="3"/>
  <c r="CB35" i="3"/>
  <c r="CC35" i="3"/>
  <c r="BY35" i="3"/>
  <c r="CE8" i="3"/>
  <c r="BZ8" i="3"/>
  <c r="CM1" i="3"/>
  <c r="CL1" i="3"/>
  <c r="CK1" i="3"/>
  <c r="CJ1" i="3"/>
  <c r="CI1" i="3"/>
  <c r="CC1" i="3"/>
  <c r="CB1" i="3"/>
  <c r="CA1" i="3"/>
  <c r="BZ1" i="3"/>
  <c r="BY1" i="3"/>
  <c r="BT36" i="3"/>
  <c r="BU36" i="3"/>
  <c r="BV36" i="3"/>
  <c r="BW36" i="3"/>
  <c r="BX36" i="3"/>
  <c r="BT37" i="3"/>
  <c r="BU37" i="3"/>
  <c r="BV37" i="3"/>
  <c r="BW37" i="3"/>
  <c r="BX37" i="3"/>
  <c r="BT38" i="3"/>
  <c r="BU38" i="3"/>
  <c r="BV38" i="3"/>
  <c r="BW38" i="3"/>
  <c r="BX38" i="3"/>
  <c r="BT39" i="3"/>
  <c r="BU39" i="3"/>
  <c r="BV39" i="3"/>
  <c r="BW39" i="3"/>
  <c r="BX39" i="3"/>
  <c r="BT40" i="3"/>
  <c r="BU40" i="3"/>
  <c r="BV40" i="3"/>
  <c r="BW40" i="3"/>
  <c r="BX40" i="3"/>
  <c r="BT41" i="3"/>
  <c r="BU41" i="3"/>
  <c r="BV41" i="3"/>
  <c r="BW41" i="3"/>
  <c r="BX41" i="3"/>
  <c r="BT42" i="3"/>
  <c r="BU42" i="3"/>
  <c r="BV42" i="3"/>
  <c r="BW42" i="3"/>
  <c r="BX42" i="3"/>
  <c r="BT43" i="3"/>
  <c r="BU43" i="3"/>
  <c r="BV43" i="3"/>
  <c r="BW43" i="3"/>
  <c r="BX43" i="3"/>
  <c r="BT44" i="3"/>
  <c r="BU44" i="3"/>
  <c r="BV44" i="3"/>
  <c r="BW44" i="3"/>
  <c r="BX44" i="3"/>
  <c r="BT45" i="3"/>
  <c r="BU45" i="3"/>
  <c r="BV45" i="3"/>
  <c r="BW45" i="3"/>
  <c r="BX45" i="3"/>
  <c r="BT46" i="3"/>
  <c r="BU46" i="3"/>
  <c r="BV46" i="3"/>
  <c r="BW46" i="3"/>
  <c r="BX46" i="3"/>
  <c r="BT47" i="3"/>
  <c r="BU47" i="3"/>
  <c r="BV47" i="3"/>
  <c r="BW47" i="3"/>
  <c r="BX47" i="3"/>
  <c r="BT48" i="3"/>
  <c r="BU48" i="3"/>
  <c r="BV48" i="3"/>
  <c r="BW48" i="3"/>
  <c r="BX48" i="3"/>
  <c r="BT49" i="3"/>
  <c r="BU49" i="3"/>
  <c r="BV49" i="3"/>
  <c r="BW49" i="3"/>
  <c r="BX49" i="3"/>
  <c r="BT50" i="3"/>
  <c r="BU50" i="3"/>
  <c r="BV50" i="3"/>
  <c r="BW50" i="3"/>
  <c r="BX50" i="3"/>
  <c r="BT51" i="3"/>
  <c r="BU51" i="3"/>
  <c r="BV51" i="3"/>
  <c r="BW51" i="3"/>
  <c r="BX51" i="3"/>
  <c r="BT52" i="3"/>
  <c r="BU52" i="3"/>
  <c r="BV52" i="3"/>
  <c r="BW52" i="3"/>
  <c r="BX52" i="3"/>
  <c r="BT53" i="3"/>
  <c r="BU53" i="3"/>
  <c r="BV53" i="3"/>
  <c r="BW53" i="3"/>
  <c r="BX53" i="3"/>
  <c r="BT54" i="3"/>
  <c r="BU54" i="3"/>
  <c r="BV54" i="3"/>
  <c r="BW54" i="3"/>
  <c r="BX54" i="3"/>
  <c r="BT55" i="3"/>
  <c r="BU55" i="3"/>
  <c r="BV55" i="3"/>
  <c r="BW55" i="3"/>
  <c r="BX55" i="3"/>
  <c r="BT56" i="3"/>
  <c r="BU56" i="3"/>
  <c r="BV56" i="3"/>
  <c r="BW56" i="3"/>
  <c r="BX56" i="3"/>
  <c r="BT57" i="3"/>
  <c r="BU57" i="3"/>
  <c r="BV57" i="3"/>
  <c r="BW57" i="3"/>
  <c r="BX57" i="3"/>
  <c r="BT58" i="3"/>
  <c r="BU58" i="3"/>
  <c r="BV58" i="3"/>
  <c r="BW58" i="3"/>
  <c r="BX58" i="3"/>
  <c r="BT59" i="3"/>
  <c r="BU59" i="3"/>
  <c r="BV59" i="3"/>
  <c r="BW59" i="3"/>
  <c r="BX59" i="3"/>
  <c r="BT60" i="3"/>
  <c r="BU60" i="3"/>
  <c r="BV60" i="3"/>
  <c r="BW60" i="3"/>
  <c r="BX60" i="3"/>
  <c r="BT61" i="3"/>
  <c r="BU61" i="3"/>
  <c r="BV61" i="3"/>
  <c r="BW61" i="3"/>
  <c r="BX61" i="3"/>
  <c r="BT62" i="3"/>
  <c r="BU62" i="3"/>
  <c r="BV62" i="3"/>
  <c r="BW62" i="3"/>
  <c r="BX62" i="3"/>
  <c r="BT63" i="3"/>
  <c r="BU63" i="3"/>
  <c r="BV63" i="3"/>
  <c r="BW63" i="3"/>
  <c r="BX63" i="3"/>
  <c r="BT64" i="3"/>
  <c r="BU64" i="3"/>
  <c r="BV64" i="3"/>
  <c r="BW64" i="3"/>
  <c r="BX64" i="3"/>
  <c r="BT65" i="3"/>
  <c r="BU65" i="3"/>
  <c r="BV65" i="3"/>
  <c r="BW65" i="3"/>
  <c r="BX65" i="3"/>
  <c r="BT66" i="3"/>
  <c r="BU66" i="3"/>
  <c r="BV66" i="3"/>
  <c r="BW66" i="3"/>
  <c r="BX66" i="3"/>
  <c r="BT67" i="3"/>
  <c r="BU67" i="3"/>
  <c r="BV67" i="3"/>
  <c r="BW67" i="3"/>
  <c r="BX67" i="3"/>
  <c r="BT68" i="3"/>
  <c r="BU68" i="3"/>
  <c r="BV68" i="3"/>
  <c r="BW68" i="3"/>
  <c r="BX68" i="3"/>
  <c r="BT69" i="3"/>
  <c r="BU69" i="3"/>
  <c r="BV69" i="3"/>
  <c r="BW69" i="3"/>
  <c r="BX69" i="3"/>
  <c r="BT70" i="3"/>
  <c r="BU70" i="3"/>
  <c r="BV70" i="3"/>
  <c r="BW70" i="3"/>
  <c r="BX70" i="3"/>
  <c r="BT71" i="3"/>
  <c r="BU71" i="3"/>
  <c r="BV71" i="3"/>
  <c r="BW71" i="3"/>
  <c r="BX71" i="3"/>
  <c r="BT72" i="3"/>
  <c r="BU72" i="3"/>
  <c r="BV72" i="3"/>
  <c r="BW72" i="3"/>
  <c r="BX72" i="3"/>
  <c r="BT73" i="3"/>
  <c r="BU73" i="3"/>
  <c r="BV73" i="3"/>
  <c r="BW73" i="3"/>
  <c r="BX73" i="3"/>
  <c r="BT74" i="3"/>
  <c r="BU74" i="3"/>
  <c r="BV74" i="3"/>
  <c r="BW74" i="3"/>
  <c r="BX74" i="3"/>
  <c r="BT75" i="3"/>
  <c r="BU75" i="3"/>
  <c r="BV75" i="3"/>
  <c r="BW75" i="3"/>
  <c r="BX75" i="3"/>
  <c r="BT76" i="3"/>
  <c r="BU76" i="3"/>
  <c r="BV76" i="3"/>
  <c r="BW76" i="3"/>
  <c r="BX76" i="3"/>
  <c r="BT77" i="3"/>
  <c r="BU77" i="3"/>
  <c r="BV77" i="3"/>
  <c r="BW77" i="3"/>
  <c r="BX77" i="3"/>
  <c r="BT78" i="3"/>
  <c r="BU78" i="3"/>
  <c r="BV78" i="3"/>
  <c r="BW78" i="3"/>
  <c r="BX78" i="3"/>
  <c r="BT79" i="3"/>
  <c r="BU79" i="3"/>
  <c r="BV79" i="3"/>
  <c r="BW79" i="3"/>
  <c r="BX79" i="3"/>
  <c r="BT80" i="3"/>
  <c r="BU80" i="3"/>
  <c r="BV80" i="3"/>
  <c r="BW80" i="3"/>
  <c r="BX80" i="3"/>
  <c r="BT81" i="3"/>
  <c r="BU81" i="3"/>
  <c r="BV81" i="3"/>
  <c r="BW81" i="3"/>
  <c r="BX81" i="3"/>
  <c r="BT82" i="3"/>
  <c r="BU82" i="3"/>
  <c r="BV82" i="3"/>
  <c r="BW82" i="3"/>
  <c r="BX82" i="3"/>
  <c r="BT83" i="3"/>
  <c r="BU83" i="3"/>
  <c r="BV83" i="3"/>
  <c r="BW83" i="3"/>
  <c r="BX83" i="3"/>
  <c r="BT84" i="3"/>
  <c r="BU84" i="3"/>
  <c r="BV84" i="3"/>
  <c r="BW84" i="3"/>
  <c r="BX84" i="3"/>
  <c r="BT85" i="3"/>
  <c r="BU85" i="3"/>
  <c r="BV85" i="3"/>
  <c r="BW85" i="3"/>
  <c r="BX85" i="3"/>
  <c r="BT86" i="3"/>
  <c r="BU86" i="3"/>
  <c r="BV86" i="3"/>
  <c r="BW86" i="3"/>
  <c r="BX86" i="3"/>
  <c r="BT87" i="3"/>
  <c r="BU87" i="3"/>
  <c r="BV87" i="3"/>
  <c r="BW87" i="3"/>
  <c r="BX87" i="3"/>
  <c r="BT88" i="3"/>
  <c r="BU88" i="3"/>
  <c r="BV88" i="3"/>
  <c r="BW88" i="3"/>
  <c r="BX88" i="3"/>
  <c r="BT89" i="3"/>
  <c r="BU89" i="3"/>
  <c r="BV89" i="3"/>
  <c r="BW89" i="3"/>
  <c r="BX89" i="3"/>
  <c r="BT90" i="3"/>
  <c r="BU90" i="3"/>
  <c r="BV90" i="3"/>
  <c r="BW90" i="3"/>
  <c r="BX90" i="3"/>
  <c r="BT91" i="3"/>
  <c r="BU91" i="3"/>
  <c r="BV91" i="3"/>
  <c r="BW91" i="3"/>
  <c r="BX91" i="3"/>
  <c r="BT92" i="3"/>
  <c r="BU92" i="3"/>
  <c r="BV92" i="3"/>
  <c r="BW92" i="3"/>
  <c r="BX92" i="3"/>
  <c r="BT93" i="3"/>
  <c r="BU93" i="3"/>
  <c r="BV93" i="3"/>
  <c r="BW93" i="3"/>
  <c r="BX93" i="3"/>
  <c r="BT94" i="3"/>
  <c r="BU94" i="3"/>
  <c r="BV94" i="3"/>
  <c r="BW94" i="3"/>
  <c r="BX94" i="3"/>
  <c r="BT95" i="3"/>
  <c r="BU95" i="3"/>
  <c r="BV95" i="3"/>
  <c r="BW95" i="3"/>
  <c r="BX95" i="3"/>
  <c r="BT96" i="3"/>
  <c r="BU96" i="3"/>
  <c r="BV96" i="3"/>
  <c r="BW96" i="3"/>
  <c r="BX96" i="3"/>
  <c r="BT97" i="3"/>
  <c r="BU97" i="3"/>
  <c r="BV97" i="3"/>
  <c r="BW97" i="3"/>
  <c r="BX97" i="3"/>
  <c r="BT98" i="3"/>
  <c r="BU98" i="3"/>
  <c r="BV98" i="3"/>
  <c r="BW98" i="3"/>
  <c r="BX98" i="3"/>
  <c r="BX35" i="3"/>
  <c r="BU35" i="3"/>
  <c r="BV35" i="3"/>
  <c r="BW35" i="3"/>
  <c r="BT35" i="3"/>
  <c r="BX1" i="3"/>
  <c r="BO36" i="3"/>
  <c r="BP36" i="3"/>
  <c r="BQ36" i="3"/>
  <c r="BR36" i="3"/>
  <c r="BS36" i="3"/>
  <c r="BO37" i="3"/>
  <c r="BP37" i="3"/>
  <c r="BQ37" i="3"/>
  <c r="BR37" i="3"/>
  <c r="BS37" i="3"/>
  <c r="BO38" i="3"/>
  <c r="BP38" i="3"/>
  <c r="BQ38" i="3"/>
  <c r="BR38" i="3"/>
  <c r="BS38" i="3"/>
  <c r="BO39" i="3"/>
  <c r="BP39" i="3"/>
  <c r="BQ39" i="3"/>
  <c r="BR39" i="3"/>
  <c r="BS39" i="3"/>
  <c r="BO40" i="3"/>
  <c r="BP40" i="3"/>
  <c r="BQ40" i="3"/>
  <c r="BR40" i="3"/>
  <c r="BS40" i="3"/>
  <c r="BO41" i="3"/>
  <c r="BP41" i="3"/>
  <c r="BQ41" i="3"/>
  <c r="BR41" i="3"/>
  <c r="BS41" i="3"/>
  <c r="BO42" i="3"/>
  <c r="BP42" i="3"/>
  <c r="BQ42" i="3"/>
  <c r="BR42" i="3"/>
  <c r="BS42" i="3"/>
  <c r="BO43" i="3"/>
  <c r="BP43" i="3"/>
  <c r="BQ43" i="3"/>
  <c r="BR43" i="3"/>
  <c r="BS43" i="3"/>
  <c r="BO44" i="3"/>
  <c r="BP44" i="3"/>
  <c r="BQ44" i="3"/>
  <c r="BR44" i="3"/>
  <c r="BS44" i="3"/>
  <c r="BO45" i="3"/>
  <c r="BP45" i="3"/>
  <c r="BQ45" i="3"/>
  <c r="BR45" i="3"/>
  <c r="BS45" i="3"/>
  <c r="BO46" i="3"/>
  <c r="BP46" i="3"/>
  <c r="BQ46" i="3"/>
  <c r="BR46" i="3"/>
  <c r="BS46" i="3"/>
  <c r="BO47" i="3"/>
  <c r="BP47" i="3"/>
  <c r="BQ47" i="3"/>
  <c r="BR47" i="3"/>
  <c r="BS47" i="3"/>
  <c r="BO48" i="3"/>
  <c r="BP48" i="3"/>
  <c r="BQ48" i="3"/>
  <c r="BR48" i="3"/>
  <c r="BS48" i="3"/>
  <c r="BO49" i="3"/>
  <c r="BP49" i="3"/>
  <c r="BQ49" i="3"/>
  <c r="BR49" i="3"/>
  <c r="BS49" i="3"/>
  <c r="BO50" i="3"/>
  <c r="BP50" i="3"/>
  <c r="BQ50" i="3"/>
  <c r="BR50" i="3"/>
  <c r="BS50" i="3"/>
  <c r="BO51" i="3"/>
  <c r="BP51" i="3"/>
  <c r="BQ51" i="3"/>
  <c r="BR51" i="3"/>
  <c r="BS51" i="3"/>
  <c r="BO52" i="3"/>
  <c r="BP52" i="3"/>
  <c r="BQ52" i="3"/>
  <c r="BR52" i="3"/>
  <c r="BS52" i="3"/>
  <c r="BO53" i="3"/>
  <c r="BP53" i="3"/>
  <c r="BQ53" i="3"/>
  <c r="BR53" i="3"/>
  <c r="BS53" i="3"/>
  <c r="BO54" i="3"/>
  <c r="BP54" i="3"/>
  <c r="BQ54" i="3"/>
  <c r="BR54" i="3"/>
  <c r="BS54" i="3"/>
  <c r="BO55" i="3"/>
  <c r="BP55" i="3"/>
  <c r="BQ55" i="3"/>
  <c r="BR55" i="3"/>
  <c r="BS55" i="3"/>
  <c r="BO56" i="3"/>
  <c r="BP56" i="3"/>
  <c r="BQ56" i="3"/>
  <c r="BR56" i="3"/>
  <c r="BS56" i="3"/>
  <c r="BO57" i="3"/>
  <c r="BP57" i="3"/>
  <c r="BQ57" i="3"/>
  <c r="BR57" i="3"/>
  <c r="BS57" i="3"/>
  <c r="BO58" i="3"/>
  <c r="BP58" i="3"/>
  <c r="BQ58" i="3"/>
  <c r="BR58" i="3"/>
  <c r="BS58" i="3"/>
  <c r="BO59" i="3"/>
  <c r="BP59" i="3"/>
  <c r="BQ59" i="3"/>
  <c r="BR59" i="3"/>
  <c r="BS59" i="3"/>
  <c r="BO60" i="3"/>
  <c r="BP60" i="3"/>
  <c r="BQ60" i="3"/>
  <c r="BR60" i="3"/>
  <c r="BS60" i="3"/>
  <c r="BO61" i="3"/>
  <c r="BP61" i="3"/>
  <c r="BQ61" i="3"/>
  <c r="BR61" i="3"/>
  <c r="BS61" i="3"/>
  <c r="BO62" i="3"/>
  <c r="BP62" i="3"/>
  <c r="BQ62" i="3"/>
  <c r="BR62" i="3"/>
  <c r="BS62" i="3"/>
  <c r="BO63" i="3"/>
  <c r="BP63" i="3"/>
  <c r="BQ63" i="3"/>
  <c r="BR63" i="3"/>
  <c r="BS63" i="3"/>
  <c r="BO64" i="3"/>
  <c r="BP64" i="3"/>
  <c r="BQ64" i="3"/>
  <c r="BR64" i="3"/>
  <c r="BS64" i="3"/>
  <c r="BO65" i="3"/>
  <c r="BP65" i="3"/>
  <c r="BQ65" i="3"/>
  <c r="BR65" i="3"/>
  <c r="BS65" i="3"/>
  <c r="BO66" i="3"/>
  <c r="BP66" i="3"/>
  <c r="BQ66" i="3"/>
  <c r="BR66" i="3"/>
  <c r="BS66" i="3"/>
  <c r="BO67" i="3"/>
  <c r="BP67" i="3"/>
  <c r="BQ67" i="3"/>
  <c r="BR67" i="3"/>
  <c r="BS67" i="3"/>
  <c r="BO68" i="3"/>
  <c r="BP68" i="3"/>
  <c r="BQ68" i="3"/>
  <c r="BR68" i="3"/>
  <c r="BS68" i="3"/>
  <c r="BO69" i="3"/>
  <c r="BP69" i="3"/>
  <c r="BQ69" i="3"/>
  <c r="BR69" i="3"/>
  <c r="BS69" i="3"/>
  <c r="BO70" i="3"/>
  <c r="BP70" i="3"/>
  <c r="BQ70" i="3"/>
  <c r="BR70" i="3"/>
  <c r="BS70" i="3"/>
  <c r="BO71" i="3"/>
  <c r="BP71" i="3"/>
  <c r="BQ71" i="3"/>
  <c r="BR71" i="3"/>
  <c r="BS71" i="3"/>
  <c r="BO72" i="3"/>
  <c r="BP72" i="3"/>
  <c r="BQ72" i="3"/>
  <c r="BR72" i="3"/>
  <c r="BS72" i="3"/>
  <c r="BO73" i="3"/>
  <c r="BP73" i="3"/>
  <c r="BQ73" i="3"/>
  <c r="BR73" i="3"/>
  <c r="BS73" i="3"/>
  <c r="BO74" i="3"/>
  <c r="BP74" i="3"/>
  <c r="BQ74" i="3"/>
  <c r="BR74" i="3"/>
  <c r="BS74" i="3"/>
  <c r="BO75" i="3"/>
  <c r="BP75" i="3"/>
  <c r="BQ75" i="3"/>
  <c r="BR75" i="3"/>
  <c r="BS75" i="3"/>
  <c r="BO76" i="3"/>
  <c r="BP76" i="3"/>
  <c r="BQ76" i="3"/>
  <c r="BR76" i="3"/>
  <c r="BS76" i="3"/>
  <c r="BO77" i="3"/>
  <c r="BP77" i="3"/>
  <c r="BQ77" i="3"/>
  <c r="BR77" i="3"/>
  <c r="BS77" i="3"/>
  <c r="BO78" i="3"/>
  <c r="BP78" i="3"/>
  <c r="BQ78" i="3"/>
  <c r="BR78" i="3"/>
  <c r="BS78" i="3"/>
  <c r="BO79" i="3"/>
  <c r="BP79" i="3"/>
  <c r="BQ79" i="3"/>
  <c r="BR79" i="3"/>
  <c r="BS79" i="3"/>
  <c r="BO80" i="3"/>
  <c r="BP80" i="3"/>
  <c r="BQ80" i="3"/>
  <c r="BR80" i="3"/>
  <c r="BS80" i="3"/>
  <c r="BO81" i="3"/>
  <c r="BP81" i="3"/>
  <c r="BQ81" i="3"/>
  <c r="BR81" i="3"/>
  <c r="BS81" i="3"/>
  <c r="BO82" i="3"/>
  <c r="BP82" i="3"/>
  <c r="BQ82" i="3"/>
  <c r="BR82" i="3"/>
  <c r="BS82" i="3"/>
  <c r="BO83" i="3"/>
  <c r="BP83" i="3"/>
  <c r="BQ83" i="3"/>
  <c r="BR83" i="3"/>
  <c r="BS83" i="3"/>
  <c r="BO84" i="3"/>
  <c r="BP84" i="3"/>
  <c r="BQ84" i="3"/>
  <c r="BR84" i="3"/>
  <c r="BS84" i="3"/>
  <c r="BO85" i="3"/>
  <c r="BP85" i="3"/>
  <c r="BQ85" i="3"/>
  <c r="BR85" i="3"/>
  <c r="BS85" i="3"/>
  <c r="BO86" i="3"/>
  <c r="BP86" i="3"/>
  <c r="BQ86" i="3"/>
  <c r="BR86" i="3"/>
  <c r="BS86" i="3"/>
  <c r="BO87" i="3"/>
  <c r="BP87" i="3"/>
  <c r="BQ87" i="3"/>
  <c r="BR87" i="3"/>
  <c r="BS87" i="3"/>
  <c r="BO88" i="3"/>
  <c r="BP88" i="3"/>
  <c r="BQ88" i="3"/>
  <c r="BR88" i="3"/>
  <c r="BS88" i="3"/>
  <c r="BO89" i="3"/>
  <c r="BP89" i="3"/>
  <c r="BQ89" i="3"/>
  <c r="BR89" i="3"/>
  <c r="BS89" i="3"/>
  <c r="BO90" i="3"/>
  <c r="BP90" i="3"/>
  <c r="BQ90" i="3"/>
  <c r="BR90" i="3"/>
  <c r="BS90" i="3"/>
  <c r="BO91" i="3"/>
  <c r="BP91" i="3"/>
  <c r="BQ91" i="3"/>
  <c r="BR91" i="3"/>
  <c r="BS91" i="3"/>
  <c r="BO92" i="3"/>
  <c r="BP92" i="3"/>
  <c r="BQ92" i="3"/>
  <c r="BR92" i="3"/>
  <c r="BS92" i="3"/>
  <c r="BO93" i="3"/>
  <c r="BP93" i="3"/>
  <c r="BQ93" i="3"/>
  <c r="BR93" i="3"/>
  <c r="BS93" i="3"/>
  <c r="BO94" i="3"/>
  <c r="BP94" i="3"/>
  <c r="BQ94" i="3"/>
  <c r="BR94" i="3"/>
  <c r="BS94" i="3"/>
  <c r="BO95" i="3"/>
  <c r="BP95" i="3"/>
  <c r="BQ95" i="3"/>
  <c r="BR95" i="3"/>
  <c r="BS95" i="3"/>
  <c r="BO96" i="3"/>
  <c r="BP96" i="3"/>
  <c r="BQ96" i="3"/>
  <c r="BR96" i="3"/>
  <c r="BS96" i="3"/>
  <c r="BO97" i="3"/>
  <c r="BP97" i="3"/>
  <c r="BQ97" i="3"/>
  <c r="BR97" i="3"/>
  <c r="BS97" i="3"/>
  <c r="BO98" i="3"/>
  <c r="BP98" i="3"/>
  <c r="BQ98" i="3"/>
  <c r="BR98" i="3"/>
  <c r="BS98" i="3"/>
  <c r="BS35" i="3"/>
  <c r="BP35" i="3"/>
  <c r="BQ35" i="3"/>
  <c r="BR35" i="3"/>
  <c r="BO35" i="3"/>
  <c r="BN36" i="3"/>
  <c r="BN37" i="3"/>
  <c r="BN38" i="3"/>
  <c r="BN39" i="3"/>
  <c r="BN40" i="3"/>
  <c r="BN41" i="3"/>
  <c r="BN42" i="3"/>
  <c r="BN43" i="3"/>
  <c r="BN44" i="3"/>
  <c r="BN45" i="3"/>
  <c r="BN46" i="3"/>
  <c r="BN47" i="3"/>
  <c r="BN48" i="3"/>
  <c r="BN49" i="3"/>
  <c r="BN50" i="3"/>
  <c r="BN51" i="3"/>
  <c r="BN52" i="3"/>
  <c r="BN53" i="3"/>
  <c r="BN54" i="3"/>
  <c r="BN55" i="3"/>
  <c r="BN56" i="3"/>
  <c r="BN57" i="3"/>
  <c r="BN58" i="3"/>
  <c r="BN59" i="3"/>
  <c r="BN60" i="3"/>
  <c r="BN61" i="3"/>
  <c r="BN62" i="3"/>
  <c r="BN63" i="3"/>
  <c r="BN64" i="3"/>
  <c r="BN65" i="3"/>
  <c r="BN66" i="3"/>
  <c r="BN67" i="3"/>
  <c r="BN68" i="3"/>
  <c r="BN69" i="3"/>
  <c r="BN70" i="3"/>
  <c r="BN71" i="3"/>
  <c r="BN72" i="3"/>
  <c r="BN73" i="3"/>
  <c r="BN74" i="3"/>
  <c r="BN75" i="3"/>
  <c r="BN76" i="3"/>
  <c r="BN77" i="3"/>
  <c r="BN78" i="3"/>
  <c r="BN79" i="3"/>
  <c r="BN80" i="3"/>
  <c r="BN81" i="3"/>
  <c r="BN82" i="3"/>
  <c r="BN83" i="3"/>
  <c r="BN84" i="3"/>
  <c r="BN85" i="3"/>
  <c r="BN86" i="3"/>
  <c r="BN87" i="3"/>
  <c r="BN88" i="3"/>
  <c r="BN89" i="3"/>
  <c r="BN90" i="3"/>
  <c r="BN91" i="3"/>
  <c r="BN92" i="3"/>
  <c r="BN93" i="3"/>
  <c r="BN94" i="3"/>
  <c r="BN95" i="3"/>
  <c r="BN96" i="3"/>
  <c r="BN97" i="3"/>
  <c r="BN98" i="3"/>
  <c r="BN35" i="3"/>
  <c r="BJ35" i="3"/>
  <c r="BN1" i="3"/>
  <c r="BI1" i="3"/>
  <c r="BE36" i="3"/>
  <c r="BF36" i="3"/>
  <c r="BG36" i="3"/>
  <c r="BH36" i="3"/>
  <c r="BI36" i="3"/>
  <c r="BE37" i="3"/>
  <c r="BF37" i="3"/>
  <c r="BG37" i="3"/>
  <c r="BH37" i="3"/>
  <c r="BI37" i="3"/>
  <c r="BE38" i="3"/>
  <c r="BF38" i="3"/>
  <c r="BG38" i="3"/>
  <c r="BH38" i="3"/>
  <c r="BI38" i="3"/>
  <c r="BE39" i="3"/>
  <c r="BF39" i="3"/>
  <c r="BG39" i="3"/>
  <c r="BH39" i="3"/>
  <c r="BI39" i="3"/>
  <c r="BE40" i="3"/>
  <c r="BF40" i="3"/>
  <c r="BG40" i="3"/>
  <c r="BH40" i="3"/>
  <c r="BI40" i="3"/>
  <c r="BE41" i="3"/>
  <c r="BF41" i="3"/>
  <c r="BG41" i="3"/>
  <c r="BH41" i="3"/>
  <c r="BI41" i="3"/>
  <c r="BE42" i="3"/>
  <c r="BF42" i="3"/>
  <c r="BG42" i="3"/>
  <c r="BH42" i="3"/>
  <c r="BI42" i="3"/>
  <c r="BE43" i="3"/>
  <c r="BF43" i="3"/>
  <c r="BG43" i="3"/>
  <c r="BH43" i="3"/>
  <c r="BI43" i="3"/>
  <c r="BE44" i="3"/>
  <c r="BF44" i="3"/>
  <c r="BG44" i="3"/>
  <c r="BH44" i="3"/>
  <c r="BI44" i="3"/>
  <c r="BE45" i="3"/>
  <c r="BF45" i="3"/>
  <c r="BG45" i="3"/>
  <c r="BH45" i="3"/>
  <c r="BI45" i="3"/>
  <c r="BE46" i="3"/>
  <c r="BF46" i="3"/>
  <c r="BG46" i="3"/>
  <c r="BH46" i="3"/>
  <c r="BI46" i="3"/>
  <c r="BE47" i="3"/>
  <c r="BF47" i="3"/>
  <c r="BG47" i="3"/>
  <c r="BH47" i="3"/>
  <c r="BI47" i="3"/>
  <c r="BE48" i="3"/>
  <c r="BF48" i="3"/>
  <c r="BG48" i="3"/>
  <c r="BH48" i="3"/>
  <c r="BI48" i="3"/>
  <c r="BE49" i="3"/>
  <c r="BF49" i="3"/>
  <c r="BG49" i="3"/>
  <c r="BH49" i="3"/>
  <c r="BI49" i="3"/>
  <c r="BE50" i="3"/>
  <c r="BF50" i="3"/>
  <c r="BG50" i="3"/>
  <c r="BH50" i="3"/>
  <c r="BI50" i="3"/>
  <c r="BE51" i="3"/>
  <c r="BF51" i="3"/>
  <c r="BG51" i="3"/>
  <c r="BH51" i="3"/>
  <c r="BI51" i="3"/>
  <c r="BE52" i="3"/>
  <c r="BF52" i="3"/>
  <c r="BG52" i="3"/>
  <c r="BH52" i="3"/>
  <c r="BI52" i="3"/>
  <c r="BE53" i="3"/>
  <c r="BF53" i="3"/>
  <c r="BG53" i="3"/>
  <c r="BH53" i="3"/>
  <c r="BI53" i="3"/>
  <c r="BE54" i="3"/>
  <c r="BF54" i="3"/>
  <c r="BG54" i="3"/>
  <c r="BH54" i="3"/>
  <c r="BI54" i="3"/>
  <c r="BE55" i="3"/>
  <c r="BF55" i="3"/>
  <c r="BG55" i="3"/>
  <c r="BH55" i="3"/>
  <c r="BI55" i="3"/>
  <c r="BE56" i="3"/>
  <c r="BF56" i="3"/>
  <c r="BG56" i="3"/>
  <c r="BH56" i="3"/>
  <c r="BI56" i="3"/>
  <c r="BE57" i="3"/>
  <c r="BF57" i="3"/>
  <c r="BG57" i="3"/>
  <c r="BH57" i="3"/>
  <c r="BI57" i="3"/>
  <c r="BE58" i="3"/>
  <c r="BF58" i="3"/>
  <c r="BG58" i="3"/>
  <c r="BH58" i="3"/>
  <c r="BI58" i="3"/>
  <c r="BE59" i="3"/>
  <c r="BF59" i="3"/>
  <c r="BG59" i="3"/>
  <c r="BH59" i="3"/>
  <c r="BI59" i="3"/>
  <c r="BE60" i="3"/>
  <c r="BF60" i="3"/>
  <c r="BG60" i="3"/>
  <c r="BH60" i="3"/>
  <c r="BI60" i="3"/>
  <c r="BE61" i="3"/>
  <c r="BF61" i="3"/>
  <c r="BG61" i="3"/>
  <c r="BH61" i="3"/>
  <c r="BI61" i="3"/>
  <c r="BE62" i="3"/>
  <c r="BF62" i="3"/>
  <c r="BG62" i="3"/>
  <c r="BH62" i="3"/>
  <c r="BI62" i="3"/>
  <c r="BE63" i="3"/>
  <c r="BF63" i="3"/>
  <c r="BG63" i="3"/>
  <c r="BH63" i="3"/>
  <c r="BI63" i="3"/>
  <c r="BE64" i="3"/>
  <c r="BF64" i="3"/>
  <c r="BG64" i="3"/>
  <c r="BH64" i="3"/>
  <c r="BI64" i="3"/>
  <c r="BE65" i="3"/>
  <c r="BF65" i="3"/>
  <c r="BG65" i="3"/>
  <c r="BH65" i="3"/>
  <c r="BI65" i="3"/>
  <c r="BE66" i="3"/>
  <c r="BF66" i="3"/>
  <c r="BG66" i="3"/>
  <c r="BH66" i="3"/>
  <c r="BI66" i="3"/>
  <c r="BE67" i="3"/>
  <c r="BF67" i="3"/>
  <c r="BG67" i="3"/>
  <c r="BH67" i="3"/>
  <c r="BI67" i="3"/>
  <c r="BE68" i="3"/>
  <c r="BF68" i="3"/>
  <c r="BG68" i="3"/>
  <c r="BH68" i="3"/>
  <c r="BI68" i="3"/>
  <c r="BE69" i="3"/>
  <c r="BF69" i="3"/>
  <c r="BG69" i="3"/>
  <c r="BH69" i="3"/>
  <c r="BI69" i="3"/>
  <c r="BE70" i="3"/>
  <c r="BF70" i="3"/>
  <c r="BG70" i="3"/>
  <c r="BH70" i="3"/>
  <c r="BI70" i="3"/>
  <c r="BE71" i="3"/>
  <c r="BF71" i="3"/>
  <c r="BG71" i="3"/>
  <c r="BH71" i="3"/>
  <c r="BI71" i="3"/>
  <c r="BE72" i="3"/>
  <c r="BF72" i="3"/>
  <c r="BG72" i="3"/>
  <c r="BH72" i="3"/>
  <c r="BI72" i="3"/>
  <c r="BE73" i="3"/>
  <c r="BF73" i="3"/>
  <c r="BG73" i="3"/>
  <c r="BH73" i="3"/>
  <c r="BI73" i="3"/>
  <c r="BE74" i="3"/>
  <c r="BF74" i="3"/>
  <c r="BG74" i="3"/>
  <c r="BH74" i="3"/>
  <c r="BI74" i="3"/>
  <c r="BE75" i="3"/>
  <c r="BF75" i="3"/>
  <c r="BG75" i="3"/>
  <c r="BH75" i="3"/>
  <c r="BI75" i="3"/>
  <c r="BE76" i="3"/>
  <c r="BF76" i="3"/>
  <c r="BG76" i="3"/>
  <c r="BH76" i="3"/>
  <c r="BI76" i="3"/>
  <c r="BE77" i="3"/>
  <c r="BF77" i="3"/>
  <c r="BG77" i="3"/>
  <c r="BH77" i="3"/>
  <c r="BI77" i="3"/>
  <c r="BE78" i="3"/>
  <c r="BF78" i="3"/>
  <c r="BG78" i="3"/>
  <c r="BH78" i="3"/>
  <c r="BI78" i="3"/>
  <c r="BE79" i="3"/>
  <c r="BF79" i="3"/>
  <c r="BG79" i="3"/>
  <c r="BH79" i="3"/>
  <c r="BI79" i="3"/>
  <c r="BE80" i="3"/>
  <c r="BF80" i="3"/>
  <c r="BG80" i="3"/>
  <c r="BH80" i="3"/>
  <c r="BI80" i="3"/>
  <c r="BE81" i="3"/>
  <c r="BF81" i="3"/>
  <c r="BG81" i="3"/>
  <c r="BH81" i="3"/>
  <c r="BI81" i="3"/>
  <c r="BE82" i="3"/>
  <c r="BF82" i="3"/>
  <c r="BG82" i="3"/>
  <c r="BH82" i="3"/>
  <c r="BI82" i="3"/>
  <c r="BE83" i="3"/>
  <c r="BF83" i="3"/>
  <c r="BG83" i="3"/>
  <c r="BH83" i="3"/>
  <c r="BI83" i="3"/>
  <c r="BE84" i="3"/>
  <c r="BF84" i="3"/>
  <c r="BG84" i="3"/>
  <c r="BH84" i="3"/>
  <c r="BI84" i="3"/>
  <c r="BE85" i="3"/>
  <c r="BF85" i="3"/>
  <c r="BG85" i="3"/>
  <c r="BH85" i="3"/>
  <c r="BI85" i="3"/>
  <c r="BE86" i="3"/>
  <c r="BF86" i="3"/>
  <c r="BG86" i="3"/>
  <c r="BH86" i="3"/>
  <c r="BI86" i="3"/>
  <c r="BE87" i="3"/>
  <c r="BF87" i="3"/>
  <c r="BG87" i="3"/>
  <c r="BH87" i="3"/>
  <c r="BI87" i="3"/>
  <c r="BE88" i="3"/>
  <c r="BF88" i="3"/>
  <c r="BG88" i="3"/>
  <c r="BH88" i="3"/>
  <c r="BI88" i="3"/>
  <c r="BE89" i="3"/>
  <c r="BF89" i="3"/>
  <c r="BG89" i="3"/>
  <c r="BH89" i="3"/>
  <c r="BI89" i="3"/>
  <c r="BE90" i="3"/>
  <c r="BF90" i="3"/>
  <c r="BG90" i="3"/>
  <c r="BH90" i="3"/>
  <c r="BI90" i="3"/>
  <c r="BE91" i="3"/>
  <c r="BF91" i="3"/>
  <c r="BG91" i="3"/>
  <c r="BH91" i="3"/>
  <c r="BI91" i="3"/>
  <c r="BE92" i="3"/>
  <c r="BF92" i="3"/>
  <c r="BG92" i="3"/>
  <c r="BH92" i="3"/>
  <c r="BI92" i="3"/>
  <c r="BE93" i="3"/>
  <c r="BF93" i="3"/>
  <c r="BG93" i="3"/>
  <c r="BH93" i="3"/>
  <c r="BI93" i="3"/>
  <c r="BE94" i="3"/>
  <c r="BF94" i="3"/>
  <c r="BG94" i="3"/>
  <c r="BH94" i="3"/>
  <c r="BI94" i="3"/>
  <c r="BE95" i="3"/>
  <c r="BF95" i="3"/>
  <c r="BG95" i="3"/>
  <c r="BH95" i="3"/>
  <c r="BI95" i="3"/>
  <c r="BE96" i="3"/>
  <c r="BF96" i="3"/>
  <c r="BG96" i="3"/>
  <c r="BH96" i="3"/>
  <c r="BI96" i="3"/>
  <c r="BE97" i="3"/>
  <c r="BF97" i="3"/>
  <c r="BG97" i="3"/>
  <c r="BH97" i="3"/>
  <c r="BI97" i="3"/>
  <c r="BE98" i="3"/>
  <c r="BF98" i="3"/>
  <c r="BG98" i="3"/>
  <c r="BH98" i="3"/>
  <c r="BI98" i="3"/>
  <c r="BI35" i="3"/>
  <c r="BH35" i="3"/>
  <c r="BF35" i="3"/>
  <c r="BG35" i="3"/>
  <c r="BE35" i="3"/>
  <c r="AZ36" i="3"/>
  <c r="BA36" i="3"/>
  <c r="BB36" i="3"/>
  <c r="BC36" i="3"/>
  <c r="BD36" i="3"/>
  <c r="AZ37" i="3"/>
  <c r="BA37" i="3"/>
  <c r="BB37" i="3"/>
  <c r="BC37" i="3"/>
  <c r="BD37" i="3"/>
  <c r="AZ38" i="3"/>
  <c r="BA38" i="3"/>
  <c r="BB38" i="3"/>
  <c r="BC38" i="3"/>
  <c r="BD38" i="3"/>
  <c r="AZ39" i="3"/>
  <c r="BA39" i="3"/>
  <c r="BB39" i="3"/>
  <c r="BC39" i="3"/>
  <c r="BD39" i="3"/>
  <c r="AZ40" i="3"/>
  <c r="BA40" i="3"/>
  <c r="BB40" i="3"/>
  <c r="BC40" i="3"/>
  <c r="BD40" i="3"/>
  <c r="AZ41" i="3"/>
  <c r="BA41" i="3"/>
  <c r="BB41" i="3"/>
  <c r="BC41" i="3"/>
  <c r="BD41" i="3"/>
  <c r="AZ42" i="3"/>
  <c r="BA42" i="3"/>
  <c r="BB42" i="3"/>
  <c r="BC42" i="3"/>
  <c r="BD42" i="3"/>
  <c r="AZ43" i="3"/>
  <c r="BA43" i="3"/>
  <c r="BB43" i="3"/>
  <c r="BC43" i="3"/>
  <c r="BD43" i="3"/>
  <c r="AZ44" i="3"/>
  <c r="BA44" i="3"/>
  <c r="BB44" i="3"/>
  <c r="BC44" i="3"/>
  <c r="BD44" i="3"/>
  <c r="AZ45" i="3"/>
  <c r="BA45" i="3"/>
  <c r="BB45" i="3"/>
  <c r="BC45" i="3"/>
  <c r="BD45" i="3"/>
  <c r="AZ46" i="3"/>
  <c r="BA46" i="3"/>
  <c r="BB46" i="3"/>
  <c r="BC46" i="3"/>
  <c r="BD46" i="3"/>
  <c r="AZ47" i="3"/>
  <c r="BA47" i="3"/>
  <c r="BB47" i="3"/>
  <c r="BC47" i="3"/>
  <c r="BD47" i="3"/>
  <c r="AZ48" i="3"/>
  <c r="BA48" i="3"/>
  <c r="BB48" i="3"/>
  <c r="BC48" i="3"/>
  <c r="BD48" i="3"/>
  <c r="AZ49" i="3"/>
  <c r="BA49" i="3"/>
  <c r="BB49" i="3"/>
  <c r="BC49" i="3"/>
  <c r="BD49" i="3"/>
  <c r="AZ50" i="3"/>
  <c r="BA50" i="3"/>
  <c r="BB50" i="3"/>
  <c r="BC50" i="3"/>
  <c r="BD50" i="3"/>
  <c r="AZ51" i="3"/>
  <c r="BA51" i="3"/>
  <c r="BB51" i="3"/>
  <c r="BC51" i="3"/>
  <c r="BD51" i="3"/>
  <c r="AZ52" i="3"/>
  <c r="BA52" i="3"/>
  <c r="BB52" i="3"/>
  <c r="BC52" i="3"/>
  <c r="BD52" i="3"/>
  <c r="AZ53" i="3"/>
  <c r="BA53" i="3"/>
  <c r="BB53" i="3"/>
  <c r="BC53" i="3"/>
  <c r="BD53" i="3"/>
  <c r="AZ54" i="3"/>
  <c r="BA54" i="3"/>
  <c r="BB54" i="3"/>
  <c r="BC54" i="3"/>
  <c r="BD54" i="3"/>
  <c r="AZ55" i="3"/>
  <c r="BA55" i="3"/>
  <c r="BB55" i="3"/>
  <c r="BC55" i="3"/>
  <c r="BD55" i="3"/>
  <c r="AZ56" i="3"/>
  <c r="BA56" i="3"/>
  <c r="BB56" i="3"/>
  <c r="BC56" i="3"/>
  <c r="BD56" i="3"/>
  <c r="AZ57" i="3"/>
  <c r="BA57" i="3"/>
  <c r="BB57" i="3"/>
  <c r="BC57" i="3"/>
  <c r="BD57" i="3"/>
  <c r="AZ58" i="3"/>
  <c r="BA58" i="3"/>
  <c r="BB58" i="3"/>
  <c r="BC58" i="3"/>
  <c r="BD58" i="3"/>
  <c r="AZ59" i="3"/>
  <c r="BA59" i="3"/>
  <c r="BB59" i="3"/>
  <c r="BC59" i="3"/>
  <c r="BD59" i="3"/>
  <c r="AZ60" i="3"/>
  <c r="BA60" i="3"/>
  <c r="BB60" i="3"/>
  <c r="BC60" i="3"/>
  <c r="BD60" i="3"/>
  <c r="AZ61" i="3"/>
  <c r="BA61" i="3"/>
  <c r="BB61" i="3"/>
  <c r="BC61" i="3"/>
  <c r="BD61" i="3"/>
  <c r="AZ62" i="3"/>
  <c r="BA62" i="3"/>
  <c r="BB62" i="3"/>
  <c r="BC62" i="3"/>
  <c r="BD62" i="3"/>
  <c r="AZ63" i="3"/>
  <c r="BA63" i="3"/>
  <c r="BB63" i="3"/>
  <c r="BC63" i="3"/>
  <c r="BD63" i="3"/>
  <c r="AZ64" i="3"/>
  <c r="BA64" i="3"/>
  <c r="BB64" i="3"/>
  <c r="BC64" i="3"/>
  <c r="BD64" i="3"/>
  <c r="AZ65" i="3"/>
  <c r="BA65" i="3"/>
  <c r="BB65" i="3"/>
  <c r="BC65" i="3"/>
  <c r="BD65" i="3"/>
  <c r="AZ66" i="3"/>
  <c r="BA66" i="3"/>
  <c r="BB66" i="3"/>
  <c r="BC66" i="3"/>
  <c r="BD66" i="3"/>
  <c r="AZ67" i="3"/>
  <c r="BA67" i="3"/>
  <c r="BB67" i="3"/>
  <c r="BC67" i="3"/>
  <c r="BD67" i="3"/>
  <c r="AZ68" i="3"/>
  <c r="BA68" i="3"/>
  <c r="BB68" i="3"/>
  <c r="BC68" i="3"/>
  <c r="BD68" i="3"/>
  <c r="AZ69" i="3"/>
  <c r="BA69" i="3"/>
  <c r="BB69" i="3"/>
  <c r="BC69" i="3"/>
  <c r="BD69" i="3"/>
  <c r="AZ70" i="3"/>
  <c r="BA70" i="3"/>
  <c r="BB70" i="3"/>
  <c r="BC70" i="3"/>
  <c r="BD70" i="3"/>
  <c r="AZ71" i="3"/>
  <c r="BA71" i="3"/>
  <c r="BB71" i="3"/>
  <c r="BC71" i="3"/>
  <c r="BD71" i="3"/>
  <c r="AZ72" i="3"/>
  <c r="BA72" i="3"/>
  <c r="BB72" i="3"/>
  <c r="BC72" i="3"/>
  <c r="BD72" i="3"/>
  <c r="AZ73" i="3"/>
  <c r="BA73" i="3"/>
  <c r="BB73" i="3"/>
  <c r="BC73" i="3"/>
  <c r="BD73" i="3"/>
  <c r="AZ74" i="3"/>
  <c r="BA74" i="3"/>
  <c r="BB74" i="3"/>
  <c r="BC74" i="3"/>
  <c r="BD74" i="3"/>
  <c r="AZ75" i="3"/>
  <c r="BA75" i="3"/>
  <c r="BB75" i="3"/>
  <c r="BC75" i="3"/>
  <c r="BD75" i="3"/>
  <c r="AZ76" i="3"/>
  <c r="BA76" i="3"/>
  <c r="BB76" i="3"/>
  <c r="BC76" i="3"/>
  <c r="BD76" i="3"/>
  <c r="AZ77" i="3"/>
  <c r="BA77" i="3"/>
  <c r="BB77" i="3"/>
  <c r="BC77" i="3"/>
  <c r="BD77" i="3"/>
  <c r="AZ78" i="3"/>
  <c r="BA78" i="3"/>
  <c r="BB78" i="3"/>
  <c r="BC78" i="3"/>
  <c r="BD78" i="3"/>
  <c r="AZ79" i="3"/>
  <c r="BA79" i="3"/>
  <c r="BB79" i="3"/>
  <c r="BC79" i="3"/>
  <c r="BD79" i="3"/>
  <c r="AZ80" i="3"/>
  <c r="BA80" i="3"/>
  <c r="BB80" i="3"/>
  <c r="BC80" i="3"/>
  <c r="BD80" i="3"/>
  <c r="AZ81" i="3"/>
  <c r="BA81" i="3"/>
  <c r="BB81" i="3"/>
  <c r="BC81" i="3"/>
  <c r="BD81" i="3"/>
  <c r="AZ82" i="3"/>
  <c r="BA82" i="3"/>
  <c r="BB82" i="3"/>
  <c r="BC82" i="3"/>
  <c r="BD82" i="3"/>
  <c r="AZ83" i="3"/>
  <c r="BA83" i="3"/>
  <c r="BB83" i="3"/>
  <c r="BC83" i="3"/>
  <c r="BD83" i="3"/>
  <c r="AZ84" i="3"/>
  <c r="BA84" i="3"/>
  <c r="BB84" i="3"/>
  <c r="BC84" i="3"/>
  <c r="BD84" i="3"/>
  <c r="AZ85" i="3"/>
  <c r="BA85" i="3"/>
  <c r="BB85" i="3"/>
  <c r="BC85" i="3"/>
  <c r="BD85" i="3"/>
  <c r="AZ86" i="3"/>
  <c r="BA86" i="3"/>
  <c r="BB86" i="3"/>
  <c r="BC86" i="3"/>
  <c r="BD86" i="3"/>
  <c r="AZ87" i="3"/>
  <c r="BA87" i="3"/>
  <c r="BB87" i="3"/>
  <c r="BC87" i="3"/>
  <c r="BD87" i="3"/>
  <c r="AZ88" i="3"/>
  <c r="BA88" i="3"/>
  <c r="BB88" i="3"/>
  <c r="BC88" i="3"/>
  <c r="BD88" i="3"/>
  <c r="AZ89" i="3"/>
  <c r="BA89" i="3"/>
  <c r="BB89" i="3"/>
  <c r="BC89" i="3"/>
  <c r="BD89" i="3"/>
  <c r="AZ90" i="3"/>
  <c r="BA90" i="3"/>
  <c r="BB90" i="3"/>
  <c r="BC90" i="3"/>
  <c r="BD90" i="3"/>
  <c r="AZ91" i="3"/>
  <c r="BA91" i="3"/>
  <c r="BB91" i="3"/>
  <c r="BC91" i="3"/>
  <c r="BD91" i="3"/>
  <c r="AZ92" i="3"/>
  <c r="BA92" i="3"/>
  <c r="BB92" i="3"/>
  <c r="BC92" i="3"/>
  <c r="BD92" i="3"/>
  <c r="AZ93" i="3"/>
  <c r="BA93" i="3"/>
  <c r="BB93" i="3"/>
  <c r="BC93" i="3"/>
  <c r="BD93" i="3"/>
  <c r="AZ94" i="3"/>
  <c r="BA94" i="3"/>
  <c r="BB94" i="3"/>
  <c r="BC94" i="3"/>
  <c r="BD94" i="3"/>
  <c r="AZ95" i="3"/>
  <c r="BA95" i="3"/>
  <c r="BB95" i="3"/>
  <c r="BC95" i="3"/>
  <c r="BD95" i="3"/>
  <c r="AZ96" i="3"/>
  <c r="BA96" i="3"/>
  <c r="BB96" i="3"/>
  <c r="BC96" i="3"/>
  <c r="BD96" i="3"/>
  <c r="AZ97" i="3"/>
  <c r="BA97" i="3"/>
  <c r="BB97" i="3"/>
  <c r="BC97" i="3"/>
  <c r="BD97" i="3"/>
  <c r="AZ98" i="3"/>
  <c r="BA98" i="3"/>
  <c r="BB98" i="3"/>
  <c r="BC98" i="3"/>
  <c r="BD98" i="3"/>
  <c r="BD35" i="3"/>
  <c r="BC35" i="3"/>
  <c r="BB35" i="3"/>
  <c r="BA35" i="3"/>
  <c r="AZ35" i="3"/>
  <c r="AY1" i="3"/>
  <c r="AY36" i="3"/>
  <c r="AY37" i="3"/>
  <c r="AY38" i="3"/>
  <c r="AY39" i="3"/>
  <c r="AY40" i="3"/>
  <c r="AY41" i="3"/>
  <c r="AY42" i="3"/>
  <c r="AY43" i="3"/>
  <c r="AY44" i="3"/>
  <c r="AY45" i="3"/>
  <c r="AY46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Y63" i="3"/>
  <c r="AY64" i="3"/>
  <c r="AY65" i="3"/>
  <c r="AY66" i="3"/>
  <c r="Y60" i="2" s="1"/>
  <c r="AY67" i="3"/>
  <c r="AY68" i="3"/>
  <c r="AY69" i="3"/>
  <c r="AY70" i="3"/>
  <c r="AY71" i="3"/>
  <c r="AY72" i="3"/>
  <c r="AY73" i="3"/>
  <c r="AY74" i="3"/>
  <c r="AY75" i="3"/>
  <c r="AY76" i="3"/>
  <c r="AY77" i="3"/>
  <c r="AY78" i="3"/>
  <c r="AY79" i="3"/>
  <c r="AY80" i="3"/>
  <c r="AY81" i="3"/>
  <c r="AY82" i="3"/>
  <c r="AY83" i="3"/>
  <c r="AY84" i="3"/>
  <c r="AY85" i="3"/>
  <c r="AY86" i="3"/>
  <c r="AY87" i="3"/>
  <c r="AY88" i="3"/>
  <c r="AY89" i="3"/>
  <c r="AY90" i="3"/>
  <c r="Y84" i="2" s="1"/>
  <c r="AY91" i="3"/>
  <c r="AY92" i="3"/>
  <c r="AY93" i="3"/>
  <c r="AY94" i="3"/>
  <c r="AY95" i="3"/>
  <c r="AY96" i="3"/>
  <c r="AY97" i="3"/>
  <c r="AY98" i="3"/>
  <c r="AY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S35" i="3"/>
  <c r="AT35" i="3"/>
  <c r="AR35" i="3"/>
  <c r="AQ35" i="3"/>
  <c r="AP35" i="3"/>
  <c r="AT1" i="3"/>
  <c r="AK36" i="3"/>
  <c r="AL36" i="3"/>
  <c r="AM36" i="3"/>
  <c r="AN36" i="3"/>
  <c r="AO36" i="3"/>
  <c r="AK37" i="3"/>
  <c r="AL37" i="3"/>
  <c r="AM37" i="3"/>
  <c r="AN37" i="3"/>
  <c r="AO37" i="3"/>
  <c r="AK38" i="3"/>
  <c r="AL38" i="3"/>
  <c r="AM38" i="3"/>
  <c r="AN38" i="3"/>
  <c r="AO38" i="3"/>
  <c r="AK39" i="3"/>
  <c r="AL39" i="3"/>
  <c r="AM39" i="3"/>
  <c r="AN39" i="3"/>
  <c r="AO39" i="3"/>
  <c r="AK40" i="3"/>
  <c r="AL40" i="3"/>
  <c r="AM40" i="3"/>
  <c r="AN40" i="3"/>
  <c r="AO40" i="3"/>
  <c r="AK41" i="3"/>
  <c r="AL41" i="3"/>
  <c r="AM41" i="3"/>
  <c r="AN41" i="3"/>
  <c r="AO41" i="3"/>
  <c r="AK42" i="3"/>
  <c r="AL42" i="3"/>
  <c r="AM42" i="3"/>
  <c r="AN42" i="3"/>
  <c r="AO42" i="3"/>
  <c r="AK43" i="3"/>
  <c r="AL43" i="3"/>
  <c r="AM43" i="3"/>
  <c r="AN43" i="3"/>
  <c r="AO43" i="3"/>
  <c r="AK44" i="3"/>
  <c r="AL44" i="3"/>
  <c r="AM44" i="3"/>
  <c r="AN44" i="3"/>
  <c r="AO44" i="3"/>
  <c r="AK45" i="3"/>
  <c r="AL45" i="3"/>
  <c r="AM45" i="3"/>
  <c r="AN45" i="3"/>
  <c r="AO45" i="3"/>
  <c r="AK46" i="3"/>
  <c r="AL46" i="3"/>
  <c r="AM46" i="3"/>
  <c r="AN46" i="3"/>
  <c r="AO46" i="3"/>
  <c r="AK47" i="3"/>
  <c r="AL47" i="3"/>
  <c r="AM47" i="3"/>
  <c r="AN47" i="3"/>
  <c r="AO47" i="3"/>
  <c r="AK48" i="3"/>
  <c r="AL48" i="3"/>
  <c r="AM48" i="3"/>
  <c r="AN48" i="3"/>
  <c r="AO48" i="3"/>
  <c r="AK49" i="3"/>
  <c r="AL49" i="3"/>
  <c r="AM49" i="3"/>
  <c r="AN49" i="3"/>
  <c r="AO49" i="3"/>
  <c r="AK50" i="3"/>
  <c r="AL50" i="3"/>
  <c r="AM50" i="3"/>
  <c r="AN50" i="3"/>
  <c r="AO50" i="3"/>
  <c r="AK51" i="3"/>
  <c r="AL51" i="3"/>
  <c r="AM51" i="3"/>
  <c r="AN51" i="3"/>
  <c r="AO51" i="3"/>
  <c r="AK52" i="3"/>
  <c r="AL52" i="3"/>
  <c r="AM52" i="3"/>
  <c r="AN52" i="3"/>
  <c r="AO52" i="3"/>
  <c r="AK53" i="3"/>
  <c r="AL53" i="3"/>
  <c r="AM53" i="3"/>
  <c r="AN53" i="3"/>
  <c r="AO53" i="3"/>
  <c r="AK54" i="3"/>
  <c r="AL54" i="3"/>
  <c r="AM54" i="3"/>
  <c r="AN54" i="3"/>
  <c r="AO54" i="3"/>
  <c r="AK55" i="3"/>
  <c r="AL55" i="3"/>
  <c r="AM55" i="3"/>
  <c r="AN55" i="3"/>
  <c r="AO55" i="3"/>
  <c r="AK56" i="3"/>
  <c r="AL56" i="3"/>
  <c r="AM56" i="3"/>
  <c r="AN56" i="3"/>
  <c r="AO56" i="3"/>
  <c r="AK57" i="3"/>
  <c r="AL57" i="3"/>
  <c r="AM57" i="3"/>
  <c r="AN57" i="3"/>
  <c r="AO57" i="3"/>
  <c r="AK58" i="3"/>
  <c r="AL58" i="3"/>
  <c r="AM58" i="3"/>
  <c r="AN58" i="3"/>
  <c r="AO58" i="3"/>
  <c r="AK59" i="3"/>
  <c r="AL59" i="3"/>
  <c r="AM59" i="3"/>
  <c r="AN59" i="3"/>
  <c r="AO59" i="3"/>
  <c r="AK60" i="3"/>
  <c r="AL60" i="3"/>
  <c r="AM60" i="3"/>
  <c r="AN60" i="3"/>
  <c r="AO60" i="3"/>
  <c r="AK61" i="3"/>
  <c r="AL61" i="3"/>
  <c r="AM61" i="3"/>
  <c r="AN61" i="3"/>
  <c r="AO61" i="3"/>
  <c r="AK62" i="3"/>
  <c r="AL62" i="3"/>
  <c r="AM62" i="3"/>
  <c r="AN62" i="3"/>
  <c r="AO62" i="3"/>
  <c r="AK63" i="3"/>
  <c r="AL63" i="3"/>
  <c r="AM63" i="3"/>
  <c r="AN63" i="3"/>
  <c r="AO63" i="3"/>
  <c r="AK64" i="3"/>
  <c r="AL64" i="3"/>
  <c r="AM64" i="3"/>
  <c r="AN64" i="3"/>
  <c r="AO64" i="3"/>
  <c r="AK65" i="3"/>
  <c r="AL65" i="3"/>
  <c r="AM65" i="3"/>
  <c r="AN65" i="3"/>
  <c r="AO65" i="3"/>
  <c r="AK66" i="3"/>
  <c r="AL66" i="3"/>
  <c r="AM66" i="3"/>
  <c r="AN66" i="3"/>
  <c r="AO66" i="3"/>
  <c r="AK67" i="3"/>
  <c r="AL67" i="3"/>
  <c r="AM67" i="3"/>
  <c r="AN67" i="3"/>
  <c r="AO67" i="3"/>
  <c r="AK68" i="3"/>
  <c r="AL68" i="3"/>
  <c r="AM68" i="3"/>
  <c r="AN68" i="3"/>
  <c r="AO68" i="3"/>
  <c r="AK69" i="3"/>
  <c r="AL69" i="3"/>
  <c r="AM69" i="3"/>
  <c r="AN69" i="3"/>
  <c r="AO69" i="3"/>
  <c r="AK70" i="3"/>
  <c r="AL70" i="3"/>
  <c r="AM70" i="3"/>
  <c r="AN70" i="3"/>
  <c r="AO70" i="3"/>
  <c r="AK71" i="3"/>
  <c r="AL71" i="3"/>
  <c r="AM71" i="3"/>
  <c r="AN71" i="3"/>
  <c r="AO71" i="3"/>
  <c r="AK72" i="3"/>
  <c r="AL72" i="3"/>
  <c r="AM72" i="3"/>
  <c r="AN72" i="3"/>
  <c r="AO72" i="3"/>
  <c r="AK73" i="3"/>
  <c r="AL73" i="3"/>
  <c r="AM73" i="3"/>
  <c r="AN73" i="3"/>
  <c r="AO73" i="3"/>
  <c r="AK74" i="3"/>
  <c r="AL74" i="3"/>
  <c r="AM74" i="3"/>
  <c r="AN74" i="3"/>
  <c r="AO74" i="3"/>
  <c r="AK75" i="3"/>
  <c r="AL75" i="3"/>
  <c r="AM75" i="3"/>
  <c r="AN75" i="3"/>
  <c r="AO75" i="3"/>
  <c r="AK76" i="3"/>
  <c r="AL76" i="3"/>
  <c r="AM76" i="3"/>
  <c r="AN76" i="3"/>
  <c r="AO76" i="3"/>
  <c r="AK77" i="3"/>
  <c r="AL77" i="3"/>
  <c r="AM77" i="3"/>
  <c r="AN77" i="3"/>
  <c r="AO77" i="3"/>
  <c r="AK78" i="3"/>
  <c r="AL78" i="3"/>
  <c r="AM78" i="3"/>
  <c r="AN78" i="3"/>
  <c r="AO78" i="3"/>
  <c r="AK79" i="3"/>
  <c r="AL79" i="3"/>
  <c r="AM79" i="3"/>
  <c r="AN79" i="3"/>
  <c r="AO79" i="3"/>
  <c r="AK80" i="3"/>
  <c r="AL80" i="3"/>
  <c r="AM80" i="3"/>
  <c r="AN80" i="3"/>
  <c r="AO80" i="3"/>
  <c r="AK81" i="3"/>
  <c r="AL81" i="3"/>
  <c r="AM81" i="3"/>
  <c r="AN81" i="3"/>
  <c r="AO81" i="3"/>
  <c r="AK82" i="3"/>
  <c r="AL82" i="3"/>
  <c r="AM82" i="3"/>
  <c r="AN82" i="3"/>
  <c r="AO82" i="3"/>
  <c r="AK83" i="3"/>
  <c r="AL83" i="3"/>
  <c r="AM83" i="3"/>
  <c r="AN83" i="3"/>
  <c r="AO83" i="3"/>
  <c r="AK84" i="3"/>
  <c r="AL84" i="3"/>
  <c r="AM84" i="3"/>
  <c r="AN84" i="3"/>
  <c r="AO84" i="3"/>
  <c r="AK85" i="3"/>
  <c r="AL85" i="3"/>
  <c r="AM85" i="3"/>
  <c r="AN85" i="3"/>
  <c r="AO85" i="3"/>
  <c r="AK86" i="3"/>
  <c r="AL86" i="3"/>
  <c r="AM86" i="3"/>
  <c r="AN86" i="3"/>
  <c r="AO86" i="3"/>
  <c r="AK87" i="3"/>
  <c r="AL87" i="3"/>
  <c r="AM87" i="3"/>
  <c r="AN87" i="3"/>
  <c r="AO87" i="3"/>
  <c r="AK88" i="3"/>
  <c r="AL88" i="3"/>
  <c r="AM88" i="3"/>
  <c r="AN88" i="3"/>
  <c r="AO88" i="3"/>
  <c r="AK89" i="3"/>
  <c r="AL89" i="3"/>
  <c r="AM89" i="3"/>
  <c r="AN89" i="3"/>
  <c r="AO89" i="3"/>
  <c r="AK90" i="3"/>
  <c r="AL90" i="3"/>
  <c r="AM90" i="3"/>
  <c r="AN90" i="3"/>
  <c r="AO90" i="3"/>
  <c r="AK91" i="3"/>
  <c r="AL91" i="3"/>
  <c r="AM91" i="3"/>
  <c r="AN91" i="3"/>
  <c r="AO91" i="3"/>
  <c r="AK92" i="3"/>
  <c r="AL92" i="3"/>
  <c r="AM92" i="3"/>
  <c r="AN92" i="3"/>
  <c r="AO92" i="3"/>
  <c r="AK93" i="3"/>
  <c r="AL93" i="3"/>
  <c r="AM93" i="3"/>
  <c r="AN93" i="3"/>
  <c r="AO93" i="3"/>
  <c r="AK94" i="3"/>
  <c r="AL94" i="3"/>
  <c r="AM94" i="3"/>
  <c r="AN94" i="3"/>
  <c r="AO94" i="3"/>
  <c r="AK95" i="3"/>
  <c r="AL95" i="3"/>
  <c r="AM95" i="3"/>
  <c r="AN95" i="3"/>
  <c r="AO95" i="3"/>
  <c r="AK96" i="3"/>
  <c r="AL96" i="3"/>
  <c r="AM96" i="3"/>
  <c r="AN96" i="3"/>
  <c r="AO96" i="3"/>
  <c r="AK97" i="3"/>
  <c r="AL97" i="3"/>
  <c r="AM97" i="3"/>
  <c r="AN97" i="3"/>
  <c r="AO97" i="3"/>
  <c r="AK98" i="3"/>
  <c r="AL98" i="3"/>
  <c r="AM98" i="3"/>
  <c r="AN98" i="3"/>
  <c r="AO98" i="3"/>
  <c r="AN35" i="3"/>
  <c r="AO35" i="3"/>
  <c r="AM35" i="3"/>
  <c r="AL35" i="3"/>
  <c r="AK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35" i="3"/>
  <c r="AJ1" i="3"/>
  <c r="AA36" i="3"/>
  <c r="AB36" i="3"/>
  <c r="AC36" i="3"/>
  <c r="AD36" i="3"/>
  <c r="AE36" i="3"/>
  <c r="AA37" i="3"/>
  <c r="AB37" i="3"/>
  <c r="AC37" i="3"/>
  <c r="AD37" i="3"/>
  <c r="AE37" i="3"/>
  <c r="AA38" i="3"/>
  <c r="AB38" i="3"/>
  <c r="AC38" i="3"/>
  <c r="AD38" i="3"/>
  <c r="AE38" i="3"/>
  <c r="AA39" i="3"/>
  <c r="AB39" i="3"/>
  <c r="AC39" i="3"/>
  <c r="AD39" i="3"/>
  <c r="AE39" i="3"/>
  <c r="AA40" i="3"/>
  <c r="AB40" i="3"/>
  <c r="AC40" i="3"/>
  <c r="AD40" i="3"/>
  <c r="AE40" i="3"/>
  <c r="AA41" i="3"/>
  <c r="AB41" i="3"/>
  <c r="AC41" i="3"/>
  <c r="AD41" i="3"/>
  <c r="AE41" i="3"/>
  <c r="AA42" i="3"/>
  <c r="AB42" i="3"/>
  <c r="AC42" i="3"/>
  <c r="AD42" i="3"/>
  <c r="AE42" i="3"/>
  <c r="AA43" i="3"/>
  <c r="AB43" i="3"/>
  <c r="AC43" i="3"/>
  <c r="AD43" i="3"/>
  <c r="AE43" i="3"/>
  <c r="AA44" i="3"/>
  <c r="AB44" i="3"/>
  <c r="AC44" i="3"/>
  <c r="AD44" i="3"/>
  <c r="AE44" i="3"/>
  <c r="AA45" i="3"/>
  <c r="AB45" i="3"/>
  <c r="AC45" i="3"/>
  <c r="AD45" i="3"/>
  <c r="AE45" i="3"/>
  <c r="AA46" i="3"/>
  <c r="AB46" i="3"/>
  <c r="AC46" i="3"/>
  <c r="AD46" i="3"/>
  <c r="AE46" i="3"/>
  <c r="AA47" i="3"/>
  <c r="AB47" i="3"/>
  <c r="AC47" i="3"/>
  <c r="AD47" i="3"/>
  <c r="AE47" i="3"/>
  <c r="AA48" i="3"/>
  <c r="AB48" i="3"/>
  <c r="AC48" i="3"/>
  <c r="AD48" i="3"/>
  <c r="AE48" i="3"/>
  <c r="AA49" i="3"/>
  <c r="AB49" i="3"/>
  <c r="AC49" i="3"/>
  <c r="AD49" i="3"/>
  <c r="AE49" i="3"/>
  <c r="AA50" i="3"/>
  <c r="AB50" i="3"/>
  <c r="AC50" i="3"/>
  <c r="AD50" i="3"/>
  <c r="AE50" i="3"/>
  <c r="AA51" i="3"/>
  <c r="AB51" i="3"/>
  <c r="AC51" i="3"/>
  <c r="AD51" i="3"/>
  <c r="AE51" i="3"/>
  <c r="AA52" i="3"/>
  <c r="AB52" i="3"/>
  <c r="AC52" i="3"/>
  <c r="AD52" i="3"/>
  <c r="AE52" i="3"/>
  <c r="AA53" i="3"/>
  <c r="AB53" i="3"/>
  <c r="AC53" i="3"/>
  <c r="AD53" i="3"/>
  <c r="AE53" i="3"/>
  <c r="AA54" i="3"/>
  <c r="AB54" i="3"/>
  <c r="AC54" i="3"/>
  <c r="AD54" i="3"/>
  <c r="AE54" i="3"/>
  <c r="AA55" i="3"/>
  <c r="AB55" i="3"/>
  <c r="AC55" i="3"/>
  <c r="AD55" i="3"/>
  <c r="AE55" i="3"/>
  <c r="AA56" i="3"/>
  <c r="AB56" i="3"/>
  <c r="AC56" i="3"/>
  <c r="AD56" i="3"/>
  <c r="AE56" i="3"/>
  <c r="AA57" i="3"/>
  <c r="AB57" i="3"/>
  <c r="AC57" i="3"/>
  <c r="AD57" i="3"/>
  <c r="AE57" i="3"/>
  <c r="AA58" i="3"/>
  <c r="AB58" i="3"/>
  <c r="AC58" i="3"/>
  <c r="AD58" i="3"/>
  <c r="AE58" i="3"/>
  <c r="AA59" i="3"/>
  <c r="AB59" i="3"/>
  <c r="AC59" i="3"/>
  <c r="AD59" i="3"/>
  <c r="AE59" i="3"/>
  <c r="AA60" i="3"/>
  <c r="AB60" i="3"/>
  <c r="AC60" i="3"/>
  <c r="AD60" i="3"/>
  <c r="AE60" i="3"/>
  <c r="AA61" i="3"/>
  <c r="AB61" i="3"/>
  <c r="AC61" i="3"/>
  <c r="AD61" i="3"/>
  <c r="AE61" i="3"/>
  <c r="AA62" i="3"/>
  <c r="AB62" i="3"/>
  <c r="AC62" i="3"/>
  <c r="AD62" i="3"/>
  <c r="AE62" i="3"/>
  <c r="AA63" i="3"/>
  <c r="AB63" i="3"/>
  <c r="AC63" i="3"/>
  <c r="AD63" i="3"/>
  <c r="AE63" i="3"/>
  <c r="AA64" i="3"/>
  <c r="AB64" i="3"/>
  <c r="AC64" i="3"/>
  <c r="AD64" i="3"/>
  <c r="AE64" i="3"/>
  <c r="AA65" i="3"/>
  <c r="AB65" i="3"/>
  <c r="AC65" i="3"/>
  <c r="AD65" i="3"/>
  <c r="AE65" i="3"/>
  <c r="AA66" i="3"/>
  <c r="AB66" i="3"/>
  <c r="AC66" i="3"/>
  <c r="AD66" i="3"/>
  <c r="AE66" i="3"/>
  <c r="AA67" i="3"/>
  <c r="AB67" i="3"/>
  <c r="AC67" i="3"/>
  <c r="AD67" i="3"/>
  <c r="AE67" i="3"/>
  <c r="AA68" i="3"/>
  <c r="AB68" i="3"/>
  <c r="AC68" i="3"/>
  <c r="AD68" i="3"/>
  <c r="AE68" i="3"/>
  <c r="AA69" i="3"/>
  <c r="AB69" i="3"/>
  <c r="AC69" i="3"/>
  <c r="AD69" i="3"/>
  <c r="AE69" i="3"/>
  <c r="AA70" i="3"/>
  <c r="AB70" i="3"/>
  <c r="AC70" i="3"/>
  <c r="AD70" i="3"/>
  <c r="AE70" i="3"/>
  <c r="AA71" i="3"/>
  <c r="AB71" i="3"/>
  <c r="AC71" i="3"/>
  <c r="AD71" i="3"/>
  <c r="AE71" i="3"/>
  <c r="AA72" i="3"/>
  <c r="AB72" i="3"/>
  <c r="AC72" i="3"/>
  <c r="AD72" i="3"/>
  <c r="AE72" i="3"/>
  <c r="AA73" i="3"/>
  <c r="AB73" i="3"/>
  <c r="AC73" i="3"/>
  <c r="AD73" i="3"/>
  <c r="AE73" i="3"/>
  <c r="AA74" i="3"/>
  <c r="AB74" i="3"/>
  <c r="AC74" i="3"/>
  <c r="AD74" i="3"/>
  <c r="AE74" i="3"/>
  <c r="AA75" i="3"/>
  <c r="AB75" i="3"/>
  <c r="AC75" i="3"/>
  <c r="AD75" i="3"/>
  <c r="AE75" i="3"/>
  <c r="AA76" i="3"/>
  <c r="AB76" i="3"/>
  <c r="AC76" i="3"/>
  <c r="AD76" i="3"/>
  <c r="AE76" i="3"/>
  <c r="AA77" i="3"/>
  <c r="AB77" i="3"/>
  <c r="AC77" i="3"/>
  <c r="AD77" i="3"/>
  <c r="AE77" i="3"/>
  <c r="AA78" i="3"/>
  <c r="AB78" i="3"/>
  <c r="AC78" i="3"/>
  <c r="AD78" i="3"/>
  <c r="AE78" i="3"/>
  <c r="AA79" i="3"/>
  <c r="AB79" i="3"/>
  <c r="AC79" i="3"/>
  <c r="AD79" i="3"/>
  <c r="AE79" i="3"/>
  <c r="AA80" i="3"/>
  <c r="AB80" i="3"/>
  <c r="AC80" i="3"/>
  <c r="AD80" i="3"/>
  <c r="AE80" i="3"/>
  <c r="AA81" i="3"/>
  <c r="AB81" i="3"/>
  <c r="AC81" i="3"/>
  <c r="AD81" i="3"/>
  <c r="AE81" i="3"/>
  <c r="AA82" i="3"/>
  <c r="AB82" i="3"/>
  <c r="AC82" i="3"/>
  <c r="AD82" i="3"/>
  <c r="AE82" i="3"/>
  <c r="AA83" i="3"/>
  <c r="AB83" i="3"/>
  <c r="AC83" i="3"/>
  <c r="AD83" i="3"/>
  <c r="AE83" i="3"/>
  <c r="AA84" i="3"/>
  <c r="AB84" i="3"/>
  <c r="AC84" i="3"/>
  <c r="AD84" i="3"/>
  <c r="AE84" i="3"/>
  <c r="AA85" i="3"/>
  <c r="AB85" i="3"/>
  <c r="AC85" i="3"/>
  <c r="AD85" i="3"/>
  <c r="AE85" i="3"/>
  <c r="AA86" i="3"/>
  <c r="AB86" i="3"/>
  <c r="AC86" i="3"/>
  <c r="AD86" i="3"/>
  <c r="AE86" i="3"/>
  <c r="AA87" i="3"/>
  <c r="AB87" i="3"/>
  <c r="AC87" i="3"/>
  <c r="AD87" i="3"/>
  <c r="AE87" i="3"/>
  <c r="AA88" i="3"/>
  <c r="AB88" i="3"/>
  <c r="AC88" i="3"/>
  <c r="AD88" i="3"/>
  <c r="AE88" i="3"/>
  <c r="AA89" i="3"/>
  <c r="AB89" i="3"/>
  <c r="AC89" i="3"/>
  <c r="AD89" i="3"/>
  <c r="AE89" i="3"/>
  <c r="AA90" i="3"/>
  <c r="AB90" i="3"/>
  <c r="AC90" i="3"/>
  <c r="AD90" i="3"/>
  <c r="AE90" i="3"/>
  <c r="AA91" i="3"/>
  <c r="AB91" i="3"/>
  <c r="AC91" i="3"/>
  <c r="AD91" i="3"/>
  <c r="AE91" i="3"/>
  <c r="AA92" i="3"/>
  <c r="AB92" i="3"/>
  <c r="AC92" i="3"/>
  <c r="AD92" i="3"/>
  <c r="AE92" i="3"/>
  <c r="AA93" i="3"/>
  <c r="AB93" i="3"/>
  <c r="AC93" i="3"/>
  <c r="AD93" i="3"/>
  <c r="AE93" i="3"/>
  <c r="AA94" i="3"/>
  <c r="AB94" i="3"/>
  <c r="AC94" i="3"/>
  <c r="AD94" i="3"/>
  <c r="AE94" i="3"/>
  <c r="AA95" i="3"/>
  <c r="AB95" i="3"/>
  <c r="AC95" i="3"/>
  <c r="AD95" i="3"/>
  <c r="AE95" i="3"/>
  <c r="AA96" i="3"/>
  <c r="AB96" i="3"/>
  <c r="AC96" i="3"/>
  <c r="AD96" i="3"/>
  <c r="AE96" i="3"/>
  <c r="AA97" i="3"/>
  <c r="AB97" i="3"/>
  <c r="AC97" i="3"/>
  <c r="AD97" i="3"/>
  <c r="AE97" i="3"/>
  <c r="AA98" i="3"/>
  <c r="AB98" i="3"/>
  <c r="AC98" i="3"/>
  <c r="AD98" i="3"/>
  <c r="AE98" i="3"/>
  <c r="AC35" i="3"/>
  <c r="AD35" i="3"/>
  <c r="AE35" i="3"/>
  <c r="AB35" i="3"/>
  <c r="AA35" i="3"/>
  <c r="AE1" i="3"/>
  <c r="V36" i="3"/>
  <c r="W36" i="3"/>
  <c r="X36" i="3"/>
  <c r="Y36" i="3"/>
  <c r="Z36" i="3"/>
  <c r="V37" i="3"/>
  <c r="W37" i="3"/>
  <c r="X37" i="3"/>
  <c r="Y37" i="3"/>
  <c r="Z37" i="3"/>
  <c r="V38" i="3"/>
  <c r="W38" i="3"/>
  <c r="X38" i="3"/>
  <c r="Y38" i="3"/>
  <c r="Z38" i="3"/>
  <c r="V39" i="3"/>
  <c r="W39" i="3"/>
  <c r="X39" i="3"/>
  <c r="Y39" i="3"/>
  <c r="Z39" i="3"/>
  <c r="V40" i="3"/>
  <c r="W40" i="3"/>
  <c r="X40" i="3"/>
  <c r="Y40" i="3"/>
  <c r="Z40" i="3"/>
  <c r="V41" i="3"/>
  <c r="W41" i="3"/>
  <c r="X41" i="3"/>
  <c r="Y41" i="3"/>
  <c r="Z41" i="3"/>
  <c r="V42" i="3"/>
  <c r="W42" i="3"/>
  <c r="X42" i="3"/>
  <c r="Y42" i="3"/>
  <c r="Z42" i="3"/>
  <c r="V43" i="3"/>
  <c r="W43" i="3"/>
  <c r="X43" i="3"/>
  <c r="Y43" i="3"/>
  <c r="Z43" i="3"/>
  <c r="V44" i="3"/>
  <c r="W44" i="3"/>
  <c r="X44" i="3"/>
  <c r="Y44" i="3"/>
  <c r="Z44" i="3"/>
  <c r="V45" i="3"/>
  <c r="W45" i="3"/>
  <c r="X45" i="3"/>
  <c r="Y45" i="3"/>
  <c r="Z45" i="3"/>
  <c r="V46" i="3"/>
  <c r="W46" i="3"/>
  <c r="X46" i="3"/>
  <c r="Y46" i="3"/>
  <c r="Z46" i="3"/>
  <c r="V47" i="3"/>
  <c r="W47" i="3"/>
  <c r="X47" i="3"/>
  <c r="Y47" i="3"/>
  <c r="Z47" i="3"/>
  <c r="V48" i="3"/>
  <c r="W48" i="3"/>
  <c r="X48" i="3"/>
  <c r="Y48" i="3"/>
  <c r="Z48" i="3"/>
  <c r="V49" i="3"/>
  <c r="W49" i="3"/>
  <c r="X49" i="3"/>
  <c r="Y49" i="3"/>
  <c r="Z49" i="3"/>
  <c r="V50" i="3"/>
  <c r="W50" i="3"/>
  <c r="X50" i="3"/>
  <c r="Y50" i="3"/>
  <c r="Z50" i="3"/>
  <c r="V51" i="3"/>
  <c r="W51" i="3"/>
  <c r="X51" i="3"/>
  <c r="Y51" i="3"/>
  <c r="Z51" i="3"/>
  <c r="V52" i="3"/>
  <c r="W52" i="3"/>
  <c r="X52" i="3"/>
  <c r="Y52" i="3"/>
  <c r="Z52" i="3"/>
  <c r="V53" i="3"/>
  <c r="W53" i="3"/>
  <c r="X53" i="3"/>
  <c r="Y53" i="3"/>
  <c r="Z53" i="3"/>
  <c r="V54" i="3"/>
  <c r="W54" i="3"/>
  <c r="X54" i="3"/>
  <c r="Y54" i="3"/>
  <c r="Z54" i="3"/>
  <c r="V55" i="3"/>
  <c r="W55" i="3"/>
  <c r="X55" i="3"/>
  <c r="Y55" i="3"/>
  <c r="Z55" i="3"/>
  <c r="V56" i="3"/>
  <c r="W56" i="3"/>
  <c r="X56" i="3"/>
  <c r="Y56" i="3"/>
  <c r="Z56" i="3"/>
  <c r="V57" i="3"/>
  <c r="W57" i="3"/>
  <c r="X57" i="3"/>
  <c r="Y57" i="3"/>
  <c r="Z57" i="3"/>
  <c r="V58" i="3"/>
  <c r="W58" i="3"/>
  <c r="X58" i="3"/>
  <c r="Y58" i="3"/>
  <c r="Z58" i="3"/>
  <c r="V59" i="3"/>
  <c r="W59" i="3"/>
  <c r="X59" i="3"/>
  <c r="Y59" i="3"/>
  <c r="Z59" i="3"/>
  <c r="V60" i="3"/>
  <c r="W60" i="3"/>
  <c r="X60" i="3"/>
  <c r="Y60" i="3"/>
  <c r="Z60" i="3"/>
  <c r="V61" i="3"/>
  <c r="W61" i="3"/>
  <c r="X61" i="3"/>
  <c r="Y61" i="3"/>
  <c r="Z61" i="3"/>
  <c r="V62" i="3"/>
  <c r="W62" i="3"/>
  <c r="X62" i="3"/>
  <c r="Y62" i="3"/>
  <c r="Z62" i="3"/>
  <c r="V63" i="3"/>
  <c r="W63" i="3"/>
  <c r="X63" i="3"/>
  <c r="Y63" i="3"/>
  <c r="Z63" i="3"/>
  <c r="V64" i="3"/>
  <c r="W64" i="3"/>
  <c r="X64" i="3"/>
  <c r="Y64" i="3"/>
  <c r="Z64" i="3"/>
  <c r="V65" i="3"/>
  <c r="W65" i="3"/>
  <c r="X65" i="3"/>
  <c r="Y65" i="3"/>
  <c r="Z65" i="3"/>
  <c r="V66" i="3"/>
  <c r="W66" i="3"/>
  <c r="X66" i="3"/>
  <c r="Y66" i="3"/>
  <c r="Z66" i="3"/>
  <c r="V67" i="3"/>
  <c r="W67" i="3"/>
  <c r="X67" i="3"/>
  <c r="Y67" i="3"/>
  <c r="Z67" i="3"/>
  <c r="V68" i="3"/>
  <c r="W68" i="3"/>
  <c r="X68" i="3"/>
  <c r="Y68" i="3"/>
  <c r="Z68" i="3"/>
  <c r="V69" i="3"/>
  <c r="W69" i="3"/>
  <c r="X69" i="3"/>
  <c r="Y69" i="3"/>
  <c r="Z69" i="3"/>
  <c r="V70" i="3"/>
  <c r="W70" i="3"/>
  <c r="X70" i="3"/>
  <c r="Y70" i="3"/>
  <c r="Z70" i="3"/>
  <c r="V71" i="3"/>
  <c r="W71" i="3"/>
  <c r="X71" i="3"/>
  <c r="Y71" i="3"/>
  <c r="Z71" i="3"/>
  <c r="V72" i="3"/>
  <c r="W72" i="3"/>
  <c r="X72" i="3"/>
  <c r="Y72" i="3"/>
  <c r="Z72" i="3"/>
  <c r="V73" i="3"/>
  <c r="W73" i="3"/>
  <c r="X73" i="3"/>
  <c r="Y73" i="3"/>
  <c r="Z73" i="3"/>
  <c r="V74" i="3"/>
  <c r="W74" i="3"/>
  <c r="X74" i="3"/>
  <c r="Y74" i="3"/>
  <c r="Z74" i="3"/>
  <c r="V75" i="3"/>
  <c r="W75" i="3"/>
  <c r="X75" i="3"/>
  <c r="Y75" i="3"/>
  <c r="Z75" i="3"/>
  <c r="V76" i="3"/>
  <c r="W76" i="3"/>
  <c r="X76" i="3"/>
  <c r="Y76" i="3"/>
  <c r="Z76" i="3"/>
  <c r="V77" i="3"/>
  <c r="W77" i="3"/>
  <c r="X77" i="3"/>
  <c r="Y77" i="3"/>
  <c r="Z77" i="3"/>
  <c r="V78" i="3"/>
  <c r="W78" i="3"/>
  <c r="X78" i="3"/>
  <c r="Y78" i="3"/>
  <c r="Z78" i="3"/>
  <c r="V79" i="3"/>
  <c r="W79" i="3"/>
  <c r="X79" i="3"/>
  <c r="Y79" i="3"/>
  <c r="Z79" i="3"/>
  <c r="V80" i="3"/>
  <c r="W80" i="3"/>
  <c r="X80" i="3"/>
  <c r="Y80" i="3"/>
  <c r="Z80" i="3"/>
  <c r="V81" i="3"/>
  <c r="W81" i="3"/>
  <c r="X81" i="3"/>
  <c r="Y81" i="3"/>
  <c r="Z81" i="3"/>
  <c r="V82" i="3"/>
  <c r="W82" i="3"/>
  <c r="X82" i="3"/>
  <c r="Y82" i="3"/>
  <c r="Z82" i="3"/>
  <c r="V83" i="3"/>
  <c r="W83" i="3"/>
  <c r="X83" i="3"/>
  <c r="Y83" i="3"/>
  <c r="Z83" i="3"/>
  <c r="V84" i="3"/>
  <c r="W84" i="3"/>
  <c r="X84" i="3"/>
  <c r="Y84" i="3"/>
  <c r="Z84" i="3"/>
  <c r="V85" i="3"/>
  <c r="W85" i="3"/>
  <c r="X85" i="3"/>
  <c r="Y85" i="3"/>
  <c r="Z85" i="3"/>
  <c r="V86" i="3"/>
  <c r="W86" i="3"/>
  <c r="X86" i="3"/>
  <c r="Y86" i="3"/>
  <c r="Z86" i="3"/>
  <c r="V87" i="3"/>
  <c r="W87" i="3"/>
  <c r="X87" i="3"/>
  <c r="Y87" i="3"/>
  <c r="Z87" i="3"/>
  <c r="V88" i="3"/>
  <c r="W88" i="3"/>
  <c r="X88" i="3"/>
  <c r="Y88" i="3"/>
  <c r="Z88" i="3"/>
  <c r="V89" i="3"/>
  <c r="W89" i="3"/>
  <c r="X89" i="3"/>
  <c r="Y89" i="3"/>
  <c r="Z89" i="3"/>
  <c r="V90" i="3"/>
  <c r="W90" i="3"/>
  <c r="X90" i="3"/>
  <c r="Y90" i="3"/>
  <c r="Z90" i="3"/>
  <c r="V91" i="3"/>
  <c r="W91" i="3"/>
  <c r="X91" i="3"/>
  <c r="Y91" i="3"/>
  <c r="Z91" i="3"/>
  <c r="V92" i="3"/>
  <c r="W92" i="3"/>
  <c r="X92" i="3"/>
  <c r="Y92" i="3"/>
  <c r="Z92" i="3"/>
  <c r="V93" i="3"/>
  <c r="W93" i="3"/>
  <c r="X93" i="3"/>
  <c r="Y93" i="3"/>
  <c r="Z93" i="3"/>
  <c r="V94" i="3"/>
  <c r="W94" i="3"/>
  <c r="X94" i="3"/>
  <c r="Y94" i="3"/>
  <c r="Z94" i="3"/>
  <c r="V95" i="3"/>
  <c r="W95" i="3"/>
  <c r="X95" i="3"/>
  <c r="Y95" i="3"/>
  <c r="Z95" i="3"/>
  <c r="V96" i="3"/>
  <c r="W96" i="3"/>
  <c r="X96" i="3"/>
  <c r="Y96" i="3"/>
  <c r="Z96" i="3"/>
  <c r="V97" i="3"/>
  <c r="W97" i="3"/>
  <c r="X97" i="3"/>
  <c r="Y97" i="3"/>
  <c r="Z97" i="3"/>
  <c r="V98" i="3"/>
  <c r="W98" i="3"/>
  <c r="X98" i="3"/>
  <c r="Y98" i="3"/>
  <c r="Z98" i="3"/>
  <c r="X35" i="3"/>
  <c r="Y35" i="3"/>
  <c r="Z35" i="3"/>
  <c r="W35" i="3"/>
  <c r="V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35" i="3"/>
  <c r="U1" i="3"/>
  <c r="L36" i="3"/>
  <c r="M36" i="3"/>
  <c r="N36" i="3"/>
  <c r="O36" i="3"/>
  <c r="P36" i="3"/>
  <c r="L37" i="3"/>
  <c r="M37" i="3"/>
  <c r="N37" i="3"/>
  <c r="O37" i="3"/>
  <c r="P37" i="3"/>
  <c r="L38" i="3"/>
  <c r="M38" i="3"/>
  <c r="N38" i="3"/>
  <c r="O38" i="3"/>
  <c r="P38" i="3"/>
  <c r="L39" i="3"/>
  <c r="M39" i="3"/>
  <c r="N39" i="3"/>
  <c r="O39" i="3"/>
  <c r="P39" i="3"/>
  <c r="L40" i="3"/>
  <c r="M40" i="3"/>
  <c r="N40" i="3"/>
  <c r="O40" i="3"/>
  <c r="P40" i="3"/>
  <c r="L41" i="3"/>
  <c r="M41" i="3"/>
  <c r="N41" i="3"/>
  <c r="O41" i="3"/>
  <c r="P41" i="3"/>
  <c r="L42" i="3"/>
  <c r="M42" i="3"/>
  <c r="N42" i="3"/>
  <c r="O42" i="3"/>
  <c r="P42" i="3"/>
  <c r="L43" i="3"/>
  <c r="M43" i="3"/>
  <c r="N43" i="3"/>
  <c r="O43" i="3"/>
  <c r="P43" i="3"/>
  <c r="L44" i="3"/>
  <c r="M44" i="3"/>
  <c r="N44" i="3"/>
  <c r="O44" i="3"/>
  <c r="P44" i="3"/>
  <c r="L45" i="3"/>
  <c r="M45" i="3"/>
  <c r="N45" i="3"/>
  <c r="O45" i="3"/>
  <c r="P45" i="3"/>
  <c r="L46" i="3"/>
  <c r="M46" i="3"/>
  <c r="N46" i="3"/>
  <c r="O46" i="3"/>
  <c r="P46" i="3"/>
  <c r="L47" i="3"/>
  <c r="M47" i="3"/>
  <c r="N47" i="3"/>
  <c r="O47" i="3"/>
  <c r="P47" i="3"/>
  <c r="L48" i="3"/>
  <c r="M48" i="3"/>
  <c r="N48" i="3"/>
  <c r="O48" i="3"/>
  <c r="P48" i="3"/>
  <c r="L49" i="3"/>
  <c r="M49" i="3"/>
  <c r="N49" i="3"/>
  <c r="O49" i="3"/>
  <c r="P49" i="3"/>
  <c r="L50" i="3"/>
  <c r="M50" i="3"/>
  <c r="N50" i="3"/>
  <c r="O50" i="3"/>
  <c r="P50" i="3"/>
  <c r="L51" i="3"/>
  <c r="M51" i="3"/>
  <c r="N51" i="3"/>
  <c r="O51" i="3"/>
  <c r="P51" i="3"/>
  <c r="L52" i="3"/>
  <c r="M52" i="3"/>
  <c r="N52" i="3"/>
  <c r="O52" i="3"/>
  <c r="P52" i="3"/>
  <c r="L53" i="3"/>
  <c r="M53" i="3"/>
  <c r="N53" i="3"/>
  <c r="O53" i="3"/>
  <c r="P53" i="3"/>
  <c r="L54" i="3"/>
  <c r="M54" i="3"/>
  <c r="N54" i="3"/>
  <c r="O54" i="3"/>
  <c r="P54" i="3"/>
  <c r="L55" i="3"/>
  <c r="M55" i="3"/>
  <c r="N55" i="3"/>
  <c r="O55" i="3"/>
  <c r="P55" i="3"/>
  <c r="L56" i="3"/>
  <c r="M56" i="3"/>
  <c r="N56" i="3"/>
  <c r="O56" i="3"/>
  <c r="P56" i="3"/>
  <c r="L57" i="3"/>
  <c r="M57" i="3"/>
  <c r="N57" i="3"/>
  <c r="O57" i="3"/>
  <c r="P57" i="3"/>
  <c r="L58" i="3"/>
  <c r="M58" i="3"/>
  <c r="N58" i="3"/>
  <c r="O58" i="3"/>
  <c r="P58" i="3"/>
  <c r="L59" i="3"/>
  <c r="M59" i="3"/>
  <c r="N59" i="3"/>
  <c r="O59" i="3"/>
  <c r="P59" i="3"/>
  <c r="L60" i="3"/>
  <c r="M60" i="3"/>
  <c r="N60" i="3"/>
  <c r="O60" i="3"/>
  <c r="P60" i="3"/>
  <c r="L61" i="3"/>
  <c r="M61" i="3"/>
  <c r="N61" i="3"/>
  <c r="O61" i="3"/>
  <c r="P61" i="3"/>
  <c r="L62" i="3"/>
  <c r="M62" i="3"/>
  <c r="N62" i="3"/>
  <c r="O62" i="3"/>
  <c r="P62" i="3"/>
  <c r="L63" i="3"/>
  <c r="M63" i="3"/>
  <c r="N63" i="3"/>
  <c r="O63" i="3"/>
  <c r="P63" i="3"/>
  <c r="L64" i="3"/>
  <c r="M64" i="3"/>
  <c r="N64" i="3"/>
  <c r="O64" i="3"/>
  <c r="P64" i="3"/>
  <c r="L65" i="3"/>
  <c r="M65" i="3"/>
  <c r="N65" i="3"/>
  <c r="O65" i="3"/>
  <c r="P65" i="3"/>
  <c r="L66" i="3"/>
  <c r="M66" i="3"/>
  <c r="N66" i="3"/>
  <c r="O66" i="3"/>
  <c r="P66" i="3"/>
  <c r="L67" i="3"/>
  <c r="M67" i="3"/>
  <c r="N67" i="3"/>
  <c r="O67" i="3"/>
  <c r="P67" i="3"/>
  <c r="L68" i="3"/>
  <c r="M68" i="3"/>
  <c r="N68" i="3"/>
  <c r="O68" i="3"/>
  <c r="P68" i="3"/>
  <c r="L69" i="3"/>
  <c r="M69" i="3"/>
  <c r="N69" i="3"/>
  <c r="O69" i="3"/>
  <c r="P69" i="3"/>
  <c r="L70" i="3"/>
  <c r="M70" i="3"/>
  <c r="N70" i="3"/>
  <c r="O70" i="3"/>
  <c r="P70" i="3"/>
  <c r="L71" i="3"/>
  <c r="M71" i="3"/>
  <c r="N71" i="3"/>
  <c r="O71" i="3"/>
  <c r="P71" i="3"/>
  <c r="L72" i="3"/>
  <c r="M72" i="3"/>
  <c r="N72" i="3"/>
  <c r="O72" i="3"/>
  <c r="P72" i="3"/>
  <c r="L73" i="3"/>
  <c r="M73" i="3"/>
  <c r="N73" i="3"/>
  <c r="O73" i="3"/>
  <c r="P73" i="3"/>
  <c r="L74" i="3"/>
  <c r="M74" i="3"/>
  <c r="N74" i="3"/>
  <c r="O74" i="3"/>
  <c r="P74" i="3"/>
  <c r="L75" i="3"/>
  <c r="M75" i="3"/>
  <c r="N75" i="3"/>
  <c r="O75" i="3"/>
  <c r="P75" i="3"/>
  <c r="L76" i="3"/>
  <c r="M76" i="3"/>
  <c r="N76" i="3"/>
  <c r="O76" i="3"/>
  <c r="P76" i="3"/>
  <c r="L77" i="3"/>
  <c r="M77" i="3"/>
  <c r="N77" i="3"/>
  <c r="O77" i="3"/>
  <c r="P77" i="3"/>
  <c r="L78" i="3"/>
  <c r="M78" i="3"/>
  <c r="N78" i="3"/>
  <c r="O78" i="3"/>
  <c r="P78" i="3"/>
  <c r="L79" i="3"/>
  <c r="M79" i="3"/>
  <c r="N79" i="3"/>
  <c r="O79" i="3"/>
  <c r="P79" i="3"/>
  <c r="L80" i="3"/>
  <c r="M80" i="3"/>
  <c r="N80" i="3"/>
  <c r="O80" i="3"/>
  <c r="P80" i="3"/>
  <c r="L81" i="3"/>
  <c r="M81" i="3"/>
  <c r="N81" i="3"/>
  <c r="O81" i="3"/>
  <c r="P81" i="3"/>
  <c r="L82" i="3"/>
  <c r="M82" i="3"/>
  <c r="N82" i="3"/>
  <c r="O82" i="3"/>
  <c r="P82" i="3"/>
  <c r="L83" i="3"/>
  <c r="M83" i="3"/>
  <c r="N83" i="3"/>
  <c r="O83" i="3"/>
  <c r="P83" i="3"/>
  <c r="L84" i="3"/>
  <c r="M84" i="3"/>
  <c r="N84" i="3"/>
  <c r="O84" i="3"/>
  <c r="P84" i="3"/>
  <c r="L85" i="3"/>
  <c r="M85" i="3"/>
  <c r="N85" i="3"/>
  <c r="O85" i="3"/>
  <c r="P85" i="3"/>
  <c r="L86" i="3"/>
  <c r="M86" i="3"/>
  <c r="N86" i="3"/>
  <c r="O86" i="3"/>
  <c r="P86" i="3"/>
  <c r="L87" i="3"/>
  <c r="M87" i="3"/>
  <c r="N87" i="3"/>
  <c r="O87" i="3"/>
  <c r="P87" i="3"/>
  <c r="L88" i="3"/>
  <c r="M88" i="3"/>
  <c r="N88" i="3"/>
  <c r="O88" i="3"/>
  <c r="P88" i="3"/>
  <c r="L89" i="3"/>
  <c r="M89" i="3"/>
  <c r="N89" i="3"/>
  <c r="O89" i="3"/>
  <c r="P89" i="3"/>
  <c r="L90" i="3"/>
  <c r="M90" i="3"/>
  <c r="N90" i="3"/>
  <c r="O90" i="3"/>
  <c r="P90" i="3"/>
  <c r="L91" i="3"/>
  <c r="M91" i="3"/>
  <c r="N91" i="3"/>
  <c r="O91" i="3"/>
  <c r="P91" i="3"/>
  <c r="L92" i="3"/>
  <c r="M92" i="3"/>
  <c r="N92" i="3"/>
  <c r="O92" i="3"/>
  <c r="P92" i="3"/>
  <c r="L93" i="3"/>
  <c r="M93" i="3"/>
  <c r="N93" i="3"/>
  <c r="O93" i="3"/>
  <c r="P93" i="3"/>
  <c r="L94" i="3"/>
  <c r="M94" i="3"/>
  <c r="N94" i="3"/>
  <c r="O94" i="3"/>
  <c r="P94" i="3"/>
  <c r="L95" i="3"/>
  <c r="M95" i="3"/>
  <c r="N95" i="3"/>
  <c r="O95" i="3"/>
  <c r="P95" i="3"/>
  <c r="L96" i="3"/>
  <c r="M96" i="3"/>
  <c r="N96" i="3"/>
  <c r="O96" i="3"/>
  <c r="P96" i="3"/>
  <c r="L97" i="3"/>
  <c r="M97" i="3"/>
  <c r="N97" i="3"/>
  <c r="O97" i="3"/>
  <c r="P97" i="3"/>
  <c r="L98" i="3"/>
  <c r="M98" i="3"/>
  <c r="N98" i="3"/>
  <c r="O98" i="3"/>
  <c r="P98" i="3"/>
  <c r="M35" i="3"/>
  <c r="N35" i="3"/>
  <c r="O35" i="3"/>
  <c r="P35" i="3"/>
  <c r="L35" i="3"/>
  <c r="P1" i="3"/>
  <c r="G36" i="3"/>
  <c r="H36" i="3"/>
  <c r="I36" i="3"/>
  <c r="J36" i="3"/>
  <c r="K36" i="3"/>
  <c r="G37" i="3"/>
  <c r="H37" i="3"/>
  <c r="I37" i="3"/>
  <c r="J37" i="3"/>
  <c r="K37" i="3"/>
  <c r="G38" i="3"/>
  <c r="H38" i="3"/>
  <c r="I38" i="3"/>
  <c r="J38" i="3"/>
  <c r="K38" i="3"/>
  <c r="G39" i="3"/>
  <c r="H39" i="3"/>
  <c r="I39" i="3"/>
  <c r="J39" i="3"/>
  <c r="K39" i="3"/>
  <c r="G40" i="3"/>
  <c r="H40" i="3"/>
  <c r="I40" i="3"/>
  <c r="J40" i="3"/>
  <c r="K40" i="3"/>
  <c r="G41" i="3"/>
  <c r="H41" i="3"/>
  <c r="I41" i="3"/>
  <c r="J41" i="3"/>
  <c r="K41" i="3"/>
  <c r="G42" i="3"/>
  <c r="H42" i="3"/>
  <c r="I42" i="3"/>
  <c r="J42" i="3"/>
  <c r="K42" i="3"/>
  <c r="G43" i="3"/>
  <c r="H43" i="3"/>
  <c r="I43" i="3"/>
  <c r="J43" i="3"/>
  <c r="K43" i="3"/>
  <c r="G44" i="3"/>
  <c r="H44" i="3"/>
  <c r="I44" i="3"/>
  <c r="J44" i="3"/>
  <c r="K44" i="3"/>
  <c r="G45" i="3"/>
  <c r="H45" i="3"/>
  <c r="I45" i="3"/>
  <c r="J45" i="3"/>
  <c r="K45" i="3"/>
  <c r="G46" i="3"/>
  <c r="H46" i="3"/>
  <c r="I46" i="3"/>
  <c r="J46" i="3"/>
  <c r="K46" i="3"/>
  <c r="G47" i="3"/>
  <c r="H47" i="3"/>
  <c r="I47" i="3"/>
  <c r="J47" i="3"/>
  <c r="K47" i="3"/>
  <c r="G48" i="3"/>
  <c r="H48" i="3"/>
  <c r="I48" i="3"/>
  <c r="J48" i="3"/>
  <c r="K48" i="3"/>
  <c r="G49" i="3"/>
  <c r="H49" i="3"/>
  <c r="I49" i="3"/>
  <c r="J49" i="3"/>
  <c r="K49" i="3"/>
  <c r="G50" i="3"/>
  <c r="H50" i="3"/>
  <c r="I50" i="3"/>
  <c r="J50" i="3"/>
  <c r="K50" i="3"/>
  <c r="G51" i="3"/>
  <c r="H51" i="3"/>
  <c r="I51" i="3"/>
  <c r="J51" i="3"/>
  <c r="K51" i="3"/>
  <c r="G52" i="3"/>
  <c r="H52" i="3"/>
  <c r="I52" i="3"/>
  <c r="J52" i="3"/>
  <c r="K52" i="3"/>
  <c r="G53" i="3"/>
  <c r="H53" i="3"/>
  <c r="I53" i="3"/>
  <c r="J53" i="3"/>
  <c r="K53" i="3"/>
  <c r="G54" i="3"/>
  <c r="H54" i="3"/>
  <c r="I54" i="3"/>
  <c r="J54" i="3"/>
  <c r="K54" i="3"/>
  <c r="G55" i="3"/>
  <c r="H55" i="3"/>
  <c r="I55" i="3"/>
  <c r="J55" i="3"/>
  <c r="K55" i="3"/>
  <c r="G56" i="3"/>
  <c r="H56" i="3"/>
  <c r="I56" i="3"/>
  <c r="J56" i="3"/>
  <c r="K56" i="3"/>
  <c r="G57" i="3"/>
  <c r="H57" i="3"/>
  <c r="I57" i="3"/>
  <c r="J57" i="3"/>
  <c r="K57" i="3"/>
  <c r="G58" i="3"/>
  <c r="H58" i="3"/>
  <c r="I58" i="3"/>
  <c r="J58" i="3"/>
  <c r="K58" i="3"/>
  <c r="G59" i="3"/>
  <c r="H59" i="3"/>
  <c r="I59" i="3"/>
  <c r="J59" i="3"/>
  <c r="K59" i="3"/>
  <c r="G60" i="3"/>
  <c r="H60" i="3"/>
  <c r="I60" i="3"/>
  <c r="J60" i="3"/>
  <c r="K60" i="3"/>
  <c r="G61" i="3"/>
  <c r="H61" i="3"/>
  <c r="I61" i="3"/>
  <c r="J61" i="3"/>
  <c r="K61" i="3"/>
  <c r="G62" i="3"/>
  <c r="H62" i="3"/>
  <c r="I62" i="3"/>
  <c r="J62" i="3"/>
  <c r="K62" i="3"/>
  <c r="G63" i="3"/>
  <c r="H63" i="3"/>
  <c r="I63" i="3"/>
  <c r="J63" i="3"/>
  <c r="K63" i="3"/>
  <c r="G64" i="3"/>
  <c r="H64" i="3"/>
  <c r="I64" i="3"/>
  <c r="J64" i="3"/>
  <c r="K64" i="3"/>
  <c r="G65" i="3"/>
  <c r="H65" i="3"/>
  <c r="I65" i="3"/>
  <c r="J65" i="3"/>
  <c r="K65" i="3"/>
  <c r="G66" i="3"/>
  <c r="H66" i="3"/>
  <c r="I66" i="3"/>
  <c r="J66" i="3"/>
  <c r="K66" i="3"/>
  <c r="G67" i="3"/>
  <c r="H67" i="3"/>
  <c r="I67" i="3"/>
  <c r="J67" i="3"/>
  <c r="K67" i="3"/>
  <c r="G68" i="3"/>
  <c r="H68" i="3"/>
  <c r="I68" i="3"/>
  <c r="J68" i="3"/>
  <c r="K68" i="3"/>
  <c r="G69" i="3"/>
  <c r="H69" i="3"/>
  <c r="I69" i="3"/>
  <c r="J69" i="3"/>
  <c r="K69" i="3"/>
  <c r="G70" i="3"/>
  <c r="H70" i="3"/>
  <c r="I70" i="3"/>
  <c r="J70" i="3"/>
  <c r="K70" i="3"/>
  <c r="G71" i="3"/>
  <c r="H71" i="3"/>
  <c r="I71" i="3"/>
  <c r="J71" i="3"/>
  <c r="K71" i="3"/>
  <c r="G72" i="3"/>
  <c r="H72" i="3"/>
  <c r="I72" i="3"/>
  <c r="J72" i="3"/>
  <c r="K72" i="3"/>
  <c r="G73" i="3"/>
  <c r="H73" i="3"/>
  <c r="I73" i="3"/>
  <c r="J73" i="3"/>
  <c r="K73" i="3"/>
  <c r="G74" i="3"/>
  <c r="H74" i="3"/>
  <c r="I74" i="3"/>
  <c r="J74" i="3"/>
  <c r="K74" i="3"/>
  <c r="G75" i="3"/>
  <c r="H75" i="3"/>
  <c r="I75" i="3"/>
  <c r="J75" i="3"/>
  <c r="K75" i="3"/>
  <c r="G76" i="3"/>
  <c r="H76" i="3"/>
  <c r="I76" i="3"/>
  <c r="J76" i="3"/>
  <c r="K76" i="3"/>
  <c r="G77" i="3"/>
  <c r="H77" i="3"/>
  <c r="I77" i="3"/>
  <c r="J77" i="3"/>
  <c r="K77" i="3"/>
  <c r="G78" i="3"/>
  <c r="H78" i="3"/>
  <c r="I78" i="3"/>
  <c r="J78" i="3"/>
  <c r="K78" i="3"/>
  <c r="G79" i="3"/>
  <c r="H79" i="3"/>
  <c r="I79" i="3"/>
  <c r="J79" i="3"/>
  <c r="K79" i="3"/>
  <c r="G80" i="3"/>
  <c r="H80" i="3"/>
  <c r="I80" i="3"/>
  <c r="J80" i="3"/>
  <c r="K80" i="3"/>
  <c r="G81" i="3"/>
  <c r="H81" i="3"/>
  <c r="I81" i="3"/>
  <c r="J81" i="3"/>
  <c r="K81" i="3"/>
  <c r="G82" i="3"/>
  <c r="H82" i="3"/>
  <c r="I82" i="3"/>
  <c r="J82" i="3"/>
  <c r="K82" i="3"/>
  <c r="G83" i="3"/>
  <c r="H83" i="3"/>
  <c r="I83" i="3"/>
  <c r="J83" i="3"/>
  <c r="K83" i="3"/>
  <c r="G84" i="3"/>
  <c r="H84" i="3"/>
  <c r="I84" i="3"/>
  <c r="J84" i="3"/>
  <c r="K84" i="3"/>
  <c r="G85" i="3"/>
  <c r="H85" i="3"/>
  <c r="I85" i="3"/>
  <c r="J85" i="3"/>
  <c r="K85" i="3"/>
  <c r="G86" i="3"/>
  <c r="H86" i="3"/>
  <c r="I86" i="3"/>
  <c r="J86" i="3"/>
  <c r="K86" i="3"/>
  <c r="G87" i="3"/>
  <c r="H87" i="3"/>
  <c r="I87" i="3"/>
  <c r="J87" i="3"/>
  <c r="K87" i="3"/>
  <c r="G88" i="3"/>
  <c r="H88" i="3"/>
  <c r="I88" i="3"/>
  <c r="J88" i="3"/>
  <c r="K88" i="3"/>
  <c r="G89" i="3"/>
  <c r="H89" i="3"/>
  <c r="I89" i="3"/>
  <c r="J89" i="3"/>
  <c r="K89" i="3"/>
  <c r="G90" i="3"/>
  <c r="H90" i="3"/>
  <c r="I90" i="3"/>
  <c r="J90" i="3"/>
  <c r="K90" i="3"/>
  <c r="G91" i="3"/>
  <c r="H91" i="3"/>
  <c r="I91" i="3"/>
  <c r="J91" i="3"/>
  <c r="K91" i="3"/>
  <c r="G92" i="3"/>
  <c r="H92" i="3"/>
  <c r="I92" i="3"/>
  <c r="J92" i="3"/>
  <c r="K92" i="3"/>
  <c r="G93" i="3"/>
  <c r="H93" i="3"/>
  <c r="I93" i="3"/>
  <c r="J93" i="3"/>
  <c r="K93" i="3"/>
  <c r="G94" i="3"/>
  <c r="H94" i="3"/>
  <c r="I94" i="3"/>
  <c r="J94" i="3"/>
  <c r="K94" i="3"/>
  <c r="G95" i="3"/>
  <c r="H95" i="3"/>
  <c r="I95" i="3"/>
  <c r="J95" i="3"/>
  <c r="K95" i="3"/>
  <c r="G96" i="3"/>
  <c r="H96" i="3"/>
  <c r="I96" i="3"/>
  <c r="J96" i="3"/>
  <c r="K96" i="3"/>
  <c r="G97" i="3"/>
  <c r="H97" i="3"/>
  <c r="I97" i="3"/>
  <c r="J97" i="3"/>
  <c r="K97" i="3"/>
  <c r="G98" i="3"/>
  <c r="H98" i="3"/>
  <c r="I98" i="3"/>
  <c r="J98" i="3"/>
  <c r="K98" i="3"/>
  <c r="H35" i="3"/>
  <c r="I35" i="3"/>
  <c r="J35" i="3"/>
  <c r="K35" i="3"/>
  <c r="G35" i="3"/>
  <c r="S87" i="2" l="1"/>
  <c r="S63" i="2"/>
  <c r="M72" i="2"/>
  <c r="M40" i="2"/>
  <c r="S74" i="2"/>
  <c r="S73" i="2"/>
  <c r="S51" i="2"/>
  <c r="AK29" i="2"/>
  <c r="AK84" i="2"/>
  <c r="AK68" i="2"/>
  <c r="AK52" i="2"/>
  <c r="AK36" i="2"/>
  <c r="S72" i="2"/>
  <c r="S48" i="2"/>
  <c r="S39" i="2"/>
  <c r="Y72" i="2"/>
  <c r="Y48" i="2"/>
  <c r="M89" i="2"/>
  <c r="M41" i="2"/>
  <c r="S75" i="2"/>
  <c r="AE48" i="2"/>
  <c r="AI81" i="2"/>
  <c r="AI65" i="2"/>
  <c r="AI49" i="2"/>
  <c r="AI33" i="2"/>
  <c r="M87" i="2"/>
  <c r="M39" i="2"/>
  <c r="AJ84" i="2"/>
  <c r="AJ68" i="2"/>
  <c r="AJ52" i="2"/>
  <c r="AJ36" i="2"/>
  <c r="M38" i="2"/>
  <c r="M86" i="2"/>
  <c r="M53" i="2"/>
  <c r="AE60" i="2"/>
  <c r="AI85" i="2"/>
  <c r="AI69" i="2"/>
  <c r="AI53" i="2"/>
  <c r="AI37" i="2"/>
  <c r="M84" i="2"/>
  <c r="M52" i="2"/>
  <c r="M36" i="2"/>
  <c r="S86" i="2"/>
  <c r="S38" i="2"/>
  <c r="AK88" i="2"/>
  <c r="AK72" i="2"/>
  <c r="AK56" i="2"/>
  <c r="AK40" i="2"/>
  <c r="M51" i="2"/>
  <c r="S85" i="2"/>
  <c r="S37" i="2"/>
  <c r="AJ88" i="2"/>
  <c r="AJ72" i="2"/>
  <c r="AJ56" i="2"/>
  <c r="AJ40" i="2"/>
  <c r="M50" i="2"/>
  <c r="S84" i="2"/>
  <c r="S36" i="2"/>
  <c r="Y36" i="2"/>
  <c r="AE72" i="2"/>
  <c r="AI89" i="2"/>
  <c r="AI73" i="2"/>
  <c r="AI57" i="2"/>
  <c r="AI41" i="2"/>
  <c r="M64" i="2"/>
  <c r="M48" i="2"/>
  <c r="S50" i="2"/>
  <c r="AK92" i="2"/>
  <c r="AK76" i="2"/>
  <c r="AK60" i="2"/>
  <c r="AK44" i="2"/>
  <c r="M65" i="2"/>
  <c r="M63" i="2"/>
  <c r="S49" i="2"/>
  <c r="AJ92" i="2"/>
  <c r="AJ76" i="2"/>
  <c r="AJ60" i="2"/>
  <c r="AJ44" i="2"/>
  <c r="M62" i="2"/>
  <c r="M77" i="2"/>
  <c r="AE84" i="2"/>
  <c r="AI77" i="2"/>
  <c r="AI61" i="2"/>
  <c r="AI45" i="2"/>
  <c r="M76" i="2"/>
  <c r="M60" i="2"/>
  <c r="S62" i="2"/>
  <c r="AK80" i="2"/>
  <c r="AK64" i="2"/>
  <c r="AK48" i="2"/>
  <c r="AK32" i="2"/>
  <c r="M75" i="2"/>
  <c r="S61" i="2"/>
  <c r="AJ80" i="2"/>
  <c r="AJ64" i="2"/>
  <c r="AJ48" i="2"/>
  <c r="AJ32" i="2"/>
  <c r="AE36" i="2"/>
  <c r="M74" i="2"/>
  <c r="S60" i="2"/>
  <c r="Y83" i="2"/>
  <c r="Y59" i="2"/>
  <c r="Y35" i="2"/>
  <c r="AE83" i="2"/>
  <c r="AE59" i="2"/>
  <c r="AE35" i="2"/>
  <c r="AH89" i="2"/>
  <c r="AH85" i="2"/>
  <c r="AH77" i="2"/>
  <c r="AH65" i="2"/>
  <c r="AH61" i="2"/>
  <c r="AH57" i="2"/>
  <c r="AH49" i="2"/>
  <c r="AH41" i="2"/>
  <c r="Y70" i="2"/>
  <c r="Y46" i="2"/>
  <c r="AE70" i="2"/>
  <c r="AE46" i="2"/>
  <c r="AG89" i="2"/>
  <c r="AG85" i="2"/>
  <c r="AG81" i="2"/>
  <c r="AG69" i="2"/>
  <c r="AG61" i="2"/>
  <c r="AG45" i="2"/>
  <c r="AG33" i="2"/>
  <c r="Y81" i="2"/>
  <c r="Y57" i="2"/>
  <c r="Y45" i="2"/>
  <c r="AE81" i="2"/>
  <c r="AE57" i="2"/>
  <c r="AE33" i="2"/>
  <c r="AI84" i="2"/>
  <c r="AI80" i="2"/>
  <c r="AI72" i="2"/>
  <c r="AI60" i="2"/>
  <c r="AI56" i="2"/>
  <c r="AI48" i="2"/>
  <c r="AI40" i="2"/>
  <c r="AI32" i="2"/>
  <c r="AH92" i="2"/>
  <c r="AH88" i="2"/>
  <c r="AH84" i="2"/>
  <c r="AK79" i="2"/>
  <c r="AK75" i="2"/>
  <c r="AH68" i="2"/>
  <c r="AH60" i="2"/>
  <c r="S69" i="2"/>
  <c r="S45" i="2"/>
  <c r="Y90" i="2"/>
  <c r="Y66" i="2"/>
  <c r="Y54" i="2"/>
  <c r="Y30" i="2"/>
  <c r="AE90" i="2"/>
  <c r="AE78" i="2"/>
  <c r="AE66" i="2"/>
  <c r="AE42" i="2"/>
  <c r="AE30" i="2"/>
  <c r="AG29" i="2"/>
  <c r="Y71" i="2"/>
  <c r="Y47" i="2"/>
  <c r="AE71" i="2"/>
  <c r="AE47" i="2"/>
  <c r="AH81" i="2"/>
  <c r="AH73" i="2"/>
  <c r="AH69" i="2"/>
  <c r="AH53" i="2"/>
  <c r="AH45" i="2"/>
  <c r="AH37" i="2"/>
  <c r="AH33" i="2"/>
  <c r="Y82" i="2"/>
  <c r="Y58" i="2"/>
  <c r="Y34" i="2"/>
  <c r="AE82" i="2"/>
  <c r="AE58" i="2"/>
  <c r="AE34" i="2"/>
  <c r="AG77" i="2"/>
  <c r="AG73" i="2"/>
  <c r="AG65" i="2"/>
  <c r="AG57" i="2"/>
  <c r="AG53" i="2"/>
  <c r="AG49" i="2"/>
  <c r="AG41" i="2"/>
  <c r="AG37" i="2"/>
  <c r="Y69" i="2"/>
  <c r="Y33" i="2"/>
  <c r="AE29" i="2"/>
  <c r="AE69" i="2"/>
  <c r="AE45" i="2"/>
  <c r="AI92" i="2"/>
  <c r="AI88" i="2"/>
  <c r="AI76" i="2"/>
  <c r="AI68" i="2"/>
  <c r="AI64" i="2"/>
  <c r="AI52" i="2"/>
  <c r="AI44" i="2"/>
  <c r="AI36" i="2"/>
  <c r="AK91" i="2"/>
  <c r="AK87" i="2"/>
  <c r="AK83" i="2"/>
  <c r="AH80" i="2"/>
  <c r="AH76" i="2"/>
  <c r="AH72" i="2"/>
  <c r="AK71" i="2"/>
  <c r="AK67" i="2"/>
  <c r="AH64" i="2"/>
  <c r="AK63" i="2"/>
  <c r="AK59" i="2"/>
  <c r="AH56" i="2"/>
  <c r="AK55" i="2"/>
  <c r="AH52" i="2"/>
  <c r="AK51" i="2"/>
  <c r="AH48" i="2"/>
  <c r="AK47" i="2"/>
  <c r="AH44" i="2"/>
  <c r="AK43" i="2"/>
  <c r="AH40" i="2"/>
  <c r="AK39" i="2"/>
  <c r="AH36" i="2"/>
  <c r="AK35" i="2"/>
  <c r="AH32" i="2"/>
  <c r="AK31" i="2"/>
  <c r="S81" i="2"/>
  <c r="S57" i="2"/>
  <c r="S33" i="2"/>
  <c r="Y78" i="2"/>
  <c r="Y42" i="2"/>
  <c r="AE54" i="2"/>
  <c r="M88" i="2"/>
  <c r="AI29" i="2"/>
  <c r="M73" i="2"/>
  <c r="M49" i="2"/>
  <c r="S83" i="2"/>
  <c r="S59" i="2"/>
  <c r="S35" i="2"/>
  <c r="Y80" i="2"/>
  <c r="Y56" i="2"/>
  <c r="Y32" i="2"/>
  <c r="AE92" i="2"/>
  <c r="AE68" i="2"/>
  <c r="AE44" i="2"/>
  <c r="S70" i="2"/>
  <c r="S34" i="2"/>
  <c r="Y79" i="2"/>
  <c r="Y55" i="2"/>
  <c r="Y31" i="2"/>
  <c r="AE67" i="2"/>
  <c r="AE43" i="2"/>
  <c r="AG92" i="2"/>
  <c r="AG88" i="2"/>
  <c r="AG84" i="2"/>
  <c r="AG80" i="2"/>
  <c r="AG76" i="2"/>
  <c r="AJ71" i="2"/>
  <c r="AG68" i="2"/>
  <c r="AG56" i="2"/>
  <c r="AG48" i="2"/>
  <c r="AJ31" i="2"/>
  <c r="M71" i="2"/>
  <c r="M47" i="2"/>
  <c r="AI91" i="2"/>
  <c r="AI83" i="2"/>
  <c r="AI75" i="2"/>
  <c r="AI71" i="2"/>
  <c r="AI67" i="2"/>
  <c r="AI63" i="2"/>
  <c r="AI55" i="2"/>
  <c r="AI47" i="2"/>
  <c r="AI39" i="2"/>
  <c r="AI31" i="2"/>
  <c r="M34" i="2"/>
  <c r="S80" i="2"/>
  <c r="Y92" i="2"/>
  <c r="AE91" i="2"/>
  <c r="M58" i="2"/>
  <c r="AJ29" i="2"/>
  <c r="Y29" i="2"/>
  <c r="M85" i="2"/>
  <c r="M61" i="2"/>
  <c r="M37" i="2"/>
  <c r="S71" i="2"/>
  <c r="S47" i="2"/>
  <c r="Y68" i="2"/>
  <c r="Y44" i="2"/>
  <c r="AE80" i="2"/>
  <c r="AE56" i="2"/>
  <c r="AE32" i="2"/>
  <c r="AH29" i="2"/>
  <c r="S82" i="2"/>
  <c r="S58" i="2"/>
  <c r="S46" i="2"/>
  <c r="Y91" i="2"/>
  <c r="Y67" i="2"/>
  <c r="Y43" i="2"/>
  <c r="AE79" i="2"/>
  <c r="AE55" i="2"/>
  <c r="AE31" i="2"/>
  <c r="AJ91" i="2"/>
  <c r="AJ87" i="2"/>
  <c r="AJ83" i="2"/>
  <c r="AJ79" i="2"/>
  <c r="AJ75" i="2"/>
  <c r="AG72" i="2"/>
  <c r="AJ67" i="2"/>
  <c r="AG64" i="2"/>
  <c r="AJ63" i="2"/>
  <c r="AG60" i="2"/>
  <c r="AJ59" i="2"/>
  <c r="AJ55" i="2"/>
  <c r="AG52" i="2"/>
  <c r="AJ51" i="2"/>
  <c r="AJ47" i="2"/>
  <c r="AG44" i="2"/>
  <c r="AJ43" i="2"/>
  <c r="AG40" i="2"/>
  <c r="AJ39" i="2"/>
  <c r="AG36" i="2"/>
  <c r="AJ35" i="2"/>
  <c r="AG32" i="2"/>
  <c r="M83" i="2"/>
  <c r="M59" i="2"/>
  <c r="M35" i="2"/>
  <c r="S29" i="2"/>
  <c r="AI87" i="2"/>
  <c r="AI79" i="2"/>
  <c r="AI59" i="2"/>
  <c r="AI51" i="2"/>
  <c r="AI43" i="2"/>
  <c r="AI35" i="2"/>
  <c r="M82" i="2"/>
  <c r="M70" i="2"/>
  <c r="M46" i="2"/>
  <c r="S92" i="2"/>
  <c r="S68" i="2"/>
  <c r="S44" i="2"/>
  <c r="Y89" i="2"/>
  <c r="Y65" i="2"/>
  <c r="Y41" i="2"/>
  <c r="AE65" i="2"/>
  <c r="AE41" i="2"/>
  <c r="AK90" i="2"/>
  <c r="AK86" i="2"/>
  <c r="AK82" i="2"/>
  <c r="AK78" i="2"/>
  <c r="AH75" i="2"/>
  <c r="AK70" i="2"/>
  <c r="AH67" i="2"/>
  <c r="AK62" i="2"/>
  <c r="AK58" i="2"/>
  <c r="AK54" i="2"/>
  <c r="AH51" i="2"/>
  <c r="AK46" i="2"/>
  <c r="AH43" i="2"/>
  <c r="AK38" i="2"/>
  <c r="AH35" i="2"/>
  <c r="AK30" i="2"/>
  <c r="M81" i="2"/>
  <c r="M57" i="2"/>
  <c r="S79" i="2"/>
  <c r="S55" i="2"/>
  <c r="S31" i="2"/>
  <c r="Y64" i="2"/>
  <c r="Y40" i="2"/>
  <c r="AE88" i="2"/>
  <c r="AE64" i="2"/>
  <c r="AE52" i="2"/>
  <c r="AG91" i="2"/>
  <c r="AG87" i="2"/>
  <c r="AJ82" i="2"/>
  <c r="AG79" i="2"/>
  <c r="AJ74" i="2"/>
  <c r="AG67" i="2"/>
  <c r="AG63" i="2"/>
  <c r="AG59" i="2"/>
  <c r="AG55" i="2"/>
  <c r="AG51" i="2"/>
  <c r="AG47" i="2"/>
  <c r="AJ42" i="2"/>
  <c r="AG39" i="2"/>
  <c r="AJ30" i="2"/>
  <c r="M92" i="2"/>
  <c r="M80" i="2"/>
  <c r="M68" i="2"/>
  <c r="M56" i="2"/>
  <c r="M44" i="2"/>
  <c r="M32" i="2"/>
  <c r="S90" i="2"/>
  <c r="S78" i="2"/>
  <c r="S66" i="2"/>
  <c r="S54" i="2"/>
  <c r="S42" i="2"/>
  <c r="S30" i="2"/>
  <c r="Y87" i="2"/>
  <c r="Y75" i="2"/>
  <c r="Y63" i="2"/>
  <c r="Y51" i="2"/>
  <c r="Y39" i="2"/>
  <c r="AE87" i="2"/>
  <c r="AE75" i="2"/>
  <c r="AE63" i="2"/>
  <c r="AE51" i="2"/>
  <c r="AE39" i="2"/>
  <c r="AI90" i="2"/>
  <c r="AI86" i="2"/>
  <c r="AI82" i="2"/>
  <c r="AI78" i="2"/>
  <c r="AI74" i="2"/>
  <c r="AI70" i="2"/>
  <c r="AI66" i="2"/>
  <c r="AI62" i="2"/>
  <c r="AI58" i="2"/>
  <c r="AI54" i="2"/>
  <c r="AI50" i="2"/>
  <c r="AI46" i="2"/>
  <c r="AI42" i="2"/>
  <c r="AI38" i="2"/>
  <c r="AI34" i="2"/>
  <c r="AI30" i="2"/>
  <c r="AE77" i="2"/>
  <c r="M45" i="2"/>
  <c r="S91" i="2"/>
  <c r="M91" i="2"/>
  <c r="M79" i="2"/>
  <c r="M67" i="2"/>
  <c r="M55" i="2"/>
  <c r="M43" i="2"/>
  <c r="M31" i="2"/>
  <c r="S89" i="2"/>
  <c r="S77" i="2"/>
  <c r="S65" i="2"/>
  <c r="S53" i="2"/>
  <c r="S41" i="2"/>
  <c r="Y86" i="2"/>
  <c r="Y74" i="2"/>
  <c r="Y62" i="2"/>
  <c r="Y50" i="2"/>
  <c r="Y38" i="2"/>
  <c r="AE86" i="2"/>
  <c r="AE74" i="2"/>
  <c r="AE62" i="2"/>
  <c r="AE50" i="2"/>
  <c r="AE38" i="2"/>
  <c r="AH90" i="2"/>
  <c r="AK89" i="2"/>
  <c r="AH86" i="2"/>
  <c r="AK85" i="2"/>
  <c r="AH82" i="2"/>
  <c r="AK81" i="2"/>
  <c r="AH78" i="2"/>
  <c r="AK77" i="2"/>
  <c r="AH74" i="2"/>
  <c r="AK73" i="2"/>
  <c r="AH70" i="2"/>
  <c r="AK69" i="2"/>
  <c r="AH66" i="2"/>
  <c r="AK65" i="2"/>
  <c r="AH62" i="2"/>
  <c r="AK61" i="2"/>
  <c r="AH58" i="2"/>
  <c r="AK57" i="2"/>
  <c r="AH54" i="2"/>
  <c r="AK53" i="2"/>
  <c r="AH50" i="2"/>
  <c r="AK49" i="2"/>
  <c r="AH46" i="2"/>
  <c r="AK45" i="2"/>
  <c r="AH42" i="2"/>
  <c r="AK41" i="2"/>
  <c r="AH38" i="2"/>
  <c r="AK37" i="2"/>
  <c r="AH34" i="2"/>
  <c r="AK33" i="2"/>
  <c r="AH30" i="2"/>
  <c r="S56" i="2"/>
  <c r="S32" i="2"/>
  <c r="Y77" i="2"/>
  <c r="Y53" i="2"/>
  <c r="AE89" i="2"/>
  <c r="AE53" i="2"/>
  <c r="AH91" i="2"/>
  <c r="AH87" i="2"/>
  <c r="AH83" i="2"/>
  <c r="AH79" i="2"/>
  <c r="AK74" i="2"/>
  <c r="AH71" i="2"/>
  <c r="AK66" i="2"/>
  <c r="AH63" i="2"/>
  <c r="AH59" i="2"/>
  <c r="AH55" i="2"/>
  <c r="AK50" i="2"/>
  <c r="AH47" i="2"/>
  <c r="AK42" i="2"/>
  <c r="AH39" i="2"/>
  <c r="AK34" i="2"/>
  <c r="AH31" i="2"/>
  <c r="M29" i="2"/>
  <c r="M69" i="2"/>
  <c r="M33" i="2"/>
  <c r="S67" i="2"/>
  <c r="S43" i="2"/>
  <c r="Y88" i="2"/>
  <c r="Y76" i="2"/>
  <c r="Y52" i="2"/>
  <c r="AE76" i="2"/>
  <c r="AE40" i="2"/>
  <c r="AJ90" i="2"/>
  <c r="AJ86" i="2"/>
  <c r="AG83" i="2"/>
  <c r="AJ78" i="2"/>
  <c r="AG75" i="2"/>
  <c r="AG71" i="2"/>
  <c r="AJ70" i="2"/>
  <c r="AJ66" i="2"/>
  <c r="AJ62" i="2"/>
  <c r="AJ58" i="2"/>
  <c r="AJ54" i="2"/>
  <c r="AJ50" i="2"/>
  <c r="AJ46" i="2"/>
  <c r="AG43" i="2"/>
  <c r="AJ38" i="2"/>
  <c r="AG35" i="2"/>
  <c r="AJ34" i="2"/>
  <c r="AG31" i="2"/>
  <c r="M90" i="2"/>
  <c r="M78" i="2"/>
  <c r="M66" i="2"/>
  <c r="M54" i="2"/>
  <c r="M42" i="2"/>
  <c r="M30" i="2"/>
  <c r="S88" i="2"/>
  <c r="S76" i="2"/>
  <c r="S64" i="2"/>
  <c r="S52" i="2"/>
  <c r="S40" i="2"/>
  <c r="Y85" i="2"/>
  <c r="Y73" i="2"/>
  <c r="Y61" i="2"/>
  <c r="Y49" i="2"/>
  <c r="Y37" i="2"/>
  <c r="AE85" i="2"/>
  <c r="AE73" i="2"/>
  <c r="AE61" i="2"/>
  <c r="AE49" i="2"/>
  <c r="AE37" i="2"/>
  <c r="AG90" i="2"/>
  <c r="AJ89" i="2"/>
  <c r="AG86" i="2"/>
  <c r="AJ85" i="2"/>
  <c r="AG82" i="2"/>
  <c r="AJ81" i="2"/>
  <c r="AG78" i="2"/>
  <c r="AJ77" i="2"/>
  <c r="AG74" i="2"/>
  <c r="AJ73" i="2"/>
  <c r="AG70" i="2"/>
  <c r="AJ69" i="2"/>
  <c r="AG66" i="2"/>
  <c r="AJ65" i="2"/>
  <c r="AG62" i="2"/>
  <c r="AJ61" i="2"/>
  <c r="AG58" i="2"/>
  <c r="AJ57" i="2"/>
  <c r="AG54" i="2"/>
  <c r="AJ53" i="2"/>
  <c r="AG50" i="2"/>
  <c r="AJ49" i="2"/>
  <c r="AG46" i="2"/>
  <c r="AJ45" i="2"/>
  <c r="AG42" i="2"/>
  <c r="AJ41" i="2"/>
  <c r="AG38" i="2"/>
  <c r="AJ37" i="2"/>
  <c r="AG34" i="2"/>
  <c r="AJ33" i="2"/>
  <c r="AG30" i="2"/>
  <c r="Y2" i="52"/>
  <c r="Y41" i="52"/>
  <c r="Y2" i="58"/>
  <c r="Y41" i="54"/>
  <c r="Y2" i="59"/>
  <c r="Y2" i="56"/>
  <c r="Y2" i="53"/>
  <c r="Y41" i="53"/>
  <c r="Y41" i="55"/>
  <c r="Y2" i="57"/>
  <c r="Y2" i="55"/>
  <c r="Y2" i="54"/>
  <c r="G2" i="39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35" i="3"/>
  <c r="F1" i="3"/>
  <c r="G85" i="2" l="1"/>
  <c r="G53" i="2"/>
  <c r="G37" i="2"/>
  <c r="G52" i="2"/>
  <c r="G36" i="2"/>
  <c r="G84" i="2"/>
  <c r="G68" i="2"/>
  <c r="G80" i="2"/>
  <c r="G64" i="2"/>
  <c r="G63" i="2"/>
  <c r="G47" i="2"/>
  <c r="G48" i="2"/>
  <c r="G32" i="2"/>
  <c r="G62" i="2"/>
  <c r="G30" i="2"/>
  <c r="G77" i="2"/>
  <c r="G61" i="2"/>
  <c r="G44" i="2"/>
  <c r="G59" i="2"/>
  <c r="G90" i="2"/>
  <c r="G74" i="2"/>
  <c r="G42" i="2"/>
  <c r="G92" i="2"/>
  <c r="G60" i="2"/>
  <c r="G75" i="2"/>
  <c r="G89" i="2"/>
  <c r="G78" i="2"/>
  <c r="G73" i="2"/>
  <c r="G88" i="2"/>
  <c r="G72" i="2"/>
  <c r="G56" i="2"/>
  <c r="G40" i="2"/>
  <c r="G76" i="2"/>
  <c r="G87" i="2"/>
  <c r="G71" i="2"/>
  <c r="G39" i="2"/>
  <c r="G86" i="2"/>
  <c r="G54" i="2"/>
  <c r="G38" i="2"/>
  <c r="G35" i="2"/>
  <c r="G66" i="2"/>
  <c r="G50" i="2"/>
  <c r="G83" i="2"/>
  <c r="G51" i="2"/>
  <c r="G65" i="2"/>
  <c r="G49" i="2"/>
  <c r="AF45" i="2"/>
  <c r="G45" i="39" s="1"/>
  <c r="G82" i="2"/>
  <c r="G70" i="2"/>
  <c r="G58" i="2"/>
  <c r="G46" i="2"/>
  <c r="G34" i="2"/>
  <c r="G29" i="2"/>
  <c r="G81" i="2"/>
  <c r="G69" i="2"/>
  <c r="G57" i="2"/>
  <c r="G45" i="2"/>
  <c r="G33" i="2"/>
  <c r="G91" i="2"/>
  <c r="G79" i="2"/>
  <c r="G67" i="2"/>
  <c r="G55" i="2"/>
  <c r="G43" i="2"/>
  <c r="G31" i="2"/>
  <c r="AF89" i="2"/>
  <c r="G89" i="39" s="1"/>
  <c r="AF48" i="2"/>
  <c r="G48" i="39" s="1"/>
  <c r="AF53" i="2"/>
  <c r="G53" i="39" s="1"/>
  <c r="AF67" i="2"/>
  <c r="G67" i="39" s="1"/>
  <c r="AF40" i="2"/>
  <c r="G40" i="39" s="1"/>
  <c r="AF34" i="2"/>
  <c r="G34" i="39" s="1"/>
  <c r="AF72" i="2"/>
  <c r="G72" i="39" s="1"/>
  <c r="AF35" i="2"/>
  <c r="G35" i="39" s="1"/>
  <c r="AF71" i="2"/>
  <c r="G71" i="39" s="1"/>
  <c r="AF56" i="2"/>
  <c r="G56" i="39" s="1"/>
  <c r="AF36" i="2"/>
  <c r="G36" i="39" s="1"/>
  <c r="AF88" i="2"/>
  <c r="G88" i="39" s="1"/>
  <c r="AF74" i="2"/>
  <c r="G74" i="39" s="1"/>
  <c r="AF43" i="2"/>
  <c r="G43" i="39" s="1"/>
  <c r="AF86" i="2"/>
  <c r="G86" i="39" s="1"/>
  <c r="AF51" i="2"/>
  <c r="G51" i="39" s="1"/>
  <c r="AF47" i="2"/>
  <c r="G47" i="39" s="1"/>
  <c r="AF50" i="2"/>
  <c r="G50" i="39" s="1"/>
  <c r="AF84" i="2"/>
  <c r="G84" i="39" s="1"/>
  <c r="AF57" i="2"/>
  <c r="G57" i="39" s="1"/>
  <c r="AF38" i="2"/>
  <c r="G38" i="39" s="1"/>
  <c r="AF92" i="2"/>
  <c r="G92" i="39" s="1"/>
  <c r="AF73" i="2"/>
  <c r="G73" i="39" s="1"/>
  <c r="AF41" i="2"/>
  <c r="G41" i="39" s="1"/>
  <c r="AF77" i="2"/>
  <c r="G77" i="39" s="1"/>
  <c r="AF52" i="2"/>
  <c r="G52" i="39" s="1"/>
  <c r="AF78" i="2"/>
  <c r="G78" i="39" s="1"/>
  <c r="AF62" i="2"/>
  <c r="G62" i="39" s="1"/>
  <c r="AF46" i="2"/>
  <c r="G46" i="39" s="1"/>
  <c r="AF79" i="2"/>
  <c r="G79" i="39" s="1"/>
  <c r="AF76" i="2"/>
  <c r="G76" i="39" s="1"/>
  <c r="AF64" i="2"/>
  <c r="G64" i="39" s="1"/>
  <c r="AF30" i="2"/>
  <c r="G30" i="39" s="1"/>
  <c r="AF80" i="2"/>
  <c r="G80" i="39" s="1"/>
  <c r="AF55" i="2"/>
  <c r="G55" i="39" s="1"/>
  <c r="AF29" i="2"/>
  <c r="G29" i="39" s="1"/>
  <c r="AF81" i="2"/>
  <c r="G81" i="39" s="1"/>
  <c r="AF82" i="2"/>
  <c r="G82" i="39" s="1"/>
  <c r="AF60" i="2"/>
  <c r="G60" i="39" s="1"/>
  <c r="AF44" i="2"/>
  <c r="G44" i="39" s="1"/>
  <c r="AF33" i="2"/>
  <c r="G33" i="39" s="1"/>
  <c r="AF58" i="2"/>
  <c r="G58" i="39" s="1"/>
  <c r="AF31" i="2"/>
  <c r="G31" i="39" s="1"/>
  <c r="AF32" i="2"/>
  <c r="G32" i="39" s="1"/>
  <c r="AF85" i="2"/>
  <c r="G85" i="39" s="1"/>
  <c r="AF49" i="2"/>
  <c r="G49" i="39" s="1"/>
  <c r="AF37" i="2"/>
  <c r="G37" i="39" s="1"/>
  <c r="AF66" i="2"/>
  <c r="G66" i="39" s="1"/>
  <c r="AF69" i="2"/>
  <c r="G69" i="39" s="1"/>
  <c r="AF54" i="2"/>
  <c r="G54" i="39" s="1"/>
  <c r="AF90" i="2"/>
  <c r="G90" i="39" s="1"/>
  <c r="AF75" i="2"/>
  <c r="G75" i="39" s="1"/>
  <c r="AF59" i="2"/>
  <c r="G59" i="39" s="1"/>
  <c r="AF63" i="2"/>
  <c r="G63" i="39" s="1"/>
  <c r="AF83" i="2"/>
  <c r="G83" i="39" s="1"/>
  <c r="AF61" i="2"/>
  <c r="G61" i="39" s="1"/>
  <c r="AF87" i="2"/>
  <c r="G87" i="39" s="1"/>
  <c r="AF39" i="2"/>
  <c r="G39" i="39" s="1"/>
  <c r="AF65" i="2"/>
  <c r="G65" i="39" s="1"/>
  <c r="AF70" i="2"/>
  <c r="G70" i="39" s="1"/>
  <c r="AF42" i="2"/>
  <c r="G42" i="39" s="1"/>
  <c r="AF68" i="2"/>
  <c r="G68" i="39" s="1"/>
  <c r="AF91" i="2"/>
  <c r="G91" i="39" s="1"/>
  <c r="BW1" i="3" l="1"/>
  <c r="BV1" i="3"/>
  <c r="BU1" i="3"/>
  <c r="BT1" i="3"/>
  <c r="BM1" i="3"/>
  <c r="BL1" i="3"/>
  <c r="BK1" i="3"/>
  <c r="BJ1" i="3"/>
  <c r="AA29" i="2" s="1"/>
  <c r="BH1" i="3"/>
  <c r="BG1" i="3"/>
  <c r="BF1" i="3"/>
  <c r="BE1" i="3"/>
  <c r="AX1" i="3"/>
  <c r="AW1" i="3"/>
  <c r="AV1" i="3"/>
  <c r="AU1" i="3"/>
  <c r="AS1" i="3"/>
  <c r="AR1" i="3"/>
  <c r="AQ1" i="3"/>
  <c r="AP1" i="3"/>
  <c r="AI1" i="3"/>
  <c r="AH1" i="3"/>
  <c r="AG1" i="3"/>
  <c r="AF1" i="3"/>
  <c r="AD1" i="3"/>
  <c r="AC1" i="3"/>
  <c r="AB1" i="3"/>
  <c r="AA1" i="3"/>
  <c r="T1" i="3"/>
  <c r="S1" i="3"/>
  <c r="R1" i="3"/>
  <c r="Q1" i="3"/>
  <c r="O1" i="3"/>
  <c r="N1" i="3"/>
  <c r="M1" i="3"/>
  <c r="L1" i="3"/>
  <c r="E1" i="3"/>
  <c r="D1" i="3"/>
  <c r="C1" i="3"/>
  <c r="B1" i="3"/>
  <c r="F1" i="39" l="1"/>
  <c r="EZ5" i="3"/>
  <c r="AN30" i="2" l="1"/>
  <c r="AO30" i="2" s="1"/>
  <c r="AN31" i="2"/>
  <c r="AO31" i="2" s="1"/>
  <c r="AN32" i="2"/>
  <c r="AO32" i="2" s="1"/>
  <c r="AN33" i="2"/>
  <c r="AO33" i="2" s="1"/>
  <c r="AN34" i="2"/>
  <c r="AO34" i="2" s="1"/>
  <c r="AN35" i="2"/>
  <c r="AO35" i="2" s="1"/>
  <c r="AN36" i="2"/>
  <c r="AO36" i="2" s="1"/>
  <c r="AN37" i="2"/>
  <c r="AO37" i="2" s="1"/>
  <c r="AN38" i="2"/>
  <c r="AO38" i="2" s="1"/>
  <c r="AN39" i="2"/>
  <c r="AO39" i="2" s="1"/>
  <c r="AN40" i="2"/>
  <c r="AO40" i="2" s="1"/>
  <c r="AN41" i="2"/>
  <c r="AO41" i="2" s="1"/>
  <c r="AN42" i="2"/>
  <c r="AO42" i="2" s="1"/>
  <c r="AN43" i="2"/>
  <c r="AO43" i="2" s="1"/>
  <c r="AN44" i="2"/>
  <c r="AO44" i="2" s="1"/>
  <c r="AN45" i="2"/>
  <c r="AO45" i="2" s="1"/>
  <c r="AN46" i="2"/>
  <c r="AO46" i="2" s="1"/>
  <c r="AN47" i="2"/>
  <c r="AO47" i="2" s="1"/>
  <c r="AN48" i="2"/>
  <c r="AO48" i="2" s="1"/>
  <c r="AN49" i="2"/>
  <c r="AO49" i="2" s="1"/>
  <c r="AN50" i="2"/>
  <c r="AO50" i="2" s="1"/>
  <c r="AN51" i="2"/>
  <c r="AO51" i="2" s="1"/>
  <c r="AN52" i="2"/>
  <c r="AO52" i="2" s="1"/>
  <c r="AN53" i="2"/>
  <c r="AO53" i="2" s="1"/>
  <c r="AN54" i="2"/>
  <c r="AO54" i="2" s="1"/>
  <c r="AN55" i="2"/>
  <c r="AO55" i="2" s="1"/>
  <c r="AN56" i="2"/>
  <c r="AO56" i="2" s="1"/>
  <c r="AN57" i="2"/>
  <c r="AO57" i="2" s="1"/>
  <c r="AN58" i="2"/>
  <c r="AO58" i="2" s="1"/>
  <c r="AN59" i="2"/>
  <c r="AO59" i="2" s="1"/>
  <c r="AN60" i="2"/>
  <c r="AO60" i="2" s="1"/>
  <c r="AN61" i="2"/>
  <c r="AO61" i="2" s="1"/>
  <c r="AN62" i="2"/>
  <c r="AO62" i="2" s="1"/>
  <c r="AN63" i="2"/>
  <c r="AO63" i="2" s="1"/>
  <c r="AN64" i="2"/>
  <c r="AO64" i="2" s="1"/>
  <c r="AN65" i="2"/>
  <c r="AO65" i="2" s="1"/>
  <c r="AN66" i="2"/>
  <c r="AO66" i="2" s="1"/>
  <c r="AN67" i="2"/>
  <c r="AO67" i="2" s="1"/>
  <c r="AN68" i="2"/>
  <c r="AO68" i="2" s="1"/>
  <c r="AN69" i="2"/>
  <c r="AO69" i="2" s="1"/>
  <c r="AN70" i="2"/>
  <c r="AO70" i="2" s="1"/>
  <c r="AN71" i="2"/>
  <c r="AO71" i="2" s="1"/>
  <c r="AN72" i="2"/>
  <c r="AO72" i="2" s="1"/>
  <c r="AN73" i="2"/>
  <c r="AO73" i="2" s="1"/>
  <c r="AN74" i="2"/>
  <c r="AO74" i="2" s="1"/>
  <c r="AN75" i="2"/>
  <c r="AO75" i="2" s="1"/>
  <c r="AN76" i="2"/>
  <c r="AO76" i="2" s="1"/>
  <c r="AN77" i="2"/>
  <c r="AO77" i="2" s="1"/>
  <c r="AN78" i="2"/>
  <c r="AO78" i="2" s="1"/>
  <c r="AN79" i="2"/>
  <c r="AO79" i="2" s="1"/>
  <c r="AN80" i="2"/>
  <c r="AO80" i="2" s="1"/>
  <c r="AN81" i="2"/>
  <c r="AO81" i="2" s="1"/>
  <c r="AN82" i="2"/>
  <c r="AO82" i="2" s="1"/>
  <c r="AN83" i="2"/>
  <c r="AO83" i="2" s="1"/>
  <c r="AN84" i="2"/>
  <c r="AO84" i="2" s="1"/>
  <c r="AN85" i="2"/>
  <c r="AO85" i="2" s="1"/>
  <c r="AN86" i="2"/>
  <c r="AO86" i="2" s="1"/>
  <c r="AN87" i="2"/>
  <c r="AO87" i="2" s="1"/>
  <c r="AN88" i="2"/>
  <c r="AO88" i="2" s="1"/>
  <c r="AN89" i="2"/>
  <c r="AO89" i="2" s="1"/>
  <c r="AN90" i="2"/>
  <c r="AO90" i="2" s="1"/>
  <c r="AN91" i="2"/>
  <c r="AO91" i="2" s="1"/>
  <c r="AN92" i="2"/>
  <c r="AO92" i="2" s="1"/>
  <c r="AN29" i="2"/>
  <c r="AO29" i="2" s="1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BJ36" i="3" l="1"/>
  <c r="AA30" i="2" s="1"/>
  <c r="BK36" i="3"/>
  <c r="AB30" i="2" s="1"/>
  <c r="BL36" i="3"/>
  <c r="AC30" i="2" s="1"/>
  <c r="BM36" i="3"/>
  <c r="AD30" i="2" s="1"/>
  <c r="BJ37" i="3"/>
  <c r="AA31" i="2" s="1"/>
  <c r="BK37" i="3"/>
  <c r="AB31" i="2" s="1"/>
  <c r="BL37" i="3"/>
  <c r="AC31" i="2" s="1"/>
  <c r="BM37" i="3"/>
  <c r="AD31" i="2" s="1"/>
  <c r="BJ38" i="3"/>
  <c r="AA32" i="2" s="1"/>
  <c r="BK38" i="3"/>
  <c r="AB32" i="2" s="1"/>
  <c r="BL38" i="3"/>
  <c r="AC32" i="2" s="1"/>
  <c r="BM38" i="3"/>
  <c r="AD32" i="2" s="1"/>
  <c r="BJ39" i="3"/>
  <c r="AA33" i="2" s="1"/>
  <c r="BK39" i="3"/>
  <c r="AB33" i="2" s="1"/>
  <c r="BL39" i="3"/>
  <c r="AC33" i="2" s="1"/>
  <c r="BM39" i="3"/>
  <c r="AD33" i="2" s="1"/>
  <c r="BJ40" i="3"/>
  <c r="AA34" i="2" s="1"/>
  <c r="BK40" i="3"/>
  <c r="AB34" i="2" s="1"/>
  <c r="BL40" i="3"/>
  <c r="AC34" i="2" s="1"/>
  <c r="BM40" i="3"/>
  <c r="AD34" i="2" s="1"/>
  <c r="BJ41" i="3"/>
  <c r="AA35" i="2" s="1"/>
  <c r="BK41" i="3"/>
  <c r="AB35" i="2" s="1"/>
  <c r="BL41" i="3"/>
  <c r="AC35" i="2" s="1"/>
  <c r="BM41" i="3"/>
  <c r="AD35" i="2" s="1"/>
  <c r="BJ42" i="3"/>
  <c r="AA36" i="2" s="1"/>
  <c r="BK42" i="3"/>
  <c r="AB36" i="2" s="1"/>
  <c r="BL42" i="3"/>
  <c r="AC36" i="2" s="1"/>
  <c r="BM42" i="3"/>
  <c r="AD36" i="2" s="1"/>
  <c r="BJ43" i="3"/>
  <c r="AA37" i="2" s="1"/>
  <c r="BK43" i="3"/>
  <c r="AB37" i="2" s="1"/>
  <c r="BL43" i="3"/>
  <c r="AC37" i="2" s="1"/>
  <c r="BM43" i="3"/>
  <c r="AD37" i="2" s="1"/>
  <c r="BJ44" i="3"/>
  <c r="AA38" i="2" s="1"/>
  <c r="BK44" i="3"/>
  <c r="AB38" i="2" s="1"/>
  <c r="BL44" i="3"/>
  <c r="AC38" i="2" s="1"/>
  <c r="BM44" i="3"/>
  <c r="AD38" i="2" s="1"/>
  <c r="BJ45" i="3"/>
  <c r="AA39" i="2" s="1"/>
  <c r="BK45" i="3"/>
  <c r="AB39" i="2" s="1"/>
  <c r="BL45" i="3"/>
  <c r="AC39" i="2" s="1"/>
  <c r="BM45" i="3"/>
  <c r="AD39" i="2" s="1"/>
  <c r="BJ46" i="3"/>
  <c r="AA40" i="2" s="1"/>
  <c r="BK46" i="3"/>
  <c r="AB40" i="2" s="1"/>
  <c r="BL46" i="3"/>
  <c r="AC40" i="2" s="1"/>
  <c r="BM46" i="3"/>
  <c r="AD40" i="2" s="1"/>
  <c r="BJ47" i="3"/>
  <c r="AA41" i="2" s="1"/>
  <c r="BK47" i="3"/>
  <c r="AB41" i="2" s="1"/>
  <c r="BL47" i="3"/>
  <c r="AC41" i="2" s="1"/>
  <c r="BM47" i="3"/>
  <c r="AD41" i="2" s="1"/>
  <c r="BJ48" i="3"/>
  <c r="AA42" i="2" s="1"/>
  <c r="BK48" i="3"/>
  <c r="AB42" i="2" s="1"/>
  <c r="BL48" i="3"/>
  <c r="AC42" i="2" s="1"/>
  <c r="BM48" i="3"/>
  <c r="AD42" i="2" s="1"/>
  <c r="BJ49" i="3"/>
  <c r="AA43" i="2" s="1"/>
  <c r="BK49" i="3"/>
  <c r="AB43" i="2" s="1"/>
  <c r="BL49" i="3"/>
  <c r="AC43" i="2" s="1"/>
  <c r="BM49" i="3"/>
  <c r="AD43" i="2" s="1"/>
  <c r="BJ50" i="3"/>
  <c r="AA44" i="2" s="1"/>
  <c r="BK50" i="3"/>
  <c r="AB44" i="2" s="1"/>
  <c r="BL50" i="3"/>
  <c r="AC44" i="2" s="1"/>
  <c r="BM50" i="3"/>
  <c r="AD44" i="2" s="1"/>
  <c r="BJ51" i="3"/>
  <c r="AA45" i="2" s="1"/>
  <c r="BK51" i="3"/>
  <c r="AB45" i="2" s="1"/>
  <c r="BL51" i="3"/>
  <c r="AC45" i="2" s="1"/>
  <c r="BM51" i="3"/>
  <c r="AD45" i="2" s="1"/>
  <c r="BJ52" i="3"/>
  <c r="AA46" i="2" s="1"/>
  <c r="BK52" i="3"/>
  <c r="AB46" i="2" s="1"/>
  <c r="BL52" i="3"/>
  <c r="AC46" i="2" s="1"/>
  <c r="BM52" i="3"/>
  <c r="AD46" i="2" s="1"/>
  <c r="BJ53" i="3"/>
  <c r="AA47" i="2" s="1"/>
  <c r="BK53" i="3"/>
  <c r="AB47" i="2" s="1"/>
  <c r="BL53" i="3"/>
  <c r="AC47" i="2" s="1"/>
  <c r="BM53" i="3"/>
  <c r="AD47" i="2" s="1"/>
  <c r="BJ54" i="3"/>
  <c r="AA48" i="2" s="1"/>
  <c r="BK54" i="3"/>
  <c r="AB48" i="2" s="1"/>
  <c r="BL54" i="3"/>
  <c r="AC48" i="2" s="1"/>
  <c r="BM54" i="3"/>
  <c r="AD48" i="2" s="1"/>
  <c r="BJ55" i="3"/>
  <c r="AA49" i="2" s="1"/>
  <c r="BK55" i="3"/>
  <c r="AB49" i="2" s="1"/>
  <c r="BL55" i="3"/>
  <c r="AC49" i="2" s="1"/>
  <c r="BM55" i="3"/>
  <c r="AD49" i="2" s="1"/>
  <c r="BJ56" i="3"/>
  <c r="AA50" i="2" s="1"/>
  <c r="BK56" i="3"/>
  <c r="AB50" i="2" s="1"/>
  <c r="BL56" i="3"/>
  <c r="AC50" i="2" s="1"/>
  <c r="BM56" i="3"/>
  <c r="AD50" i="2" s="1"/>
  <c r="BJ57" i="3"/>
  <c r="AA51" i="2" s="1"/>
  <c r="BK57" i="3"/>
  <c r="AB51" i="2" s="1"/>
  <c r="BL57" i="3"/>
  <c r="AC51" i="2" s="1"/>
  <c r="BM57" i="3"/>
  <c r="AD51" i="2" s="1"/>
  <c r="BJ58" i="3"/>
  <c r="AA52" i="2" s="1"/>
  <c r="BK58" i="3"/>
  <c r="AB52" i="2" s="1"/>
  <c r="BL58" i="3"/>
  <c r="AC52" i="2" s="1"/>
  <c r="BM58" i="3"/>
  <c r="AD52" i="2" s="1"/>
  <c r="BJ59" i="3"/>
  <c r="AA53" i="2" s="1"/>
  <c r="BK59" i="3"/>
  <c r="AB53" i="2" s="1"/>
  <c r="BL59" i="3"/>
  <c r="AC53" i="2" s="1"/>
  <c r="BM59" i="3"/>
  <c r="AD53" i="2" s="1"/>
  <c r="BJ60" i="3"/>
  <c r="AA54" i="2" s="1"/>
  <c r="BK60" i="3"/>
  <c r="AB54" i="2" s="1"/>
  <c r="BL60" i="3"/>
  <c r="AC54" i="2" s="1"/>
  <c r="BM60" i="3"/>
  <c r="AD54" i="2" s="1"/>
  <c r="BJ61" i="3"/>
  <c r="AA55" i="2" s="1"/>
  <c r="BK61" i="3"/>
  <c r="AB55" i="2" s="1"/>
  <c r="BL61" i="3"/>
  <c r="AC55" i="2" s="1"/>
  <c r="BM61" i="3"/>
  <c r="AD55" i="2" s="1"/>
  <c r="BJ62" i="3"/>
  <c r="AA56" i="2" s="1"/>
  <c r="BK62" i="3"/>
  <c r="AB56" i="2" s="1"/>
  <c r="BL62" i="3"/>
  <c r="AC56" i="2" s="1"/>
  <c r="BM62" i="3"/>
  <c r="AD56" i="2" s="1"/>
  <c r="BJ63" i="3"/>
  <c r="AA57" i="2" s="1"/>
  <c r="BK63" i="3"/>
  <c r="AB57" i="2" s="1"/>
  <c r="BL63" i="3"/>
  <c r="AC57" i="2" s="1"/>
  <c r="BM63" i="3"/>
  <c r="AD57" i="2" s="1"/>
  <c r="BJ64" i="3"/>
  <c r="AA58" i="2" s="1"/>
  <c r="BK64" i="3"/>
  <c r="AB58" i="2" s="1"/>
  <c r="BL64" i="3"/>
  <c r="AC58" i="2" s="1"/>
  <c r="BM64" i="3"/>
  <c r="AD58" i="2" s="1"/>
  <c r="BJ65" i="3"/>
  <c r="AA59" i="2" s="1"/>
  <c r="BK65" i="3"/>
  <c r="AB59" i="2" s="1"/>
  <c r="BL65" i="3"/>
  <c r="AC59" i="2" s="1"/>
  <c r="BM65" i="3"/>
  <c r="AD59" i="2" s="1"/>
  <c r="BJ66" i="3"/>
  <c r="AA60" i="2" s="1"/>
  <c r="BK66" i="3"/>
  <c r="AB60" i="2" s="1"/>
  <c r="BL66" i="3"/>
  <c r="AC60" i="2" s="1"/>
  <c r="BM66" i="3"/>
  <c r="AD60" i="2" s="1"/>
  <c r="BJ67" i="3"/>
  <c r="AA61" i="2" s="1"/>
  <c r="BK67" i="3"/>
  <c r="AB61" i="2" s="1"/>
  <c r="BL67" i="3"/>
  <c r="AC61" i="2" s="1"/>
  <c r="BM67" i="3"/>
  <c r="AD61" i="2" s="1"/>
  <c r="BJ68" i="3"/>
  <c r="AA62" i="2" s="1"/>
  <c r="BK68" i="3"/>
  <c r="AB62" i="2" s="1"/>
  <c r="BL68" i="3"/>
  <c r="AC62" i="2" s="1"/>
  <c r="BM68" i="3"/>
  <c r="AD62" i="2" s="1"/>
  <c r="BJ69" i="3"/>
  <c r="AA63" i="2" s="1"/>
  <c r="BK69" i="3"/>
  <c r="AB63" i="2" s="1"/>
  <c r="BL69" i="3"/>
  <c r="AC63" i="2" s="1"/>
  <c r="BM69" i="3"/>
  <c r="AD63" i="2" s="1"/>
  <c r="BJ70" i="3"/>
  <c r="AA64" i="2" s="1"/>
  <c r="BK70" i="3"/>
  <c r="AB64" i="2" s="1"/>
  <c r="BL70" i="3"/>
  <c r="AC64" i="2" s="1"/>
  <c r="BM70" i="3"/>
  <c r="AD64" i="2" s="1"/>
  <c r="BJ71" i="3"/>
  <c r="AA65" i="2" s="1"/>
  <c r="BK71" i="3"/>
  <c r="AB65" i="2" s="1"/>
  <c r="BL71" i="3"/>
  <c r="AC65" i="2" s="1"/>
  <c r="BM71" i="3"/>
  <c r="AD65" i="2" s="1"/>
  <c r="BJ72" i="3"/>
  <c r="AA66" i="2" s="1"/>
  <c r="BK72" i="3"/>
  <c r="AB66" i="2" s="1"/>
  <c r="BL72" i="3"/>
  <c r="AC66" i="2" s="1"/>
  <c r="BM72" i="3"/>
  <c r="AD66" i="2" s="1"/>
  <c r="BJ73" i="3"/>
  <c r="AA67" i="2" s="1"/>
  <c r="BK73" i="3"/>
  <c r="AB67" i="2" s="1"/>
  <c r="BL73" i="3"/>
  <c r="AC67" i="2" s="1"/>
  <c r="BM73" i="3"/>
  <c r="AD67" i="2" s="1"/>
  <c r="BJ74" i="3"/>
  <c r="AA68" i="2" s="1"/>
  <c r="BK74" i="3"/>
  <c r="AB68" i="2" s="1"/>
  <c r="BL74" i="3"/>
  <c r="AC68" i="2" s="1"/>
  <c r="BM74" i="3"/>
  <c r="AD68" i="2" s="1"/>
  <c r="BJ75" i="3"/>
  <c r="AA69" i="2" s="1"/>
  <c r="BK75" i="3"/>
  <c r="AB69" i="2" s="1"/>
  <c r="BL75" i="3"/>
  <c r="AC69" i="2" s="1"/>
  <c r="BM75" i="3"/>
  <c r="AD69" i="2" s="1"/>
  <c r="BJ76" i="3"/>
  <c r="AA70" i="2" s="1"/>
  <c r="BK76" i="3"/>
  <c r="AB70" i="2" s="1"/>
  <c r="BL76" i="3"/>
  <c r="AC70" i="2" s="1"/>
  <c r="BM76" i="3"/>
  <c r="AD70" i="2" s="1"/>
  <c r="BJ77" i="3"/>
  <c r="AA71" i="2" s="1"/>
  <c r="BK77" i="3"/>
  <c r="AB71" i="2" s="1"/>
  <c r="BL77" i="3"/>
  <c r="AC71" i="2" s="1"/>
  <c r="BM77" i="3"/>
  <c r="AD71" i="2" s="1"/>
  <c r="BJ78" i="3"/>
  <c r="AA72" i="2" s="1"/>
  <c r="BK78" i="3"/>
  <c r="AB72" i="2" s="1"/>
  <c r="BL78" i="3"/>
  <c r="AC72" i="2" s="1"/>
  <c r="BM78" i="3"/>
  <c r="AD72" i="2" s="1"/>
  <c r="BJ79" i="3"/>
  <c r="AA73" i="2" s="1"/>
  <c r="BK79" i="3"/>
  <c r="AB73" i="2" s="1"/>
  <c r="BL79" i="3"/>
  <c r="AC73" i="2" s="1"/>
  <c r="BM79" i="3"/>
  <c r="AD73" i="2" s="1"/>
  <c r="BJ80" i="3"/>
  <c r="AA74" i="2" s="1"/>
  <c r="BK80" i="3"/>
  <c r="AB74" i="2" s="1"/>
  <c r="BL80" i="3"/>
  <c r="AC74" i="2" s="1"/>
  <c r="BM80" i="3"/>
  <c r="AD74" i="2" s="1"/>
  <c r="BJ81" i="3"/>
  <c r="AA75" i="2" s="1"/>
  <c r="BK81" i="3"/>
  <c r="AB75" i="2" s="1"/>
  <c r="BL81" i="3"/>
  <c r="AC75" i="2" s="1"/>
  <c r="BM81" i="3"/>
  <c r="AD75" i="2" s="1"/>
  <c r="BJ82" i="3"/>
  <c r="AA76" i="2" s="1"/>
  <c r="BK82" i="3"/>
  <c r="AB76" i="2" s="1"/>
  <c r="BL82" i="3"/>
  <c r="AC76" i="2" s="1"/>
  <c r="BM82" i="3"/>
  <c r="AD76" i="2" s="1"/>
  <c r="BJ83" i="3"/>
  <c r="AA77" i="2" s="1"/>
  <c r="BK83" i="3"/>
  <c r="AB77" i="2" s="1"/>
  <c r="BL83" i="3"/>
  <c r="AC77" i="2" s="1"/>
  <c r="BM83" i="3"/>
  <c r="AD77" i="2" s="1"/>
  <c r="BJ84" i="3"/>
  <c r="AA78" i="2" s="1"/>
  <c r="BK84" i="3"/>
  <c r="AB78" i="2" s="1"/>
  <c r="BL84" i="3"/>
  <c r="AC78" i="2" s="1"/>
  <c r="BM84" i="3"/>
  <c r="AD78" i="2" s="1"/>
  <c r="BJ85" i="3"/>
  <c r="AA79" i="2" s="1"/>
  <c r="BK85" i="3"/>
  <c r="AB79" i="2" s="1"/>
  <c r="BL85" i="3"/>
  <c r="AC79" i="2" s="1"/>
  <c r="BM85" i="3"/>
  <c r="AD79" i="2" s="1"/>
  <c r="BJ86" i="3"/>
  <c r="AA80" i="2" s="1"/>
  <c r="BK86" i="3"/>
  <c r="AB80" i="2" s="1"/>
  <c r="BL86" i="3"/>
  <c r="AC80" i="2" s="1"/>
  <c r="BM86" i="3"/>
  <c r="AD80" i="2" s="1"/>
  <c r="BJ87" i="3"/>
  <c r="AA81" i="2" s="1"/>
  <c r="BK87" i="3"/>
  <c r="AB81" i="2" s="1"/>
  <c r="BL87" i="3"/>
  <c r="AC81" i="2" s="1"/>
  <c r="BM87" i="3"/>
  <c r="AD81" i="2" s="1"/>
  <c r="BJ88" i="3"/>
  <c r="AA82" i="2" s="1"/>
  <c r="BK88" i="3"/>
  <c r="AB82" i="2" s="1"/>
  <c r="BL88" i="3"/>
  <c r="AC82" i="2" s="1"/>
  <c r="BM88" i="3"/>
  <c r="AD82" i="2" s="1"/>
  <c r="BJ89" i="3"/>
  <c r="AA83" i="2" s="1"/>
  <c r="BK89" i="3"/>
  <c r="AB83" i="2" s="1"/>
  <c r="BL89" i="3"/>
  <c r="AC83" i="2" s="1"/>
  <c r="BM89" i="3"/>
  <c r="AD83" i="2" s="1"/>
  <c r="BJ90" i="3"/>
  <c r="AA84" i="2" s="1"/>
  <c r="BK90" i="3"/>
  <c r="AB84" i="2" s="1"/>
  <c r="BL90" i="3"/>
  <c r="AC84" i="2" s="1"/>
  <c r="BM90" i="3"/>
  <c r="AD84" i="2" s="1"/>
  <c r="BJ91" i="3"/>
  <c r="AA85" i="2" s="1"/>
  <c r="BK91" i="3"/>
  <c r="AB85" i="2" s="1"/>
  <c r="BL91" i="3"/>
  <c r="AC85" i="2" s="1"/>
  <c r="BM91" i="3"/>
  <c r="AD85" i="2" s="1"/>
  <c r="BJ92" i="3"/>
  <c r="AA86" i="2" s="1"/>
  <c r="BK92" i="3"/>
  <c r="AB86" i="2" s="1"/>
  <c r="BL92" i="3"/>
  <c r="AC86" i="2" s="1"/>
  <c r="BM92" i="3"/>
  <c r="AD86" i="2" s="1"/>
  <c r="BJ93" i="3"/>
  <c r="AA87" i="2" s="1"/>
  <c r="BK93" i="3"/>
  <c r="AB87" i="2" s="1"/>
  <c r="BL93" i="3"/>
  <c r="AC87" i="2" s="1"/>
  <c r="BM93" i="3"/>
  <c r="AD87" i="2" s="1"/>
  <c r="BJ94" i="3"/>
  <c r="AA88" i="2" s="1"/>
  <c r="BK94" i="3"/>
  <c r="AB88" i="2" s="1"/>
  <c r="BL94" i="3"/>
  <c r="AC88" i="2" s="1"/>
  <c r="BM94" i="3"/>
  <c r="AD88" i="2" s="1"/>
  <c r="BJ95" i="3"/>
  <c r="AA89" i="2" s="1"/>
  <c r="BK95" i="3"/>
  <c r="AB89" i="2" s="1"/>
  <c r="BL95" i="3"/>
  <c r="AC89" i="2" s="1"/>
  <c r="BM95" i="3"/>
  <c r="AD89" i="2" s="1"/>
  <c r="BJ96" i="3"/>
  <c r="AA90" i="2" s="1"/>
  <c r="BK96" i="3"/>
  <c r="AB90" i="2" s="1"/>
  <c r="BL96" i="3"/>
  <c r="AC90" i="2" s="1"/>
  <c r="BM96" i="3"/>
  <c r="AD90" i="2" s="1"/>
  <c r="BJ97" i="3"/>
  <c r="AA91" i="2" s="1"/>
  <c r="BK97" i="3"/>
  <c r="AB91" i="2" s="1"/>
  <c r="BL97" i="3"/>
  <c r="AC91" i="2" s="1"/>
  <c r="BM97" i="3"/>
  <c r="AD91" i="2" s="1"/>
  <c r="BJ98" i="3"/>
  <c r="AA92" i="2" s="1"/>
  <c r="BK98" i="3"/>
  <c r="AB92" i="2" s="1"/>
  <c r="BL98" i="3"/>
  <c r="AC92" i="2" s="1"/>
  <c r="BM98" i="3"/>
  <c r="AD92" i="2" s="1"/>
  <c r="BM35" i="3"/>
  <c r="AD29" i="2" s="1"/>
  <c r="BL35" i="3"/>
  <c r="AC29" i="2" s="1"/>
  <c r="BK35" i="3"/>
  <c r="AB29" i="2" s="1"/>
  <c r="AU36" i="3"/>
  <c r="U30" i="2" s="1"/>
  <c r="AV36" i="3"/>
  <c r="V30" i="2" s="1"/>
  <c r="AW36" i="3"/>
  <c r="W30" i="2" s="1"/>
  <c r="AX36" i="3"/>
  <c r="X30" i="2" s="1"/>
  <c r="AU37" i="3"/>
  <c r="U31" i="2" s="1"/>
  <c r="AV37" i="3"/>
  <c r="V31" i="2" s="1"/>
  <c r="AW37" i="3"/>
  <c r="W31" i="2" s="1"/>
  <c r="AX37" i="3"/>
  <c r="X31" i="2" s="1"/>
  <c r="AU38" i="3"/>
  <c r="U32" i="2" s="1"/>
  <c r="AV38" i="3"/>
  <c r="V32" i="2" s="1"/>
  <c r="AW38" i="3"/>
  <c r="W32" i="2" s="1"/>
  <c r="AX38" i="3"/>
  <c r="X32" i="2" s="1"/>
  <c r="AU39" i="3"/>
  <c r="U33" i="2" s="1"/>
  <c r="AV39" i="3"/>
  <c r="V33" i="2" s="1"/>
  <c r="AW39" i="3"/>
  <c r="W33" i="2" s="1"/>
  <c r="AX39" i="3"/>
  <c r="X33" i="2" s="1"/>
  <c r="AU40" i="3"/>
  <c r="U34" i="2" s="1"/>
  <c r="AV40" i="3"/>
  <c r="V34" i="2" s="1"/>
  <c r="AW40" i="3"/>
  <c r="W34" i="2" s="1"/>
  <c r="AX40" i="3"/>
  <c r="X34" i="2" s="1"/>
  <c r="AU41" i="3"/>
  <c r="U35" i="2" s="1"/>
  <c r="AV41" i="3"/>
  <c r="V35" i="2" s="1"/>
  <c r="AW41" i="3"/>
  <c r="W35" i="2" s="1"/>
  <c r="AX41" i="3"/>
  <c r="X35" i="2" s="1"/>
  <c r="AU42" i="3"/>
  <c r="U36" i="2" s="1"/>
  <c r="AV42" i="3"/>
  <c r="V36" i="2" s="1"/>
  <c r="AW42" i="3"/>
  <c r="W36" i="2" s="1"/>
  <c r="AX42" i="3"/>
  <c r="X36" i="2" s="1"/>
  <c r="AU43" i="3"/>
  <c r="U37" i="2" s="1"/>
  <c r="AV43" i="3"/>
  <c r="V37" i="2" s="1"/>
  <c r="AW43" i="3"/>
  <c r="W37" i="2" s="1"/>
  <c r="AX43" i="3"/>
  <c r="X37" i="2" s="1"/>
  <c r="AU44" i="3"/>
  <c r="U38" i="2" s="1"/>
  <c r="AV44" i="3"/>
  <c r="V38" i="2" s="1"/>
  <c r="AW44" i="3"/>
  <c r="W38" i="2" s="1"/>
  <c r="AX44" i="3"/>
  <c r="X38" i="2" s="1"/>
  <c r="AU45" i="3"/>
  <c r="U39" i="2" s="1"/>
  <c r="AV45" i="3"/>
  <c r="V39" i="2" s="1"/>
  <c r="AW45" i="3"/>
  <c r="W39" i="2" s="1"/>
  <c r="AX45" i="3"/>
  <c r="X39" i="2" s="1"/>
  <c r="AU46" i="3"/>
  <c r="U40" i="2" s="1"/>
  <c r="AV46" i="3"/>
  <c r="V40" i="2" s="1"/>
  <c r="AW46" i="3"/>
  <c r="W40" i="2" s="1"/>
  <c r="AX46" i="3"/>
  <c r="X40" i="2" s="1"/>
  <c r="AU47" i="3"/>
  <c r="U41" i="2" s="1"/>
  <c r="AV47" i="3"/>
  <c r="V41" i="2" s="1"/>
  <c r="AW47" i="3"/>
  <c r="W41" i="2" s="1"/>
  <c r="AX47" i="3"/>
  <c r="X41" i="2" s="1"/>
  <c r="AU48" i="3"/>
  <c r="U42" i="2" s="1"/>
  <c r="AV48" i="3"/>
  <c r="V42" i="2" s="1"/>
  <c r="AW48" i="3"/>
  <c r="W42" i="2" s="1"/>
  <c r="AX48" i="3"/>
  <c r="X42" i="2" s="1"/>
  <c r="AU49" i="3"/>
  <c r="U43" i="2" s="1"/>
  <c r="AV49" i="3"/>
  <c r="V43" i="2" s="1"/>
  <c r="AW49" i="3"/>
  <c r="W43" i="2" s="1"/>
  <c r="AX49" i="3"/>
  <c r="X43" i="2" s="1"/>
  <c r="AU50" i="3"/>
  <c r="U44" i="2" s="1"/>
  <c r="AV50" i="3"/>
  <c r="V44" i="2" s="1"/>
  <c r="AW50" i="3"/>
  <c r="W44" i="2" s="1"/>
  <c r="AX50" i="3"/>
  <c r="X44" i="2" s="1"/>
  <c r="AU51" i="3"/>
  <c r="U45" i="2" s="1"/>
  <c r="AV51" i="3"/>
  <c r="V45" i="2" s="1"/>
  <c r="AW51" i="3"/>
  <c r="W45" i="2" s="1"/>
  <c r="AX51" i="3"/>
  <c r="X45" i="2" s="1"/>
  <c r="AU52" i="3"/>
  <c r="U46" i="2" s="1"/>
  <c r="AV52" i="3"/>
  <c r="V46" i="2" s="1"/>
  <c r="AW52" i="3"/>
  <c r="W46" i="2" s="1"/>
  <c r="AX52" i="3"/>
  <c r="X46" i="2" s="1"/>
  <c r="AU53" i="3"/>
  <c r="U47" i="2" s="1"/>
  <c r="AV53" i="3"/>
  <c r="V47" i="2" s="1"/>
  <c r="AW53" i="3"/>
  <c r="W47" i="2" s="1"/>
  <c r="AX53" i="3"/>
  <c r="X47" i="2" s="1"/>
  <c r="AU54" i="3"/>
  <c r="U48" i="2" s="1"/>
  <c r="AV54" i="3"/>
  <c r="V48" i="2" s="1"/>
  <c r="AW54" i="3"/>
  <c r="W48" i="2" s="1"/>
  <c r="AX54" i="3"/>
  <c r="X48" i="2" s="1"/>
  <c r="AU55" i="3"/>
  <c r="U49" i="2" s="1"/>
  <c r="AV55" i="3"/>
  <c r="V49" i="2" s="1"/>
  <c r="AW55" i="3"/>
  <c r="W49" i="2" s="1"/>
  <c r="AX55" i="3"/>
  <c r="X49" i="2" s="1"/>
  <c r="AU56" i="3"/>
  <c r="U50" i="2" s="1"/>
  <c r="AV56" i="3"/>
  <c r="V50" i="2" s="1"/>
  <c r="AW56" i="3"/>
  <c r="W50" i="2" s="1"/>
  <c r="AX56" i="3"/>
  <c r="X50" i="2" s="1"/>
  <c r="AU57" i="3"/>
  <c r="U51" i="2" s="1"/>
  <c r="AV57" i="3"/>
  <c r="V51" i="2" s="1"/>
  <c r="AW57" i="3"/>
  <c r="W51" i="2" s="1"/>
  <c r="AX57" i="3"/>
  <c r="X51" i="2" s="1"/>
  <c r="AU58" i="3"/>
  <c r="U52" i="2" s="1"/>
  <c r="AV58" i="3"/>
  <c r="V52" i="2" s="1"/>
  <c r="AW58" i="3"/>
  <c r="W52" i="2" s="1"/>
  <c r="AX58" i="3"/>
  <c r="X52" i="2" s="1"/>
  <c r="AU59" i="3"/>
  <c r="U53" i="2" s="1"/>
  <c r="AV59" i="3"/>
  <c r="V53" i="2" s="1"/>
  <c r="AW59" i="3"/>
  <c r="W53" i="2" s="1"/>
  <c r="AX59" i="3"/>
  <c r="X53" i="2" s="1"/>
  <c r="AU60" i="3"/>
  <c r="U54" i="2" s="1"/>
  <c r="AV60" i="3"/>
  <c r="V54" i="2" s="1"/>
  <c r="AW60" i="3"/>
  <c r="W54" i="2" s="1"/>
  <c r="AX60" i="3"/>
  <c r="X54" i="2" s="1"/>
  <c r="AU61" i="3"/>
  <c r="U55" i="2" s="1"/>
  <c r="AV61" i="3"/>
  <c r="V55" i="2" s="1"/>
  <c r="AW61" i="3"/>
  <c r="W55" i="2" s="1"/>
  <c r="AX61" i="3"/>
  <c r="X55" i="2" s="1"/>
  <c r="AU62" i="3"/>
  <c r="U56" i="2" s="1"/>
  <c r="AV62" i="3"/>
  <c r="V56" i="2" s="1"/>
  <c r="AW62" i="3"/>
  <c r="W56" i="2" s="1"/>
  <c r="AX62" i="3"/>
  <c r="X56" i="2" s="1"/>
  <c r="AU63" i="3"/>
  <c r="U57" i="2" s="1"/>
  <c r="AV63" i="3"/>
  <c r="V57" i="2" s="1"/>
  <c r="AW63" i="3"/>
  <c r="W57" i="2" s="1"/>
  <c r="AX63" i="3"/>
  <c r="X57" i="2" s="1"/>
  <c r="AU64" i="3"/>
  <c r="U58" i="2" s="1"/>
  <c r="AV64" i="3"/>
  <c r="V58" i="2" s="1"/>
  <c r="AW64" i="3"/>
  <c r="W58" i="2" s="1"/>
  <c r="AX64" i="3"/>
  <c r="X58" i="2" s="1"/>
  <c r="AU65" i="3"/>
  <c r="U59" i="2" s="1"/>
  <c r="AV65" i="3"/>
  <c r="V59" i="2" s="1"/>
  <c r="AW65" i="3"/>
  <c r="W59" i="2" s="1"/>
  <c r="AX65" i="3"/>
  <c r="X59" i="2" s="1"/>
  <c r="AU66" i="3"/>
  <c r="U60" i="2" s="1"/>
  <c r="AV66" i="3"/>
  <c r="V60" i="2" s="1"/>
  <c r="AW66" i="3"/>
  <c r="W60" i="2" s="1"/>
  <c r="AX66" i="3"/>
  <c r="X60" i="2" s="1"/>
  <c r="AU67" i="3"/>
  <c r="U61" i="2" s="1"/>
  <c r="AV67" i="3"/>
  <c r="V61" i="2" s="1"/>
  <c r="AW67" i="3"/>
  <c r="W61" i="2" s="1"/>
  <c r="AX67" i="3"/>
  <c r="X61" i="2" s="1"/>
  <c r="AU68" i="3"/>
  <c r="U62" i="2" s="1"/>
  <c r="AV68" i="3"/>
  <c r="V62" i="2" s="1"/>
  <c r="AW68" i="3"/>
  <c r="W62" i="2" s="1"/>
  <c r="AX68" i="3"/>
  <c r="X62" i="2" s="1"/>
  <c r="AU69" i="3"/>
  <c r="U63" i="2" s="1"/>
  <c r="AV69" i="3"/>
  <c r="V63" i="2" s="1"/>
  <c r="AW69" i="3"/>
  <c r="W63" i="2" s="1"/>
  <c r="AX69" i="3"/>
  <c r="X63" i="2" s="1"/>
  <c r="AU70" i="3"/>
  <c r="U64" i="2" s="1"/>
  <c r="AV70" i="3"/>
  <c r="V64" i="2" s="1"/>
  <c r="AW70" i="3"/>
  <c r="W64" i="2" s="1"/>
  <c r="AX70" i="3"/>
  <c r="X64" i="2" s="1"/>
  <c r="AU71" i="3"/>
  <c r="U65" i="2" s="1"/>
  <c r="AV71" i="3"/>
  <c r="V65" i="2" s="1"/>
  <c r="AW71" i="3"/>
  <c r="W65" i="2" s="1"/>
  <c r="AX71" i="3"/>
  <c r="X65" i="2" s="1"/>
  <c r="AU72" i="3"/>
  <c r="U66" i="2" s="1"/>
  <c r="AV72" i="3"/>
  <c r="V66" i="2" s="1"/>
  <c r="AW72" i="3"/>
  <c r="W66" i="2" s="1"/>
  <c r="AX72" i="3"/>
  <c r="X66" i="2" s="1"/>
  <c r="AU73" i="3"/>
  <c r="U67" i="2" s="1"/>
  <c r="AV73" i="3"/>
  <c r="V67" i="2" s="1"/>
  <c r="AW73" i="3"/>
  <c r="W67" i="2" s="1"/>
  <c r="AX73" i="3"/>
  <c r="X67" i="2" s="1"/>
  <c r="AU74" i="3"/>
  <c r="U68" i="2" s="1"/>
  <c r="AV74" i="3"/>
  <c r="V68" i="2" s="1"/>
  <c r="AW74" i="3"/>
  <c r="W68" i="2" s="1"/>
  <c r="AX74" i="3"/>
  <c r="X68" i="2" s="1"/>
  <c r="AU75" i="3"/>
  <c r="U69" i="2" s="1"/>
  <c r="AV75" i="3"/>
  <c r="V69" i="2" s="1"/>
  <c r="AW75" i="3"/>
  <c r="W69" i="2" s="1"/>
  <c r="AX75" i="3"/>
  <c r="X69" i="2" s="1"/>
  <c r="AU76" i="3"/>
  <c r="U70" i="2" s="1"/>
  <c r="AV76" i="3"/>
  <c r="V70" i="2" s="1"/>
  <c r="AW76" i="3"/>
  <c r="W70" i="2" s="1"/>
  <c r="AX76" i="3"/>
  <c r="X70" i="2" s="1"/>
  <c r="AU77" i="3"/>
  <c r="U71" i="2" s="1"/>
  <c r="AV77" i="3"/>
  <c r="V71" i="2" s="1"/>
  <c r="AW77" i="3"/>
  <c r="W71" i="2" s="1"/>
  <c r="AX77" i="3"/>
  <c r="X71" i="2" s="1"/>
  <c r="AU78" i="3"/>
  <c r="U72" i="2" s="1"/>
  <c r="AV78" i="3"/>
  <c r="V72" i="2" s="1"/>
  <c r="AW78" i="3"/>
  <c r="W72" i="2" s="1"/>
  <c r="AX78" i="3"/>
  <c r="X72" i="2" s="1"/>
  <c r="AU79" i="3"/>
  <c r="U73" i="2" s="1"/>
  <c r="AV79" i="3"/>
  <c r="V73" i="2" s="1"/>
  <c r="AW79" i="3"/>
  <c r="W73" i="2" s="1"/>
  <c r="AX79" i="3"/>
  <c r="X73" i="2" s="1"/>
  <c r="AU80" i="3"/>
  <c r="U74" i="2" s="1"/>
  <c r="AV80" i="3"/>
  <c r="V74" i="2" s="1"/>
  <c r="AW80" i="3"/>
  <c r="W74" i="2" s="1"/>
  <c r="AX80" i="3"/>
  <c r="X74" i="2" s="1"/>
  <c r="AU81" i="3"/>
  <c r="U75" i="2" s="1"/>
  <c r="AV81" i="3"/>
  <c r="V75" i="2" s="1"/>
  <c r="AW81" i="3"/>
  <c r="W75" i="2" s="1"/>
  <c r="AX81" i="3"/>
  <c r="X75" i="2" s="1"/>
  <c r="AU82" i="3"/>
  <c r="U76" i="2" s="1"/>
  <c r="AV82" i="3"/>
  <c r="V76" i="2" s="1"/>
  <c r="AW82" i="3"/>
  <c r="W76" i="2" s="1"/>
  <c r="AX82" i="3"/>
  <c r="X76" i="2" s="1"/>
  <c r="AU83" i="3"/>
  <c r="U77" i="2" s="1"/>
  <c r="AV83" i="3"/>
  <c r="V77" i="2" s="1"/>
  <c r="AW83" i="3"/>
  <c r="W77" i="2" s="1"/>
  <c r="AX83" i="3"/>
  <c r="X77" i="2" s="1"/>
  <c r="AU84" i="3"/>
  <c r="U78" i="2" s="1"/>
  <c r="AV84" i="3"/>
  <c r="V78" i="2" s="1"/>
  <c r="AW84" i="3"/>
  <c r="W78" i="2" s="1"/>
  <c r="AX84" i="3"/>
  <c r="X78" i="2" s="1"/>
  <c r="AU85" i="3"/>
  <c r="U79" i="2" s="1"/>
  <c r="AV85" i="3"/>
  <c r="V79" i="2" s="1"/>
  <c r="AW85" i="3"/>
  <c r="W79" i="2" s="1"/>
  <c r="AX85" i="3"/>
  <c r="X79" i="2" s="1"/>
  <c r="AU86" i="3"/>
  <c r="U80" i="2" s="1"/>
  <c r="AV86" i="3"/>
  <c r="V80" i="2" s="1"/>
  <c r="AW86" i="3"/>
  <c r="W80" i="2" s="1"/>
  <c r="AX86" i="3"/>
  <c r="X80" i="2" s="1"/>
  <c r="AU87" i="3"/>
  <c r="U81" i="2" s="1"/>
  <c r="AV87" i="3"/>
  <c r="V81" i="2" s="1"/>
  <c r="AW87" i="3"/>
  <c r="W81" i="2" s="1"/>
  <c r="AX87" i="3"/>
  <c r="X81" i="2" s="1"/>
  <c r="AU88" i="3"/>
  <c r="U82" i="2" s="1"/>
  <c r="AV88" i="3"/>
  <c r="V82" i="2" s="1"/>
  <c r="AW88" i="3"/>
  <c r="W82" i="2" s="1"/>
  <c r="AX88" i="3"/>
  <c r="X82" i="2" s="1"/>
  <c r="AU89" i="3"/>
  <c r="U83" i="2" s="1"/>
  <c r="AV89" i="3"/>
  <c r="V83" i="2" s="1"/>
  <c r="AW89" i="3"/>
  <c r="W83" i="2" s="1"/>
  <c r="AX89" i="3"/>
  <c r="X83" i="2" s="1"/>
  <c r="AU90" i="3"/>
  <c r="U84" i="2" s="1"/>
  <c r="AV90" i="3"/>
  <c r="V84" i="2" s="1"/>
  <c r="AW90" i="3"/>
  <c r="W84" i="2" s="1"/>
  <c r="AX90" i="3"/>
  <c r="X84" i="2" s="1"/>
  <c r="AU91" i="3"/>
  <c r="U85" i="2" s="1"/>
  <c r="AV91" i="3"/>
  <c r="V85" i="2" s="1"/>
  <c r="AW91" i="3"/>
  <c r="W85" i="2" s="1"/>
  <c r="AX91" i="3"/>
  <c r="X85" i="2" s="1"/>
  <c r="AU92" i="3"/>
  <c r="U86" i="2" s="1"/>
  <c r="AV92" i="3"/>
  <c r="V86" i="2" s="1"/>
  <c r="AW92" i="3"/>
  <c r="W86" i="2" s="1"/>
  <c r="AX92" i="3"/>
  <c r="X86" i="2" s="1"/>
  <c r="AU93" i="3"/>
  <c r="U87" i="2" s="1"/>
  <c r="AV93" i="3"/>
  <c r="V87" i="2" s="1"/>
  <c r="AW93" i="3"/>
  <c r="W87" i="2" s="1"/>
  <c r="AX93" i="3"/>
  <c r="X87" i="2" s="1"/>
  <c r="AU94" i="3"/>
  <c r="U88" i="2" s="1"/>
  <c r="AV94" i="3"/>
  <c r="V88" i="2" s="1"/>
  <c r="AW94" i="3"/>
  <c r="W88" i="2" s="1"/>
  <c r="AX94" i="3"/>
  <c r="X88" i="2" s="1"/>
  <c r="AU95" i="3"/>
  <c r="U89" i="2" s="1"/>
  <c r="AV95" i="3"/>
  <c r="V89" i="2" s="1"/>
  <c r="AW95" i="3"/>
  <c r="W89" i="2" s="1"/>
  <c r="AX95" i="3"/>
  <c r="X89" i="2" s="1"/>
  <c r="AU96" i="3"/>
  <c r="U90" i="2" s="1"/>
  <c r="AV96" i="3"/>
  <c r="V90" i="2" s="1"/>
  <c r="AW96" i="3"/>
  <c r="W90" i="2" s="1"/>
  <c r="AX96" i="3"/>
  <c r="X90" i="2" s="1"/>
  <c r="AU97" i="3"/>
  <c r="U91" i="2" s="1"/>
  <c r="AV97" i="3"/>
  <c r="V91" i="2" s="1"/>
  <c r="AW97" i="3"/>
  <c r="W91" i="2" s="1"/>
  <c r="AX97" i="3"/>
  <c r="X91" i="2" s="1"/>
  <c r="AU98" i="3"/>
  <c r="U92" i="2" s="1"/>
  <c r="AV98" i="3"/>
  <c r="V92" i="2" s="1"/>
  <c r="AW98" i="3"/>
  <c r="W92" i="2" s="1"/>
  <c r="AX98" i="3"/>
  <c r="X92" i="2" s="1"/>
  <c r="AX35" i="3"/>
  <c r="X29" i="2" s="1"/>
  <c r="AW35" i="3"/>
  <c r="W29" i="2" s="1"/>
  <c r="AV35" i="3"/>
  <c r="V29" i="2" s="1"/>
  <c r="AU35" i="3"/>
  <c r="U29" i="2" s="1"/>
  <c r="AF36" i="3"/>
  <c r="O30" i="2" s="1"/>
  <c r="AG36" i="3"/>
  <c r="P30" i="2" s="1"/>
  <c r="AH36" i="3"/>
  <c r="Q30" i="2" s="1"/>
  <c r="AI36" i="3"/>
  <c r="R30" i="2" s="1"/>
  <c r="AF37" i="3"/>
  <c r="O31" i="2" s="1"/>
  <c r="AG37" i="3"/>
  <c r="P31" i="2" s="1"/>
  <c r="AH37" i="3"/>
  <c r="Q31" i="2" s="1"/>
  <c r="AI37" i="3"/>
  <c r="R31" i="2" s="1"/>
  <c r="AF38" i="3"/>
  <c r="O32" i="2" s="1"/>
  <c r="AG38" i="3"/>
  <c r="P32" i="2" s="1"/>
  <c r="AH38" i="3"/>
  <c r="Q32" i="2" s="1"/>
  <c r="AI38" i="3"/>
  <c r="R32" i="2" s="1"/>
  <c r="AF39" i="3"/>
  <c r="O33" i="2" s="1"/>
  <c r="AG39" i="3"/>
  <c r="P33" i="2" s="1"/>
  <c r="AH39" i="3"/>
  <c r="Q33" i="2" s="1"/>
  <c r="AI39" i="3"/>
  <c r="R33" i="2" s="1"/>
  <c r="AF40" i="3"/>
  <c r="O34" i="2" s="1"/>
  <c r="AG40" i="3"/>
  <c r="P34" i="2" s="1"/>
  <c r="AH40" i="3"/>
  <c r="Q34" i="2" s="1"/>
  <c r="AI40" i="3"/>
  <c r="R34" i="2" s="1"/>
  <c r="AF41" i="3"/>
  <c r="O35" i="2" s="1"/>
  <c r="AG41" i="3"/>
  <c r="P35" i="2" s="1"/>
  <c r="AH41" i="3"/>
  <c r="Q35" i="2" s="1"/>
  <c r="AI41" i="3"/>
  <c r="R35" i="2" s="1"/>
  <c r="AF42" i="3"/>
  <c r="O36" i="2" s="1"/>
  <c r="AG42" i="3"/>
  <c r="P36" i="2" s="1"/>
  <c r="AH42" i="3"/>
  <c r="Q36" i="2" s="1"/>
  <c r="AI42" i="3"/>
  <c r="R36" i="2" s="1"/>
  <c r="AF43" i="3"/>
  <c r="O37" i="2" s="1"/>
  <c r="AG43" i="3"/>
  <c r="P37" i="2" s="1"/>
  <c r="AH43" i="3"/>
  <c r="Q37" i="2" s="1"/>
  <c r="AI43" i="3"/>
  <c r="R37" i="2" s="1"/>
  <c r="AF44" i="3"/>
  <c r="O38" i="2" s="1"/>
  <c r="AG44" i="3"/>
  <c r="P38" i="2" s="1"/>
  <c r="AH44" i="3"/>
  <c r="Q38" i="2" s="1"/>
  <c r="AI44" i="3"/>
  <c r="R38" i="2" s="1"/>
  <c r="AF45" i="3"/>
  <c r="O39" i="2" s="1"/>
  <c r="AG45" i="3"/>
  <c r="P39" i="2" s="1"/>
  <c r="AH45" i="3"/>
  <c r="Q39" i="2" s="1"/>
  <c r="AI45" i="3"/>
  <c r="R39" i="2" s="1"/>
  <c r="AF46" i="3"/>
  <c r="O40" i="2" s="1"/>
  <c r="AG46" i="3"/>
  <c r="P40" i="2" s="1"/>
  <c r="AH46" i="3"/>
  <c r="Q40" i="2" s="1"/>
  <c r="AI46" i="3"/>
  <c r="R40" i="2" s="1"/>
  <c r="AF47" i="3"/>
  <c r="O41" i="2" s="1"/>
  <c r="AG47" i="3"/>
  <c r="P41" i="2" s="1"/>
  <c r="AH47" i="3"/>
  <c r="Q41" i="2" s="1"/>
  <c r="AI47" i="3"/>
  <c r="R41" i="2" s="1"/>
  <c r="AF48" i="3"/>
  <c r="O42" i="2" s="1"/>
  <c r="AG48" i="3"/>
  <c r="P42" i="2" s="1"/>
  <c r="AH48" i="3"/>
  <c r="Q42" i="2" s="1"/>
  <c r="AI48" i="3"/>
  <c r="R42" i="2" s="1"/>
  <c r="AF49" i="3"/>
  <c r="O43" i="2" s="1"/>
  <c r="AG49" i="3"/>
  <c r="P43" i="2" s="1"/>
  <c r="AH49" i="3"/>
  <c r="Q43" i="2" s="1"/>
  <c r="AI49" i="3"/>
  <c r="R43" i="2" s="1"/>
  <c r="AF50" i="3"/>
  <c r="O44" i="2" s="1"/>
  <c r="AG50" i="3"/>
  <c r="P44" i="2" s="1"/>
  <c r="AH50" i="3"/>
  <c r="Q44" i="2" s="1"/>
  <c r="AI50" i="3"/>
  <c r="R44" i="2" s="1"/>
  <c r="AF51" i="3"/>
  <c r="O45" i="2" s="1"/>
  <c r="AG51" i="3"/>
  <c r="P45" i="2" s="1"/>
  <c r="AH51" i="3"/>
  <c r="Q45" i="2" s="1"/>
  <c r="AI51" i="3"/>
  <c r="R45" i="2" s="1"/>
  <c r="AF52" i="3"/>
  <c r="O46" i="2" s="1"/>
  <c r="AG52" i="3"/>
  <c r="P46" i="2" s="1"/>
  <c r="AH52" i="3"/>
  <c r="Q46" i="2" s="1"/>
  <c r="AI52" i="3"/>
  <c r="R46" i="2" s="1"/>
  <c r="AF53" i="3"/>
  <c r="O47" i="2" s="1"/>
  <c r="AG53" i="3"/>
  <c r="P47" i="2" s="1"/>
  <c r="AH53" i="3"/>
  <c r="Q47" i="2" s="1"/>
  <c r="AI53" i="3"/>
  <c r="R47" i="2" s="1"/>
  <c r="AF54" i="3"/>
  <c r="O48" i="2" s="1"/>
  <c r="AG54" i="3"/>
  <c r="P48" i="2" s="1"/>
  <c r="AH54" i="3"/>
  <c r="Q48" i="2" s="1"/>
  <c r="AI54" i="3"/>
  <c r="R48" i="2" s="1"/>
  <c r="AF55" i="3"/>
  <c r="O49" i="2" s="1"/>
  <c r="AG55" i="3"/>
  <c r="P49" i="2" s="1"/>
  <c r="AH55" i="3"/>
  <c r="Q49" i="2" s="1"/>
  <c r="AI55" i="3"/>
  <c r="R49" i="2" s="1"/>
  <c r="AF56" i="3"/>
  <c r="O50" i="2" s="1"/>
  <c r="AG56" i="3"/>
  <c r="P50" i="2" s="1"/>
  <c r="AH56" i="3"/>
  <c r="Q50" i="2" s="1"/>
  <c r="AI56" i="3"/>
  <c r="R50" i="2" s="1"/>
  <c r="AF57" i="3"/>
  <c r="O51" i="2" s="1"/>
  <c r="AG57" i="3"/>
  <c r="P51" i="2" s="1"/>
  <c r="AH57" i="3"/>
  <c r="Q51" i="2" s="1"/>
  <c r="AI57" i="3"/>
  <c r="R51" i="2" s="1"/>
  <c r="AF58" i="3"/>
  <c r="O52" i="2" s="1"/>
  <c r="AG58" i="3"/>
  <c r="P52" i="2" s="1"/>
  <c r="AH58" i="3"/>
  <c r="Q52" i="2" s="1"/>
  <c r="AI58" i="3"/>
  <c r="R52" i="2" s="1"/>
  <c r="AF59" i="3"/>
  <c r="O53" i="2" s="1"/>
  <c r="AG59" i="3"/>
  <c r="P53" i="2" s="1"/>
  <c r="AH59" i="3"/>
  <c r="Q53" i="2" s="1"/>
  <c r="AI59" i="3"/>
  <c r="R53" i="2" s="1"/>
  <c r="AF60" i="3"/>
  <c r="O54" i="2" s="1"/>
  <c r="AG60" i="3"/>
  <c r="P54" i="2" s="1"/>
  <c r="AH60" i="3"/>
  <c r="Q54" i="2" s="1"/>
  <c r="AI60" i="3"/>
  <c r="R54" i="2" s="1"/>
  <c r="AF61" i="3"/>
  <c r="O55" i="2" s="1"/>
  <c r="AG61" i="3"/>
  <c r="P55" i="2" s="1"/>
  <c r="AH61" i="3"/>
  <c r="Q55" i="2" s="1"/>
  <c r="AI61" i="3"/>
  <c r="R55" i="2" s="1"/>
  <c r="AF62" i="3"/>
  <c r="O56" i="2" s="1"/>
  <c r="AG62" i="3"/>
  <c r="P56" i="2" s="1"/>
  <c r="AH62" i="3"/>
  <c r="Q56" i="2" s="1"/>
  <c r="AI62" i="3"/>
  <c r="R56" i="2" s="1"/>
  <c r="AF63" i="3"/>
  <c r="O57" i="2" s="1"/>
  <c r="AG63" i="3"/>
  <c r="P57" i="2" s="1"/>
  <c r="AH63" i="3"/>
  <c r="Q57" i="2" s="1"/>
  <c r="AI63" i="3"/>
  <c r="R57" i="2" s="1"/>
  <c r="AF64" i="3"/>
  <c r="O58" i="2" s="1"/>
  <c r="AG64" i="3"/>
  <c r="P58" i="2" s="1"/>
  <c r="AH64" i="3"/>
  <c r="Q58" i="2" s="1"/>
  <c r="AI64" i="3"/>
  <c r="R58" i="2" s="1"/>
  <c r="AF65" i="3"/>
  <c r="O59" i="2" s="1"/>
  <c r="AG65" i="3"/>
  <c r="P59" i="2" s="1"/>
  <c r="AH65" i="3"/>
  <c r="Q59" i="2" s="1"/>
  <c r="AI65" i="3"/>
  <c r="R59" i="2" s="1"/>
  <c r="AF66" i="3"/>
  <c r="O60" i="2" s="1"/>
  <c r="AG66" i="3"/>
  <c r="P60" i="2" s="1"/>
  <c r="AH66" i="3"/>
  <c r="Q60" i="2" s="1"/>
  <c r="AI66" i="3"/>
  <c r="R60" i="2" s="1"/>
  <c r="AF67" i="3"/>
  <c r="O61" i="2" s="1"/>
  <c r="AG67" i="3"/>
  <c r="P61" i="2" s="1"/>
  <c r="AH67" i="3"/>
  <c r="Q61" i="2" s="1"/>
  <c r="AI67" i="3"/>
  <c r="R61" i="2" s="1"/>
  <c r="AF68" i="3"/>
  <c r="O62" i="2" s="1"/>
  <c r="AG68" i="3"/>
  <c r="P62" i="2" s="1"/>
  <c r="AH68" i="3"/>
  <c r="Q62" i="2" s="1"/>
  <c r="AI68" i="3"/>
  <c r="R62" i="2" s="1"/>
  <c r="AF69" i="3"/>
  <c r="O63" i="2" s="1"/>
  <c r="AG69" i="3"/>
  <c r="P63" i="2" s="1"/>
  <c r="AH69" i="3"/>
  <c r="Q63" i="2" s="1"/>
  <c r="AI69" i="3"/>
  <c r="R63" i="2" s="1"/>
  <c r="AF70" i="3"/>
  <c r="O64" i="2" s="1"/>
  <c r="AG70" i="3"/>
  <c r="P64" i="2" s="1"/>
  <c r="AH70" i="3"/>
  <c r="Q64" i="2" s="1"/>
  <c r="AI70" i="3"/>
  <c r="R64" i="2" s="1"/>
  <c r="AF71" i="3"/>
  <c r="O65" i="2" s="1"/>
  <c r="AG71" i="3"/>
  <c r="P65" i="2" s="1"/>
  <c r="AH71" i="3"/>
  <c r="Q65" i="2" s="1"/>
  <c r="AI71" i="3"/>
  <c r="R65" i="2" s="1"/>
  <c r="AF72" i="3"/>
  <c r="O66" i="2" s="1"/>
  <c r="AG72" i="3"/>
  <c r="P66" i="2" s="1"/>
  <c r="AH72" i="3"/>
  <c r="Q66" i="2" s="1"/>
  <c r="AI72" i="3"/>
  <c r="R66" i="2" s="1"/>
  <c r="AF73" i="3"/>
  <c r="O67" i="2" s="1"/>
  <c r="AG73" i="3"/>
  <c r="P67" i="2" s="1"/>
  <c r="AH73" i="3"/>
  <c r="Q67" i="2" s="1"/>
  <c r="AI73" i="3"/>
  <c r="R67" i="2" s="1"/>
  <c r="AF74" i="3"/>
  <c r="O68" i="2" s="1"/>
  <c r="AG74" i="3"/>
  <c r="P68" i="2" s="1"/>
  <c r="AH74" i="3"/>
  <c r="Q68" i="2" s="1"/>
  <c r="AI74" i="3"/>
  <c r="R68" i="2" s="1"/>
  <c r="AF75" i="3"/>
  <c r="O69" i="2" s="1"/>
  <c r="AG75" i="3"/>
  <c r="P69" i="2" s="1"/>
  <c r="AH75" i="3"/>
  <c r="Q69" i="2" s="1"/>
  <c r="AI75" i="3"/>
  <c r="R69" i="2" s="1"/>
  <c r="AF76" i="3"/>
  <c r="O70" i="2" s="1"/>
  <c r="AG76" i="3"/>
  <c r="P70" i="2" s="1"/>
  <c r="AH76" i="3"/>
  <c r="Q70" i="2" s="1"/>
  <c r="AI76" i="3"/>
  <c r="R70" i="2" s="1"/>
  <c r="AF77" i="3"/>
  <c r="O71" i="2" s="1"/>
  <c r="AG77" i="3"/>
  <c r="P71" i="2" s="1"/>
  <c r="AH77" i="3"/>
  <c r="Q71" i="2" s="1"/>
  <c r="AI77" i="3"/>
  <c r="R71" i="2" s="1"/>
  <c r="AF78" i="3"/>
  <c r="O72" i="2" s="1"/>
  <c r="AG78" i="3"/>
  <c r="P72" i="2" s="1"/>
  <c r="AH78" i="3"/>
  <c r="Q72" i="2" s="1"/>
  <c r="AI78" i="3"/>
  <c r="R72" i="2" s="1"/>
  <c r="AF79" i="3"/>
  <c r="O73" i="2" s="1"/>
  <c r="AG79" i="3"/>
  <c r="P73" i="2" s="1"/>
  <c r="AH79" i="3"/>
  <c r="Q73" i="2" s="1"/>
  <c r="AI79" i="3"/>
  <c r="R73" i="2" s="1"/>
  <c r="AF80" i="3"/>
  <c r="O74" i="2" s="1"/>
  <c r="AG80" i="3"/>
  <c r="P74" i="2" s="1"/>
  <c r="AH80" i="3"/>
  <c r="Q74" i="2" s="1"/>
  <c r="AI80" i="3"/>
  <c r="R74" i="2" s="1"/>
  <c r="AF81" i="3"/>
  <c r="O75" i="2" s="1"/>
  <c r="AG81" i="3"/>
  <c r="P75" i="2" s="1"/>
  <c r="AH81" i="3"/>
  <c r="Q75" i="2" s="1"/>
  <c r="AI81" i="3"/>
  <c r="R75" i="2" s="1"/>
  <c r="AF82" i="3"/>
  <c r="O76" i="2" s="1"/>
  <c r="AG82" i="3"/>
  <c r="P76" i="2" s="1"/>
  <c r="AH82" i="3"/>
  <c r="Q76" i="2" s="1"/>
  <c r="AI82" i="3"/>
  <c r="R76" i="2" s="1"/>
  <c r="AF83" i="3"/>
  <c r="O77" i="2" s="1"/>
  <c r="AG83" i="3"/>
  <c r="P77" i="2" s="1"/>
  <c r="AH83" i="3"/>
  <c r="Q77" i="2" s="1"/>
  <c r="AI83" i="3"/>
  <c r="R77" i="2" s="1"/>
  <c r="AF84" i="3"/>
  <c r="O78" i="2" s="1"/>
  <c r="AG84" i="3"/>
  <c r="P78" i="2" s="1"/>
  <c r="AH84" i="3"/>
  <c r="Q78" i="2" s="1"/>
  <c r="AI84" i="3"/>
  <c r="R78" i="2" s="1"/>
  <c r="AF85" i="3"/>
  <c r="O79" i="2" s="1"/>
  <c r="AG85" i="3"/>
  <c r="P79" i="2" s="1"/>
  <c r="AH85" i="3"/>
  <c r="Q79" i="2" s="1"/>
  <c r="AI85" i="3"/>
  <c r="R79" i="2" s="1"/>
  <c r="AF86" i="3"/>
  <c r="O80" i="2" s="1"/>
  <c r="AG86" i="3"/>
  <c r="P80" i="2" s="1"/>
  <c r="AH86" i="3"/>
  <c r="Q80" i="2" s="1"/>
  <c r="AI86" i="3"/>
  <c r="R80" i="2" s="1"/>
  <c r="AF87" i="3"/>
  <c r="O81" i="2" s="1"/>
  <c r="AG87" i="3"/>
  <c r="P81" i="2" s="1"/>
  <c r="AH87" i="3"/>
  <c r="Q81" i="2" s="1"/>
  <c r="AI87" i="3"/>
  <c r="R81" i="2" s="1"/>
  <c r="AF88" i="3"/>
  <c r="O82" i="2" s="1"/>
  <c r="AG88" i="3"/>
  <c r="P82" i="2" s="1"/>
  <c r="AH88" i="3"/>
  <c r="Q82" i="2" s="1"/>
  <c r="AI88" i="3"/>
  <c r="R82" i="2" s="1"/>
  <c r="AF89" i="3"/>
  <c r="O83" i="2" s="1"/>
  <c r="AG89" i="3"/>
  <c r="P83" i="2" s="1"/>
  <c r="AH89" i="3"/>
  <c r="Q83" i="2" s="1"/>
  <c r="AI89" i="3"/>
  <c r="R83" i="2" s="1"/>
  <c r="AF90" i="3"/>
  <c r="O84" i="2" s="1"/>
  <c r="AG90" i="3"/>
  <c r="P84" i="2" s="1"/>
  <c r="AH90" i="3"/>
  <c r="Q84" i="2" s="1"/>
  <c r="AI90" i="3"/>
  <c r="R84" i="2" s="1"/>
  <c r="AF91" i="3"/>
  <c r="O85" i="2" s="1"/>
  <c r="AG91" i="3"/>
  <c r="P85" i="2" s="1"/>
  <c r="AH91" i="3"/>
  <c r="Q85" i="2" s="1"/>
  <c r="AI91" i="3"/>
  <c r="R85" i="2" s="1"/>
  <c r="AF92" i="3"/>
  <c r="O86" i="2" s="1"/>
  <c r="AG92" i="3"/>
  <c r="P86" i="2" s="1"/>
  <c r="AH92" i="3"/>
  <c r="Q86" i="2" s="1"/>
  <c r="AI92" i="3"/>
  <c r="R86" i="2" s="1"/>
  <c r="AF93" i="3"/>
  <c r="O87" i="2" s="1"/>
  <c r="AG93" i="3"/>
  <c r="P87" i="2" s="1"/>
  <c r="AH93" i="3"/>
  <c r="Q87" i="2" s="1"/>
  <c r="AI93" i="3"/>
  <c r="R87" i="2" s="1"/>
  <c r="AF94" i="3"/>
  <c r="O88" i="2" s="1"/>
  <c r="AG94" i="3"/>
  <c r="P88" i="2" s="1"/>
  <c r="AH94" i="3"/>
  <c r="Q88" i="2" s="1"/>
  <c r="AI94" i="3"/>
  <c r="R88" i="2" s="1"/>
  <c r="AF95" i="3"/>
  <c r="O89" i="2" s="1"/>
  <c r="AG95" i="3"/>
  <c r="P89" i="2" s="1"/>
  <c r="AH95" i="3"/>
  <c r="Q89" i="2" s="1"/>
  <c r="AI95" i="3"/>
  <c r="R89" i="2" s="1"/>
  <c r="AF96" i="3"/>
  <c r="O90" i="2" s="1"/>
  <c r="AG96" i="3"/>
  <c r="P90" i="2" s="1"/>
  <c r="AH96" i="3"/>
  <c r="Q90" i="2" s="1"/>
  <c r="AI96" i="3"/>
  <c r="R90" i="2" s="1"/>
  <c r="AF97" i="3"/>
  <c r="O91" i="2" s="1"/>
  <c r="AG97" i="3"/>
  <c r="P91" i="2" s="1"/>
  <c r="AH97" i="3"/>
  <c r="Q91" i="2" s="1"/>
  <c r="AI97" i="3"/>
  <c r="R91" i="2" s="1"/>
  <c r="AF98" i="3"/>
  <c r="O92" i="2" s="1"/>
  <c r="AG98" i="3"/>
  <c r="P92" i="2" s="1"/>
  <c r="AH98" i="3"/>
  <c r="Q92" i="2" s="1"/>
  <c r="AI98" i="3"/>
  <c r="R92" i="2" s="1"/>
  <c r="AI35" i="3"/>
  <c r="R29" i="2" s="1"/>
  <c r="AH35" i="3"/>
  <c r="Q29" i="2" s="1"/>
  <c r="AG35" i="3"/>
  <c r="P29" i="2" s="1"/>
  <c r="AF35" i="3"/>
  <c r="O29" i="2" s="1"/>
  <c r="Q36" i="3"/>
  <c r="I30" i="2" s="1"/>
  <c r="R36" i="3"/>
  <c r="J30" i="2" s="1"/>
  <c r="S36" i="3"/>
  <c r="K30" i="2" s="1"/>
  <c r="T36" i="3"/>
  <c r="L30" i="2" s="1"/>
  <c r="Q37" i="3"/>
  <c r="I31" i="2" s="1"/>
  <c r="R37" i="3"/>
  <c r="J31" i="2" s="1"/>
  <c r="S37" i="3"/>
  <c r="K31" i="2" s="1"/>
  <c r="T37" i="3"/>
  <c r="L31" i="2" s="1"/>
  <c r="Q38" i="3"/>
  <c r="I32" i="2" s="1"/>
  <c r="R38" i="3"/>
  <c r="J32" i="2" s="1"/>
  <c r="S38" i="3"/>
  <c r="K32" i="2" s="1"/>
  <c r="T38" i="3"/>
  <c r="L32" i="2" s="1"/>
  <c r="Q39" i="3"/>
  <c r="I33" i="2" s="1"/>
  <c r="R39" i="3"/>
  <c r="J33" i="2" s="1"/>
  <c r="S39" i="3"/>
  <c r="K33" i="2" s="1"/>
  <c r="T39" i="3"/>
  <c r="L33" i="2" s="1"/>
  <c r="Q40" i="3"/>
  <c r="I34" i="2" s="1"/>
  <c r="R40" i="3"/>
  <c r="J34" i="2" s="1"/>
  <c r="S40" i="3"/>
  <c r="K34" i="2" s="1"/>
  <c r="T40" i="3"/>
  <c r="L34" i="2" s="1"/>
  <c r="Q41" i="3"/>
  <c r="I35" i="2" s="1"/>
  <c r="R41" i="3"/>
  <c r="J35" i="2" s="1"/>
  <c r="S41" i="3"/>
  <c r="K35" i="2" s="1"/>
  <c r="T41" i="3"/>
  <c r="L35" i="2" s="1"/>
  <c r="Q42" i="3"/>
  <c r="I36" i="2" s="1"/>
  <c r="R42" i="3"/>
  <c r="J36" i="2" s="1"/>
  <c r="S42" i="3"/>
  <c r="K36" i="2" s="1"/>
  <c r="T42" i="3"/>
  <c r="L36" i="2" s="1"/>
  <c r="Q43" i="3"/>
  <c r="I37" i="2" s="1"/>
  <c r="R43" i="3"/>
  <c r="J37" i="2" s="1"/>
  <c r="S43" i="3"/>
  <c r="K37" i="2" s="1"/>
  <c r="T43" i="3"/>
  <c r="L37" i="2" s="1"/>
  <c r="Q44" i="3"/>
  <c r="I38" i="2" s="1"/>
  <c r="R44" i="3"/>
  <c r="J38" i="2" s="1"/>
  <c r="S44" i="3"/>
  <c r="K38" i="2" s="1"/>
  <c r="T44" i="3"/>
  <c r="L38" i="2" s="1"/>
  <c r="Q45" i="3"/>
  <c r="I39" i="2" s="1"/>
  <c r="R45" i="3"/>
  <c r="J39" i="2" s="1"/>
  <c r="S45" i="3"/>
  <c r="K39" i="2" s="1"/>
  <c r="T45" i="3"/>
  <c r="L39" i="2" s="1"/>
  <c r="Q46" i="3"/>
  <c r="I40" i="2" s="1"/>
  <c r="R46" i="3"/>
  <c r="J40" i="2" s="1"/>
  <c r="S46" i="3"/>
  <c r="K40" i="2" s="1"/>
  <c r="T46" i="3"/>
  <c r="L40" i="2" s="1"/>
  <c r="Q47" i="3"/>
  <c r="I41" i="2" s="1"/>
  <c r="R47" i="3"/>
  <c r="J41" i="2" s="1"/>
  <c r="S47" i="3"/>
  <c r="K41" i="2" s="1"/>
  <c r="T47" i="3"/>
  <c r="L41" i="2" s="1"/>
  <c r="Q48" i="3"/>
  <c r="I42" i="2" s="1"/>
  <c r="R48" i="3"/>
  <c r="J42" i="2" s="1"/>
  <c r="S48" i="3"/>
  <c r="K42" i="2" s="1"/>
  <c r="T48" i="3"/>
  <c r="L42" i="2" s="1"/>
  <c r="Q49" i="3"/>
  <c r="I43" i="2" s="1"/>
  <c r="R49" i="3"/>
  <c r="J43" i="2" s="1"/>
  <c r="S49" i="3"/>
  <c r="K43" i="2" s="1"/>
  <c r="T49" i="3"/>
  <c r="L43" i="2" s="1"/>
  <c r="Q50" i="3"/>
  <c r="I44" i="2" s="1"/>
  <c r="R50" i="3"/>
  <c r="J44" i="2" s="1"/>
  <c r="S50" i="3"/>
  <c r="K44" i="2" s="1"/>
  <c r="T50" i="3"/>
  <c r="L44" i="2" s="1"/>
  <c r="Q51" i="3"/>
  <c r="I45" i="2" s="1"/>
  <c r="R51" i="3"/>
  <c r="J45" i="2" s="1"/>
  <c r="S51" i="3"/>
  <c r="K45" i="2" s="1"/>
  <c r="T51" i="3"/>
  <c r="L45" i="2" s="1"/>
  <c r="Q52" i="3"/>
  <c r="I46" i="2" s="1"/>
  <c r="R52" i="3"/>
  <c r="J46" i="2" s="1"/>
  <c r="S52" i="3"/>
  <c r="K46" i="2" s="1"/>
  <c r="T52" i="3"/>
  <c r="L46" i="2" s="1"/>
  <c r="Q53" i="3"/>
  <c r="I47" i="2" s="1"/>
  <c r="R53" i="3"/>
  <c r="J47" i="2" s="1"/>
  <c r="S53" i="3"/>
  <c r="K47" i="2" s="1"/>
  <c r="T53" i="3"/>
  <c r="L47" i="2" s="1"/>
  <c r="Q54" i="3"/>
  <c r="I48" i="2" s="1"/>
  <c r="R54" i="3"/>
  <c r="J48" i="2" s="1"/>
  <c r="S54" i="3"/>
  <c r="K48" i="2" s="1"/>
  <c r="T54" i="3"/>
  <c r="L48" i="2" s="1"/>
  <c r="Q55" i="3"/>
  <c r="I49" i="2" s="1"/>
  <c r="R55" i="3"/>
  <c r="J49" i="2" s="1"/>
  <c r="S55" i="3"/>
  <c r="K49" i="2" s="1"/>
  <c r="T55" i="3"/>
  <c r="L49" i="2" s="1"/>
  <c r="Q56" i="3"/>
  <c r="I50" i="2" s="1"/>
  <c r="R56" i="3"/>
  <c r="J50" i="2" s="1"/>
  <c r="S56" i="3"/>
  <c r="K50" i="2" s="1"/>
  <c r="T56" i="3"/>
  <c r="L50" i="2" s="1"/>
  <c r="Q57" i="3"/>
  <c r="I51" i="2" s="1"/>
  <c r="R57" i="3"/>
  <c r="J51" i="2" s="1"/>
  <c r="S57" i="3"/>
  <c r="K51" i="2" s="1"/>
  <c r="T57" i="3"/>
  <c r="L51" i="2" s="1"/>
  <c r="Q58" i="3"/>
  <c r="I52" i="2" s="1"/>
  <c r="R58" i="3"/>
  <c r="J52" i="2" s="1"/>
  <c r="S58" i="3"/>
  <c r="K52" i="2" s="1"/>
  <c r="T58" i="3"/>
  <c r="L52" i="2" s="1"/>
  <c r="Q59" i="3"/>
  <c r="I53" i="2" s="1"/>
  <c r="R59" i="3"/>
  <c r="J53" i="2" s="1"/>
  <c r="S59" i="3"/>
  <c r="K53" i="2" s="1"/>
  <c r="T59" i="3"/>
  <c r="L53" i="2" s="1"/>
  <c r="Q60" i="3"/>
  <c r="I54" i="2" s="1"/>
  <c r="R60" i="3"/>
  <c r="J54" i="2" s="1"/>
  <c r="S60" i="3"/>
  <c r="K54" i="2" s="1"/>
  <c r="T60" i="3"/>
  <c r="L54" i="2" s="1"/>
  <c r="Q61" i="3"/>
  <c r="I55" i="2" s="1"/>
  <c r="R61" i="3"/>
  <c r="J55" i="2" s="1"/>
  <c r="S61" i="3"/>
  <c r="K55" i="2" s="1"/>
  <c r="T61" i="3"/>
  <c r="L55" i="2" s="1"/>
  <c r="Q62" i="3"/>
  <c r="I56" i="2" s="1"/>
  <c r="R62" i="3"/>
  <c r="J56" i="2" s="1"/>
  <c r="S62" i="3"/>
  <c r="K56" i="2" s="1"/>
  <c r="T62" i="3"/>
  <c r="L56" i="2" s="1"/>
  <c r="Q63" i="3"/>
  <c r="I57" i="2" s="1"/>
  <c r="R63" i="3"/>
  <c r="J57" i="2" s="1"/>
  <c r="S63" i="3"/>
  <c r="K57" i="2" s="1"/>
  <c r="T63" i="3"/>
  <c r="L57" i="2" s="1"/>
  <c r="Q64" i="3"/>
  <c r="I58" i="2" s="1"/>
  <c r="R64" i="3"/>
  <c r="J58" i="2" s="1"/>
  <c r="S64" i="3"/>
  <c r="K58" i="2" s="1"/>
  <c r="T64" i="3"/>
  <c r="L58" i="2" s="1"/>
  <c r="Q65" i="3"/>
  <c r="I59" i="2" s="1"/>
  <c r="R65" i="3"/>
  <c r="J59" i="2" s="1"/>
  <c r="S65" i="3"/>
  <c r="K59" i="2" s="1"/>
  <c r="T65" i="3"/>
  <c r="L59" i="2" s="1"/>
  <c r="Q66" i="3"/>
  <c r="I60" i="2" s="1"/>
  <c r="R66" i="3"/>
  <c r="J60" i="2" s="1"/>
  <c r="S66" i="3"/>
  <c r="K60" i="2" s="1"/>
  <c r="T66" i="3"/>
  <c r="L60" i="2" s="1"/>
  <c r="Q67" i="3"/>
  <c r="I61" i="2" s="1"/>
  <c r="R67" i="3"/>
  <c r="J61" i="2" s="1"/>
  <c r="S67" i="3"/>
  <c r="K61" i="2" s="1"/>
  <c r="T67" i="3"/>
  <c r="L61" i="2" s="1"/>
  <c r="Q68" i="3"/>
  <c r="I62" i="2" s="1"/>
  <c r="R68" i="3"/>
  <c r="J62" i="2" s="1"/>
  <c r="S68" i="3"/>
  <c r="K62" i="2" s="1"/>
  <c r="T68" i="3"/>
  <c r="L62" i="2" s="1"/>
  <c r="Q69" i="3"/>
  <c r="I63" i="2" s="1"/>
  <c r="R69" i="3"/>
  <c r="J63" i="2" s="1"/>
  <c r="S69" i="3"/>
  <c r="K63" i="2" s="1"/>
  <c r="T69" i="3"/>
  <c r="L63" i="2" s="1"/>
  <c r="Q70" i="3"/>
  <c r="I64" i="2" s="1"/>
  <c r="R70" i="3"/>
  <c r="J64" i="2" s="1"/>
  <c r="S70" i="3"/>
  <c r="K64" i="2" s="1"/>
  <c r="T70" i="3"/>
  <c r="L64" i="2" s="1"/>
  <c r="Q71" i="3"/>
  <c r="I65" i="2" s="1"/>
  <c r="R71" i="3"/>
  <c r="J65" i="2" s="1"/>
  <c r="S71" i="3"/>
  <c r="K65" i="2" s="1"/>
  <c r="T71" i="3"/>
  <c r="L65" i="2" s="1"/>
  <c r="Q72" i="3"/>
  <c r="I66" i="2" s="1"/>
  <c r="R72" i="3"/>
  <c r="J66" i="2" s="1"/>
  <c r="S72" i="3"/>
  <c r="K66" i="2" s="1"/>
  <c r="T72" i="3"/>
  <c r="L66" i="2" s="1"/>
  <c r="Q73" i="3"/>
  <c r="I67" i="2" s="1"/>
  <c r="R73" i="3"/>
  <c r="J67" i="2" s="1"/>
  <c r="S73" i="3"/>
  <c r="K67" i="2" s="1"/>
  <c r="T73" i="3"/>
  <c r="L67" i="2" s="1"/>
  <c r="Q74" i="3"/>
  <c r="I68" i="2" s="1"/>
  <c r="R74" i="3"/>
  <c r="J68" i="2" s="1"/>
  <c r="S74" i="3"/>
  <c r="K68" i="2" s="1"/>
  <c r="T74" i="3"/>
  <c r="L68" i="2" s="1"/>
  <c r="Q75" i="3"/>
  <c r="I69" i="2" s="1"/>
  <c r="R75" i="3"/>
  <c r="J69" i="2" s="1"/>
  <c r="S75" i="3"/>
  <c r="K69" i="2" s="1"/>
  <c r="T75" i="3"/>
  <c r="L69" i="2" s="1"/>
  <c r="Q76" i="3"/>
  <c r="I70" i="2" s="1"/>
  <c r="R76" i="3"/>
  <c r="J70" i="2" s="1"/>
  <c r="S76" i="3"/>
  <c r="K70" i="2" s="1"/>
  <c r="T76" i="3"/>
  <c r="L70" i="2" s="1"/>
  <c r="Q77" i="3"/>
  <c r="I71" i="2" s="1"/>
  <c r="R77" i="3"/>
  <c r="J71" i="2" s="1"/>
  <c r="S77" i="3"/>
  <c r="K71" i="2" s="1"/>
  <c r="T77" i="3"/>
  <c r="L71" i="2" s="1"/>
  <c r="Q78" i="3"/>
  <c r="I72" i="2" s="1"/>
  <c r="R78" i="3"/>
  <c r="J72" i="2" s="1"/>
  <c r="S78" i="3"/>
  <c r="K72" i="2" s="1"/>
  <c r="T78" i="3"/>
  <c r="L72" i="2" s="1"/>
  <c r="Q79" i="3"/>
  <c r="I73" i="2" s="1"/>
  <c r="R79" i="3"/>
  <c r="J73" i="2" s="1"/>
  <c r="S79" i="3"/>
  <c r="K73" i="2" s="1"/>
  <c r="T79" i="3"/>
  <c r="L73" i="2" s="1"/>
  <c r="Q80" i="3"/>
  <c r="I74" i="2" s="1"/>
  <c r="R80" i="3"/>
  <c r="J74" i="2" s="1"/>
  <c r="S80" i="3"/>
  <c r="K74" i="2" s="1"/>
  <c r="T80" i="3"/>
  <c r="L74" i="2" s="1"/>
  <c r="Q81" i="3"/>
  <c r="I75" i="2" s="1"/>
  <c r="R81" i="3"/>
  <c r="J75" i="2" s="1"/>
  <c r="S81" i="3"/>
  <c r="K75" i="2" s="1"/>
  <c r="T81" i="3"/>
  <c r="L75" i="2" s="1"/>
  <c r="Q82" i="3"/>
  <c r="I76" i="2" s="1"/>
  <c r="R82" i="3"/>
  <c r="J76" i="2" s="1"/>
  <c r="S82" i="3"/>
  <c r="K76" i="2" s="1"/>
  <c r="T82" i="3"/>
  <c r="L76" i="2" s="1"/>
  <c r="Q83" i="3"/>
  <c r="I77" i="2" s="1"/>
  <c r="R83" i="3"/>
  <c r="J77" i="2" s="1"/>
  <c r="S83" i="3"/>
  <c r="K77" i="2" s="1"/>
  <c r="T83" i="3"/>
  <c r="L77" i="2" s="1"/>
  <c r="Q84" i="3"/>
  <c r="I78" i="2" s="1"/>
  <c r="R84" i="3"/>
  <c r="J78" i="2" s="1"/>
  <c r="S84" i="3"/>
  <c r="K78" i="2" s="1"/>
  <c r="T84" i="3"/>
  <c r="L78" i="2" s="1"/>
  <c r="Q85" i="3"/>
  <c r="I79" i="2" s="1"/>
  <c r="R85" i="3"/>
  <c r="J79" i="2" s="1"/>
  <c r="S85" i="3"/>
  <c r="K79" i="2" s="1"/>
  <c r="T85" i="3"/>
  <c r="L79" i="2" s="1"/>
  <c r="Q86" i="3"/>
  <c r="I80" i="2" s="1"/>
  <c r="R86" i="3"/>
  <c r="J80" i="2" s="1"/>
  <c r="S86" i="3"/>
  <c r="K80" i="2" s="1"/>
  <c r="T86" i="3"/>
  <c r="L80" i="2" s="1"/>
  <c r="Q87" i="3"/>
  <c r="I81" i="2" s="1"/>
  <c r="R87" i="3"/>
  <c r="J81" i="2" s="1"/>
  <c r="S87" i="3"/>
  <c r="K81" i="2" s="1"/>
  <c r="T87" i="3"/>
  <c r="L81" i="2" s="1"/>
  <c r="Q88" i="3"/>
  <c r="I82" i="2" s="1"/>
  <c r="R88" i="3"/>
  <c r="J82" i="2" s="1"/>
  <c r="S88" i="3"/>
  <c r="K82" i="2" s="1"/>
  <c r="T88" i="3"/>
  <c r="L82" i="2" s="1"/>
  <c r="Q89" i="3"/>
  <c r="I83" i="2" s="1"/>
  <c r="R89" i="3"/>
  <c r="J83" i="2" s="1"/>
  <c r="S89" i="3"/>
  <c r="K83" i="2" s="1"/>
  <c r="T89" i="3"/>
  <c r="L83" i="2" s="1"/>
  <c r="Q90" i="3"/>
  <c r="I84" i="2" s="1"/>
  <c r="R90" i="3"/>
  <c r="J84" i="2" s="1"/>
  <c r="S90" i="3"/>
  <c r="K84" i="2" s="1"/>
  <c r="T90" i="3"/>
  <c r="L84" i="2" s="1"/>
  <c r="Q91" i="3"/>
  <c r="I85" i="2" s="1"/>
  <c r="R91" i="3"/>
  <c r="J85" i="2" s="1"/>
  <c r="S91" i="3"/>
  <c r="K85" i="2" s="1"/>
  <c r="T91" i="3"/>
  <c r="L85" i="2" s="1"/>
  <c r="Q92" i="3"/>
  <c r="I86" i="2" s="1"/>
  <c r="R92" i="3"/>
  <c r="J86" i="2" s="1"/>
  <c r="S92" i="3"/>
  <c r="K86" i="2" s="1"/>
  <c r="T92" i="3"/>
  <c r="L86" i="2" s="1"/>
  <c r="Q93" i="3"/>
  <c r="I87" i="2" s="1"/>
  <c r="R93" i="3"/>
  <c r="J87" i="2" s="1"/>
  <c r="S93" i="3"/>
  <c r="K87" i="2" s="1"/>
  <c r="T93" i="3"/>
  <c r="L87" i="2" s="1"/>
  <c r="Q94" i="3"/>
  <c r="I88" i="2" s="1"/>
  <c r="R94" i="3"/>
  <c r="J88" i="2" s="1"/>
  <c r="S94" i="3"/>
  <c r="K88" i="2" s="1"/>
  <c r="T94" i="3"/>
  <c r="L88" i="2" s="1"/>
  <c r="Q95" i="3"/>
  <c r="I89" i="2" s="1"/>
  <c r="R95" i="3"/>
  <c r="J89" i="2" s="1"/>
  <c r="S95" i="3"/>
  <c r="K89" i="2" s="1"/>
  <c r="T95" i="3"/>
  <c r="L89" i="2" s="1"/>
  <c r="Q96" i="3"/>
  <c r="I90" i="2" s="1"/>
  <c r="R96" i="3"/>
  <c r="J90" i="2" s="1"/>
  <c r="S96" i="3"/>
  <c r="K90" i="2" s="1"/>
  <c r="T96" i="3"/>
  <c r="L90" i="2" s="1"/>
  <c r="Q97" i="3"/>
  <c r="I91" i="2" s="1"/>
  <c r="R97" i="3"/>
  <c r="J91" i="2" s="1"/>
  <c r="S97" i="3"/>
  <c r="K91" i="2" s="1"/>
  <c r="T97" i="3"/>
  <c r="L91" i="2" s="1"/>
  <c r="Q98" i="3"/>
  <c r="I92" i="2" s="1"/>
  <c r="R98" i="3"/>
  <c r="J92" i="2" s="1"/>
  <c r="S98" i="3"/>
  <c r="K92" i="2" s="1"/>
  <c r="T98" i="3"/>
  <c r="L92" i="2" s="1"/>
  <c r="T35" i="3"/>
  <c r="L29" i="2" s="1"/>
  <c r="S35" i="3"/>
  <c r="K29" i="2" s="1"/>
  <c r="R35" i="3"/>
  <c r="J29" i="2" s="1"/>
  <c r="Q35" i="3"/>
  <c r="I29" i="2" s="1"/>
  <c r="B36" i="3"/>
  <c r="C30" i="2" s="1"/>
  <c r="C36" i="3"/>
  <c r="D30" i="2" s="1"/>
  <c r="D36" i="3"/>
  <c r="E30" i="2" s="1"/>
  <c r="E36" i="3"/>
  <c r="F30" i="2" s="1"/>
  <c r="B37" i="3"/>
  <c r="C31" i="2" s="1"/>
  <c r="C37" i="3"/>
  <c r="D31" i="2" s="1"/>
  <c r="D37" i="3"/>
  <c r="E31" i="2" s="1"/>
  <c r="E37" i="3"/>
  <c r="F31" i="2" s="1"/>
  <c r="B38" i="3"/>
  <c r="C32" i="2" s="1"/>
  <c r="C38" i="3"/>
  <c r="D32" i="2" s="1"/>
  <c r="D38" i="3"/>
  <c r="E32" i="2" s="1"/>
  <c r="E38" i="3"/>
  <c r="F32" i="2" s="1"/>
  <c r="B39" i="3"/>
  <c r="C33" i="2" s="1"/>
  <c r="C39" i="3"/>
  <c r="D33" i="2" s="1"/>
  <c r="D39" i="3"/>
  <c r="E33" i="2" s="1"/>
  <c r="E39" i="3"/>
  <c r="F33" i="2" s="1"/>
  <c r="B40" i="3"/>
  <c r="C34" i="2" s="1"/>
  <c r="C40" i="3"/>
  <c r="D34" i="2" s="1"/>
  <c r="D40" i="3"/>
  <c r="E34" i="2" s="1"/>
  <c r="E40" i="3"/>
  <c r="F34" i="2" s="1"/>
  <c r="B41" i="3"/>
  <c r="C35" i="2" s="1"/>
  <c r="C41" i="3"/>
  <c r="D35" i="2" s="1"/>
  <c r="D41" i="3"/>
  <c r="E35" i="2" s="1"/>
  <c r="E41" i="3"/>
  <c r="F35" i="2" s="1"/>
  <c r="B42" i="3"/>
  <c r="C36" i="2" s="1"/>
  <c r="C42" i="3"/>
  <c r="D36" i="2" s="1"/>
  <c r="D42" i="3"/>
  <c r="E36" i="2" s="1"/>
  <c r="E42" i="3"/>
  <c r="F36" i="2" s="1"/>
  <c r="B43" i="3"/>
  <c r="C37" i="2" s="1"/>
  <c r="C43" i="3"/>
  <c r="D37" i="2" s="1"/>
  <c r="D43" i="3"/>
  <c r="E37" i="2" s="1"/>
  <c r="E43" i="3"/>
  <c r="F37" i="2" s="1"/>
  <c r="B44" i="3"/>
  <c r="C38" i="2" s="1"/>
  <c r="C44" i="3"/>
  <c r="D38" i="2" s="1"/>
  <c r="D44" i="3"/>
  <c r="E38" i="2" s="1"/>
  <c r="E44" i="3"/>
  <c r="F38" i="2" s="1"/>
  <c r="B45" i="3"/>
  <c r="C39" i="2" s="1"/>
  <c r="C45" i="3"/>
  <c r="D39" i="2" s="1"/>
  <c r="D45" i="3"/>
  <c r="E39" i="2" s="1"/>
  <c r="E45" i="3"/>
  <c r="F39" i="2" s="1"/>
  <c r="B46" i="3"/>
  <c r="C40" i="2" s="1"/>
  <c r="C46" i="3"/>
  <c r="D40" i="2" s="1"/>
  <c r="D46" i="3"/>
  <c r="E40" i="2" s="1"/>
  <c r="E46" i="3"/>
  <c r="F40" i="2" s="1"/>
  <c r="B47" i="3"/>
  <c r="C41" i="2" s="1"/>
  <c r="C47" i="3"/>
  <c r="D41" i="2" s="1"/>
  <c r="D47" i="3"/>
  <c r="E41" i="2" s="1"/>
  <c r="E47" i="3"/>
  <c r="F41" i="2" s="1"/>
  <c r="B48" i="3"/>
  <c r="C42" i="2" s="1"/>
  <c r="C48" i="3"/>
  <c r="D42" i="2" s="1"/>
  <c r="D48" i="3"/>
  <c r="E42" i="2" s="1"/>
  <c r="E48" i="3"/>
  <c r="F42" i="2" s="1"/>
  <c r="B49" i="3"/>
  <c r="C43" i="2" s="1"/>
  <c r="C49" i="3"/>
  <c r="D43" i="2" s="1"/>
  <c r="D49" i="3"/>
  <c r="E43" i="2" s="1"/>
  <c r="E49" i="3"/>
  <c r="F43" i="2" s="1"/>
  <c r="B50" i="3"/>
  <c r="C44" i="2" s="1"/>
  <c r="C50" i="3"/>
  <c r="D44" i="2" s="1"/>
  <c r="D50" i="3"/>
  <c r="E44" i="2" s="1"/>
  <c r="E50" i="3"/>
  <c r="F44" i="2" s="1"/>
  <c r="B51" i="3"/>
  <c r="C45" i="2" s="1"/>
  <c r="C51" i="3"/>
  <c r="D45" i="2" s="1"/>
  <c r="D51" i="3"/>
  <c r="E45" i="2" s="1"/>
  <c r="E51" i="3"/>
  <c r="F45" i="2" s="1"/>
  <c r="B52" i="3"/>
  <c r="C46" i="2" s="1"/>
  <c r="C52" i="3"/>
  <c r="D46" i="2" s="1"/>
  <c r="D52" i="3"/>
  <c r="E46" i="2" s="1"/>
  <c r="E52" i="3"/>
  <c r="F46" i="2" s="1"/>
  <c r="B53" i="3"/>
  <c r="C47" i="2" s="1"/>
  <c r="C53" i="3"/>
  <c r="D47" i="2" s="1"/>
  <c r="D53" i="3"/>
  <c r="E47" i="2" s="1"/>
  <c r="E53" i="3"/>
  <c r="F47" i="2" s="1"/>
  <c r="B54" i="3"/>
  <c r="C48" i="2" s="1"/>
  <c r="C54" i="3"/>
  <c r="D48" i="2" s="1"/>
  <c r="D54" i="3"/>
  <c r="E48" i="2" s="1"/>
  <c r="E54" i="3"/>
  <c r="F48" i="2" s="1"/>
  <c r="B55" i="3"/>
  <c r="C49" i="2" s="1"/>
  <c r="C55" i="3"/>
  <c r="D49" i="2" s="1"/>
  <c r="D55" i="3"/>
  <c r="E49" i="2" s="1"/>
  <c r="E55" i="3"/>
  <c r="F49" i="2" s="1"/>
  <c r="B56" i="3"/>
  <c r="C50" i="2" s="1"/>
  <c r="C56" i="3"/>
  <c r="D50" i="2" s="1"/>
  <c r="D56" i="3"/>
  <c r="E50" i="2" s="1"/>
  <c r="E56" i="3"/>
  <c r="F50" i="2" s="1"/>
  <c r="B57" i="3"/>
  <c r="C51" i="2" s="1"/>
  <c r="C57" i="3"/>
  <c r="D51" i="2" s="1"/>
  <c r="D57" i="3"/>
  <c r="E51" i="2" s="1"/>
  <c r="E57" i="3"/>
  <c r="F51" i="2" s="1"/>
  <c r="B58" i="3"/>
  <c r="C52" i="2" s="1"/>
  <c r="C58" i="3"/>
  <c r="D52" i="2" s="1"/>
  <c r="D58" i="3"/>
  <c r="E52" i="2" s="1"/>
  <c r="E58" i="3"/>
  <c r="F52" i="2" s="1"/>
  <c r="B59" i="3"/>
  <c r="C53" i="2" s="1"/>
  <c r="C59" i="3"/>
  <c r="D53" i="2" s="1"/>
  <c r="D59" i="3"/>
  <c r="E53" i="2" s="1"/>
  <c r="E59" i="3"/>
  <c r="F53" i="2" s="1"/>
  <c r="B60" i="3"/>
  <c r="C54" i="2" s="1"/>
  <c r="C60" i="3"/>
  <c r="D54" i="2" s="1"/>
  <c r="D60" i="3"/>
  <c r="E54" i="2" s="1"/>
  <c r="E60" i="3"/>
  <c r="F54" i="2" s="1"/>
  <c r="B61" i="3"/>
  <c r="C55" i="2" s="1"/>
  <c r="C61" i="3"/>
  <c r="D55" i="2" s="1"/>
  <c r="D61" i="3"/>
  <c r="E55" i="2" s="1"/>
  <c r="E61" i="3"/>
  <c r="F55" i="2" s="1"/>
  <c r="B62" i="3"/>
  <c r="C56" i="2" s="1"/>
  <c r="C62" i="3"/>
  <c r="D56" i="2" s="1"/>
  <c r="D62" i="3"/>
  <c r="E56" i="2" s="1"/>
  <c r="E62" i="3"/>
  <c r="F56" i="2" s="1"/>
  <c r="B63" i="3"/>
  <c r="C57" i="2" s="1"/>
  <c r="C63" i="3"/>
  <c r="D57" i="2" s="1"/>
  <c r="D63" i="3"/>
  <c r="E57" i="2" s="1"/>
  <c r="E63" i="3"/>
  <c r="F57" i="2" s="1"/>
  <c r="B64" i="3"/>
  <c r="C58" i="2" s="1"/>
  <c r="C64" i="3"/>
  <c r="D58" i="2" s="1"/>
  <c r="D64" i="3"/>
  <c r="E58" i="2" s="1"/>
  <c r="E64" i="3"/>
  <c r="F58" i="2" s="1"/>
  <c r="B65" i="3"/>
  <c r="C59" i="2" s="1"/>
  <c r="C65" i="3"/>
  <c r="D59" i="2" s="1"/>
  <c r="D65" i="3"/>
  <c r="E59" i="2" s="1"/>
  <c r="E65" i="3"/>
  <c r="F59" i="2" s="1"/>
  <c r="B66" i="3"/>
  <c r="C60" i="2" s="1"/>
  <c r="C66" i="3"/>
  <c r="D60" i="2" s="1"/>
  <c r="D66" i="3"/>
  <c r="E60" i="2" s="1"/>
  <c r="E66" i="3"/>
  <c r="F60" i="2" s="1"/>
  <c r="B67" i="3"/>
  <c r="C61" i="2" s="1"/>
  <c r="C67" i="3"/>
  <c r="D61" i="2" s="1"/>
  <c r="D67" i="3"/>
  <c r="E61" i="2" s="1"/>
  <c r="E67" i="3"/>
  <c r="F61" i="2" s="1"/>
  <c r="B68" i="3"/>
  <c r="C62" i="2" s="1"/>
  <c r="C68" i="3"/>
  <c r="D62" i="2" s="1"/>
  <c r="D68" i="3"/>
  <c r="E62" i="2" s="1"/>
  <c r="E68" i="3"/>
  <c r="F62" i="2" s="1"/>
  <c r="B69" i="3"/>
  <c r="C63" i="2" s="1"/>
  <c r="C69" i="3"/>
  <c r="D63" i="2" s="1"/>
  <c r="D69" i="3"/>
  <c r="E63" i="2" s="1"/>
  <c r="E69" i="3"/>
  <c r="F63" i="2" s="1"/>
  <c r="B70" i="3"/>
  <c r="C64" i="2" s="1"/>
  <c r="C70" i="3"/>
  <c r="D64" i="2" s="1"/>
  <c r="D70" i="3"/>
  <c r="E64" i="2" s="1"/>
  <c r="E70" i="3"/>
  <c r="F64" i="2" s="1"/>
  <c r="B71" i="3"/>
  <c r="C65" i="2" s="1"/>
  <c r="C71" i="3"/>
  <c r="D65" i="2" s="1"/>
  <c r="D71" i="3"/>
  <c r="E65" i="2" s="1"/>
  <c r="E71" i="3"/>
  <c r="F65" i="2" s="1"/>
  <c r="B72" i="3"/>
  <c r="C66" i="2" s="1"/>
  <c r="C72" i="3"/>
  <c r="D66" i="2" s="1"/>
  <c r="D72" i="3"/>
  <c r="E66" i="2" s="1"/>
  <c r="E72" i="3"/>
  <c r="F66" i="2" s="1"/>
  <c r="B73" i="3"/>
  <c r="C67" i="2" s="1"/>
  <c r="C73" i="3"/>
  <c r="D67" i="2" s="1"/>
  <c r="D73" i="3"/>
  <c r="E67" i="2" s="1"/>
  <c r="E73" i="3"/>
  <c r="F67" i="2" s="1"/>
  <c r="B74" i="3"/>
  <c r="C68" i="2" s="1"/>
  <c r="C74" i="3"/>
  <c r="D68" i="2" s="1"/>
  <c r="D74" i="3"/>
  <c r="E68" i="2" s="1"/>
  <c r="E74" i="3"/>
  <c r="F68" i="2" s="1"/>
  <c r="B75" i="3"/>
  <c r="C69" i="2" s="1"/>
  <c r="C75" i="3"/>
  <c r="D69" i="2" s="1"/>
  <c r="D75" i="3"/>
  <c r="E69" i="2" s="1"/>
  <c r="E75" i="3"/>
  <c r="F69" i="2" s="1"/>
  <c r="B76" i="3"/>
  <c r="C70" i="2" s="1"/>
  <c r="C76" i="3"/>
  <c r="D70" i="2" s="1"/>
  <c r="D76" i="3"/>
  <c r="E70" i="2" s="1"/>
  <c r="E76" i="3"/>
  <c r="F70" i="2" s="1"/>
  <c r="B77" i="3"/>
  <c r="C71" i="2" s="1"/>
  <c r="C77" i="3"/>
  <c r="D71" i="2" s="1"/>
  <c r="D77" i="3"/>
  <c r="E71" i="2" s="1"/>
  <c r="E77" i="3"/>
  <c r="F71" i="2" s="1"/>
  <c r="B78" i="3"/>
  <c r="C72" i="2" s="1"/>
  <c r="C78" i="3"/>
  <c r="D72" i="2" s="1"/>
  <c r="D78" i="3"/>
  <c r="E72" i="2" s="1"/>
  <c r="E78" i="3"/>
  <c r="F72" i="2" s="1"/>
  <c r="B79" i="3"/>
  <c r="C73" i="2" s="1"/>
  <c r="C79" i="3"/>
  <c r="D73" i="2" s="1"/>
  <c r="D79" i="3"/>
  <c r="E73" i="2" s="1"/>
  <c r="E79" i="3"/>
  <c r="F73" i="2" s="1"/>
  <c r="B80" i="3"/>
  <c r="C74" i="2" s="1"/>
  <c r="C80" i="3"/>
  <c r="D74" i="2" s="1"/>
  <c r="D80" i="3"/>
  <c r="E74" i="2" s="1"/>
  <c r="E80" i="3"/>
  <c r="F74" i="2" s="1"/>
  <c r="B81" i="3"/>
  <c r="C75" i="2" s="1"/>
  <c r="C81" i="3"/>
  <c r="D75" i="2" s="1"/>
  <c r="D81" i="3"/>
  <c r="E75" i="2" s="1"/>
  <c r="E81" i="3"/>
  <c r="F75" i="2" s="1"/>
  <c r="B82" i="3"/>
  <c r="C76" i="2" s="1"/>
  <c r="C82" i="3"/>
  <c r="D76" i="2" s="1"/>
  <c r="D82" i="3"/>
  <c r="E76" i="2" s="1"/>
  <c r="E82" i="3"/>
  <c r="F76" i="2" s="1"/>
  <c r="B83" i="3"/>
  <c r="C77" i="2" s="1"/>
  <c r="C83" i="3"/>
  <c r="D77" i="2" s="1"/>
  <c r="D83" i="3"/>
  <c r="E77" i="2" s="1"/>
  <c r="E83" i="3"/>
  <c r="F77" i="2" s="1"/>
  <c r="B84" i="3"/>
  <c r="C78" i="2" s="1"/>
  <c r="C84" i="3"/>
  <c r="D78" i="2" s="1"/>
  <c r="D84" i="3"/>
  <c r="E78" i="2" s="1"/>
  <c r="E84" i="3"/>
  <c r="F78" i="2" s="1"/>
  <c r="B85" i="3"/>
  <c r="C79" i="2" s="1"/>
  <c r="C85" i="3"/>
  <c r="D79" i="2" s="1"/>
  <c r="D85" i="3"/>
  <c r="E79" i="2" s="1"/>
  <c r="E85" i="3"/>
  <c r="F79" i="2" s="1"/>
  <c r="B86" i="3"/>
  <c r="C80" i="2" s="1"/>
  <c r="C86" i="3"/>
  <c r="D80" i="2" s="1"/>
  <c r="D86" i="3"/>
  <c r="E80" i="2" s="1"/>
  <c r="E86" i="3"/>
  <c r="F80" i="2" s="1"/>
  <c r="B87" i="3"/>
  <c r="C81" i="2" s="1"/>
  <c r="C87" i="3"/>
  <c r="D81" i="2" s="1"/>
  <c r="D87" i="3"/>
  <c r="E81" i="2" s="1"/>
  <c r="E87" i="3"/>
  <c r="F81" i="2" s="1"/>
  <c r="B88" i="3"/>
  <c r="C82" i="2" s="1"/>
  <c r="C88" i="3"/>
  <c r="D82" i="2" s="1"/>
  <c r="D88" i="3"/>
  <c r="E82" i="2" s="1"/>
  <c r="E88" i="3"/>
  <c r="F82" i="2" s="1"/>
  <c r="B89" i="3"/>
  <c r="C83" i="2" s="1"/>
  <c r="C89" i="3"/>
  <c r="D83" i="2" s="1"/>
  <c r="D89" i="3"/>
  <c r="E83" i="2" s="1"/>
  <c r="E89" i="3"/>
  <c r="F83" i="2" s="1"/>
  <c r="B90" i="3"/>
  <c r="C84" i="2" s="1"/>
  <c r="C90" i="3"/>
  <c r="D84" i="2" s="1"/>
  <c r="D90" i="3"/>
  <c r="E84" i="2" s="1"/>
  <c r="E90" i="3"/>
  <c r="F84" i="2" s="1"/>
  <c r="B91" i="3"/>
  <c r="C85" i="2" s="1"/>
  <c r="C91" i="3"/>
  <c r="D85" i="2" s="1"/>
  <c r="D91" i="3"/>
  <c r="E85" i="2" s="1"/>
  <c r="E91" i="3"/>
  <c r="F85" i="2" s="1"/>
  <c r="B92" i="3"/>
  <c r="C86" i="2" s="1"/>
  <c r="C92" i="3"/>
  <c r="D86" i="2" s="1"/>
  <c r="D92" i="3"/>
  <c r="E86" i="2" s="1"/>
  <c r="E92" i="3"/>
  <c r="F86" i="2" s="1"/>
  <c r="B93" i="3"/>
  <c r="C87" i="2" s="1"/>
  <c r="C93" i="3"/>
  <c r="D87" i="2" s="1"/>
  <c r="D93" i="3"/>
  <c r="E87" i="2" s="1"/>
  <c r="E93" i="3"/>
  <c r="F87" i="2" s="1"/>
  <c r="B94" i="3"/>
  <c r="C88" i="2" s="1"/>
  <c r="C94" i="3"/>
  <c r="D88" i="2" s="1"/>
  <c r="D94" i="3"/>
  <c r="E88" i="2" s="1"/>
  <c r="E94" i="3"/>
  <c r="F88" i="2" s="1"/>
  <c r="B95" i="3"/>
  <c r="C89" i="2" s="1"/>
  <c r="C95" i="3"/>
  <c r="D89" i="2" s="1"/>
  <c r="D95" i="3"/>
  <c r="E89" i="2" s="1"/>
  <c r="E95" i="3"/>
  <c r="F89" i="2" s="1"/>
  <c r="B96" i="3"/>
  <c r="C90" i="2" s="1"/>
  <c r="C96" i="3"/>
  <c r="D90" i="2" s="1"/>
  <c r="D96" i="3"/>
  <c r="E90" i="2" s="1"/>
  <c r="E96" i="3"/>
  <c r="F90" i="2" s="1"/>
  <c r="B97" i="3"/>
  <c r="C91" i="2" s="1"/>
  <c r="C97" i="3"/>
  <c r="D91" i="2" s="1"/>
  <c r="D97" i="3"/>
  <c r="E91" i="2" s="1"/>
  <c r="E97" i="3"/>
  <c r="F91" i="2" s="1"/>
  <c r="B98" i="3"/>
  <c r="C92" i="2" s="1"/>
  <c r="C98" i="3"/>
  <c r="D92" i="2" s="1"/>
  <c r="D98" i="3"/>
  <c r="E92" i="2" s="1"/>
  <c r="E98" i="3"/>
  <c r="F92" i="2" s="1"/>
  <c r="E35" i="3"/>
  <c r="F29" i="2" s="1"/>
  <c r="D35" i="3"/>
  <c r="E29" i="2" s="1"/>
  <c r="C35" i="3"/>
  <c r="D29" i="2" s="1"/>
  <c r="B35" i="3"/>
  <c r="C29" i="2" s="1"/>
  <c r="AG8" i="3"/>
  <c r="R8" i="3"/>
  <c r="C8" i="3"/>
  <c r="AV8" i="3"/>
  <c r="BK8" i="3"/>
  <c r="BP8" i="3"/>
  <c r="L76" i="55" l="1"/>
  <c r="L76" i="52"/>
  <c r="L76" i="54"/>
  <c r="L37" i="54"/>
  <c r="L37" i="58"/>
  <c r="L37" i="59"/>
  <c r="L37" i="56"/>
  <c r="L37" i="55"/>
  <c r="L37" i="57"/>
  <c r="L37" i="53"/>
  <c r="L76" i="53"/>
  <c r="L2" i="53"/>
  <c r="L2" i="58"/>
  <c r="L2" i="59"/>
  <c r="L2" i="56"/>
  <c r="L2" i="54"/>
  <c r="L41" i="55"/>
  <c r="L41" i="54"/>
  <c r="L2" i="57"/>
  <c r="L41" i="52"/>
  <c r="L41" i="53"/>
  <c r="L2" i="55"/>
  <c r="AI20" i="59"/>
  <c r="AI20" i="58"/>
  <c r="AI59" i="52"/>
  <c r="AI20" i="53"/>
  <c r="AI20" i="57"/>
  <c r="AI59" i="53"/>
  <c r="AI20" i="56"/>
  <c r="AI59" i="54"/>
  <c r="AI20" i="54"/>
  <c r="AI20" i="55"/>
  <c r="AI59" i="55"/>
  <c r="A20" i="55"/>
  <c r="A20" i="54"/>
  <c r="A59" i="52"/>
  <c r="A20" i="59"/>
  <c r="A20" i="58"/>
  <c r="A20" i="56"/>
  <c r="A20" i="57"/>
  <c r="A59" i="53"/>
  <c r="A59" i="55"/>
  <c r="A59" i="54"/>
  <c r="A20" i="53"/>
  <c r="Y76" i="55"/>
  <c r="Y76" i="54"/>
  <c r="Y37" i="54"/>
  <c r="Y37" i="58"/>
  <c r="Y37" i="59"/>
  <c r="Y37" i="57"/>
  <c r="Y76" i="53"/>
  <c r="Y76" i="52"/>
  <c r="Y37" i="53"/>
  <c r="Y37" i="55"/>
  <c r="Y37" i="56"/>
  <c r="AI20" i="52"/>
  <c r="L37" i="52"/>
  <c r="L2" i="52"/>
  <c r="F2" i="39"/>
  <c r="A20" i="52"/>
  <c r="Y37" i="52"/>
  <c r="H45" i="2"/>
  <c r="T37" i="2"/>
  <c r="Z33" i="2"/>
  <c r="B46" i="2"/>
  <c r="T71" i="2"/>
  <c r="B49" i="2" l="1"/>
  <c r="N68" i="2"/>
  <c r="B76" i="2"/>
  <c r="B76" i="39" s="1"/>
  <c r="Z60" i="2"/>
  <c r="N80" i="2"/>
  <c r="N61" i="2"/>
  <c r="D61" i="39" s="1"/>
  <c r="Z41" i="2"/>
  <c r="F41" i="39" s="1"/>
  <c r="B67" i="2"/>
  <c r="B67" i="39" s="1"/>
  <c r="Z54" i="2"/>
  <c r="F54" i="39" s="1"/>
  <c r="T83" i="2"/>
  <c r="E83" i="39" s="1"/>
  <c r="Z72" i="2"/>
  <c r="F72" i="39" s="1"/>
  <c r="Z31" i="2"/>
  <c r="F31" i="39" s="1"/>
  <c r="Z49" i="2"/>
  <c r="F49" i="39" s="1"/>
  <c r="T58" i="2"/>
  <c r="E58" i="39" s="1"/>
  <c r="Z47" i="2"/>
  <c r="F47" i="39" s="1"/>
  <c r="T77" i="2"/>
  <c r="Z79" i="2"/>
  <c r="F79" i="39" s="1"/>
  <c r="T75" i="2"/>
  <c r="E75" i="39" s="1"/>
  <c r="N87" i="2"/>
  <c r="D87" i="39" s="1"/>
  <c r="Z53" i="2"/>
  <c r="F53" i="39" s="1"/>
  <c r="Z40" i="2"/>
  <c r="F40" i="39" s="1"/>
  <c r="Z73" i="2"/>
  <c r="F73" i="39" s="1"/>
  <c r="N81" i="2"/>
  <c r="D81" i="39" s="1"/>
  <c r="T36" i="2"/>
  <c r="E36" i="39" s="1"/>
  <c r="Z71" i="2"/>
  <c r="F71" i="39" s="1"/>
  <c r="Z75" i="2"/>
  <c r="F75" i="39" s="1"/>
  <c r="Z91" i="2"/>
  <c r="F91" i="39" s="1"/>
  <c r="Z76" i="2"/>
  <c r="F76" i="39" s="1"/>
  <c r="Z32" i="2"/>
  <c r="F32" i="39" s="1"/>
  <c r="Z80" i="2"/>
  <c r="F80" i="39" s="1"/>
  <c r="N82" i="2"/>
  <c r="D82" i="39" s="1"/>
  <c r="H82" i="2"/>
  <c r="C82" i="39" s="1"/>
  <c r="Z69" i="2"/>
  <c r="F69" i="39" s="1"/>
  <c r="Z48" i="2"/>
  <c r="F48" i="39" s="1"/>
  <c r="N41" i="2"/>
  <c r="D41" i="39" s="1"/>
  <c r="Z81" i="2"/>
  <c r="F81" i="39" s="1"/>
  <c r="Z55" i="2"/>
  <c r="F55" i="39" s="1"/>
  <c r="Z74" i="2"/>
  <c r="F74" i="39" s="1"/>
  <c r="Z85" i="2"/>
  <c r="F85" i="39" s="1"/>
  <c r="Z67" i="2"/>
  <c r="F67" i="39" s="1"/>
  <c r="B51" i="2"/>
  <c r="Z82" i="2"/>
  <c r="F82" i="39" s="1"/>
  <c r="Z50" i="2"/>
  <c r="F50" i="39" s="1"/>
  <c r="H80" i="2"/>
  <c r="C80" i="39" s="1"/>
  <c r="B59" i="2"/>
  <c r="T86" i="2"/>
  <c r="E86" i="39" s="1"/>
  <c r="T60" i="2"/>
  <c r="E60" i="39" s="1"/>
  <c r="N71" i="2"/>
  <c r="D71" i="39" s="1"/>
  <c r="Z90" i="2"/>
  <c r="F90" i="39" s="1"/>
  <c r="T90" i="2"/>
  <c r="E90" i="39" s="1"/>
  <c r="Z37" i="2"/>
  <c r="F37" i="39" s="1"/>
  <c r="T41" i="2"/>
  <c r="E41" i="39" s="1"/>
  <c r="B84" i="2"/>
  <c r="Z58" i="2"/>
  <c r="F58" i="39" s="1"/>
  <c r="Z64" i="2"/>
  <c r="F64" i="39" s="1"/>
  <c r="T64" i="2"/>
  <c r="E64" i="39" s="1"/>
  <c r="N84" i="2"/>
  <c r="D84" i="39" s="1"/>
  <c r="Z68" i="2"/>
  <c r="F68" i="39" s="1"/>
  <c r="Z86" i="2"/>
  <c r="F86" i="39" s="1"/>
  <c r="Z83" i="2"/>
  <c r="F83" i="39" s="1"/>
  <c r="Z87" i="2"/>
  <c r="F87" i="39" s="1"/>
  <c r="Z45" i="2"/>
  <c r="F45" i="39" s="1"/>
  <c r="Z35" i="2"/>
  <c r="F35" i="39" s="1"/>
  <c r="Z57" i="2"/>
  <c r="F57" i="39" s="1"/>
  <c r="Z36" i="2"/>
  <c r="F36" i="39" s="1"/>
  <c r="Z84" i="2"/>
  <c r="F84" i="39" s="1"/>
  <c r="Z39" i="2"/>
  <c r="F39" i="39" s="1"/>
  <c r="Z61" i="2"/>
  <c r="F61" i="39" s="1"/>
  <c r="Z88" i="2"/>
  <c r="F88" i="39" s="1"/>
  <c r="Z43" i="2"/>
  <c r="F43" i="39" s="1"/>
  <c r="T39" i="2"/>
  <c r="E39" i="39" s="1"/>
  <c r="Z65" i="2"/>
  <c r="F65" i="39" s="1"/>
  <c r="Z44" i="2"/>
  <c r="F44" i="39" s="1"/>
  <c r="Z92" i="2"/>
  <c r="F92" i="39" s="1"/>
  <c r="Z51" i="2"/>
  <c r="F51" i="39" s="1"/>
  <c r="Z62" i="2"/>
  <c r="F62" i="39" s="1"/>
  <c r="T62" i="2"/>
  <c r="E62" i="39" s="1"/>
  <c r="Z52" i="2"/>
  <c r="F52" i="39" s="1"/>
  <c r="Z30" i="2"/>
  <c r="F30" i="39" s="1"/>
  <c r="Z66" i="2"/>
  <c r="F66" i="39" s="1"/>
  <c r="Z77" i="2"/>
  <c r="F77" i="39" s="1"/>
  <c r="Z56" i="2"/>
  <c r="F56" i="39" s="1"/>
  <c r="Z34" i="2"/>
  <c r="F34" i="39" s="1"/>
  <c r="Z59" i="2"/>
  <c r="F59" i="39" s="1"/>
  <c r="H47" i="2"/>
  <c r="C47" i="39" s="1"/>
  <c r="Z70" i="2"/>
  <c r="F70" i="39" s="1"/>
  <c r="Z38" i="2"/>
  <c r="F38" i="39" s="1"/>
  <c r="Z29" i="2"/>
  <c r="F29" i="39" s="1"/>
  <c r="Z42" i="2"/>
  <c r="F42" i="39" s="1"/>
  <c r="Z63" i="2"/>
  <c r="F63" i="39" s="1"/>
  <c r="Z78" i="2"/>
  <c r="F78" i="39" s="1"/>
  <c r="Z89" i="2"/>
  <c r="F89" i="39" s="1"/>
  <c r="N33" i="2"/>
  <c r="D33" i="39" s="1"/>
  <c r="H37" i="2"/>
  <c r="C37" i="39" s="1"/>
  <c r="Z46" i="2"/>
  <c r="F46" i="39" s="1"/>
  <c r="T38" i="2"/>
  <c r="E38" i="39" s="1"/>
  <c r="T53" i="2"/>
  <c r="E53" i="39" s="1"/>
  <c r="T45" i="2"/>
  <c r="E45" i="39" s="1"/>
  <c r="T91" i="2"/>
  <c r="E91" i="39" s="1"/>
  <c r="T42" i="2"/>
  <c r="E42" i="39" s="1"/>
  <c r="N42" i="2"/>
  <c r="D42" i="39" s="1"/>
  <c r="T57" i="2"/>
  <c r="E57" i="39" s="1"/>
  <c r="H65" i="2"/>
  <c r="C65" i="39" s="1"/>
  <c r="N62" i="2"/>
  <c r="D62" i="39" s="1"/>
  <c r="T80" i="2"/>
  <c r="E80" i="39" s="1"/>
  <c r="N49" i="2"/>
  <c r="D49" i="39" s="1"/>
  <c r="T35" i="2"/>
  <c r="E35" i="39" s="1"/>
  <c r="N31" i="2"/>
  <c r="D31" i="39" s="1"/>
  <c r="H91" i="2"/>
  <c r="C91" i="39" s="1"/>
  <c r="T50" i="2"/>
  <c r="E50" i="39" s="1"/>
  <c r="N39" i="2"/>
  <c r="D39" i="39" s="1"/>
  <c r="H35" i="2"/>
  <c r="C35" i="39" s="1"/>
  <c r="B31" i="2"/>
  <c r="T51" i="2"/>
  <c r="E51" i="39" s="1"/>
  <c r="T89" i="2"/>
  <c r="E89" i="39" s="1"/>
  <c r="T52" i="2"/>
  <c r="E52" i="39" s="1"/>
  <c r="T29" i="2"/>
  <c r="E29" i="39" s="1"/>
  <c r="T47" i="2"/>
  <c r="E47" i="39" s="1"/>
  <c r="T59" i="2"/>
  <c r="E59" i="39" s="1"/>
  <c r="T78" i="2"/>
  <c r="E78" i="39" s="1"/>
  <c r="T67" i="2"/>
  <c r="E67" i="39" s="1"/>
  <c r="H59" i="2"/>
  <c r="C59" i="39" s="1"/>
  <c r="T82" i="2"/>
  <c r="E82" i="39" s="1"/>
  <c r="T33" i="2"/>
  <c r="E33" i="39" s="1"/>
  <c r="T56" i="2"/>
  <c r="E56" i="39" s="1"/>
  <c r="N45" i="2"/>
  <c r="D45" i="39" s="1"/>
  <c r="T30" i="2"/>
  <c r="E30" i="39" s="1"/>
  <c r="T68" i="2"/>
  <c r="E68" i="39" s="1"/>
  <c r="H75" i="2"/>
  <c r="C75" i="39" s="1"/>
  <c r="T34" i="2"/>
  <c r="E34" i="39" s="1"/>
  <c r="T49" i="2"/>
  <c r="E49" i="39" s="1"/>
  <c r="N53" i="2"/>
  <c r="D53" i="39" s="1"/>
  <c r="T72" i="2"/>
  <c r="E72" i="39" s="1"/>
  <c r="T79" i="2"/>
  <c r="E79" i="39" s="1"/>
  <c r="T87" i="2"/>
  <c r="E87" i="39" s="1"/>
  <c r="T76" i="2"/>
  <c r="E76" i="39" s="1"/>
  <c r="T31" i="2"/>
  <c r="E31" i="39" s="1"/>
  <c r="T46" i="2"/>
  <c r="E46" i="39" s="1"/>
  <c r="T61" i="2"/>
  <c r="E61" i="39" s="1"/>
  <c r="T84" i="2"/>
  <c r="E84" i="39" s="1"/>
  <c r="T65" i="2"/>
  <c r="E65" i="39" s="1"/>
  <c r="T88" i="2"/>
  <c r="E88" i="39" s="1"/>
  <c r="T54" i="2"/>
  <c r="E54" i="39" s="1"/>
  <c r="N78" i="2"/>
  <c r="D78" i="39" s="1"/>
  <c r="H78" i="2"/>
  <c r="C78" i="39" s="1"/>
  <c r="T69" i="2"/>
  <c r="E69" i="39" s="1"/>
  <c r="T92" i="2"/>
  <c r="E92" i="39" s="1"/>
  <c r="T73" i="2"/>
  <c r="E73" i="39" s="1"/>
  <c r="N77" i="2"/>
  <c r="D77" i="39" s="1"/>
  <c r="B85" i="2"/>
  <c r="T32" i="2"/>
  <c r="E32" i="39" s="1"/>
  <c r="N32" i="2"/>
  <c r="D32" i="39" s="1"/>
  <c r="T81" i="2"/>
  <c r="E81" i="39" s="1"/>
  <c r="T40" i="2"/>
  <c r="E40" i="39" s="1"/>
  <c r="T66" i="2"/>
  <c r="E66" i="39" s="1"/>
  <c r="T55" i="2"/>
  <c r="E55" i="39" s="1"/>
  <c r="T70" i="2"/>
  <c r="E70" i="39" s="1"/>
  <c r="T85" i="2"/>
  <c r="E85" i="39" s="1"/>
  <c r="N89" i="2"/>
  <c r="D89" i="39" s="1"/>
  <c r="B33" i="2"/>
  <c r="N52" i="2"/>
  <c r="D52" i="39" s="1"/>
  <c r="T44" i="2"/>
  <c r="E44" i="39" s="1"/>
  <c r="T74" i="2"/>
  <c r="E74" i="39" s="1"/>
  <c r="T48" i="2"/>
  <c r="E48" i="39" s="1"/>
  <c r="T43" i="2"/>
  <c r="E43" i="39" s="1"/>
  <c r="T63" i="2"/>
  <c r="E63" i="39" s="1"/>
  <c r="B41" i="2"/>
  <c r="H74" i="2"/>
  <c r="C74" i="39" s="1"/>
  <c r="N63" i="2"/>
  <c r="D63" i="39" s="1"/>
  <c r="N37" i="2"/>
  <c r="D37" i="39" s="1"/>
  <c r="N64" i="2"/>
  <c r="D64" i="39" s="1"/>
  <c r="N76" i="2"/>
  <c r="D76" i="39" s="1"/>
  <c r="N75" i="2"/>
  <c r="D75" i="39" s="1"/>
  <c r="N30" i="2"/>
  <c r="D30" i="39" s="1"/>
  <c r="N50" i="2"/>
  <c r="D50" i="39" s="1"/>
  <c r="N88" i="2"/>
  <c r="D88" i="39" s="1"/>
  <c r="N34" i="2"/>
  <c r="D34" i="39" s="1"/>
  <c r="N54" i="2"/>
  <c r="D54" i="39" s="1"/>
  <c r="N92" i="2"/>
  <c r="D92" i="39" s="1"/>
  <c r="H46" i="2"/>
  <c r="C46" i="39" s="1"/>
  <c r="N79" i="2"/>
  <c r="D79" i="39" s="1"/>
  <c r="N83" i="2"/>
  <c r="D83" i="39" s="1"/>
  <c r="N38" i="2"/>
  <c r="D38" i="39" s="1"/>
  <c r="H62" i="2"/>
  <c r="C62" i="39" s="1"/>
  <c r="B62" i="2"/>
  <c r="N57" i="2"/>
  <c r="D57" i="39" s="1"/>
  <c r="H61" i="2"/>
  <c r="C61" i="39" s="1"/>
  <c r="N58" i="2"/>
  <c r="D58" i="39" s="1"/>
  <c r="N91" i="2"/>
  <c r="D91" i="39" s="1"/>
  <c r="N46" i="2"/>
  <c r="D46" i="39" s="1"/>
  <c r="N65" i="2"/>
  <c r="D65" i="39" s="1"/>
  <c r="N66" i="2"/>
  <c r="D66" i="39" s="1"/>
  <c r="N70" i="2"/>
  <c r="D70" i="39" s="1"/>
  <c r="H44" i="2"/>
  <c r="C44" i="39" s="1"/>
  <c r="N74" i="2"/>
  <c r="D74" i="39" s="1"/>
  <c r="N69" i="2"/>
  <c r="D69" i="39" s="1"/>
  <c r="H73" i="2"/>
  <c r="C73" i="39" s="1"/>
  <c r="N35" i="2"/>
  <c r="D35" i="39" s="1"/>
  <c r="N73" i="2"/>
  <c r="D73" i="39" s="1"/>
  <c r="H81" i="2"/>
  <c r="C81" i="39" s="1"/>
  <c r="N29" i="2"/>
  <c r="N86" i="2"/>
  <c r="D86" i="39" s="1"/>
  <c r="N36" i="2"/>
  <c r="D36" i="39" s="1"/>
  <c r="N43" i="2"/>
  <c r="D43" i="39" s="1"/>
  <c r="N47" i="2"/>
  <c r="D47" i="39" s="1"/>
  <c r="H43" i="2"/>
  <c r="C43" i="39" s="1"/>
  <c r="N90" i="2"/>
  <c r="D90" i="39" s="1"/>
  <c r="H90" i="2"/>
  <c r="C90" i="39" s="1"/>
  <c r="N85" i="2"/>
  <c r="D85" i="39" s="1"/>
  <c r="N40" i="2"/>
  <c r="D40" i="39" s="1"/>
  <c r="N67" i="2"/>
  <c r="D67" i="39" s="1"/>
  <c r="N51" i="2"/>
  <c r="D51" i="39" s="1"/>
  <c r="N44" i="2"/>
  <c r="D44" i="39" s="1"/>
  <c r="H64" i="2"/>
  <c r="C64" i="39" s="1"/>
  <c r="H39" i="2"/>
  <c r="C39" i="39" s="1"/>
  <c r="N55" i="2"/>
  <c r="D55" i="39" s="1"/>
  <c r="N56" i="2"/>
  <c r="D56" i="39" s="1"/>
  <c r="N48" i="2"/>
  <c r="D48" i="39" s="1"/>
  <c r="N59" i="2"/>
  <c r="D59" i="39" s="1"/>
  <c r="N60" i="2"/>
  <c r="D60" i="39" s="1"/>
  <c r="N72" i="2"/>
  <c r="D72" i="39" s="1"/>
  <c r="H42" i="2"/>
  <c r="C42" i="39" s="1"/>
  <c r="H41" i="2"/>
  <c r="C41" i="39" s="1"/>
  <c r="H76" i="2"/>
  <c r="C76" i="39" s="1"/>
  <c r="H67" i="2"/>
  <c r="C67" i="39" s="1"/>
  <c r="B63" i="2"/>
  <c r="H50" i="2"/>
  <c r="C50" i="39" s="1"/>
  <c r="B50" i="2"/>
  <c r="H49" i="2"/>
  <c r="C49" i="39" s="1"/>
  <c r="B53" i="2"/>
  <c r="H84" i="2"/>
  <c r="C84" i="39" s="1"/>
  <c r="H63" i="2"/>
  <c r="C63" i="39" s="1"/>
  <c r="H71" i="2"/>
  <c r="C71" i="39" s="1"/>
  <c r="H54" i="2"/>
  <c r="C54" i="39" s="1"/>
  <c r="B54" i="2"/>
  <c r="H53" i="2"/>
  <c r="C53" i="39" s="1"/>
  <c r="B57" i="2"/>
  <c r="H88" i="2"/>
  <c r="C88" i="39" s="1"/>
  <c r="H58" i="2"/>
  <c r="C58" i="39" s="1"/>
  <c r="B58" i="2"/>
  <c r="H57" i="2"/>
  <c r="C57" i="39" s="1"/>
  <c r="B61" i="2"/>
  <c r="H92" i="2"/>
  <c r="C92" i="39" s="1"/>
  <c r="B91" i="2"/>
  <c r="H32" i="2"/>
  <c r="C32" i="39" s="1"/>
  <c r="H79" i="2"/>
  <c r="C79" i="39" s="1"/>
  <c r="H83" i="2"/>
  <c r="C83" i="39" s="1"/>
  <c r="B79" i="2"/>
  <c r="H66" i="2"/>
  <c r="C66" i="39" s="1"/>
  <c r="H36" i="2"/>
  <c r="C36" i="39" s="1"/>
  <c r="H87" i="2"/>
  <c r="C87" i="39" s="1"/>
  <c r="H70" i="2"/>
  <c r="C70" i="39" s="1"/>
  <c r="H69" i="2"/>
  <c r="C69" i="39" s="1"/>
  <c r="H40" i="2"/>
  <c r="C40" i="39" s="1"/>
  <c r="H31" i="2"/>
  <c r="C31" i="39" s="1"/>
  <c r="H77" i="2"/>
  <c r="C77" i="39" s="1"/>
  <c r="H48" i="2"/>
  <c r="C48" i="39" s="1"/>
  <c r="H52" i="2"/>
  <c r="C52" i="39" s="1"/>
  <c r="B52" i="2"/>
  <c r="H86" i="2"/>
  <c r="C86" i="39" s="1"/>
  <c r="H85" i="2"/>
  <c r="C85" i="39" s="1"/>
  <c r="H56" i="2"/>
  <c r="C56" i="39" s="1"/>
  <c r="H60" i="2"/>
  <c r="C60" i="39" s="1"/>
  <c r="B30" i="2"/>
  <c r="H29" i="2"/>
  <c r="H30" i="2"/>
  <c r="C30" i="39" s="1"/>
  <c r="H51" i="2"/>
  <c r="C51" i="39" s="1"/>
  <c r="H34" i="2"/>
  <c r="C34" i="39" s="1"/>
  <c r="B34" i="2"/>
  <c r="H33" i="2"/>
  <c r="C33" i="39" s="1"/>
  <c r="H68" i="2"/>
  <c r="C68" i="39" s="1"/>
  <c r="H89" i="2"/>
  <c r="C89" i="39" s="1"/>
  <c r="H55" i="2"/>
  <c r="C55" i="39" s="1"/>
  <c r="H38" i="2"/>
  <c r="C38" i="39" s="1"/>
  <c r="H72" i="2"/>
  <c r="C72" i="39" s="1"/>
  <c r="B55" i="2"/>
  <c r="B42" i="2"/>
  <c r="B45" i="2"/>
  <c r="B92" i="2"/>
  <c r="B74" i="2"/>
  <c r="B71" i="2"/>
  <c r="B89" i="2"/>
  <c r="B75" i="2"/>
  <c r="B65" i="2"/>
  <c r="B32" i="2"/>
  <c r="B66" i="2"/>
  <c r="B69" i="2"/>
  <c r="B36" i="2"/>
  <c r="B83" i="2"/>
  <c r="B70" i="2"/>
  <c r="B73" i="2"/>
  <c r="B40" i="2"/>
  <c r="B78" i="2"/>
  <c r="B87" i="2"/>
  <c r="B77" i="2"/>
  <c r="B44" i="2"/>
  <c r="B82" i="2"/>
  <c r="B81" i="2"/>
  <c r="B29" i="2"/>
  <c r="B48" i="2"/>
  <c r="B86" i="2"/>
  <c r="B35" i="2"/>
  <c r="B56" i="2"/>
  <c r="B39" i="2"/>
  <c r="B60" i="2"/>
  <c r="B64" i="2"/>
  <c r="B43" i="2"/>
  <c r="B47" i="2"/>
  <c r="B37" i="2"/>
  <c r="B80" i="2"/>
  <c r="B68" i="2"/>
  <c r="B90" i="2"/>
  <c r="B38" i="2"/>
  <c r="B88" i="2"/>
  <c r="B72" i="2"/>
  <c r="F60" i="39"/>
  <c r="D80" i="39"/>
  <c r="E77" i="39"/>
  <c r="E71" i="39"/>
  <c r="B49" i="39"/>
  <c r="B46" i="39"/>
  <c r="F33" i="39"/>
  <c r="E37" i="39"/>
  <c r="C45" i="39"/>
  <c r="D68" i="39"/>
  <c r="AL77" i="2" l="1"/>
  <c r="H77" i="39" s="1"/>
  <c r="AL41" i="2"/>
  <c r="H41" i="39" s="1"/>
  <c r="AL49" i="2"/>
  <c r="H49" i="39" s="1"/>
  <c r="B41" i="39"/>
  <c r="AL51" i="2"/>
  <c r="H51" i="39" s="1"/>
  <c r="B65" i="39"/>
  <c r="AL65" i="2"/>
  <c r="H65" i="39" s="1"/>
  <c r="B72" i="39"/>
  <c r="AL72" i="2"/>
  <c r="H72" i="39" s="1"/>
  <c r="AL29" i="2"/>
  <c r="B75" i="39"/>
  <c r="AL75" i="2"/>
  <c r="H75" i="39" s="1"/>
  <c r="B54" i="39"/>
  <c r="AL54" i="2"/>
  <c r="H54" i="39" s="1"/>
  <c r="B88" i="39"/>
  <c r="AL88" i="2"/>
  <c r="H88" i="39" s="1"/>
  <c r="B81" i="39"/>
  <c r="AL81" i="2"/>
  <c r="H81" i="39" s="1"/>
  <c r="B89" i="39"/>
  <c r="AL89" i="2"/>
  <c r="H89" i="39" s="1"/>
  <c r="B90" i="39"/>
  <c r="AL90" i="2"/>
  <c r="H90" i="39" s="1"/>
  <c r="B44" i="39"/>
  <c r="AL44" i="2"/>
  <c r="H44" i="39" s="1"/>
  <c r="B74" i="39"/>
  <c r="AL74" i="2"/>
  <c r="H74" i="39" s="1"/>
  <c r="B30" i="39"/>
  <c r="AL30" i="2"/>
  <c r="H30" i="39" s="1"/>
  <c r="B79" i="39"/>
  <c r="AL79" i="2"/>
  <c r="H79" i="39" s="1"/>
  <c r="B92" i="39"/>
  <c r="AL92" i="2"/>
  <c r="B87" i="39"/>
  <c r="AL87" i="2"/>
  <c r="H87" i="39" s="1"/>
  <c r="B45" i="39"/>
  <c r="AL45" i="2"/>
  <c r="H45" i="39" s="1"/>
  <c r="B53" i="39"/>
  <c r="AL53" i="2"/>
  <c r="H53" i="39" s="1"/>
  <c r="B85" i="39"/>
  <c r="AL85" i="2"/>
  <c r="B78" i="39"/>
  <c r="AL78" i="2"/>
  <c r="H78" i="39" s="1"/>
  <c r="B42" i="39"/>
  <c r="AL42" i="2"/>
  <c r="H42" i="39" s="1"/>
  <c r="B84" i="39"/>
  <c r="AL84" i="2"/>
  <c r="H84" i="39" s="1"/>
  <c r="B48" i="39"/>
  <c r="AL48" i="2"/>
  <c r="H48" i="39" s="1"/>
  <c r="B38" i="39"/>
  <c r="AL38" i="2"/>
  <c r="H38" i="39" s="1"/>
  <c r="B68" i="39"/>
  <c r="AL68" i="2"/>
  <c r="H68" i="39" s="1"/>
  <c r="B80" i="39"/>
  <c r="AL80" i="2"/>
  <c r="H80" i="39" s="1"/>
  <c r="B47" i="39"/>
  <c r="AL47" i="2"/>
  <c r="H47" i="39" s="1"/>
  <c r="B40" i="39"/>
  <c r="AL40" i="2"/>
  <c r="H40" i="39" s="1"/>
  <c r="B55" i="39"/>
  <c r="AL55" i="2"/>
  <c r="H55" i="39" s="1"/>
  <c r="B91" i="39"/>
  <c r="AL91" i="2"/>
  <c r="B50" i="39"/>
  <c r="AL50" i="2"/>
  <c r="H50" i="39" s="1"/>
  <c r="AL46" i="2"/>
  <c r="H46" i="39" s="1"/>
  <c r="B37" i="39"/>
  <c r="AL37" i="2"/>
  <c r="H37" i="39" s="1"/>
  <c r="B43" i="39"/>
  <c r="AL43" i="2"/>
  <c r="H43" i="39" s="1"/>
  <c r="B73" i="39"/>
  <c r="AL73" i="2"/>
  <c r="H73" i="39" s="1"/>
  <c r="B52" i="39"/>
  <c r="AL52" i="2"/>
  <c r="H52" i="39" s="1"/>
  <c r="AL67" i="2"/>
  <c r="H67" i="39" s="1"/>
  <c r="B71" i="39"/>
  <c r="AL71" i="2"/>
  <c r="H71" i="39" s="1"/>
  <c r="B60" i="39"/>
  <c r="AL60" i="2"/>
  <c r="H60" i="39" s="1"/>
  <c r="B83" i="39"/>
  <c r="AL83" i="2"/>
  <c r="H83" i="39" s="1"/>
  <c r="B31" i="39"/>
  <c r="AL31" i="2"/>
  <c r="H31" i="39" s="1"/>
  <c r="B70" i="39"/>
  <c r="AL70" i="2"/>
  <c r="H70" i="39" s="1"/>
  <c r="B58" i="39"/>
  <c r="AL58" i="2"/>
  <c r="H58" i="39" s="1"/>
  <c r="B51" i="39"/>
  <c r="B56" i="39"/>
  <c r="AL56" i="2"/>
  <c r="H56" i="39" s="1"/>
  <c r="B69" i="39"/>
  <c r="AL69" i="2"/>
  <c r="H69" i="39" s="1"/>
  <c r="B82" i="39"/>
  <c r="AL82" i="2"/>
  <c r="H82" i="39" s="1"/>
  <c r="B62" i="39"/>
  <c r="AL62" i="2"/>
  <c r="H62" i="39" s="1"/>
  <c r="B64" i="39"/>
  <c r="AL64" i="2"/>
  <c r="H64" i="39" s="1"/>
  <c r="B61" i="39"/>
  <c r="AL61" i="2"/>
  <c r="H61" i="39" s="1"/>
  <c r="B36" i="39"/>
  <c r="AL36" i="2"/>
  <c r="H36" i="39" s="1"/>
  <c r="B35" i="39"/>
  <c r="AL35" i="2"/>
  <c r="H35" i="39" s="1"/>
  <c r="B66" i="39"/>
  <c r="AL66" i="2"/>
  <c r="H66" i="39" s="1"/>
  <c r="B63" i="39"/>
  <c r="AL63" i="2"/>
  <c r="H63" i="39" s="1"/>
  <c r="B77" i="39"/>
  <c r="B39" i="39"/>
  <c r="AL39" i="2"/>
  <c r="H39" i="39" s="1"/>
  <c r="B33" i="39"/>
  <c r="AL33" i="2"/>
  <c r="H33" i="39" s="1"/>
  <c r="B86" i="39"/>
  <c r="AL86" i="2"/>
  <c r="H86" i="39" s="1"/>
  <c r="B32" i="39"/>
  <c r="AL32" i="2"/>
  <c r="H32" i="39" s="1"/>
  <c r="B34" i="39"/>
  <c r="AL34" i="2"/>
  <c r="H34" i="39" s="1"/>
  <c r="B57" i="39"/>
  <c r="AL57" i="2"/>
  <c r="H57" i="39" s="1"/>
  <c r="B59" i="39"/>
  <c r="AL59" i="2"/>
  <c r="H59" i="39" s="1"/>
  <c r="AL76" i="2"/>
  <c r="H76" i="39" s="1"/>
  <c r="AP28" i="2" l="1"/>
  <c r="AP26" i="2"/>
  <c r="AP27" i="2"/>
  <c r="AP29" i="2"/>
  <c r="AP92" i="2"/>
  <c r="H92" i="39"/>
  <c r="AP91" i="2"/>
  <c r="H91" i="39"/>
  <c r="AP85" i="2"/>
  <c r="H85" i="39"/>
  <c r="AP33" i="2"/>
  <c r="AP39" i="2"/>
  <c r="AP74" i="2"/>
  <c r="AP35" i="2"/>
  <c r="AP71" i="2"/>
  <c r="AP54" i="2"/>
  <c r="AP45" i="2"/>
  <c r="AP84" i="2"/>
  <c r="AP59" i="2"/>
  <c r="AP73" i="2"/>
  <c r="AP53" i="2"/>
  <c r="AP43" i="2"/>
  <c r="AP58" i="2"/>
  <c r="AP78" i="2"/>
  <c r="AP70" i="2"/>
  <c r="AP90" i="2"/>
  <c r="AP44" i="2"/>
  <c r="AP56" i="2"/>
  <c r="AP75" i="2"/>
  <c r="AP63" i="2"/>
  <c r="AP72" i="2"/>
  <c r="AP66" i="2"/>
  <c r="AP36" i="2"/>
  <c r="AP88" i="2"/>
  <c r="AP67" i="2"/>
  <c r="AP79" i="2"/>
  <c r="AP77" i="2"/>
  <c r="AP60" i="2"/>
  <c r="AP76" i="2"/>
  <c r="AP55" i="2"/>
  <c r="AP50" i="2"/>
  <c r="AP37" i="2"/>
  <c r="AP62" i="2"/>
  <c r="AP61" i="2"/>
  <c r="AP32" i="2"/>
  <c r="AP64" i="2"/>
  <c r="AP38" i="2"/>
  <c r="AP89" i="2"/>
  <c r="AP65" i="2"/>
  <c r="AP47" i="2"/>
  <c r="AP31" i="2"/>
  <c r="AP83" i="2"/>
  <c r="AP82" i="2"/>
  <c r="AP80" i="2"/>
  <c r="AP68" i="2"/>
  <c r="AP30" i="2"/>
  <c r="AP86" i="2"/>
  <c r="AP81" i="2"/>
  <c r="AP34" i="2"/>
  <c r="AP40" i="2"/>
  <c r="AP51" i="2"/>
  <c r="AP87" i="2"/>
  <c r="AP48" i="2"/>
  <c r="AP49" i="2"/>
  <c r="AP46" i="2"/>
  <c r="AP52" i="2"/>
  <c r="E1" i="39"/>
  <c r="E2" i="39" s="1"/>
  <c r="D1" i="39"/>
  <c r="C1" i="39"/>
  <c r="B1" i="39"/>
  <c r="AX29" i="2" l="1"/>
  <c r="AW29" i="2"/>
  <c r="AV29" i="2"/>
  <c r="AU29" i="2"/>
  <c r="AS29" i="2"/>
  <c r="AR30" i="2"/>
  <c r="AR31" i="2"/>
  <c r="AR27" i="2"/>
  <c r="BA8" i="3"/>
  <c r="AL8" i="3"/>
  <c r="W8" i="3"/>
  <c r="H8" i="3"/>
  <c r="AT29" i="2" l="1"/>
  <c r="AT28" i="2"/>
  <c r="AT27" i="2"/>
  <c r="AR29" i="2"/>
  <c r="AS26" i="2"/>
  <c r="AV26" i="2"/>
  <c r="AZ24" i="2"/>
  <c r="AR24" i="2"/>
  <c r="AX24" i="2"/>
  <c r="AW24" i="2"/>
  <c r="AV24" i="2"/>
  <c r="BA24" i="2"/>
  <c r="AS24" i="2"/>
  <c r="AU24" i="2"/>
  <c r="AT24" i="2"/>
  <c r="AU17" i="2"/>
  <c r="AV17" i="2"/>
  <c r="AV9" i="2"/>
  <c r="AV10" i="2"/>
  <c r="BA15" i="2"/>
  <c r="AT15" i="2"/>
  <c r="AU18" i="2"/>
  <c r="AR23" i="2"/>
  <c r="BA25" i="2"/>
  <c r="AR11" i="2"/>
  <c r="AU16" i="2"/>
  <c r="AU6" i="2"/>
  <c r="BA17" i="2"/>
  <c r="AU9" i="2"/>
  <c r="AU10" i="2"/>
  <c r="AS15" i="2"/>
  <c r="BA18" i="2"/>
  <c r="AV5" i="2"/>
  <c r="AX25" i="2"/>
  <c r="AS25" i="2"/>
  <c r="AX11" i="2"/>
  <c r="AT16" i="2"/>
  <c r="AT6" i="2"/>
  <c r="AX10" i="2"/>
  <c r="AZ17" i="2"/>
  <c r="AT9" i="2"/>
  <c r="AT10" i="2"/>
  <c r="AZ15" i="2"/>
  <c r="AS18" i="2"/>
  <c r="AX23" i="2"/>
  <c r="AW25" i="2"/>
  <c r="AW11" i="2"/>
  <c r="AW16" i="2"/>
  <c r="AZ6" i="2"/>
  <c r="AS17" i="2"/>
  <c r="AS9" i="2"/>
  <c r="BA10" i="2"/>
  <c r="AR15" i="2"/>
  <c r="AT18" i="2"/>
  <c r="AW23" i="2"/>
  <c r="AV25" i="2"/>
  <c r="AV11" i="2"/>
  <c r="AZ16" i="2"/>
  <c r="AS16" i="2"/>
  <c r="AR6" i="2"/>
  <c r="AR17" i="2"/>
  <c r="AZ9" i="2"/>
  <c r="AS10" i="2"/>
  <c r="AW15" i="2"/>
  <c r="AR18" i="2"/>
  <c r="AT23" i="2"/>
  <c r="AV23" i="2"/>
  <c r="AU25" i="2"/>
  <c r="AT11" i="2"/>
  <c r="AU11" i="2"/>
  <c r="AR16" i="2"/>
  <c r="BA6" i="2"/>
  <c r="AW10" i="2"/>
  <c r="AW17" i="2"/>
  <c r="BA9" i="2"/>
  <c r="AZ10" i="2"/>
  <c r="AV15" i="2"/>
  <c r="AZ18" i="2"/>
  <c r="BA23" i="2"/>
  <c r="AU23" i="2"/>
  <c r="AT25" i="2"/>
  <c r="BA11" i="2"/>
  <c r="AV16" i="2"/>
  <c r="AX6" i="2"/>
  <c r="AS6" i="2"/>
  <c r="AW9" i="2"/>
  <c r="AV18" i="2"/>
  <c r="AT17" i="2"/>
  <c r="AX9" i="2"/>
  <c r="AR9" i="2"/>
  <c r="AR10" i="2"/>
  <c r="AX15" i="2"/>
  <c r="AW18" i="2"/>
  <c r="AX18" i="2"/>
  <c r="AS23" i="2"/>
  <c r="AZ25" i="2"/>
  <c r="AS11" i="2"/>
  <c r="BA16" i="2"/>
  <c r="AW6" i="2"/>
  <c r="AX17" i="2"/>
  <c r="AU15" i="2"/>
  <c r="AZ23" i="2"/>
  <c r="AV6" i="2"/>
  <c r="AX16" i="2"/>
  <c r="AW5" i="2"/>
  <c r="AZ11" i="2"/>
  <c r="AR25" i="2"/>
  <c r="AU21" i="2"/>
  <c r="AT19" i="2"/>
  <c r="AR22" i="2"/>
  <c r="BA12" i="2"/>
  <c r="BA19" i="2"/>
  <c r="AW19" i="2"/>
  <c r="BA22" i="2"/>
  <c r="AS12" i="2"/>
  <c r="BA21" i="2"/>
  <c r="AS19" i="2"/>
  <c r="AZ22" i="2"/>
  <c r="AZ12" i="2"/>
  <c r="AV21" i="2"/>
  <c r="AZ19" i="2"/>
  <c r="AX22" i="2"/>
  <c r="AX12" i="2"/>
  <c r="AR12" i="2"/>
  <c r="AZ21" i="2"/>
  <c r="AT21" i="2"/>
  <c r="AR19" i="2"/>
  <c r="AV22" i="2"/>
  <c r="AW12" i="2"/>
  <c r="AR21" i="2"/>
  <c r="AS21" i="2"/>
  <c r="AX19" i="2"/>
  <c r="AW22" i="2"/>
  <c r="AS22" i="2"/>
  <c r="AV12" i="2"/>
  <c r="AW21" i="2"/>
  <c r="AU19" i="2"/>
  <c r="AT22" i="2"/>
  <c r="AT12" i="2"/>
  <c r="AW8" i="2"/>
  <c r="AV14" i="2"/>
  <c r="AV20" i="2"/>
  <c r="AV8" i="2"/>
  <c r="AT14" i="2"/>
  <c r="AU20" i="2"/>
  <c r="BA8" i="2"/>
  <c r="AT8" i="2"/>
  <c r="AS14" i="2"/>
  <c r="AW20" i="2"/>
  <c r="AX21" i="2"/>
  <c r="AS8" i="2"/>
  <c r="AU8" i="2"/>
  <c r="AR14" i="2"/>
  <c r="AT20" i="2"/>
  <c r="AS20" i="2"/>
  <c r="AV19" i="2"/>
  <c r="AU22" i="2"/>
  <c r="AZ8" i="2"/>
  <c r="AU14" i="2"/>
  <c r="BA14" i="2"/>
  <c r="BA20" i="2"/>
  <c r="AR8" i="2"/>
  <c r="AZ14" i="2"/>
  <c r="AU12" i="2"/>
  <c r="AX8" i="2"/>
  <c r="AW14" i="2"/>
  <c r="AX20" i="2"/>
  <c r="AT13" i="2"/>
  <c r="AV7" i="2"/>
  <c r="AW7" i="2"/>
  <c r="BA13" i="2"/>
  <c r="AV13" i="2"/>
  <c r="AX14" i="2"/>
  <c r="AU7" i="2"/>
  <c r="AX7" i="2"/>
  <c r="AS13" i="2"/>
  <c r="AZ20" i="2"/>
  <c r="AZ7" i="2"/>
  <c r="AT7" i="2"/>
  <c r="AZ13" i="2"/>
  <c r="BA7" i="2"/>
  <c r="AR13" i="2"/>
  <c r="AX13" i="2"/>
  <c r="AS7" i="2"/>
  <c r="AR20" i="2"/>
  <c r="AR7" i="2"/>
  <c r="AU13" i="2"/>
  <c r="AW13" i="2"/>
  <c r="AU27" i="2"/>
  <c r="AW26" i="2"/>
  <c r="BA26" i="2"/>
  <c r="AZ27" i="2"/>
  <c r="BA27" i="2"/>
  <c r="AV28" i="2"/>
  <c r="AZ28" i="2"/>
  <c r="AX26" i="2"/>
  <c r="AX27" i="2"/>
  <c r="AS28" i="2"/>
  <c r="AT26" i="2"/>
  <c r="AW27" i="2"/>
  <c r="AU26" i="2"/>
  <c r="AW28" i="2"/>
  <c r="AU28" i="2"/>
  <c r="AR26" i="2"/>
  <c r="BA28" i="2"/>
  <c r="AS27" i="2"/>
  <c r="AR28" i="2"/>
  <c r="AX28" i="2"/>
  <c r="AZ26" i="2"/>
  <c r="AV27" i="2"/>
  <c r="AZ29" i="2"/>
  <c r="AX37" i="2"/>
  <c r="AX31" i="2"/>
  <c r="AX38" i="2"/>
  <c r="AX32" i="2"/>
  <c r="AX33" i="2"/>
  <c r="AX35" i="2"/>
  <c r="AX36" i="2"/>
  <c r="AX30" i="2"/>
  <c r="AX39" i="2"/>
  <c r="AX34" i="2"/>
  <c r="AS30" i="2"/>
  <c r="AW33" i="2"/>
  <c r="AW31" i="2"/>
  <c r="AW35" i="2"/>
  <c r="AW32" i="2"/>
  <c r="AW30" i="2"/>
  <c r="AW39" i="2"/>
  <c r="AW40" i="2"/>
  <c r="AW37" i="2"/>
  <c r="AW38" i="2"/>
  <c r="AW34" i="2"/>
  <c r="AW36" i="2"/>
  <c r="AU40" i="2"/>
  <c r="AS34" i="2"/>
  <c r="AR34" i="2"/>
  <c r="AR48" i="2"/>
  <c r="BA34" i="2"/>
  <c r="BA30" i="2"/>
  <c r="AZ34" i="2"/>
  <c r="AV30" i="2"/>
  <c r="AR44" i="2"/>
  <c r="AR43" i="2"/>
  <c r="AT33" i="2"/>
  <c r="AU36" i="2"/>
  <c r="BA32" i="2"/>
  <c r="AT38" i="2"/>
  <c r="AV33" i="2"/>
  <c r="AR36" i="2"/>
  <c r="AT32" i="2"/>
  <c r="AZ38" i="2"/>
  <c r="AS33" i="2"/>
  <c r="AU32" i="2"/>
  <c r="AS35" i="2"/>
  <c r="BA33" i="2"/>
  <c r="BA36" i="2"/>
  <c r="AS32" i="2"/>
  <c r="AV38" i="2"/>
  <c r="AV36" i="2"/>
  <c r="AZ33" i="2"/>
  <c r="AT36" i="2"/>
  <c r="AV32" i="2"/>
  <c r="AR38" i="2"/>
  <c r="BA29" i="2"/>
  <c r="AU33" i="2"/>
  <c r="AS39" i="2"/>
  <c r="AZ36" i="2"/>
  <c r="AZ32" i="2"/>
  <c r="AS38" i="2"/>
  <c r="BA37" i="2"/>
  <c r="AR33" i="2"/>
  <c r="AR39" i="2"/>
  <c r="BA38" i="2"/>
  <c r="AT35" i="2"/>
  <c r="BA31" i="2"/>
  <c r="AU35" i="2"/>
  <c r="AT39" i="2"/>
  <c r="AV37" i="2"/>
  <c r="AU38" i="2"/>
  <c r="AZ31" i="2"/>
  <c r="AV35" i="2"/>
  <c r="AU39" i="2"/>
  <c r="AT31" i="2"/>
  <c r="AU37" i="2"/>
  <c r="AZ35" i="2"/>
  <c r="AZ39" i="2"/>
  <c r="AV31" i="2"/>
  <c r="AT37" i="2"/>
  <c r="BA35" i="2"/>
  <c r="AV39" i="2"/>
  <c r="AS31" i="2"/>
  <c r="AR37" i="2"/>
  <c r="AZ37" i="2"/>
  <c r="AR35" i="2"/>
  <c r="BA39" i="2"/>
  <c r="AU31" i="2"/>
  <c r="AS37" i="2"/>
  <c r="AS36" i="2"/>
  <c r="AR32" i="2"/>
  <c r="AZ30" i="2"/>
  <c r="AR45" i="2"/>
  <c r="AR50" i="2"/>
  <c r="AR55" i="2"/>
  <c r="AR49" i="2"/>
  <c r="AR47" i="2"/>
  <c r="AR46" i="2"/>
  <c r="AR54" i="2"/>
  <c r="AR56" i="2"/>
  <c r="AU30" i="2"/>
  <c r="AT30" i="2"/>
  <c r="AR52" i="2"/>
  <c r="AV34" i="2"/>
  <c r="AU34" i="2"/>
  <c r="AR40" i="2"/>
  <c r="AR51" i="2"/>
  <c r="AT34" i="2"/>
  <c r="AV40" i="2"/>
  <c r="D2" i="39"/>
  <c r="D29" i="39"/>
  <c r="C29" i="39"/>
  <c r="C2" i="39"/>
  <c r="B2" i="39"/>
  <c r="FE97" i="2" l="1"/>
  <c r="CM97" i="2"/>
  <c r="BH97" i="2"/>
  <c r="DE97" i="2"/>
  <c r="CR97" i="2"/>
  <c r="BN97" i="2"/>
  <c r="GT97" i="2"/>
  <c r="FK97" i="2"/>
  <c r="GB97" i="2"/>
  <c r="EU97" i="2"/>
  <c r="GF97" i="2"/>
  <c r="EZ97" i="2"/>
  <c r="GH97" i="2"/>
  <c r="HN97" i="2"/>
  <c r="GO97" i="2"/>
  <c r="BE97" i="2"/>
  <c r="GC97" i="2"/>
  <c r="CU97" i="2"/>
  <c r="BX97" i="2"/>
  <c r="DU97" i="2"/>
  <c r="EE97" i="2"/>
  <c r="CT97" i="2"/>
  <c r="HL97" i="2"/>
  <c r="GE97" i="2"/>
  <c r="GP97" i="2"/>
  <c r="FN97" i="2"/>
  <c r="GU97" i="2"/>
  <c r="GG97" i="2"/>
  <c r="HM97" i="2"/>
  <c r="IB97" i="2"/>
  <c r="HR97" i="2"/>
  <c r="GK97" i="2"/>
  <c r="DC97" i="2"/>
  <c r="CN97" i="2"/>
  <c r="EC97" i="2"/>
  <c r="FD97" i="2"/>
  <c r="DT97" i="2"/>
  <c r="HU97" i="2"/>
  <c r="GW97" i="2"/>
  <c r="GQ97" i="2"/>
  <c r="HH97" i="2"/>
  <c r="GV97" i="2"/>
  <c r="IA97" i="2"/>
  <c r="CX97" i="2"/>
  <c r="BM97" i="2"/>
  <c r="BB97" i="2"/>
  <c r="CK97" i="2"/>
  <c r="HI97" i="2"/>
  <c r="DS97" i="2"/>
  <c r="BI97" i="2"/>
  <c r="EK97" i="2"/>
  <c r="FP97" i="2"/>
  <c r="EF97" i="2"/>
  <c r="BD97" i="2"/>
  <c r="HF97" i="2"/>
  <c r="HS97" i="2"/>
  <c r="HG97" i="2"/>
  <c r="HW97" i="2"/>
  <c r="HZ97" i="2"/>
  <c r="DP97" i="2"/>
  <c r="BC97" i="2"/>
  <c r="GA97" i="2"/>
  <c r="EH97" i="2"/>
  <c r="CS97" i="2"/>
  <c r="HQ97" i="2"/>
  <c r="EA97" i="2"/>
  <c r="BQ97" i="2"/>
  <c r="FA97" i="2"/>
  <c r="FZ97" i="2"/>
  <c r="ET97" i="2"/>
  <c r="BT97" i="2"/>
  <c r="HX97" i="2"/>
  <c r="BJ97" i="2"/>
  <c r="HV97" i="2"/>
  <c r="HP97" i="2"/>
  <c r="BS97" i="2"/>
  <c r="BV97" i="2"/>
  <c r="CZ97" i="2"/>
  <c r="EV97" i="2"/>
  <c r="DQ97" i="2"/>
  <c r="BG97" i="2"/>
  <c r="EI97" i="2"/>
  <c r="BY97" i="2"/>
  <c r="FI97" i="2"/>
  <c r="GR97" i="2"/>
  <c r="FF97" i="2"/>
  <c r="CJ97" i="2"/>
  <c r="CH97" i="2"/>
  <c r="CI97" i="2"/>
  <c r="GM97" i="2"/>
  <c r="BR97" i="2"/>
  <c r="DN97" i="2"/>
  <c r="DO97" i="2"/>
  <c r="DV97" i="2"/>
  <c r="DY97" i="2"/>
  <c r="BO97" i="2"/>
  <c r="EY97" i="2"/>
  <c r="CO97" i="2"/>
  <c r="FQ97" i="2"/>
  <c r="CY97" i="2"/>
  <c r="DB97" i="2"/>
  <c r="CP97" i="2"/>
  <c r="EJ97" i="2"/>
  <c r="HK97" i="2"/>
  <c r="DD97" i="2"/>
  <c r="FJ97" i="2"/>
  <c r="FG97" i="2"/>
  <c r="FO97" i="2"/>
  <c r="GJ97" i="2"/>
  <c r="CW97" i="2"/>
  <c r="ED97" i="2"/>
  <c r="DX97" i="2"/>
  <c r="BL97" i="2"/>
  <c r="FB97" i="2"/>
  <c r="IC97" i="2"/>
  <c r="GL97" i="2"/>
  <c r="EW97" i="2"/>
  <c r="FL97" i="2"/>
  <c r="BW97" i="2"/>
  <c r="DZ97" i="2"/>
  <c r="BG95" i="2"/>
  <c r="EI95" i="2"/>
  <c r="HS95" i="2"/>
  <c r="DU95" i="2"/>
  <c r="GW95" i="2"/>
  <c r="CP95" i="2"/>
  <c r="FZ95" i="2"/>
  <c r="DY95" i="2"/>
  <c r="DO95" i="2"/>
  <c r="DP95" i="2"/>
  <c r="DQ95" i="2"/>
  <c r="BT95" i="2"/>
  <c r="CT95" i="2"/>
  <c r="CJ95" i="2"/>
  <c r="CY95" i="2"/>
  <c r="EJ95" i="2"/>
  <c r="BO95" i="2"/>
  <c r="EY95" i="2"/>
  <c r="EC95" i="2"/>
  <c r="HM95" i="2"/>
  <c r="GH95" i="2"/>
  <c r="FN95" i="2"/>
  <c r="CS95" i="2"/>
  <c r="EH95" i="2"/>
  <c r="IA95" i="2"/>
  <c r="CX95" i="2"/>
  <c r="DZ95" i="2"/>
  <c r="EE95" i="2"/>
  <c r="DT95" i="2"/>
  <c r="GV95" i="2"/>
  <c r="BW95" i="2"/>
  <c r="FG95" i="2"/>
  <c r="BI95" i="2"/>
  <c r="EK95" i="2"/>
  <c r="HU95" i="2"/>
  <c r="DN95" i="2"/>
  <c r="GP95" i="2"/>
  <c r="FL95" i="2"/>
  <c r="EZ95" i="2"/>
  <c r="GB95" i="2"/>
  <c r="FD95" i="2"/>
  <c r="EF95" i="2"/>
  <c r="EU95" i="2"/>
  <c r="EV95" i="2"/>
  <c r="GJ95" i="2"/>
  <c r="GM95" i="2"/>
  <c r="HV95" i="2"/>
  <c r="GQ95" i="2"/>
  <c r="BX95" i="2"/>
  <c r="CM95" i="2"/>
  <c r="FO95" i="2"/>
  <c r="BQ95" i="2"/>
  <c r="FA95" i="2"/>
  <c r="IC95" i="2"/>
  <c r="DV95" i="2"/>
  <c r="HF95" i="2"/>
  <c r="GK95" i="2"/>
  <c r="GA95" i="2"/>
  <c r="HZ95" i="2"/>
  <c r="FP95" i="2"/>
  <c r="FE95" i="2"/>
  <c r="FF95" i="2"/>
  <c r="GT95" i="2"/>
  <c r="DX95" i="2"/>
  <c r="DC95" i="2"/>
  <c r="ET95" i="2"/>
  <c r="BS95" i="2"/>
  <c r="EW95" i="2"/>
  <c r="CU95" i="2"/>
  <c r="GE95" i="2"/>
  <c r="BY95" i="2"/>
  <c r="FI95" i="2"/>
  <c r="BB95" i="2"/>
  <c r="ED95" i="2"/>
  <c r="HN95" i="2"/>
  <c r="HX95" i="2"/>
  <c r="GL95" i="2"/>
  <c r="BE95" i="2"/>
  <c r="GC95" i="2"/>
  <c r="GR95" i="2"/>
  <c r="GF95" i="2"/>
  <c r="HH95" i="2"/>
  <c r="HI95" i="2"/>
  <c r="FQ95" i="2"/>
  <c r="HL95" i="2"/>
  <c r="HG95" i="2"/>
  <c r="CO95" i="2"/>
  <c r="BJ95" i="2"/>
  <c r="BC95" i="2"/>
  <c r="HQ95" i="2"/>
  <c r="EA95" i="2"/>
  <c r="CH95" i="2"/>
  <c r="DB95" i="2"/>
  <c r="BV95" i="2"/>
  <c r="IB95" i="2"/>
  <c r="BH95" i="2"/>
  <c r="GU95" i="2"/>
  <c r="FB95" i="2"/>
  <c r="CR95" i="2"/>
  <c r="BL95" i="2"/>
  <c r="BN95" i="2"/>
  <c r="CI95" i="2"/>
  <c r="HK95" i="2"/>
  <c r="FJ95" i="2"/>
  <c r="DD95" i="2"/>
  <c r="FK95" i="2"/>
  <c r="BM95" i="2"/>
  <c r="HW95" i="2"/>
  <c r="DE95" i="2"/>
  <c r="CK95" i="2"/>
  <c r="GO95" i="2"/>
  <c r="CW95" i="2"/>
  <c r="HP95" i="2"/>
  <c r="CZ95" i="2"/>
  <c r="GG95" i="2"/>
  <c r="CN95" i="2"/>
  <c r="DS95" i="2"/>
  <c r="BR95" i="2"/>
  <c r="BD95" i="2"/>
  <c r="HR95" i="2"/>
  <c r="BE96" i="2"/>
  <c r="BV96" i="2"/>
  <c r="BY96" i="2"/>
  <c r="GO96" i="2"/>
  <c r="DN96" i="2"/>
  <c r="BD96" i="2"/>
  <c r="GB96" i="2"/>
  <c r="CR96" i="2"/>
  <c r="HI96" i="2"/>
  <c r="FE96" i="2"/>
  <c r="IA96" i="2"/>
  <c r="DV96" i="2"/>
  <c r="EA96" i="2"/>
  <c r="HV96" i="2"/>
  <c r="BM96" i="2"/>
  <c r="CM96" i="2"/>
  <c r="FA96" i="2"/>
  <c r="BC96" i="2"/>
  <c r="CT96" i="2"/>
  <c r="GW96" i="2"/>
  <c r="GJ96" i="2"/>
  <c r="BS96" i="2"/>
  <c r="CK96" i="2"/>
  <c r="DB96" i="2"/>
  <c r="CX96" i="2"/>
  <c r="HM96" i="2"/>
  <c r="FJ96" i="2"/>
  <c r="CP96" i="2"/>
  <c r="GR96" i="2"/>
  <c r="DS96" i="2"/>
  <c r="BI96" i="2"/>
  <c r="BO96" i="2"/>
  <c r="CN96" i="2"/>
  <c r="HN96" i="2"/>
  <c r="EZ96" i="2"/>
  <c r="FF96" i="2"/>
  <c r="EC96" i="2"/>
  <c r="DU96" i="2"/>
  <c r="BJ96" i="2"/>
  <c r="CI96" i="2"/>
  <c r="CS96" i="2"/>
  <c r="DZ96" i="2"/>
  <c r="DX96" i="2"/>
  <c r="HU96" i="2"/>
  <c r="GA96" i="2"/>
  <c r="DD96" i="2"/>
  <c r="HH96" i="2"/>
  <c r="ED96" i="2"/>
  <c r="BH96" i="2"/>
  <c r="BW96" i="2"/>
  <c r="GE96" i="2"/>
  <c r="FI96" i="2"/>
  <c r="FZ96" i="2"/>
  <c r="EJ96" i="2"/>
  <c r="GT96" i="2"/>
  <c r="DY96" i="2"/>
  <c r="HG96" i="2"/>
  <c r="HX96" i="2"/>
  <c r="GU96" i="2"/>
  <c r="FG96" i="2"/>
  <c r="CY96" i="2"/>
  <c r="DQ96" i="2"/>
  <c r="EH96" i="2"/>
  <c r="EK96" i="2"/>
  <c r="IC96" i="2"/>
  <c r="GQ96" i="2"/>
  <c r="DP96" i="2"/>
  <c r="HP96" i="2"/>
  <c r="FL96" i="2"/>
  <c r="BT96" i="2"/>
  <c r="CH96" i="2"/>
  <c r="GM96" i="2"/>
  <c r="GL96" i="2"/>
  <c r="GV96" i="2"/>
  <c r="GH96" i="2"/>
  <c r="HZ96" i="2"/>
  <c r="DO96" i="2"/>
  <c r="BB96" i="2"/>
  <c r="CU96" i="2"/>
  <c r="HF96" i="2"/>
  <c r="EY96" i="2"/>
  <c r="HR96" i="2"/>
  <c r="EU96" i="2"/>
  <c r="DC96" i="2"/>
  <c r="DE96" i="2"/>
  <c r="ET96" i="2"/>
  <c r="CZ96" i="2"/>
  <c r="EW96" i="2"/>
  <c r="GC96" i="2"/>
  <c r="FO96" i="2"/>
  <c r="HL96" i="2"/>
  <c r="BL96" i="2"/>
  <c r="GP96" i="2"/>
  <c r="FK96" i="2"/>
  <c r="CJ96" i="2"/>
  <c r="HW96" i="2"/>
  <c r="FB96" i="2"/>
  <c r="FQ96" i="2"/>
  <c r="FD96" i="2"/>
  <c r="CW96" i="2"/>
  <c r="BN96" i="2"/>
  <c r="GK96" i="2"/>
  <c r="HK96" i="2"/>
  <c r="GF96" i="2"/>
  <c r="FN96" i="2"/>
  <c r="HQ96" i="2"/>
  <c r="HS96" i="2"/>
  <c r="EV96" i="2"/>
  <c r="DT96" i="2"/>
  <c r="IB96" i="2"/>
  <c r="BG96" i="2"/>
  <c r="BQ96" i="2"/>
  <c r="GG96" i="2"/>
  <c r="EF96" i="2"/>
  <c r="BX96" i="2"/>
  <c r="EE96" i="2"/>
  <c r="CO96" i="2"/>
  <c r="BR96" i="2"/>
  <c r="EI96" i="2"/>
  <c r="FP96" i="2"/>
  <c r="BG93" i="2"/>
  <c r="BN93" i="2"/>
  <c r="CN93" i="2"/>
  <c r="DO93" i="2"/>
  <c r="EF93" i="2"/>
  <c r="FE93" i="2"/>
  <c r="GB93" i="2"/>
  <c r="GL93" i="2"/>
  <c r="GV93" i="2"/>
  <c r="HL93" i="2"/>
  <c r="HV93" i="2"/>
  <c r="BS93" i="2"/>
  <c r="CR93" i="2"/>
  <c r="DP93" i="2"/>
  <c r="EH93" i="2"/>
  <c r="FF93" i="2"/>
  <c r="GC93" i="2"/>
  <c r="GM93" i="2"/>
  <c r="GW93" i="2"/>
  <c r="HM93" i="2"/>
  <c r="HW93" i="2"/>
  <c r="BC93" i="2"/>
  <c r="BT93" i="2"/>
  <c r="CS93" i="2"/>
  <c r="DQ93" i="2"/>
  <c r="EJ93" i="2"/>
  <c r="FK93" i="2"/>
  <c r="GE93" i="2"/>
  <c r="GO93" i="2"/>
  <c r="HN93" i="2"/>
  <c r="HX93" i="2"/>
  <c r="BD93" i="2"/>
  <c r="BV93" i="2"/>
  <c r="CT93" i="2"/>
  <c r="DT93" i="2"/>
  <c r="EU93" i="2"/>
  <c r="FL93" i="2"/>
  <c r="GF93" i="2"/>
  <c r="GP93" i="2"/>
  <c r="HF93" i="2"/>
  <c r="IK93" i="2" s="1"/>
  <c r="HO93" i="2" s="1"/>
  <c r="HP93" i="2"/>
  <c r="HZ93" i="2"/>
  <c r="BE93" i="2"/>
  <c r="BX93" i="2"/>
  <c r="CY93" i="2"/>
  <c r="DX93" i="2"/>
  <c r="EV93" i="2"/>
  <c r="FN93" i="2"/>
  <c r="GG93" i="2"/>
  <c r="GQ93" i="2"/>
  <c r="HG93" i="2"/>
  <c r="HQ93" i="2"/>
  <c r="IA93" i="2"/>
  <c r="BH93" i="2"/>
  <c r="CI93" i="2"/>
  <c r="CZ93" i="2"/>
  <c r="DY93" i="2"/>
  <c r="EW93" i="2"/>
  <c r="FP93" i="2"/>
  <c r="GH93" i="2"/>
  <c r="GR93" i="2"/>
  <c r="HH93" i="2"/>
  <c r="HR93" i="2"/>
  <c r="IB93" i="2"/>
  <c r="BL93" i="2"/>
  <c r="CJ93" i="2"/>
  <c r="DB93" i="2"/>
  <c r="DZ93" i="2"/>
  <c r="EZ93" i="2"/>
  <c r="FZ93" i="2"/>
  <c r="GJ93" i="2"/>
  <c r="GT93" i="2"/>
  <c r="HI93" i="2"/>
  <c r="HS93" i="2"/>
  <c r="IC93" i="2"/>
  <c r="GK93" i="2"/>
  <c r="GU93" i="2"/>
  <c r="FD93" i="2"/>
  <c r="GA93" i="2"/>
  <c r="BM93" i="2"/>
  <c r="HK93" i="2"/>
  <c r="CK93" i="2"/>
  <c r="HU93" i="2"/>
  <c r="DD93" i="2"/>
  <c r="EE93" i="2"/>
  <c r="ET93" i="2"/>
  <c r="BJ93" i="2"/>
  <c r="DU93" i="2"/>
  <c r="EI93" i="2"/>
  <c r="ED93" i="2"/>
  <c r="BB93" i="2"/>
  <c r="DE93" i="2"/>
  <c r="EA93" i="2"/>
  <c r="DV93" i="2"/>
  <c r="CW93" i="2"/>
  <c r="DS93" i="2"/>
  <c r="DN93" i="2"/>
  <c r="FQ93" i="2"/>
  <c r="CO93" i="2"/>
  <c r="DC93" i="2"/>
  <c r="CP93" i="2"/>
  <c r="FA93" i="2"/>
  <c r="BQ93" i="2"/>
  <c r="FO93" i="2"/>
  <c r="FJ93" i="2"/>
  <c r="FG93" i="2"/>
  <c r="CM93" i="2"/>
  <c r="CH93" i="2"/>
  <c r="EK93" i="2"/>
  <c r="BI93" i="2"/>
  <c r="BW93" i="2"/>
  <c r="CX93" i="2"/>
  <c r="FI93" i="2"/>
  <c r="BY93" i="2"/>
  <c r="CU93" i="2"/>
  <c r="FB93" i="2"/>
  <c r="BR93" i="2"/>
  <c r="EC93" i="2"/>
  <c r="EY93" i="2"/>
  <c r="BO93" i="2"/>
  <c r="BB94" i="2"/>
  <c r="BQ94" i="2"/>
  <c r="DD94" i="2"/>
  <c r="EJ94" i="2"/>
  <c r="FJ94" i="2"/>
  <c r="GH94" i="2"/>
  <c r="GW94" i="2"/>
  <c r="HS94" i="2"/>
  <c r="BX94" i="2"/>
  <c r="DE94" i="2"/>
  <c r="EK94" i="2"/>
  <c r="FO94" i="2"/>
  <c r="GJ94" i="2"/>
  <c r="HF94" i="2"/>
  <c r="HU94" i="2"/>
  <c r="BY94" i="2"/>
  <c r="DS94" i="2"/>
  <c r="EY94" i="2"/>
  <c r="FP94" i="2"/>
  <c r="GM94" i="2"/>
  <c r="HH94" i="2"/>
  <c r="HV94" i="2"/>
  <c r="CN94" i="2"/>
  <c r="DT94" i="2"/>
  <c r="EZ94" i="2"/>
  <c r="FQ94" i="2"/>
  <c r="GO94" i="2"/>
  <c r="HK94" i="2"/>
  <c r="HX94" i="2"/>
  <c r="CO94" i="2"/>
  <c r="DU94" i="2"/>
  <c r="FA94" i="2"/>
  <c r="FZ94" i="2"/>
  <c r="GP94" i="2"/>
  <c r="HL94" i="2"/>
  <c r="IA94" i="2"/>
  <c r="CU94" i="2"/>
  <c r="EA94" i="2"/>
  <c r="FB94" i="2"/>
  <c r="GE94" i="2"/>
  <c r="GR94" i="2"/>
  <c r="HM94" i="2"/>
  <c r="IB94" i="2"/>
  <c r="BH94" i="2"/>
  <c r="CW94" i="2"/>
  <c r="EC94" i="2"/>
  <c r="FG94" i="2"/>
  <c r="GF94" i="2"/>
  <c r="GU94" i="2"/>
  <c r="HN94" i="2"/>
  <c r="IC94" i="2"/>
  <c r="DC94" i="2"/>
  <c r="BI94" i="2"/>
  <c r="EI94" i="2"/>
  <c r="FI94" i="2"/>
  <c r="GG94" i="2"/>
  <c r="GV94" i="2"/>
  <c r="HP94" i="2"/>
  <c r="DZ94" i="2"/>
  <c r="FE94" i="2"/>
  <c r="CZ94" i="2"/>
  <c r="HG94" i="2"/>
  <c r="CY94" i="2"/>
  <c r="ET94" i="2"/>
  <c r="BJ94" i="2"/>
  <c r="HZ94" i="2"/>
  <c r="DB94" i="2"/>
  <c r="EW94" i="2"/>
  <c r="GB94" i="2"/>
  <c r="CR94" i="2"/>
  <c r="GQ94" i="2"/>
  <c r="CI94" i="2"/>
  <c r="ED94" i="2"/>
  <c r="CP94" i="2"/>
  <c r="BM94" i="2"/>
  <c r="HR94" i="2"/>
  <c r="CT94" i="2"/>
  <c r="DY94" i="2"/>
  <c r="FL94" i="2"/>
  <c r="CJ94" i="2"/>
  <c r="GA94" i="2"/>
  <c r="BS94" i="2"/>
  <c r="DV94" i="2"/>
  <c r="BV94" i="2"/>
  <c r="DQ94" i="2"/>
  <c r="BT94" i="2"/>
  <c r="FK94" i="2"/>
  <c r="BC94" i="2"/>
  <c r="BW94" i="2"/>
  <c r="FN94" i="2"/>
  <c r="HI94" i="2"/>
  <c r="EF94" i="2"/>
  <c r="EU94" i="2"/>
  <c r="DX94" i="2"/>
  <c r="CH94" i="2"/>
  <c r="GT94" i="2"/>
  <c r="FD94" i="2"/>
  <c r="DN94" i="2"/>
  <c r="CK94" i="2"/>
  <c r="BD94" i="2"/>
  <c r="BO94" i="2"/>
  <c r="FF94" i="2"/>
  <c r="GK94" i="2"/>
  <c r="EE94" i="2"/>
  <c r="CM94" i="2"/>
  <c r="GL94" i="2"/>
  <c r="BN94" i="2"/>
  <c r="HQ94" i="2"/>
  <c r="CS94" i="2"/>
  <c r="EV94" i="2"/>
  <c r="BL94" i="2"/>
  <c r="CX94" i="2"/>
  <c r="BG94" i="2"/>
  <c r="EH94" i="2"/>
  <c r="GC94" i="2"/>
  <c r="BE94" i="2"/>
  <c r="DP94" i="2"/>
  <c r="HW94" i="2"/>
  <c r="DO94" i="2"/>
  <c r="BR94" i="2"/>
  <c r="GW20" i="2"/>
  <c r="DY20" i="2"/>
  <c r="GH20" i="2"/>
  <c r="CX20" i="2"/>
  <c r="GO20" i="2"/>
  <c r="DE20" i="2"/>
  <c r="GF20" i="2"/>
  <c r="BH20" i="2"/>
  <c r="FG20" i="2"/>
  <c r="BW20" i="2"/>
  <c r="EE20" i="2"/>
  <c r="BO20" i="2"/>
  <c r="BN20" i="2"/>
  <c r="GT20" i="2"/>
  <c r="DP20" i="2"/>
  <c r="IB20" i="2"/>
  <c r="DQ20" i="2"/>
  <c r="FZ20" i="2"/>
  <c r="CP20" i="2"/>
  <c r="GG20" i="2"/>
  <c r="CW20" i="2"/>
  <c r="FP20" i="2"/>
  <c r="IA20" i="2"/>
  <c r="EY20" i="2"/>
  <c r="HW20" i="2"/>
  <c r="BS20" i="2"/>
  <c r="HK20" i="2"/>
  <c r="HF20" i="2"/>
  <c r="GA20" i="2"/>
  <c r="CT20" i="2"/>
  <c r="GV20" i="2"/>
  <c r="CK20" i="2"/>
  <c r="FB20" i="2"/>
  <c r="BR20" i="2"/>
  <c r="FI20" i="2"/>
  <c r="BY20" i="2"/>
  <c r="EJ20" i="2"/>
  <c r="HG20" i="2"/>
  <c r="EA20" i="2"/>
  <c r="EF20" i="2"/>
  <c r="HN20" i="2"/>
  <c r="FN20" i="2"/>
  <c r="CZ20" i="2"/>
  <c r="EH20" i="2"/>
  <c r="BG20" i="2"/>
  <c r="HU20" i="2"/>
  <c r="FE20" i="2"/>
  <c r="HV20" i="2"/>
  <c r="DV20" i="2"/>
  <c r="HS20" i="2"/>
  <c r="EC20" i="2"/>
  <c r="HR20" i="2"/>
  <c r="CN20" i="2"/>
  <c r="GE20" i="2"/>
  <c r="CU20" i="2"/>
  <c r="HP20" i="2"/>
  <c r="DZ20" i="2"/>
  <c r="DB20" i="2"/>
  <c r="CY20" i="2"/>
  <c r="BV20" i="2"/>
  <c r="EW20" i="2"/>
  <c r="DN20" i="2"/>
  <c r="DU20" i="2"/>
  <c r="BX20" i="2"/>
  <c r="CM20" i="2"/>
  <c r="CJ20" i="2"/>
  <c r="HX20" i="2"/>
  <c r="CS20" i="2"/>
  <c r="CH20" i="2"/>
  <c r="CO20" i="2"/>
  <c r="HQ20" i="2"/>
  <c r="GR20" i="2"/>
  <c r="GJ20" i="2"/>
  <c r="FD20" i="2"/>
  <c r="BM20" i="2"/>
  <c r="BJ20" i="2"/>
  <c r="BQ20" i="2"/>
  <c r="GU20" i="2"/>
  <c r="BT20" i="2"/>
  <c r="EU20" i="2"/>
  <c r="DO20" i="2"/>
  <c r="IC20" i="2"/>
  <c r="BE20" i="2"/>
  <c r="BB20" i="2"/>
  <c r="BI20" i="2"/>
  <c r="GM20" i="2"/>
  <c r="BD20" i="2"/>
  <c r="DX20" i="2"/>
  <c r="CR20" i="2"/>
  <c r="HM20" i="2"/>
  <c r="GP20" i="2"/>
  <c r="HI20" i="2"/>
  <c r="HH20" i="2"/>
  <c r="FO20" i="2"/>
  <c r="GQ20" i="2"/>
  <c r="CI20" i="2"/>
  <c r="FF20" i="2"/>
  <c r="HL20" i="2"/>
  <c r="FJ20" i="2"/>
  <c r="FQ20" i="2"/>
  <c r="EZ20" i="2"/>
  <c r="EI20" i="2"/>
  <c r="BC20" i="2"/>
  <c r="FL20" i="2"/>
  <c r="DT20" i="2"/>
  <c r="HZ20" i="2"/>
  <c r="DD20" i="2"/>
  <c r="GB20" i="2"/>
  <c r="ED20" i="2"/>
  <c r="FA20" i="2"/>
  <c r="BL20" i="2"/>
  <c r="GK20" i="2"/>
  <c r="DS20" i="2"/>
  <c r="GC20" i="2"/>
  <c r="DC20" i="2"/>
  <c r="EV20" i="2"/>
  <c r="ET20" i="2"/>
  <c r="GL20" i="2"/>
  <c r="EK20" i="2"/>
  <c r="FK20" i="2"/>
  <c r="GB7" i="2"/>
  <c r="CR7" i="2"/>
  <c r="GQ7" i="2"/>
  <c r="CI7" i="2"/>
  <c r="GH7" i="2"/>
  <c r="CX7" i="2"/>
  <c r="HM7" i="2"/>
  <c r="EK7" i="2"/>
  <c r="BQ7" i="2"/>
  <c r="EJ7" i="2"/>
  <c r="HK7" i="2"/>
  <c r="BW7" i="2"/>
  <c r="FL7" i="2"/>
  <c r="CJ7" i="2"/>
  <c r="GA7" i="2"/>
  <c r="FZ7" i="2"/>
  <c r="CP7" i="2"/>
  <c r="EC7" i="2"/>
  <c r="BI7" i="2"/>
  <c r="DT7" i="2"/>
  <c r="EI7" i="2"/>
  <c r="BO7" i="2"/>
  <c r="DY7" i="2"/>
  <c r="EH7" i="2"/>
  <c r="HR7" i="2"/>
  <c r="FD7" i="2"/>
  <c r="BT7" i="2"/>
  <c r="FK7" i="2"/>
  <c r="BS7" i="2"/>
  <c r="FJ7" i="2"/>
  <c r="CH7" i="2"/>
  <c r="GW7" i="2"/>
  <c r="DU7" i="2"/>
  <c r="IB7" i="2"/>
  <c r="DD7" i="2"/>
  <c r="GU7" i="2"/>
  <c r="EA7" i="2"/>
  <c r="BG7" i="2"/>
  <c r="DQ7" i="2"/>
  <c r="BV7" i="2"/>
  <c r="FF7" i="2"/>
  <c r="HX7" i="2"/>
  <c r="EV7" i="2"/>
  <c r="BL7" i="2"/>
  <c r="EU7" i="2"/>
  <c r="BC7" i="2"/>
  <c r="FB7" i="2"/>
  <c r="BR7" i="2"/>
  <c r="GO7" i="2"/>
  <c r="DE7" i="2"/>
  <c r="HL7" i="2"/>
  <c r="CN7" i="2"/>
  <c r="GM7" i="2"/>
  <c r="DS7" i="2"/>
  <c r="HQ7" i="2"/>
  <c r="CS7" i="2"/>
  <c r="GL7" i="2"/>
  <c r="CT7" i="2"/>
  <c r="HP7" i="2"/>
  <c r="EF7" i="2"/>
  <c r="BD7" i="2"/>
  <c r="HV7" i="2"/>
  <c r="ET7" i="2"/>
  <c r="BJ7" i="2"/>
  <c r="GG7" i="2"/>
  <c r="CW7" i="2"/>
  <c r="GV7" i="2"/>
  <c r="BX7" i="2"/>
  <c r="GE7" i="2"/>
  <c r="DC7" i="2"/>
  <c r="HI7" i="2"/>
  <c r="CK7" i="2"/>
  <c r="DZ7" i="2"/>
  <c r="GJ7" i="2"/>
  <c r="CZ7" i="2"/>
  <c r="CY7" i="2"/>
  <c r="GP7" i="2"/>
  <c r="DN7" i="2"/>
  <c r="HU7" i="2"/>
  <c r="FA7" i="2"/>
  <c r="BY7" i="2"/>
  <c r="EZ7" i="2"/>
  <c r="HS7" i="2"/>
  <c r="EY7" i="2"/>
  <c r="FE7" i="2"/>
  <c r="BE7" i="2"/>
  <c r="FN7" i="2"/>
  <c r="HH7" i="2"/>
  <c r="HN7" i="2"/>
  <c r="CO7" i="2"/>
  <c r="CU7" i="2"/>
  <c r="BN7" i="2"/>
  <c r="GR7" i="2"/>
  <c r="HF7" i="2"/>
  <c r="CM7" i="2"/>
  <c r="HZ7" i="2"/>
  <c r="DX7" i="2"/>
  <c r="ED7" i="2"/>
  <c r="GF7" i="2"/>
  <c r="GK7" i="2"/>
  <c r="DB7" i="2"/>
  <c r="DP7" i="2"/>
  <c r="DV7" i="2"/>
  <c r="FP7" i="2"/>
  <c r="GC7" i="2"/>
  <c r="HW7" i="2"/>
  <c r="BB7" i="2"/>
  <c r="BH7" i="2"/>
  <c r="EW7" i="2"/>
  <c r="HG7" i="2"/>
  <c r="IC7" i="2"/>
  <c r="IA7" i="2"/>
  <c r="EE7" i="2"/>
  <c r="DO7" i="2"/>
  <c r="BM7" i="2"/>
  <c r="FQ7" i="2"/>
  <c r="FI7" i="2"/>
  <c r="FG7" i="2"/>
  <c r="FO7" i="2"/>
  <c r="GT7" i="2"/>
  <c r="DQ10" i="2"/>
  <c r="GR10" i="2"/>
  <c r="DP10" i="2"/>
  <c r="HG10" i="2"/>
  <c r="CI10" i="2"/>
  <c r="FZ10" i="2"/>
  <c r="CP10" i="2"/>
  <c r="GW10" i="2"/>
  <c r="DU10" i="2"/>
  <c r="HL10" i="2"/>
  <c r="CN10" i="2"/>
  <c r="GE10" i="2"/>
  <c r="CU10" i="2"/>
  <c r="GL10" i="2"/>
  <c r="CT10" i="2"/>
  <c r="HP10" i="2"/>
  <c r="EK10" i="2"/>
  <c r="EH10" i="2"/>
  <c r="HQ10" i="2"/>
  <c r="CS10" i="2"/>
  <c r="GJ10" i="2"/>
  <c r="CZ10" i="2"/>
  <c r="GQ10" i="2"/>
  <c r="BS10" i="2"/>
  <c r="FJ10" i="2"/>
  <c r="CH10" i="2"/>
  <c r="GO10" i="2"/>
  <c r="DE10" i="2"/>
  <c r="GV10" i="2"/>
  <c r="BX10" i="2"/>
  <c r="FO10" i="2"/>
  <c r="CM10" i="2"/>
  <c r="DZ10" i="2"/>
  <c r="DO10" i="2"/>
  <c r="GU10" i="2"/>
  <c r="HI10" i="2"/>
  <c r="CK10" i="2"/>
  <c r="GB10" i="2"/>
  <c r="CR10" i="2"/>
  <c r="GA10" i="2"/>
  <c r="BC10" i="2"/>
  <c r="FB10" i="2"/>
  <c r="BR10" i="2"/>
  <c r="GG10" i="2"/>
  <c r="CW10" i="2"/>
  <c r="GF10" i="2"/>
  <c r="BH10" i="2"/>
  <c r="FG10" i="2"/>
  <c r="BW10" i="2"/>
  <c r="BN10" i="2"/>
  <c r="BD10" i="2"/>
  <c r="BI10" i="2"/>
  <c r="GK10" i="2"/>
  <c r="BM10" i="2"/>
  <c r="FL10" i="2"/>
  <c r="CJ10" i="2"/>
  <c r="FK10" i="2"/>
  <c r="HV10" i="2"/>
  <c r="ET10" i="2"/>
  <c r="BJ10" i="2"/>
  <c r="FQ10" i="2"/>
  <c r="CO10" i="2"/>
  <c r="FP10" i="2"/>
  <c r="IA10" i="2"/>
  <c r="EY10" i="2"/>
  <c r="BO10" i="2"/>
  <c r="HZ10" i="2"/>
  <c r="EW10" i="2"/>
  <c r="HU10" i="2"/>
  <c r="DS10" i="2"/>
  <c r="GC10" i="2"/>
  <c r="BE10" i="2"/>
  <c r="FD10" i="2"/>
  <c r="BT10" i="2"/>
  <c r="EU10" i="2"/>
  <c r="HN10" i="2"/>
  <c r="ED10" i="2"/>
  <c r="BB10" i="2"/>
  <c r="FI10" i="2"/>
  <c r="BY10" i="2"/>
  <c r="EZ10" i="2"/>
  <c r="HS10" i="2"/>
  <c r="EI10" i="2"/>
  <c r="BG10" i="2"/>
  <c r="FN10" i="2"/>
  <c r="GP10" i="2"/>
  <c r="DT10" i="2"/>
  <c r="FE10" i="2"/>
  <c r="HX10" i="2"/>
  <c r="EV10" i="2"/>
  <c r="BL10" i="2"/>
  <c r="EE10" i="2"/>
  <c r="HF10" i="2"/>
  <c r="DV10" i="2"/>
  <c r="IC10" i="2"/>
  <c r="FA10" i="2"/>
  <c r="BQ10" i="2"/>
  <c r="EJ10" i="2"/>
  <c r="HK10" i="2"/>
  <c r="EA10" i="2"/>
  <c r="GT10" i="2"/>
  <c r="DB10" i="2"/>
  <c r="EF10" i="2"/>
  <c r="DY10" i="2"/>
  <c r="HH10" i="2"/>
  <c r="DX10" i="2"/>
  <c r="HW10" i="2"/>
  <c r="CY10" i="2"/>
  <c r="GH10" i="2"/>
  <c r="CX10" i="2"/>
  <c r="HM10" i="2"/>
  <c r="EC10" i="2"/>
  <c r="IB10" i="2"/>
  <c r="DD10" i="2"/>
  <c r="GM10" i="2"/>
  <c r="DC10" i="2"/>
  <c r="BV10" i="2"/>
  <c r="FF10" i="2"/>
  <c r="DN10" i="2"/>
  <c r="HR10" i="2"/>
  <c r="GM26" i="2"/>
  <c r="DC26" i="2"/>
  <c r="GT26" i="2"/>
  <c r="BV26" i="2"/>
  <c r="DY26" i="2"/>
  <c r="HH26" i="2"/>
  <c r="DX26" i="2"/>
  <c r="HW26" i="2"/>
  <c r="CY26" i="2"/>
  <c r="GH26" i="2"/>
  <c r="CX26" i="2"/>
  <c r="HM26" i="2"/>
  <c r="EC26" i="2"/>
  <c r="HL26" i="2"/>
  <c r="BH26" i="2"/>
  <c r="GE26" i="2"/>
  <c r="CU26" i="2"/>
  <c r="GL26" i="2"/>
  <c r="BN26" i="2"/>
  <c r="DQ26" i="2"/>
  <c r="GR26" i="2"/>
  <c r="DP26" i="2"/>
  <c r="HG26" i="2"/>
  <c r="CI26" i="2"/>
  <c r="FZ26" i="2"/>
  <c r="CP26" i="2"/>
  <c r="GW26" i="2"/>
  <c r="DU26" i="2"/>
  <c r="EZ26" i="2"/>
  <c r="IB26" i="2"/>
  <c r="FO26" i="2"/>
  <c r="CM26" i="2"/>
  <c r="FN26" i="2"/>
  <c r="HQ26" i="2"/>
  <c r="CS26" i="2"/>
  <c r="GJ26" i="2"/>
  <c r="CZ26" i="2"/>
  <c r="GQ26" i="2"/>
  <c r="BS26" i="2"/>
  <c r="FG26" i="2"/>
  <c r="BW26" i="2"/>
  <c r="FF26" i="2"/>
  <c r="HI26" i="2"/>
  <c r="CK26" i="2"/>
  <c r="GB26" i="2"/>
  <c r="CR26" i="2"/>
  <c r="GA26" i="2"/>
  <c r="BC26" i="2"/>
  <c r="FB26" i="2"/>
  <c r="BR26" i="2"/>
  <c r="GG26" i="2"/>
  <c r="CW26" i="2"/>
  <c r="GV26" i="2"/>
  <c r="FP26" i="2"/>
  <c r="IA26" i="2"/>
  <c r="EY26" i="2"/>
  <c r="BO26" i="2"/>
  <c r="EH26" i="2"/>
  <c r="GK26" i="2"/>
  <c r="BM26" i="2"/>
  <c r="FL26" i="2"/>
  <c r="CJ26" i="2"/>
  <c r="FK26" i="2"/>
  <c r="HV26" i="2"/>
  <c r="ET26" i="2"/>
  <c r="BJ26" i="2"/>
  <c r="FQ26" i="2"/>
  <c r="CO26" i="2"/>
  <c r="EJ26" i="2"/>
  <c r="GU26" i="2"/>
  <c r="DS26" i="2"/>
  <c r="HR26" i="2"/>
  <c r="CT26" i="2"/>
  <c r="EW26" i="2"/>
  <c r="HP26" i="2"/>
  <c r="EF26" i="2"/>
  <c r="BD26" i="2"/>
  <c r="DO26" i="2"/>
  <c r="HS26" i="2"/>
  <c r="GC26" i="2"/>
  <c r="EU26" i="2"/>
  <c r="DN26" i="2"/>
  <c r="EK26" i="2"/>
  <c r="DT26" i="2"/>
  <c r="ED26" i="2"/>
  <c r="HK26" i="2"/>
  <c r="FE26" i="2"/>
  <c r="EE26" i="2"/>
  <c r="CH26" i="2"/>
  <c r="DE26" i="2"/>
  <c r="DD26" i="2"/>
  <c r="EI26" i="2"/>
  <c r="BE26" i="2"/>
  <c r="HN26" i="2"/>
  <c r="BB26" i="2"/>
  <c r="BY26" i="2"/>
  <c r="EA26" i="2"/>
  <c r="HX26" i="2"/>
  <c r="HF26" i="2"/>
  <c r="IC26" i="2"/>
  <c r="BQ26" i="2"/>
  <c r="DZ26" i="2"/>
  <c r="BG26" i="2"/>
  <c r="FD26" i="2"/>
  <c r="GP26" i="2"/>
  <c r="HU26" i="2"/>
  <c r="BI26" i="2"/>
  <c r="FI26" i="2"/>
  <c r="BX26" i="2"/>
  <c r="HZ26" i="2"/>
  <c r="EV26" i="2"/>
  <c r="FJ26" i="2"/>
  <c r="GO26" i="2"/>
  <c r="CN26" i="2"/>
  <c r="DB26" i="2"/>
  <c r="BL26" i="2"/>
  <c r="DV26" i="2"/>
  <c r="FA26" i="2"/>
  <c r="GF26" i="2"/>
  <c r="BT26" i="2"/>
  <c r="HL25" i="2"/>
  <c r="EI25" i="2"/>
  <c r="BO25" i="2"/>
  <c r="DZ25" i="2"/>
  <c r="GC25" i="2"/>
  <c r="BE25" i="2"/>
  <c r="EV25" i="2"/>
  <c r="BL25" i="2"/>
  <c r="EU25" i="2"/>
  <c r="HF25" i="2"/>
  <c r="DV25" i="2"/>
  <c r="HV25" i="2"/>
  <c r="DD25" i="2"/>
  <c r="CW25" i="2"/>
  <c r="DU25" i="2"/>
  <c r="GU25" i="2"/>
  <c r="EA25" i="2"/>
  <c r="BG25" i="2"/>
  <c r="DB25" i="2"/>
  <c r="FE25" i="2"/>
  <c r="HQ25" i="2"/>
  <c r="EF25" i="2"/>
  <c r="BD25" i="2"/>
  <c r="EE25" i="2"/>
  <c r="GP25" i="2"/>
  <c r="DN25" i="2"/>
  <c r="HM25" i="2"/>
  <c r="CN25" i="2"/>
  <c r="HN25" i="2"/>
  <c r="GW25" i="2"/>
  <c r="IC25" i="2"/>
  <c r="GM25" i="2"/>
  <c r="DS25" i="2"/>
  <c r="HK25" i="2"/>
  <c r="CT25" i="2"/>
  <c r="EW25" i="2"/>
  <c r="HH25" i="2"/>
  <c r="DX25" i="2"/>
  <c r="IA25" i="2"/>
  <c r="DO25" i="2"/>
  <c r="GH25" i="2"/>
  <c r="CX25" i="2"/>
  <c r="GV25" i="2"/>
  <c r="BX25" i="2"/>
  <c r="FA25" i="2"/>
  <c r="BY25" i="2"/>
  <c r="IB25" i="2"/>
  <c r="GE25" i="2"/>
  <c r="GT25" i="2"/>
  <c r="BV25" i="2"/>
  <c r="DY25" i="2"/>
  <c r="GR25" i="2"/>
  <c r="DP25" i="2"/>
  <c r="HP25" i="2"/>
  <c r="CY25" i="2"/>
  <c r="FZ25" i="2"/>
  <c r="CP25" i="2"/>
  <c r="GF25" i="2"/>
  <c r="BH25" i="2"/>
  <c r="CO25" i="2"/>
  <c r="GO25" i="2"/>
  <c r="HZ25" i="2"/>
  <c r="DC25" i="2"/>
  <c r="GL25" i="2"/>
  <c r="BN25" i="2"/>
  <c r="DQ25" i="2"/>
  <c r="GJ25" i="2"/>
  <c r="CZ25" i="2"/>
  <c r="HG25" i="2"/>
  <c r="CI25" i="2"/>
  <c r="FJ25" i="2"/>
  <c r="CH25" i="2"/>
  <c r="FP25" i="2"/>
  <c r="FQ25" i="2"/>
  <c r="GG25" i="2"/>
  <c r="BQ25" i="2"/>
  <c r="HR25" i="2"/>
  <c r="FO25" i="2"/>
  <c r="CU25" i="2"/>
  <c r="FN25" i="2"/>
  <c r="HS25" i="2"/>
  <c r="CS25" i="2"/>
  <c r="GB25" i="2"/>
  <c r="CR25" i="2"/>
  <c r="GQ25" i="2"/>
  <c r="FB25" i="2"/>
  <c r="BR25" i="2"/>
  <c r="EZ25" i="2"/>
  <c r="DE25" i="2"/>
  <c r="BI25" i="2"/>
  <c r="HU25" i="2"/>
  <c r="EY25" i="2"/>
  <c r="BW25" i="2"/>
  <c r="EH25" i="2"/>
  <c r="GK25" i="2"/>
  <c r="BM25" i="2"/>
  <c r="FD25" i="2"/>
  <c r="BT25" i="2"/>
  <c r="FK25" i="2"/>
  <c r="BC25" i="2"/>
  <c r="ED25" i="2"/>
  <c r="BB25" i="2"/>
  <c r="DT25" i="2"/>
  <c r="FI25" i="2"/>
  <c r="EC25" i="2"/>
  <c r="FF25" i="2"/>
  <c r="BJ25" i="2"/>
  <c r="HI25" i="2"/>
  <c r="EJ25" i="2"/>
  <c r="CK25" i="2"/>
  <c r="HW25" i="2"/>
  <c r="FL25" i="2"/>
  <c r="EK25" i="2"/>
  <c r="CJ25" i="2"/>
  <c r="HX25" i="2"/>
  <c r="GA25" i="2"/>
  <c r="CM25" i="2"/>
  <c r="ET25" i="2"/>
  <c r="BS25" i="2"/>
  <c r="FG25" i="2"/>
  <c r="GF16" i="2"/>
  <c r="BH16" i="2"/>
  <c r="FG16" i="2"/>
  <c r="BW16" i="2"/>
  <c r="GB16" i="2"/>
  <c r="CR16" i="2"/>
  <c r="FA16" i="2"/>
  <c r="FK16" i="2"/>
  <c r="EW16" i="2"/>
  <c r="FF16" i="2"/>
  <c r="FE16" i="2"/>
  <c r="ED16" i="2"/>
  <c r="HU16" i="2"/>
  <c r="CI16" i="2"/>
  <c r="FP16" i="2"/>
  <c r="IA16" i="2"/>
  <c r="EY16" i="2"/>
  <c r="BO16" i="2"/>
  <c r="FL16" i="2"/>
  <c r="CJ16" i="2"/>
  <c r="DZ16" i="2"/>
  <c r="DY16" i="2"/>
  <c r="EK16" i="2"/>
  <c r="ET16" i="2"/>
  <c r="CW16" i="2"/>
  <c r="GO16" i="2"/>
  <c r="BC16" i="2"/>
  <c r="EZ16" i="2"/>
  <c r="HS16" i="2"/>
  <c r="EI16" i="2"/>
  <c r="BG16" i="2"/>
  <c r="FD16" i="2"/>
  <c r="BT16" i="2"/>
  <c r="DN16" i="2"/>
  <c r="CY16" i="2"/>
  <c r="CX16" i="2"/>
  <c r="DU16" i="2"/>
  <c r="EE16" i="2"/>
  <c r="BQ16" i="2"/>
  <c r="DV16" i="2"/>
  <c r="HN16" i="2"/>
  <c r="DE16" i="2"/>
  <c r="EJ16" i="2"/>
  <c r="HK16" i="2"/>
  <c r="EA16" i="2"/>
  <c r="HX16" i="2"/>
  <c r="EV16" i="2"/>
  <c r="BL16" i="2"/>
  <c r="CO16" i="2"/>
  <c r="BM16" i="2"/>
  <c r="CK16" i="2"/>
  <c r="CT16" i="2"/>
  <c r="CS16" i="2"/>
  <c r="HZ16" i="2"/>
  <c r="CP16" i="2"/>
  <c r="GC16" i="2"/>
  <c r="BV16" i="2"/>
  <c r="DT16" i="2"/>
  <c r="GU16" i="2"/>
  <c r="DS16" i="2"/>
  <c r="HP16" i="2"/>
  <c r="EF16" i="2"/>
  <c r="BD16" i="2"/>
  <c r="BN16" i="2"/>
  <c r="HV16" i="2"/>
  <c r="BY16" i="2"/>
  <c r="CH16" i="2"/>
  <c r="BS16" i="2"/>
  <c r="GP16" i="2"/>
  <c r="BE16" i="2"/>
  <c r="EU16" i="2"/>
  <c r="FQ16" i="2"/>
  <c r="IB16" i="2"/>
  <c r="DD16" i="2"/>
  <c r="GM16" i="2"/>
  <c r="DC16" i="2"/>
  <c r="HH16" i="2"/>
  <c r="DX16" i="2"/>
  <c r="HM16" i="2"/>
  <c r="BB16" i="2"/>
  <c r="HI16" i="2"/>
  <c r="HR16" i="2"/>
  <c r="BI16" i="2"/>
  <c r="IC16" i="2"/>
  <c r="FI16" i="2"/>
  <c r="GH16" i="2"/>
  <c r="DO16" i="2"/>
  <c r="EH16" i="2"/>
  <c r="GV16" i="2"/>
  <c r="BX16" i="2"/>
  <c r="FO16" i="2"/>
  <c r="CM16" i="2"/>
  <c r="GJ16" i="2"/>
  <c r="CZ16" i="2"/>
  <c r="FZ16" i="2"/>
  <c r="GK16" i="2"/>
  <c r="FJ16" i="2"/>
  <c r="GG16" i="2"/>
  <c r="GQ16" i="2"/>
  <c r="FN16" i="2"/>
  <c r="BJ16" i="2"/>
  <c r="DQ16" i="2"/>
  <c r="GA16" i="2"/>
  <c r="BR16" i="2"/>
  <c r="GR16" i="2"/>
  <c r="EC16" i="2"/>
  <c r="DP16" i="2"/>
  <c r="FB16" i="2"/>
  <c r="GL16" i="2"/>
  <c r="HG16" i="2"/>
  <c r="HW16" i="2"/>
  <c r="DB16" i="2"/>
  <c r="HL16" i="2"/>
  <c r="GW16" i="2"/>
  <c r="CN16" i="2"/>
  <c r="HF16" i="2"/>
  <c r="CU16" i="2"/>
  <c r="GT16" i="2"/>
  <c r="GE16" i="2"/>
  <c r="HQ16" i="2"/>
  <c r="FJ24" i="2"/>
  <c r="CH24" i="2"/>
  <c r="GO24" i="2"/>
  <c r="DU24" i="2"/>
  <c r="IB24" i="2"/>
  <c r="DD24" i="2"/>
  <c r="GM24" i="2"/>
  <c r="DC24" i="2"/>
  <c r="GT24" i="2"/>
  <c r="BV24" i="2"/>
  <c r="DY24" i="2"/>
  <c r="HG24" i="2"/>
  <c r="DO24" i="2"/>
  <c r="BL24" i="2"/>
  <c r="HP24" i="2"/>
  <c r="FB24" i="2"/>
  <c r="BR24" i="2"/>
  <c r="GG24" i="2"/>
  <c r="DE24" i="2"/>
  <c r="HL24" i="2"/>
  <c r="CN24" i="2"/>
  <c r="GE24" i="2"/>
  <c r="CU24" i="2"/>
  <c r="GL24" i="2"/>
  <c r="BN24" i="2"/>
  <c r="DQ24" i="2"/>
  <c r="CY24" i="2"/>
  <c r="GB24" i="2"/>
  <c r="CR24" i="2"/>
  <c r="CP24" i="2"/>
  <c r="HV24" i="2"/>
  <c r="ET24" i="2"/>
  <c r="BJ24" i="2"/>
  <c r="FQ24" i="2"/>
  <c r="CW24" i="2"/>
  <c r="GV24" i="2"/>
  <c r="BX24" i="2"/>
  <c r="FO24" i="2"/>
  <c r="CM24" i="2"/>
  <c r="FN24" i="2"/>
  <c r="HQ24" i="2"/>
  <c r="CS24" i="2"/>
  <c r="GQ24" i="2"/>
  <c r="CI24" i="2"/>
  <c r="DP24" i="2"/>
  <c r="HH24" i="2"/>
  <c r="GW24" i="2"/>
  <c r="HN24" i="2"/>
  <c r="ED24" i="2"/>
  <c r="BB24" i="2"/>
  <c r="FI24" i="2"/>
  <c r="CO24" i="2"/>
  <c r="GF24" i="2"/>
  <c r="BH24" i="2"/>
  <c r="FG24" i="2"/>
  <c r="BW24" i="2"/>
  <c r="FF24" i="2"/>
  <c r="HI24" i="2"/>
  <c r="CK24" i="2"/>
  <c r="GA24" i="2"/>
  <c r="BD24" i="2"/>
  <c r="CJ24" i="2"/>
  <c r="HF24" i="2"/>
  <c r="DV24" i="2"/>
  <c r="IC24" i="2"/>
  <c r="FA24" i="2"/>
  <c r="FP24" i="2"/>
  <c r="IA24" i="2"/>
  <c r="EY24" i="2"/>
  <c r="BO24" i="2"/>
  <c r="EH24" i="2"/>
  <c r="GK24" i="2"/>
  <c r="FK24" i="2"/>
  <c r="BS24" i="2"/>
  <c r="HX24" i="2"/>
  <c r="GR24" i="2"/>
  <c r="GP24" i="2"/>
  <c r="DN24" i="2"/>
  <c r="HU24" i="2"/>
  <c r="BY24" i="2"/>
  <c r="EZ24" i="2"/>
  <c r="HS24" i="2"/>
  <c r="EI24" i="2"/>
  <c r="BG24" i="2"/>
  <c r="DZ24" i="2"/>
  <c r="GC24" i="2"/>
  <c r="BM24" i="2"/>
  <c r="EU24" i="2"/>
  <c r="BC24" i="2"/>
  <c r="CA24" i="2" s="1"/>
  <c r="FL24" i="2"/>
  <c r="BT24" i="2"/>
  <c r="EC24" i="2"/>
  <c r="GH24" i="2"/>
  <c r="CX24" i="2"/>
  <c r="HM24" i="2"/>
  <c r="EK24" i="2"/>
  <c r="BQ24" i="2"/>
  <c r="EJ24" i="2"/>
  <c r="HK24" i="2"/>
  <c r="EA24" i="2"/>
  <c r="HZ24" i="2"/>
  <c r="DB24" i="2"/>
  <c r="FE24" i="2"/>
  <c r="BE24" i="2"/>
  <c r="GJ24" i="2"/>
  <c r="CZ24" i="2"/>
  <c r="FD24" i="2"/>
  <c r="BI24" i="2"/>
  <c r="GU24" i="2"/>
  <c r="EF24" i="2"/>
  <c r="EE24" i="2"/>
  <c r="DS24" i="2"/>
  <c r="EV24" i="2"/>
  <c r="HW24" i="2"/>
  <c r="HR24" i="2"/>
  <c r="CT24" i="2"/>
  <c r="EW24" i="2"/>
  <c r="FZ24" i="2"/>
  <c r="DT24" i="2"/>
  <c r="DX24" i="2"/>
  <c r="HX27" i="2"/>
  <c r="EV27" i="2"/>
  <c r="BL27" i="2"/>
  <c r="EU27" i="2"/>
  <c r="HN27" i="2"/>
  <c r="ED27" i="2"/>
  <c r="BB27" i="2"/>
  <c r="FQ27" i="2"/>
  <c r="CW27" i="2"/>
  <c r="GV27" i="2"/>
  <c r="BX27" i="2"/>
  <c r="GM27" i="2"/>
  <c r="DS27" i="2"/>
  <c r="HR27" i="2"/>
  <c r="CT27" i="2"/>
  <c r="CK27" i="2"/>
  <c r="BE27" i="2"/>
  <c r="HP27" i="2"/>
  <c r="EF27" i="2"/>
  <c r="BD27" i="2"/>
  <c r="EE27" i="2"/>
  <c r="HF27" i="2"/>
  <c r="DV27" i="2"/>
  <c r="IC27" i="2"/>
  <c r="FI27" i="2"/>
  <c r="CO27" i="2"/>
  <c r="GF27" i="2"/>
  <c r="BH27" i="2"/>
  <c r="GE27" i="2"/>
  <c r="DC27" i="2"/>
  <c r="GT27" i="2"/>
  <c r="BV27" i="2"/>
  <c r="GK27" i="2"/>
  <c r="HH27" i="2"/>
  <c r="DX27" i="2"/>
  <c r="HW27" i="2"/>
  <c r="DO27" i="2"/>
  <c r="GP27" i="2"/>
  <c r="DN27" i="2"/>
  <c r="HU27" i="2"/>
  <c r="FA27" i="2"/>
  <c r="FP27" i="2"/>
  <c r="CU27" i="2"/>
  <c r="GL27" i="2"/>
  <c r="BN27" i="2"/>
  <c r="DY27" i="2"/>
  <c r="GR27" i="2"/>
  <c r="DP27" i="2"/>
  <c r="HG27" i="2"/>
  <c r="CY27" i="2"/>
  <c r="GH27" i="2"/>
  <c r="CX27" i="2"/>
  <c r="HM27" i="2"/>
  <c r="BY27" i="2"/>
  <c r="EZ27" i="2"/>
  <c r="IA27" i="2"/>
  <c r="FO27" i="2"/>
  <c r="CM27" i="2"/>
  <c r="FN27" i="2"/>
  <c r="HQ27" i="2"/>
  <c r="BM27" i="2"/>
  <c r="GJ27" i="2"/>
  <c r="CZ27" i="2"/>
  <c r="CI27" i="2"/>
  <c r="FZ27" i="2"/>
  <c r="CP27" i="2"/>
  <c r="EK27" i="2"/>
  <c r="BQ27" i="2"/>
  <c r="EJ27" i="2"/>
  <c r="HS27" i="2"/>
  <c r="FG27" i="2"/>
  <c r="BW27" i="2"/>
  <c r="FF27" i="2"/>
  <c r="FE27" i="2"/>
  <c r="GB27" i="2"/>
  <c r="CR27" i="2"/>
  <c r="GQ27" i="2"/>
  <c r="BS27" i="2"/>
  <c r="FJ27" i="2"/>
  <c r="CH27" i="2"/>
  <c r="GW27" i="2"/>
  <c r="EC27" i="2"/>
  <c r="BI27" i="2"/>
  <c r="DT27" i="2"/>
  <c r="HK27" i="2"/>
  <c r="EY27" i="2"/>
  <c r="BO27" i="2"/>
  <c r="EH27" i="2"/>
  <c r="CS27" i="2"/>
  <c r="FL27" i="2"/>
  <c r="CJ27" i="2"/>
  <c r="GA27" i="2"/>
  <c r="BC27" i="2"/>
  <c r="FB27" i="2"/>
  <c r="BR27" i="2"/>
  <c r="GO27" i="2"/>
  <c r="DU27" i="2"/>
  <c r="IB27" i="2"/>
  <c r="DD27" i="2"/>
  <c r="EI27" i="2"/>
  <c r="BG27" i="2"/>
  <c r="DZ27" i="2"/>
  <c r="HI27" i="2"/>
  <c r="GC27" i="2"/>
  <c r="GG27" i="2"/>
  <c r="EW27" i="2"/>
  <c r="EA27" i="2"/>
  <c r="DE27" i="2"/>
  <c r="DQ27" i="2"/>
  <c r="HZ27" i="2"/>
  <c r="FD27" i="2"/>
  <c r="HL27" i="2"/>
  <c r="HV27" i="2"/>
  <c r="BT27" i="2"/>
  <c r="CN27" i="2"/>
  <c r="FK27" i="2"/>
  <c r="GU27" i="2"/>
  <c r="BJ27" i="2"/>
  <c r="DB27" i="2"/>
  <c r="ET27" i="2"/>
  <c r="IC8" i="2"/>
  <c r="FI8" i="2"/>
  <c r="CO8" i="2"/>
  <c r="DE8" i="2"/>
  <c r="GV8" i="2"/>
  <c r="FA8" i="2"/>
  <c r="BI8" i="2"/>
  <c r="DD8" i="2"/>
  <c r="GU8" i="2"/>
  <c r="EA8" i="2"/>
  <c r="BG8" i="2"/>
  <c r="DZ8" i="2"/>
  <c r="GC8" i="2"/>
  <c r="BM8" i="2"/>
  <c r="FL8" i="2"/>
  <c r="CJ8" i="2"/>
  <c r="GP8" i="2"/>
  <c r="DV8" i="2"/>
  <c r="BB8" i="2"/>
  <c r="GA8" i="2"/>
  <c r="EK8" i="2"/>
  <c r="IB8" i="2"/>
  <c r="CN8" i="2"/>
  <c r="GM8" i="2"/>
  <c r="DS8" i="2"/>
  <c r="HZ8" i="2"/>
  <c r="DB8" i="2"/>
  <c r="BE8" i="2"/>
  <c r="FD8" i="2"/>
  <c r="BT8" i="2"/>
  <c r="GH8" i="2"/>
  <c r="DN8" i="2"/>
  <c r="DO8" i="2"/>
  <c r="HU8" i="2"/>
  <c r="EC8" i="2"/>
  <c r="HL8" i="2"/>
  <c r="GW8" i="2"/>
  <c r="FP8" i="2"/>
  <c r="GO8" i="2"/>
  <c r="CW8" i="2"/>
  <c r="EZ8" i="2"/>
  <c r="IA8" i="2"/>
  <c r="FG8" i="2"/>
  <c r="CM8" i="2"/>
  <c r="FN8" i="2"/>
  <c r="HQ8" i="2"/>
  <c r="DQ8" i="2"/>
  <c r="GR8" i="2"/>
  <c r="DP8" i="2"/>
  <c r="HV8" i="2"/>
  <c r="FB8" i="2"/>
  <c r="CH8" i="2"/>
  <c r="GQ8" i="2"/>
  <c r="FK8" i="2"/>
  <c r="EJ8" i="2"/>
  <c r="BO8" i="2"/>
  <c r="BN8" i="2"/>
  <c r="HX8" i="2"/>
  <c r="CZ8" i="2"/>
  <c r="BJ8" i="2"/>
  <c r="HW8" i="2"/>
  <c r="DC8" i="2"/>
  <c r="EV8" i="2"/>
  <c r="CX8" i="2"/>
  <c r="CS8" i="2"/>
  <c r="HM8" i="2"/>
  <c r="DT8" i="2"/>
  <c r="FO8" i="2"/>
  <c r="HR8" i="2"/>
  <c r="HI8" i="2"/>
  <c r="HP8" i="2"/>
  <c r="CR8" i="2"/>
  <c r="FJ8" i="2"/>
  <c r="HG8" i="2"/>
  <c r="CY8" i="2"/>
  <c r="HS8" i="2"/>
  <c r="DY8" i="2"/>
  <c r="BS8" i="2"/>
  <c r="CU8" i="2"/>
  <c r="EF8" i="2"/>
  <c r="BC8" i="2"/>
  <c r="GG8" i="2"/>
  <c r="BX8" i="2"/>
  <c r="EY8" i="2"/>
  <c r="GT8" i="2"/>
  <c r="GK8" i="2"/>
  <c r="HH8" i="2"/>
  <c r="BL8" i="2"/>
  <c r="ET8" i="2"/>
  <c r="FY8" i="2" s="1"/>
  <c r="EU8" i="2"/>
  <c r="HK8" i="2"/>
  <c r="HF8" i="2"/>
  <c r="FQ8" i="2"/>
  <c r="BH8" i="2"/>
  <c r="EI8" i="2"/>
  <c r="GL8" i="2"/>
  <c r="FE8" i="2"/>
  <c r="GJ8" i="2"/>
  <c r="BD8" i="2"/>
  <c r="ED8" i="2"/>
  <c r="CI8" i="2"/>
  <c r="BY8" i="2"/>
  <c r="EH8" i="2"/>
  <c r="HN8" i="2"/>
  <c r="CT8" i="2"/>
  <c r="DU8" i="2"/>
  <c r="FF8" i="2"/>
  <c r="EW8" i="2"/>
  <c r="GB8" i="2"/>
  <c r="EE8" i="2"/>
  <c r="GF8" i="2"/>
  <c r="GE8" i="2"/>
  <c r="BW8" i="2"/>
  <c r="BV8" i="2"/>
  <c r="CK8" i="2"/>
  <c r="DX8" i="2"/>
  <c r="FZ8" i="2"/>
  <c r="BR8" i="2"/>
  <c r="BQ8" i="2"/>
  <c r="CP8" i="2"/>
  <c r="ES8" i="2"/>
  <c r="EL8" i="2" s="1"/>
  <c r="IA12" i="2"/>
  <c r="EY12" i="2"/>
  <c r="BO12" i="2"/>
  <c r="EH12" i="2"/>
  <c r="GK12" i="2"/>
  <c r="BM12" i="2"/>
  <c r="FL12" i="2"/>
  <c r="CJ12" i="2"/>
  <c r="FK12" i="2"/>
  <c r="HV12" i="2"/>
  <c r="ET12" i="2"/>
  <c r="BJ12" i="2"/>
  <c r="FQ12" i="2"/>
  <c r="CO12" i="2"/>
  <c r="FP12" i="2"/>
  <c r="HS12" i="2"/>
  <c r="EI12" i="2"/>
  <c r="BG12" i="2"/>
  <c r="DZ12" i="2"/>
  <c r="GC12" i="2"/>
  <c r="BE12" i="2"/>
  <c r="FD12" i="2"/>
  <c r="BT12" i="2"/>
  <c r="EU12" i="2"/>
  <c r="HN12" i="2"/>
  <c r="ED12" i="2"/>
  <c r="BB12" i="2"/>
  <c r="FI12" i="2"/>
  <c r="BY12" i="2"/>
  <c r="DD12" i="2"/>
  <c r="HK12" i="2"/>
  <c r="EA12" i="2"/>
  <c r="HZ12" i="2"/>
  <c r="DB12" i="2"/>
  <c r="FE12" i="2"/>
  <c r="HX12" i="2"/>
  <c r="EV12" i="2"/>
  <c r="BL12" i="2"/>
  <c r="EE12" i="2"/>
  <c r="HF12" i="2"/>
  <c r="DV12" i="2"/>
  <c r="IC12" i="2"/>
  <c r="FA12" i="2"/>
  <c r="BQ12" i="2"/>
  <c r="HL12" i="2"/>
  <c r="GU12" i="2"/>
  <c r="DS12" i="2"/>
  <c r="HR12" i="2"/>
  <c r="CT12" i="2"/>
  <c r="EW12" i="2"/>
  <c r="HP12" i="2"/>
  <c r="EF12" i="2"/>
  <c r="BD12" i="2"/>
  <c r="DO12" i="2"/>
  <c r="GP12" i="2"/>
  <c r="DN12" i="2"/>
  <c r="HU12" i="2"/>
  <c r="EK12" i="2"/>
  <c r="BI12" i="2"/>
  <c r="EZ12" i="2"/>
  <c r="FO12" i="2"/>
  <c r="CM12" i="2"/>
  <c r="FN12" i="2"/>
  <c r="HQ12" i="2"/>
  <c r="CS12" i="2"/>
  <c r="GJ12" i="2"/>
  <c r="CZ12" i="2"/>
  <c r="GQ12" i="2"/>
  <c r="BS12" i="2"/>
  <c r="FJ12" i="2"/>
  <c r="CH12" i="2"/>
  <c r="GO12" i="2"/>
  <c r="DE12" i="2"/>
  <c r="BH12" i="2"/>
  <c r="EJ12" i="2"/>
  <c r="CU12" i="2"/>
  <c r="DY12" i="2"/>
  <c r="CR12" i="2"/>
  <c r="FZ12" i="2"/>
  <c r="EC12" i="2"/>
  <c r="BX12" i="2"/>
  <c r="BW12" i="2"/>
  <c r="DQ12" i="2"/>
  <c r="HW12" i="2"/>
  <c r="FB12" i="2"/>
  <c r="DU12" i="2"/>
  <c r="GT12" i="2"/>
  <c r="CK12" i="2"/>
  <c r="HG12" i="2"/>
  <c r="CX12" i="2"/>
  <c r="CW12" i="2"/>
  <c r="GL12" i="2"/>
  <c r="HH12" i="2"/>
  <c r="GA12" i="2"/>
  <c r="CP12" i="2"/>
  <c r="GF12" i="2"/>
  <c r="GM12" i="2"/>
  <c r="FF12" i="2"/>
  <c r="GR12" i="2"/>
  <c r="CY12" i="2"/>
  <c r="BR12" i="2"/>
  <c r="DT12" i="2"/>
  <c r="GE12" i="2"/>
  <c r="BV12" i="2"/>
  <c r="GB12" i="2"/>
  <c r="CI12" i="2"/>
  <c r="HM12" i="2"/>
  <c r="IB12" i="2"/>
  <c r="BN12" i="2"/>
  <c r="CN12" i="2"/>
  <c r="HI12" i="2"/>
  <c r="GV12" i="2"/>
  <c r="GH12" i="2"/>
  <c r="FG12" i="2"/>
  <c r="GW12" i="2"/>
  <c r="DX12" i="2"/>
  <c r="DP12" i="2"/>
  <c r="BC12" i="2"/>
  <c r="DC12" i="2"/>
  <c r="GG12" i="2"/>
  <c r="GA15" i="2"/>
  <c r="HS15" i="2"/>
  <c r="EI15" i="2"/>
  <c r="EC15" i="2"/>
  <c r="EW15" i="2"/>
  <c r="HH15" i="2"/>
  <c r="DZ15" i="2"/>
  <c r="HP15" i="2"/>
  <c r="DB15" i="2"/>
  <c r="DV15" i="2"/>
  <c r="FE15" i="2"/>
  <c r="CY15" i="2"/>
  <c r="ET15" i="2"/>
  <c r="CP15" i="2"/>
  <c r="FL15" i="2"/>
  <c r="GK15" i="2"/>
  <c r="HK15" i="2"/>
  <c r="EA15" i="2"/>
  <c r="CX15" i="2"/>
  <c r="DQ15" i="2"/>
  <c r="GW15" i="2"/>
  <c r="DP15" i="2"/>
  <c r="CS15" i="2"/>
  <c r="CR15" i="2"/>
  <c r="ED15" i="2"/>
  <c r="DT15" i="2"/>
  <c r="BS15" i="2"/>
  <c r="EJ15" i="2"/>
  <c r="FJ15" i="2"/>
  <c r="FK15" i="2"/>
  <c r="GU15" i="2"/>
  <c r="DS15" i="2"/>
  <c r="CO15" i="2"/>
  <c r="CW15" i="2"/>
  <c r="GL15" i="2"/>
  <c r="DE15" i="2"/>
  <c r="GT15" i="2"/>
  <c r="CK15" i="2"/>
  <c r="CJ15" i="2"/>
  <c r="CZ15" i="2"/>
  <c r="EU15" i="2"/>
  <c r="GM15" i="2"/>
  <c r="DC15" i="2"/>
  <c r="BY15" i="2"/>
  <c r="CN15" i="2"/>
  <c r="GB15" i="2"/>
  <c r="CM15" i="2"/>
  <c r="GJ15" i="2"/>
  <c r="BM15" i="2"/>
  <c r="BT15" i="2"/>
  <c r="BJ15" i="2"/>
  <c r="EZ15" i="2"/>
  <c r="BB15" i="2"/>
  <c r="GR15" i="2"/>
  <c r="BN15" i="2"/>
  <c r="EE15" i="2"/>
  <c r="GE15" i="2"/>
  <c r="CU15" i="2"/>
  <c r="BQ15" i="2"/>
  <c r="BX15" i="2"/>
  <c r="FQ15" i="2"/>
  <c r="BW15" i="2"/>
  <c r="FN15" i="2"/>
  <c r="BE15" i="2"/>
  <c r="BL15" i="2"/>
  <c r="HF15" i="2"/>
  <c r="DU15" i="2"/>
  <c r="HX15" i="2"/>
  <c r="FP15" i="2"/>
  <c r="EF15" i="2"/>
  <c r="HW15" i="2"/>
  <c r="DO15" i="2"/>
  <c r="FO15" i="2"/>
  <c r="HU15" i="2"/>
  <c r="BI15" i="2"/>
  <c r="BH15" i="2"/>
  <c r="GQ15" i="2"/>
  <c r="IA15" i="2"/>
  <c r="EY15" i="2"/>
  <c r="FI15" i="2"/>
  <c r="GC15" i="2"/>
  <c r="HR15" i="2"/>
  <c r="EK15" i="2"/>
  <c r="HZ15" i="2"/>
  <c r="DX15" i="2"/>
  <c r="FB15" i="2"/>
  <c r="GG15" i="2"/>
  <c r="DY15" i="2"/>
  <c r="IB15" i="2"/>
  <c r="DN15" i="2"/>
  <c r="GP15" i="2"/>
  <c r="HM15" i="2"/>
  <c r="HG15" i="2"/>
  <c r="BO15" i="2"/>
  <c r="GF15" i="2"/>
  <c r="HV15" i="2"/>
  <c r="BG15" i="2"/>
  <c r="FA15" i="2"/>
  <c r="BR15" i="2"/>
  <c r="FG15" i="2"/>
  <c r="FD15" i="2"/>
  <c r="FZ15" i="2"/>
  <c r="HQ15" i="2"/>
  <c r="GO15" i="2"/>
  <c r="EH15" i="2"/>
  <c r="CT15" i="2"/>
  <c r="CI15" i="2"/>
  <c r="HI15" i="2"/>
  <c r="HN15" i="2"/>
  <c r="BC15" i="2"/>
  <c r="DD15" i="2"/>
  <c r="IC15" i="2"/>
  <c r="GH15" i="2"/>
  <c r="BV15" i="2"/>
  <c r="CH15" i="2"/>
  <c r="EV15" i="2"/>
  <c r="HL15" i="2"/>
  <c r="FF15" i="2"/>
  <c r="BD15" i="2"/>
  <c r="GV15" i="2"/>
  <c r="FZ11" i="2"/>
  <c r="CP11" i="2"/>
  <c r="HM11" i="2"/>
  <c r="EK11" i="2"/>
  <c r="BQ11" i="2"/>
  <c r="EJ11" i="2"/>
  <c r="HS11" i="2"/>
  <c r="EY11" i="2"/>
  <c r="BW11" i="2"/>
  <c r="FF11" i="2"/>
  <c r="HQ11" i="2"/>
  <c r="DQ11" i="2"/>
  <c r="HP11" i="2"/>
  <c r="EF11" i="2"/>
  <c r="BD11" i="2"/>
  <c r="CY11" i="2"/>
  <c r="BS11" i="2"/>
  <c r="FJ11" i="2"/>
  <c r="CH11" i="2"/>
  <c r="GW11" i="2"/>
  <c r="EC11" i="2"/>
  <c r="BI11" i="2"/>
  <c r="DT11" i="2"/>
  <c r="HK11" i="2"/>
  <c r="EI11" i="2"/>
  <c r="BO11" i="2"/>
  <c r="EH11" i="2"/>
  <c r="HI11" i="2"/>
  <c r="HH11" i="2"/>
  <c r="DX11" i="2"/>
  <c r="GA11" i="2"/>
  <c r="HG11" i="2"/>
  <c r="FB11" i="2"/>
  <c r="BR11" i="2"/>
  <c r="GO11" i="2"/>
  <c r="DU11" i="2"/>
  <c r="IB11" i="2"/>
  <c r="DD11" i="2"/>
  <c r="GU11" i="2"/>
  <c r="EA11" i="2"/>
  <c r="BG11" i="2"/>
  <c r="DZ11" i="2"/>
  <c r="GK11" i="2"/>
  <c r="CS11" i="2"/>
  <c r="GR11" i="2"/>
  <c r="DP11" i="2"/>
  <c r="DO11" i="2"/>
  <c r="EU11" i="2"/>
  <c r="HV11" i="2"/>
  <c r="ET11" i="2"/>
  <c r="BJ11" i="2"/>
  <c r="GG11" i="2"/>
  <c r="HL11" i="2"/>
  <c r="CN11" i="2"/>
  <c r="GM11" i="2"/>
  <c r="DS11" i="2"/>
  <c r="HZ11" i="2"/>
  <c r="DB11" i="2"/>
  <c r="GC11" i="2"/>
  <c r="CK11" i="2"/>
  <c r="GJ11" i="2"/>
  <c r="CZ11" i="2"/>
  <c r="BC11" i="2"/>
  <c r="CI11" i="2"/>
  <c r="HN11" i="2"/>
  <c r="ED11" i="2"/>
  <c r="BB11" i="2"/>
  <c r="DE11" i="2"/>
  <c r="GV11" i="2"/>
  <c r="BX11" i="2"/>
  <c r="GE11" i="2"/>
  <c r="HR11" i="2"/>
  <c r="CT11" i="2"/>
  <c r="BM11" i="2"/>
  <c r="GB11" i="2"/>
  <c r="CR11" i="2"/>
  <c r="HF11" i="2"/>
  <c r="DV11" i="2"/>
  <c r="FQ11" i="2"/>
  <c r="CW11" i="2"/>
  <c r="GF11" i="2"/>
  <c r="BH11" i="2"/>
  <c r="GH11" i="2"/>
  <c r="CX11" i="2"/>
  <c r="HU11" i="2"/>
  <c r="FA11" i="2"/>
  <c r="BY11" i="2"/>
  <c r="EZ11" i="2"/>
  <c r="IA11" i="2"/>
  <c r="FG11" i="2"/>
  <c r="CM11" i="2"/>
  <c r="FN11" i="2"/>
  <c r="DY11" i="2"/>
  <c r="HX11" i="2"/>
  <c r="EV11" i="2"/>
  <c r="BL11" i="2"/>
  <c r="FK11" i="2"/>
  <c r="EE11" i="2"/>
  <c r="CO11" i="2"/>
  <c r="BV11" i="2"/>
  <c r="CJ11" i="2"/>
  <c r="FP11" i="2"/>
  <c r="BN11" i="2"/>
  <c r="BT11" i="2"/>
  <c r="FL11" i="2"/>
  <c r="FE11" i="2"/>
  <c r="IC11" i="2"/>
  <c r="FO11" i="2"/>
  <c r="EW11" i="2"/>
  <c r="HW11" i="2"/>
  <c r="GP11" i="2"/>
  <c r="DC11" i="2"/>
  <c r="BE11" i="2"/>
  <c r="GT11" i="2"/>
  <c r="DN11" i="2"/>
  <c r="CU11" i="2"/>
  <c r="GQ11" i="2"/>
  <c r="FI11" i="2"/>
  <c r="GL11" i="2"/>
  <c r="FD11" i="2"/>
  <c r="GC22" i="2"/>
  <c r="BM22" i="2"/>
  <c r="EU22" i="2"/>
  <c r="BC22" i="2"/>
  <c r="FJ22" i="2"/>
  <c r="CH22" i="2"/>
  <c r="FP22" i="2"/>
  <c r="IA22" i="2"/>
  <c r="EA22" i="2"/>
  <c r="FL22" i="2"/>
  <c r="HU22" i="2"/>
  <c r="CW22" i="2"/>
  <c r="EI22" i="2"/>
  <c r="GF22" i="2"/>
  <c r="FF22" i="2"/>
  <c r="IC22" i="2"/>
  <c r="FE22" i="2"/>
  <c r="BE22" i="2"/>
  <c r="HV22" i="2"/>
  <c r="FB22" i="2"/>
  <c r="BR22" i="2"/>
  <c r="FD22" i="2"/>
  <c r="HM22" i="2"/>
  <c r="DB22" i="2"/>
  <c r="EY22" i="2"/>
  <c r="BX22" i="2"/>
  <c r="DU22" i="2"/>
  <c r="FG22" i="2"/>
  <c r="DE22" i="2"/>
  <c r="CO22" i="2"/>
  <c r="DS22" i="2"/>
  <c r="HG22" i="2"/>
  <c r="DO22" i="2"/>
  <c r="HF22" i="2"/>
  <c r="ED22" i="2"/>
  <c r="BB22" i="2"/>
  <c r="EC22" i="2"/>
  <c r="HZ22" i="2"/>
  <c r="BO22" i="2"/>
  <c r="DZ22" i="2"/>
  <c r="GJ22" i="2"/>
  <c r="BW22" i="2"/>
  <c r="EH22" i="2"/>
  <c r="FA22" i="2"/>
  <c r="EF22" i="2"/>
  <c r="BT22" i="2"/>
  <c r="HI22" i="2"/>
  <c r="CS22" i="2"/>
  <c r="GA22" i="2"/>
  <c r="GH22" i="2"/>
  <c r="CX22" i="2"/>
  <c r="GO22" i="2"/>
  <c r="FN22" i="2"/>
  <c r="GW22" i="2"/>
  <c r="BY22" i="2"/>
  <c r="EJ22" i="2"/>
  <c r="GG22" i="2"/>
  <c r="BV22" i="2"/>
  <c r="GR22" i="2"/>
  <c r="FO22" i="2"/>
  <c r="CK22" i="2"/>
  <c r="BS22" i="2"/>
  <c r="CP22" i="2"/>
  <c r="BQ22" i="2"/>
  <c r="GL22" i="2"/>
  <c r="DX22" i="2"/>
  <c r="GT22" i="2"/>
  <c r="CT22" i="2"/>
  <c r="HW22" i="2"/>
  <c r="HN22" i="2"/>
  <c r="BJ22" i="2"/>
  <c r="EK22" i="2"/>
  <c r="BL22" i="2"/>
  <c r="GE22" i="2"/>
  <c r="IB22" i="2"/>
  <c r="HL22" i="2"/>
  <c r="CZ22" i="2"/>
  <c r="HH22" i="2"/>
  <c r="DT22" i="2"/>
  <c r="GB22" i="2"/>
  <c r="HQ22" i="2"/>
  <c r="GQ22" i="2"/>
  <c r="GP22" i="2"/>
  <c r="HP22" i="2"/>
  <c r="GM22" i="2"/>
  <c r="CM22" i="2"/>
  <c r="GU22" i="2"/>
  <c r="CU22" i="2"/>
  <c r="HR22" i="2"/>
  <c r="GK22" i="2"/>
  <c r="FK22" i="2"/>
  <c r="FZ22" i="2"/>
  <c r="EZ22" i="2"/>
  <c r="BN22" i="2"/>
  <c r="EV22" i="2"/>
  <c r="BH22" i="2"/>
  <c r="DP22" i="2"/>
  <c r="EW22" i="2"/>
  <c r="EE22" i="2"/>
  <c r="ET22" i="2"/>
  <c r="CN22" i="2"/>
  <c r="GV22" i="2"/>
  <c r="CJ22" i="2"/>
  <c r="BG22" i="2"/>
  <c r="FQ22" i="2"/>
  <c r="DD22" i="2"/>
  <c r="DC22" i="2"/>
  <c r="FI22" i="2"/>
  <c r="CR22" i="2"/>
  <c r="BD22" i="2"/>
  <c r="CI22" i="2"/>
  <c r="DY22" i="2"/>
  <c r="HX22" i="2"/>
  <c r="BI22" i="2"/>
  <c r="DQ22" i="2"/>
  <c r="HK22" i="2"/>
  <c r="DV22" i="2"/>
  <c r="CY22" i="2"/>
  <c r="DN22" i="2"/>
  <c r="HS22" i="2"/>
  <c r="GB23" i="2"/>
  <c r="CR23" i="2"/>
  <c r="GA23" i="2"/>
  <c r="GO23" i="2"/>
  <c r="GV23" i="2"/>
  <c r="FL23" i="2"/>
  <c r="CJ23" i="2"/>
  <c r="FK23" i="2"/>
  <c r="GG23" i="2"/>
  <c r="HX23" i="2"/>
  <c r="EV23" i="2"/>
  <c r="BL23" i="2"/>
  <c r="FI23" i="2"/>
  <c r="HP23" i="2"/>
  <c r="EF23" i="2"/>
  <c r="BD23" i="2"/>
  <c r="IC23" i="2"/>
  <c r="FA23" i="2"/>
  <c r="GJ23" i="2"/>
  <c r="GQ23" i="2"/>
  <c r="HL23" i="2"/>
  <c r="BX23" i="2"/>
  <c r="HV23" i="2"/>
  <c r="CY23" i="2"/>
  <c r="ED23" i="2"/>
  <c r="FF23" i="2"/>
  <c r="EA23" i="2"/>
  <c r="BO23" i="2"/>
  <c r="DB23" i="2"/>
  <c r="DO23" i="2"/>
  <c r="CS23" i="2"/>
  <c r="GT23" i="2"/>
  <c r="EK23" i="2"/>
  <c r="HR23" i="2"/>
  <c r="HZ23" i="2"/>
  <c r="FD23" i="2"/>
  <c r="EU23" i="2"/>
  <c r="GF23" i="2"/>
  <c r="HI23" i="2"/>
  <c r="HF23" i="2"/>
  <c r="CO23" i="2"/>
  <c r="DS23" i="2"/>
  <c r="EC23" i="2"/>
  <c r="CK23" i="2"/>
  <c r="HK23" i="2"/>
  <c r="CT23" i="2"/>
  <c r="BW23" i="2"/>
  <c r="HW23" i="2"/>
  <c r="DE23" i="2"/>
  <c r="DX23" i="2"/>
  <c r="HU23" i="2"/>
  <c r="FP23" i="2"/>
  <c r="GC23" i="2"/>
  <c r="GP23" i="2"/>
  <c r="BS23" i="2"/>
  <c r="CX23" i="2"/>
  <c r="CW23" i="2"/>
  <c r="HN23" i="2"/>
  <c r="GE23" i="2"/>
  <c r="BM23" i="2"/>
  <c r="BY23" i="2"/>
  <c r="BE23" i="2"/>
  <c r="HH23" i="2"/>
  <c r="GK23" i="2"/>
  <c r="DP23" i="2"/>
  <c r="HM23" i="2"/>
  <c r="EZ23" i="2"/>
  <c r="EW23" i="2"/>
  <c r="FZ23" i="2"/>
  <c r="BJ23" i="2"/>
  <c r="CM23" i="2"/>
  <c r="BQ23" i="2"/>
  <c r="GH23" i="2"/>
  <c r="EY23" i="2"/>
  <c r="IA23" i="2"/>
  <c r="EH23" i="2"/>
  <c r="DD23" i="2"/>
  <c r="EI23" i="2"/>
  <c r="CZ23" i="2"/>
  <c r="GW23" i="2"/>
  <c r="EJ23" i="2"/>
  <c r="DV23" i="2"/>
  <c r="FJ23" i="2"/>
  <c r="HS23" i="2"/>
  <c r="BR23" i="2"/>
  <c r="BH23" i="2"/>
  <c r="FB23" i="2"/>
  <c r="DY23" i="2"/>
  <c r="DQ23" i="2"/>
  <c r="GU23" i="2"/>
  <c r="BV23" i="2"/>
  <c r="EE23" i="2"/>
  <c r="CH23" i="2"/>
  <c r="BT23" i="2"/>
  <c r="FQ23" i="2"/>
  <c r="DT23" i="2"/>
  <c r="ET23" i="2"/>
  <c r="GM23" i="2"/>
  <c r="BI23" i="2"/>
  <c r="HQ23" i="2"/>
  <c r="DZ23" i="2"/>
  <c r="DC23" i="2"/>
  <c r="CU23" i="2"/>
  <c r="FO23" i="2"/>
  <c r="BC23" i="2"/>
  <c r="GR23" i="2"/>
  <c r="HG23" i="2"/>
  <c r="IB23" i="2"/>
  <c r="CN23" i="2"/>
  <c r="BB23" i="2"/>
  <c r="DU23" i="2"/>
  <c r="FG23" i="2"/>
  <c r="GL23" i="2"/>
  <c r="FE23" i="2"/>
  <c r="CI23" i="2"/>
  <c r="BN23" i="2"/>
  <c r="BG23" i="2"/>
  <c r="DN23" i="2"/>
  <c r="FN23" i="2"/>
  <c r="CP23" i="2"/>
  <c r="FO6" i="2"/>
  <c r="CM6" i="2"/>
  <c r="FN6" i="2"/>
  <c r="HQ6" i="2"/>
  <c r="CS6" i="2"/>
  <c r="GJ6" i="2"/>
  <c r="CZ6" i="2"/>
  <c r="GQ6" i="2"/>
  <c r="BS6" i="2"/>
  <c r="FZ6" i="2"/>
  <c r="CP6" i="2"/>
  <c r="GF6" i="2"/>
  <c r="BH6" i="2"/>
  <c r="BQ6" i="2"/>
  <c r="FI6" i="2"/>
  <c r="FG6" i="2"/>
  <c r="BW6" i="2"/>
  <c r="FF6" i="2"/>
  <c r="HI6" i="2"/>
  <c r="CK6" i="2"/>
  <c r="GB6" i="2"/>
  <c r="CR6" i="2"/>
  <c r="GA6" i="2"/>
  <c r="BC6" i="2"/>
  <c r="FJ6" i="2"/>
  <c r="CH6" i="2"/>
  <c r="FP6" i="2"/>
  <c r="GG6" i="2"/>
  <c r="CW6" i="2"/>
  <c r="IA6" i="2"/>
  <c r="EY6" i="2"/>
  <c r="BO6" i="2"/>
  <c r="EH6" i="2"/>
  <c r="GK6" i="2"/>
  <c r="BM6" i="2"/>
  <c r="FL6" i="2"/>
  <c r="CJ6" i="2"/>
  <c r="FK6" i="2"/>
  <c r="HV6" i="2"/>
  <c r="FB6" i="2"/>
  <c r="BR6" i="2"/>
  <c r="EZ6" i="2"/>
  <c r="DU6" i="2"/>
  <c r="HM6" i="2"/>
  <c r="HS6" i="2"/>
  <c r="EI6" i="2"/>
  <c r="BG6" i="2"/>
  <c r="DZ6" i="2"/>
  <c r="GC6" i="2"/>
  <c r="BE6" i="2"/>
  <c r="FD6" i="2"/>
  <c r="BT6" i="2"/>
  <c r="EU6" i="2"/>
  <c r="HN6" i="2"/>
  <c r="ET6" i="2"/>
  <c r="BJ6" i="2"/>
  <c r="EJ6" i="2"/>
  <c r="GW6" i="2"/>
  <c r="BI6" i="2"/>
  <c r="FA6" i="2"/>
  <c r="HK6" i="2"/>
  <c r="EA6" i="2"/>
  <c r="HZ6" i="2"/>
  <c r="DB6" i="2"/>
  <c r="FE6" i="2"/>
  <c r="HX6" i="2"/>
  <c r="EV6" i="2"/>
  <c r="BL6" i="2"/>
  <c r="EE6" i="2"/>
  <c r="HF6" i="2"/>
  <c r="ED6" i="2"/>
  <c r="BB6" i="2"/>
  <c r="DT6" i="2"/>
  <c r="EK6" i="2"/>
  <c r="IC6" i="2"/>
  <c r="CO6" i="2"/>
  <c r="GU6" i="2"/>
  <c r="DS6" i="2"/>
  <c r="HR6" i="2"/>
  <c r="CT6" i="2"/>
  <c r="EW6" i="2"/>
  <c r="HP6" i="2"/>
  <c r="EF6" i="2"/>
  <c r="BD6" i="2"/>
  <c r="DO6" i="2"/>
  <c r="DV6" i="2"/>
  <c r="IB6" i="2"/>
  <c r="DD6" i="2"/>
  <c r="BY6" i="2"/>
  <c r="FQ6" i="2"/>
  <c r="GE6" i="2"/>
  <c r="CU6" i="2"/>
  <c r="GL6" i="2"/>
  <c r="BN6" i="2"/>
  <c r="DQ6" i="2"/>
  <c r="GR6" i="2"/>
  <c r="DP6" i="2"/>
  <c r="HG6" i="2"/>
  <c r="CI6" i="2"/>
  <c r="GH6" i="2"/>
  <c r="CX6" i="2"/>
  <c r="GV6" i="2"/>
  <c r="BX6" i="2"/>
  <c r="EC6" i="2"/>
  <c r="HU6" i="2"/>
  <c r="BV6" i="2"/>
  <c r="HL6" i="2"/>
  <c r="DY6" i="2"/>
  <c r="CN6" i="2"/>
  <c r="HH6" i="2"/>
  <c r="GO6" i="2"/>
  <c r="DX6" i="2"/>
  <c r="DE6" i="2"/>
  <c r="HW6" i="2"/>
  <c r="GM6" i="2"/>
  <c r="CY6" i="2"/>
  <c r="GT6" i="2"/>
  <c r="DN6" i="2"/>
  <c r="DC6" i="2"/>
  <c r="GP6" i="2"/>
  <c r="HX13" i="2"/>
  <c r="EV13" i="2"/>
  <c r="BL13" i="2"/>
  <c r="HV13" i="2"/>
  <c r="ET13" i="2"/>
  <c r="BJ13" i="2"/>
  <c r="GG13" i="2"/>
  <c r="DE13" i="2"/>
  <c r="HL13" i="2"/>
  <c r="CN13" i="2"/>
  <c r="GM13" i="2"/>
  <c r="DS13" i="2"/>
  <c r="HZ13" i="2"/>
  <c r="DZ13" i="2"/>
  <c r="HI13" i="2"/>
  <c r="GC13" i="2"/>
  <c r="HP13" i="2"/>
  <c r="EF13" i="2"/>
  <c r="BD13" i="2"/>
  <c r="EE13" i="2"/>
  <c r="HN13" i="2"/>
  <c r="ED13" i="2"/>
  <c r="BB13" i="2"/>
  <c r="FQ13" i="2"/>
  <c r="CW13" i="2"/>
  <c r="GV13" i="2"/>
  <c r="BX13" i="2"/>
  <c r="GE13" i="2"/>
  <c r="DC13" i="2"/>
  <c r="HR13" i="2"/>
  <c r="DB13" i="2"/>
  <c r="EW13" i="2"/>
  <c r="DQ13" i="2"/>
  <c r="GR13" i="2"/>
  <c r="DP13" i="2"/>
  <c r="HG13" i="2"/>
  <c r="CY13" i="2"/>
  <c r="GP13" i="2"/>
  <c r="DN13" i="2"/>
  <c r="HU13" i="2"/>
  <c r="FA13" i="2"/>
  <c r="FP13" i="2"/>
  <c r="IA13" i="2"/>
  <c r="FG13" i="2"/>
  <c r="CM13" i="2"/>
  <c r="GL13" i="2"/>
  <c r="BV13" i="2"/>
  <c r="FL13" i="2"/>
  <c r="CJ13" i="2"/>
  <c r="FK13" i="2"/>
  <c r="BS13" i="2"/>
  <c r="FJ13" i="2"/>
  <c r="CH13" i="2"/>
  <c r="GW13" i="2"/>
  <c r="EC13" i="2"/>
  <c r="BI13" i="2"/>
  <c r="DT13" i="2"/>
  <c r="EI13" i="2"/>
  <c r="BO13" i="2"/>
  <c r="FE13" i="2"/>
  <c r="DY13" i="2"/>
  <c r="BT13" i="2"/>
  <c r="BC13" i="2"/>
  <c r="BR13" i="2"/>
  <c r="DU13" i="2"/>
  <c r="DD13" i="2"/>
  <c r="EA13" i="2"/>
  <c r="EH13" i="2"/>
  <c r="BM13" i="2"/>
  <c r="HH13" i="2"/>
  <c r="HW13" i="2"/>
  <c r="HF13" i="2"/>
  <c r="IC13" i="2"/>
  <c r="CO13" i="2"/>
  <c r="BH13" i="2"/>
  <c r="CU13" i="2"/>
  <c r="CT13" i="2"/>
  <c r="BE13" i="2"/>
  <c r="GJ13" i="2"/>
  <c r="GQ13" i="2"/>
  <c r="GH13" i="2"/>
  <c r="HM13" i="2"/>
  <c r="BY13" i="2"/>
  <c r="HS13" i="2"/>
  <c r="BN13" i="2"/>
  <c r="GB13" i="2"/>
  <c r="GA13" i="2"/>
  <c r="FZ13" i="2"/>
  <c r="BQ13" i="2"/>
  <c r="HK13" i="2"/>
  <c r="BW13" i="2"/>
  <c r="HQ13" i="2"/>
  <c r="FD13" i="2"/>
  <c r="EU13" i="2"/>
  <c r="FB13" i="2"/>
  <c r="GO13" i="2"/>
  <c r="IB13" i="2"/>
  <c r="GU13" i="2"/>
  <c r="BG13" i="2"/>
  <c r="CS13" i="2"/>
  <c r="DX13" i="2"/>
  <c r="DO13" i="2"/>
  <c r="DV13" i="2"/>
  <c r="FI13" i="2"/>
  <c r="GF13" i="2"/>
  <c r="FO13" i="2"/>
  <c r="GT13" i="2"/>
  <c r="CK13" i="2"/>
  <c r="EK13" i="2"/>
  <c r="GK13" i="2"/>
  <c r="CZ13" i="2"/>
  <c r="EZ13" i="2"/>
  <c r="CX13" i="2"/>
  <c r="CR13" i="2"/>
  <c r="EJ13" i="2"/>
  <c r="FN13" i="2"/>
  <c r="CI13" i="2"/>
  <c r="EY13" i="2"/>
  <c r="CP13" i="2"/>
  <c r="FF13" i="2"/>
  <c r="GF21" i="2"/>
  <c r="BH21" i="2"/>
  <c r="DZ21" i="2"/>
  <c r="GC21" i="2"/>
  <c r="BE21" i="2"/>
  <c r="DU21" i="2"/>
  <c r="GA21" i="2"/>
  <c r="BC21" i="2"/>
  <c r="DN21" i="2"/>
  <c r="FK21" i="2"/>
  <c r="HH21" i="2"/>
  <c r="GE21" i="2"/>
  <c r="EI21" i="2"/>
  <c r="IC21" i="2"/>
  <c r="DS21" i="2"/>
  <c r="FP21" i="2"/>
  <c r="HZ21" i="2"/>
  <c r="DB21" i="2"/>
  <c r="FE21" i="2"/>
  <c r="HS21" i="2"/>
  <c r="CU21" i="2"/>
  <c r="FO21" i="2"/>
  <c r="HX21" i="2"/>
  <c r="CZ21" i="2"/>
  <c r="EY21" i="2"/>
  <c r="GW21" i="2"/>
  <c r="EU21" i="2"/>
  <c r="DE21" i="2"/>
  <c r="GQ21" i="2"/>
  <c r="CI21" i="2"/>
  <c r="EZ21" i="2"/>
  <c r="HR21" i="2"/>
  <c r="CT21" i="2"/>
  <c r="EW21" i="2"/>
  <c r="HF21" i="2"/>
  <c r="CH21" i="2"/>
  <c r="FB21" i="2"/>
  <c r="HM21" i="2"/>
  <c r="CO21" i="2"/>
  <c r="DX21" i="2"/>
  <c r="FJ21" i="2"/>
  <c r="DP21" i="2"/>
  <c r="BS21" i="2"/>
  <c r="FI21" i="2"/>
  <c r="BD21" i="2"/>
  <c r="EJ21" i="2"/>
  <c r="GT21" i="2"/>
  <c r="BV21" i="2"/>
  <c r="DY21" i="2"/>
  <c r="GR21" i="2"/>
  <c r="BT21" i="2"/>
  <c r="EC21" i="2"/>
  <c r="GM21" i="2"/>
  <c r="BO21" i="2"/>
  <c r="EV21" i="2"/>
  <c r="GU21" i="2"/>
  <c r="ED21" i="2"/>
  <c r="GP21" i="2"/>
  <c r="HL21" i="2"/>
  <c r="CN21" i="2"/>
  <c r="FF21" i="2"/>
  <c r="HI21" i="2"/>
  <c r="CK21" i="2"/>
  <c r="ET21" i="2"/>
  <c r="HN21" i="2"/>
  <c r="CP21" i="2"/>
  <c r="FA21" i="2"/>
  <c r="HK21" i="2"/>
  <c r="BL21" i="2"/>
  <c r="CJ21" i="2"/>
  <c r="CW21" i="2"/>
  <c r="HP21" i="2"/>
  <c r="HU21" i="2"/>
  <c r="GV21" i="2"/>
  <c r="HQ21" i="2"/>
  <c r="BI21" i="2"/>
  <c r="EA21" i="2"/>
  <c r="CX21" i="2"/>
  <c r="CR21" i="2"/>
  <c r="DT21" i="2"/>
  <c r="GK21" i="2"/>
  <c r="IA21" i="2"/>
  <c r="BB21" i="2"/>
  <c r="BY21" i="2"/>
  <c r="BJ21" i="2"/>
  <c r="DD21" i="2"/>
  <c r="DQ21" i="2"/>
  <c r="GO21" i="2"/>
  <c r="HW21" i="2"/>
  <c r="HG21" i="2"/>
  <c r="GH21" i="2"/>
  <c r="BX21" i="2"/>
  <c r="CS21" i="2"/>
  <c r="DO21" i="2"/>
  <c r="GJ21" i="2"/>
  <c r="GB21" i="2"/>
  <c r="DV21" i="2"/>
  <c r="GL21" i="2"/>
  <c r="BM21" i="2"/>
  <c r="DC21" i="2"/>
  <c r="CY21" i="2"/>
  <c r="BW21" i="2"/>
  <c r="BG21" i="2"/>
  <c r="FN21" i="2"/>
  <c r="GG21" i="2"/>
  <c r="BQ21" i="2"/>
  <c r="CM21" i="2"/>
  <c r="FQ21" i="2"/>
  <c r="FD21" i="2"/>
  <c r="HV21" i="2"/>
  <c r="IB21" i="2"/>
  <c r="EK21" i="2"/>
  <c r="EH21" i="2"/>
  <c r="EE21" i="2"/>
  <c r="EF21" i="2"/>
  <c r="BN21" i="2"/>
  <c r="BR21" i="2"/>
  <c r="FZ21" i="2"/>
  <c r="FG21" i="2"/>
  <c r="FL21" i="2"/>
  <c r="CS18" i="2"/>
  <c r="GR18" i="2"/>
  <c r="DP18" i="2"/>
  <c r="HG18" i="2"/>
  <c r="CI18" i="2"/>
  <c r="GO18" i="2"/>
  <c r="DU18" i="2"/>
  <c r="IA18" i="2"/>
  <c r="FG18" i="2"/>
  <c r="CM18" i="2"/>
  <c r="FP18" i="2"/>
  <c r="GP18" i="2"/>
  <c r="DT18" i="2"/>
  <c r="FZ18" i="2"/>
  <c r="CX18" i="2"/>
  <c r="GK18" i="2"/>
  <c r="CK18" i="2"/>
  <c r="GJ18" i="2"/>
  <c r="CZ18" i="2"/>
  <c r="GQ18" i="2"/>
  <c r="BS18" i="2"/>
  <c r="GG18" i="2"/>
  <c r="DE18" i="2"/>
  <c r="HS18" i="2"/>
  <c r="EY18" i="2"/>
  <c r="ET18" i="2"/>
  <c r="FF18" i="2"/>
  <c r="CN18" i="2"/>
  <c r="BX18" i="2"/>
  <c r="HZ18" i="2"/>
  <c r="GC18" i="2"/>
  <c r="GB18" i="2"/>
  <c r="CR18" i="2"/>
  <c r="GA18" i="2"/>
  <c r="BC18" i="2"/>
  <c r="FQ18" i="2"/>
  <c r="CW18" i="2"/>
  <c r="HK18" i="2"/>
  <c r="BW18" i="2"/>
  <c r="DZ18" i="2"/>
  <c r="DV18" i="2"/>
  <c r="BB18" i="2"/>
  <c r="EJ18" i="2"/>
  <c r="CT18" i="2"/>
  <c r="FE18" i="2"/>
  <c r="BM18" i="2"/>
  <c r="FL18" i="2"/>
  <c r="CJ18" i="2"/>
  <c r="FK18" i="2"/>
  <c r="IC18" i="2"/>
  <c r="FI18" i="2"/>
  <c r="CO18" i="2"/>
  <c r="EI18" i="2"/>
  <c r="BO18" i="2"/>
  <c r="DD18" i="2"/>
  <c r="CP18" i="2"/>
  <c r="HN18" i="2"/>
  <c r="DB18" i="2"/>
  <c r="GV18" i="2"/>
  <c r="EW18" i="2"/>
  <c r="BE18" i="2"/>
  <c r="FD18" i="2"/>
  <c r="BT18" i="2"/>
  <c r="EU18" i="2"/>
  <c r="HU18" i="2"/>
  <c r="FA18" i="2"/>
  <c r="GU18" i="2"/>
  <c r="EA18" i="2"/>
  <c r="BG18" i="2"/>
  <c r="CH18" i="2"/>
  <c r="BH18" i="2"/>
  <c r="GF18" i="2"/>
  <c r="BV18" i="2"/>
  <c r="BR18" i="2"/>
  <c r="HX18" i="2"/>
  <c r="EV18" i="2"/>
  <c r="BL18" i="2"/>
  <c r="EE18" i="2"/>
  <c r="HM18" i="2"/>
  <c r="BY18" i="2"/>
  <c r="GM18" i="2"/>
  <c r="DS18" i="2"/>
  <c r="IB18" i="2"/>
  <c r="BN18" i="2"/>
  <c r="HR18" i="2"/>
  <c r="EZ18" i="2"/>
  <c r="FJ18" i="2"/>
  <c r="GT18" i="2"/>
  <c r="HI18" i="2"/>
  <c r="DQ18" i="2"/>
  <c r="HH18" i="2"/>
  <c r="DX18" i="2"/>
  <c r="HW18" i="2"/>
  <c r="CY18" i="2"/>
  <c r="GW18" i="2"/>
  <c r="EC18" i="2"/>
  <c r="BI18" i="2"/>
  <c r="FO18" i="2"/>
  <c r="CU18" i="2"/>
  <c r="GL18" i="2"/>
  <c r="HV18" i="2"/>
  <c r="FB18" i="2"/>
  <c r="HL18" i="2"/>
  <c r="ED18" i="2"/>
  <c r="FN18" i="2"/>
  <c r="EK18" i="2"/>
  <c r="EH18" i="2"/>
  <c r="HQ18" i="2"/>
  <c r="BQ18" i="2"/>
  <c r="BJ18" i="2"/>
  <c r="DY18" i="2"/>
  <c r="GE18" i="2"/>
  <c r="HP18" i="2"/>
  <c r="DC18" i="2"/>
  <c r="EF18" i="2"/>
  <c r="HF18" i="2"/>
  <c r="DO18" i="2"/>
  <c r="BD18" i="2"/>
  <c r="GH18" i="2"/>
  <c r="DN18" i="2"/>
  <c r="GG28" i="2"/>
  <c r="HL28" i="2"/>
  <c r="CN28" i="2"/>
  <c r="GM28" i="2"/>
  <c r="DS28" i="2"/>
  <c r="HR28" i="2"/>
  <c r="CT28" i="2"/>
  <c r="BM28" i="2"/>
  <c r="FL28" i="2"/>
  <c r="CJ28" i="2"/>
  <c r="GA28" i="2"/>
  <c r="CI28" i="2"/>
  <c r="FB28" i="2"/>
  <c r="FZ28" i="2"/>
  <c r="DU28" i="2"/>
  <c r="IB28" i="2"/>
  <c r="EA28" i="2"/>
  <c r="GB28" i="2"/>
  <c r="GQ28" i="2"/>
  <c r="DE28" i="2"/>
  <c r="GV28" i="2"/>
  <c r="BX28" i="2"/>
  <c r="GE28" i="2"/>
  <c r="DC28" i="2"/>
  <c r="GT28" i="2"/>
  <c r="BV28" i="2"/>
  <c r="FE28" i="2"/>
  <c r="BE28" i="2"/>
  <c r="FD28" i="2"/>
  <c r="BT28" i="2"/>
  <c r="BS28" i="2"/>
  <c r="CP28" i="2"/>
  <c r="DN28" i="2"/>
  <c r="HZ28" i="2"/>
  <c r="CY28" i="2"/>
  <c r="FQ28" i="2"/>
  <c r="CW28" i="2"/>
  <c r="GF28" i="2"/>
  <c r="BH28" i="2"/>
  <c r="CU28" i="2"/>
  <c r="GL28" i="2"/>
  <c r="BN28" i="2"/>
  <c r="EW28" i="2"/>
  <c r="HX28" i="2"/>
  <c r="EV28" i="2"/>
  <c r="BL28" i="2"/>
  <c r="FK28" i="2"/>
  <c r="BC28" i="2"/>
  <c r="HF28" i="2"/>
  <c r="BB28" i="2"/>
  <c r="GO28" i="2"/>
  <c r="DD28" i="2"/>
  <c r="CK28" i="2"/>
  <c r="BR28" i="2"/>
  <c r="IC28" i="2"/>
  <c r="FI28" i="2"/>
  <c r="CO28" i="2"/>
  <c r="FP28" i="2"/>
  <c r="FO28" i="2"/>
  <c r="CM28" i="2"/>
  <c r="FN28" i="2"/>
  <c r="DY28" i="2"/>
  <c r="HP28" i="2"/>
  <c r="EF28" i="2"/>
  <c r="BD28" i="2"/>
  <c r="EU28" i="2"/>
  <c r="ET28" i="2"/>
  <c r="DV28" i="2"/>
  <c r="HU28" i="2"/>
  <c r="FA28" i="2"/>
  <c r="BY28" i="2"/>
  <c r="EZ28" i="2"/>
  <c r="IA28" i="2"/>
  <c r="FG28" i="2"/>
  <c r="BW28" i="2"/>
  <c r="FF28" i="2"/>
  <c r="HQ28" i="2"/>
  <c r="DQ28" i="2"/>
  <c r="HH28" i="2"/>
  <c r="DX28" i="2"/>
  <c r="EE28" i="2"/>
  <c r="HV28" i="2"/>
  <c r="CH28" i="2"/>
  <c r="BJ28" i="2"/>
  <c r="GU28" i="2"/>
  <c r="CR28" i="2"/>
  <c r="HN28" i="2"/>
  <c r="HM28" i="2"/>
  <c r="EK28" i="2"/>
  <c r="BQ28" i="2"/>
  <c r="EJ28" i="2"/>
  <c r="HS28" i="2"/>
  <c r="EY28" i="2"/>
  <c r="BO28" i="2"/>
  <c r="EH28" i="2"/>
  <c r="HI28" i="2"/>
  <c r="GR28" i="2"/>
  <c r="DP28" i="2"/>
  <c r="HW28" i="2"/>
  <c r="DO28" i="2"/>
  <c r="FJ28" i="2"/>
  <c r="GP28" i="2"/>
  <c r="GH28" i="2"/>
  <c r="GC28" i="2"/>
  <c r="GW28" i="2"/>
  <c r="EC28" i="2"/>
  <c r="BI28" i="2"/>
  <c r="DT28" i="2"/>
  <c r="HK28" i="2"/>
  <c r="EI28" i="2"/>
  <c r="BG28" i="2"/>
  <c r="DZ28" i="2"/>
  <c r="GK28" i="2"/>
  <c r="CS28" i="2"/>
  <c r="GJ28" i="2"/>
  <c r="CZ28" i="2"/>
  <c r="HG28" i="2"/>
  <c r="CX28" i="2"/>
  <c r="ED28" i="2"/>
  <c r="DB28" i="2"/>
  <c r="HW19" i="2"/>
  <c r="ED19" i="2"/>
  <c r="BB19" i="2"/>
  <c r="FA19" i="2"/>
  <c r="FI19" i="2"/>
  <c r="EY19" i="2"/>
  <c r="HR19" i="2"/>
  <c r="GO19" i="2"/>
  <c r="CR19" i="2"/>
  <c r="DY19" i="2"/>
  <c r="BM19" i="2"/>
  <c r="HN19" i="2"/>
  <c r="DV19" i="2"/>
  <c r="BY19" i="2"/>
  <c r="EZ19" i="2"/>
  <c r="BH19" i="2"/>
  <c r="EI19" i="2"/>
  <c r="HI19" i="2"/>
  <c r="DB19" i="2"/>
  <c r="GE19" i="2"/>
  <c r="CJ19" i="2"/>
  <c r="BG19" i="2"/>
  <c r="BW19" i="2"/>
  <c r="HZ19" i="2"/>
  <c r="IB19" i="2"/>
  <c r="GU19" i="2"/>
  <c r="DN19" i="2"/>
  <c r="HV19" i="2"/>
  <c r="EK19" i="2"/>
  <c r="BQ19" i="2"/>
  <c r="EJ19" i="2"/>
  <c r="IC19" i="2"/>
  <c r="HL19" i="2"/>
  <c r="GL19" i="2"/>
  <c r="CX19" i="2"/>
  <c r="HM19" i="2"/>
  <c r="EC19" i="2"/>
  <c r="BI19" i="2"/>
  <c r="HS19" i="2"/>
  <c r="DS19" i="2"/>
  <c r="GH19" i="2"/>
  <c r="BV19" i="2"/>
  <c r="EV19" i="2"/>
  <c r="BL19" i="2"/>
  <c r="FL19" i="2"/>
  <c r="EU19" i="2"/>
  <c r="DQ19" i="2"/>
  <c r="EW19" i="2"/>
  <c r="FP19" i="2"/>
  <c r="FB19" i="2"/>
  <c r="BR19" i="2"/>
  <c r="GB19" i="2"/>
  <c r="CW19" i="2"/>
  <c r="GJ19" i="2"/>
  <c r="CN19" i="2"/>
  <c r="FQ19" i="2"/>
  <c r="CU19" i="2"/>
  <c r="EH19" i="2"/>
  <c r="HP19" i="2"/>
  <c r="DP19" i="2"/>
  <c r="BE19" i="2"/>
  <c r="CI19" i="2"/>
  <c r="BO19" i="2"/>
  <c r="BC19" i="2"/>
  <c r="CH19" i="2"/>
  <c r="HU19" i="2"/>
  <c r="FG19" i="2"/>
  <c r="DZ19" i="2"/>
  <c r="CZ19" i="2"/>
  <c r="GM19" i="2"/>
  <c r="GV19" i="2"/>
  <c r="BJ19" i="2"/>
  <c r="HK19" i="2"/>
  <c r="EA19" i="2"/>
  <c r="CT19" i="2"/>
  <c r="BT19" i="2"/>
  <c r="HQ19" i="2"/>
  <c r="FE19" i="2"/>
  <c r="GF19" i="2"/>
  <c r="GT19" i="2"/>
  <c r="GA19" i="2"/>
  <c r="BN19" i="2"/>
  <c r="BD19" i="2"/>
  <c r="CK19" i="2"/>
  <c r="CS19" i="2"/>
  <c r="HX19" i="2"/>
  <c r="GK19" i="2"/>
  <c r="DT19" i="2"/>
  <c r="DC19" i="2"/>
  <c r="HF19" i="2"/>
  <c r="HH19" i="2"/>
  <c r="CM19" i="2"/>
  <c r="GC19" i="2"/>
  <c r="FJ19" i="2"/>
  <c r="DD19" i="2"/>
  <c r="IA19" i="2"/>
  <c r="HG19" i="2"/>
  <c r="FN19" i="2"/>
  <c r="GP19" i="2"/>
  <c r="FK19" i="2"/>
  <c r="DU19" i="2"/>
  <c r="BX19" i="2"/>
  <c r="GQ19" i="2"/>
  <c r="FD19" i="2"/>
  <c r="GW19" i="2"/>
  <c r="GG19" i="2"/>
  <c r="FO19" i="2"/>
  <c r="FF19" i="2"/>
  <c r="CY19" i="2"/>
  <c r="GR19" i="2"/>
  <c r="BS19" i="2"/>
  <c r="ET19" i="2"/>
  <c r="EF19" i="2"/>
  <c r="CP19" i="2"/>
  <c r="DX19" i="2"/>
  <c r="CO19" i="2"/>
  <c r="DE19" i="2"/>
  <c r="EE19" i="2"/>
  <c r="FZ19" i="2"/>
  <c r="DO19" i="2"/>
  <c r="EM19" i="2" s="1"/>
  <c r="EE14" i="2"/>
  <c r="HN14" i="2"/>
  <c r="ED14" i="2"/>
  <c r="HK14" i="2"/>
  <c r="EA14" i="2"/>
  <c r="IC14" i="2"/>
  <c r="CS14" i="2"/>
  <c r="FD14" i="2"/>
  <c r="HM14" i="2"/>
  <c r="HL14" i="2"/>
  <c r="GK14" i="2"/>
  <c r="HU14" i="2"/>
  <c r="CW14" i="2"/>
  <c r="EV14" i="2"/>
  <c r="HF14" i="2"/>
  <c r="DV14" i="2"/>
  <c r="GU14" i="2"/>
  <c r="DS14" i="2"/>
  <c r="HQ14" i="2"/>
  <c r="BT14" i="2"/>
  <c r="EC14" i="2"/>
  <c r="GB14" i="2"/>
  <c r="GL14" i="2"/>
  <c r="FL14" i="2"/>
  <c r="HI14" i="2"/>
  <c r="HG14" i="2"/>
  <c r="CY14" i="2"/>
  <c r="GH14" i="2"/>
  <c r="CX14" i="2"/>
  <c r="GE14" i="2"/>
  <c r="CU14" i="2"/>
  <c r="FK14" i="2"/>
  <c r="BC14" i="2"/>
  <c r="FB14" i="2"/>
  <c r="IA14" i="2"/>
  <c r="EY14" i="2"/>
  <c r="BO14" i="2"/>
  <c r="GC14" i="2"/>
  <c r="BH14" i="2"/>
  <c r="CO14" i="2"/>
  <c r="HX14" i="2"/>
  <c r="BN14" i="2"/>
  <c r="EJ14" i="2"/>
  <c r="GT14" i="2"/>
  <c r="CT14" i="2"/>
  <c r="EU14" i="2"/>
  <c r="ET14" i="2"/>
  <c r="EI14" i="2"/>
  <c r="EF14" i="2"/>
  <c r="DD14" i="2"/>
  <c r="BQ14" i="2"/>
  <c r="CZ14" i="2"/>
  <c r="CK14" i="2"/>
  <c r="CJ14" i="2"/>
  <c r="DT14" i="2"/>
  <c r="DO14" i="2"/>
  <c r="DN14" i="2"/>
  <c r="DC14" i="2"/>
  <c r="DE14" i="2"/>
  <c r="CR14" i="2"/>
  <c r="EZ14" i="2"/>
  <c r="BY14" i="2"/>
  <c r="BX14" i="2"/>
  <c r="BV14" i="2"/>
  <c r="CI14" i="2"/>
  <c r="CP14" i="2"/>
  <c r="CM14" i="2"/>
  <c r="BI14" i="2"/>
  <c r="BR14" i="2"/>
  <c r="DZ14" i="2"/>
  <c r="BD14" i="2"/>
  <c r="BM14" i="2"/>
  <c r="BL14" i="2"/>
  <c r="BS14" i="2"/>
  <c r="CH14" i="2"/>
  <c r="BW14" i="2"/>
  <c r="IB14" i="2"/>
  <c r="HZ14" i="2"/>
  <c r="CN14" i="2"/>
  <c r="GV14" i="2"/>
  <c r="BB14" i="2"/>
  <c r="HV14" i="2"/>
  <c r="HS14" i="2"/>
  <c r="BG14" i="2"/>
  <c r="HP14" i="2"/>
  <c r="FN14" i="2"/>
  <c r="BE14" i="2"/>
  <c r="GJ14" i="2"/>
  <c r="HH14" i="2"/>
  <c r="FF14" i="2"/>
  <c r="HW14" i="2"/>
  <c r="GP14" i="2"/>
  <c r="GM14" i="2"/>
  <c r="GR14" i="2"/>
  <c r="GO14" i="2"/>
  <c r="FA14" i="2"/>
  <c r="GW14" i="2"/>
  <c r="FI14" i="2"/>
  <c r="GG14" i="2"/>
  <c r="BJ14" i="2"/>
  <c r="FO14" i="2"/>
  <c r="EK14" i="2"/>
  <c r="HR14" i="2"/>
  <c r="DU14" i="2"/>
  <c r="FG14" i="2"/>
  <c r="DY14" i="2"/>
  <c r="DQ14" i="2"/>
  <c r="FZ14" i="2"/>
  <c r="GF14" i="2"/>
  <c r="FQ14" i="2"/>
  <c r="EW14" i="2"/>
  <c r="FE14" i="2"/>
  <c r="DX14" i="2"/>
  <c r="GA14" i="2"/>
  <c r="DP14" i="2"/>
  <c r="GQ14" i="2"/>
  <c r="FP14" i="2"/>
  <c r="EH14" i="2"/>
  <c r="FJ14" i="2"/>
  <c r="DB14" i="2"/>
  <c r="EJ9" i="2"/>
  <c r="GM9" i="2"/>
  <c r="GL9" i="2"/>
  <c r="BN9" i="2"/>
  <c r="HW9" i="2"/>
  <c r="FZ9" i="2"/>
  <c r="CP9" i="2"/>
  <c r="DT9" i="2"/>
  <c r="GE9" i="2"/>
  <c r="FN9" i="2"/>
  <c r="HX9" i="2"/>
  <c r="HG9" i="2"/>
  <c r="FJ9" i="2"/>
  <c r="HL9" i="2"/>
  <c r="CN9" i="2"/>
  <c r="FG9" i="2"/>
  <c r="EH9" i="2"/>
  <c r="HH9" i="2"/>
  <c r="HV9" i="2"/>
  <c r="ET9" i="2"/>
  <c r="GV9" i="2"/>
  <c r="IA9" i="2"/>
  <c r="EY9" i="2"/>
  <c r="DZ9" i="2"/>
  <c r="GR9" i="2"/>
  <c r="HN9" i="2"/>
  <c r="ED9" i="2"/>
  <c r="IC9" i="2"/>
  <c r="EA9" i="2"/>
  <c r="FP9" i="2"/>
  <c r="HR9" i="2"/>
  <c r="GB9" i="2"/>
  <c r="DN9" i="2"/>
  <c r="DP9" i="2"/>
  <c r="HU9" i="2"/>
  <c r="GK9" i="2"/>
  <c r="BO9" i="2"/>
  <c r="BM9" i="2"/>
  <c r="CI9" i="2"/>
  <c r="DS9" i="2"/>
  <c r="BT9" i="2"/>
  <c r="EZ9" i="2"/>
  <c r="GT9" i="2"/>
  <c r="FL9" i="2"/>
  <c r="CX9" i="2"/>
  <c r="DC9" i="2"/>
  <c r="GO9" i="2"/>
  <c r="FQ9" i="2"/>
  <c r="BD9" i="2"/>
  <c r="BC9" i="2"/>
  <c r="BW9" i="2"/>
  <c r="CS9" i="2"/>
  <c r="BI9" i="2"/>
  <c r="DD9" i="2"/>
  <c r="FF9" i="2"/>
  <c r="GQ9" i="2"/>
  <c r="CH9" i="2"/>
  <c r="BS9" i="2"/>
  <c r="FA9" i="2"/>
  <c r="EW9" i="2"/>
  <c r="HM9" i="2"/>
  <c r="HI9" i="2"/>
  <c r="BL9" i="2"/>
  <c r="GA9" i="2"/>
  <c r="HS9" i="2"/>
  <c r="DB9" i="2"/>
  <c r="HF9" i="2"/>
  <c r="BR9" i="2"/>
  <c r="BH9" i="2"/>
  <c r="DY9" i="2"/>
  <c r="EK9" i="2"/>
  <c r="EV9" i="2"/>
  <c r="GG9" i="2"/>
  <c r="BB9" i="2"/>
  <c r="FE9" i="2"/>
  <c r="HK9" i="2"/>
  <c r="CT9" i="2"/>
  <c r="GP9" i="2"/>
  <c r="BJ9" i="2"/>
  <c r="DO9" i="2"/>
  <c r="CZ9" i="2"/>
  <c r="DX9" i="2"/>
  <c r="EI9" i="2"/>
  <c r="FK9" i="2"/>
  <c r="EE9" i="2"/>
  <c r="GU9" i="2"/>
  <c r="BV9" i="2"/>
  <c r="GH9" i="2"/>
  <c r="GW9" i="2"/>
  <c r="CO9" i="2"/>
  <c r="CM9" i="2"/>
  <c r="CY9" i="2"/>
  <c r="CW9" i="2"/>
  <c r="EU9" i="2"/>
  <c r="GC9" i="2"/>
  <c r="DQ9" i="2"/>
  <c r="GF9" i="2"/>
  <c r="HZ9" i="2"/>
  <c r="GJ9" i="2"/>
  <c r="DV9" i="2"/>
  <c r="EC9" i="2"/>
  <c r="BG9" i="2"/>
  <c r="HQ9" i="2"/>
  <c r="BY9" i="2"/>
  <c r="BX9" i="2"/>
  <c r="CU9" i="2"/>
  <c r="EF9" i="2"/>
  <c r="CR9" i="2"/>
  <c r="FB9" i="2"/>
  <c r="DE9" i="2"/>
  <c r="FO9" i="2"/>
  <c r="FD9" i="2"/>
  <c r="BQ9" i="2"/>
  <c r="BE9" i="2"/>
  <c r="DU9" i="2"/>
  <c r="CK9" i="2"/>
  <c r="IB9" i="2"/>
  <c r="CJ9" i="2"/>
  <c r="HP9" i="2"/>
  <c r="FI9" i="2"/>
  <c r="GP5" i="2"/>
  <c r="DN5" i="2"/>
  <c r="HU5" i="2"/>
  <c r="EK5" i="2"/>
  <c r="BI5" i="2"/>
  <c r="DT5" i="2"/>
  <c r="HK5" i="2"/>
  <c r="EI5" i="2"/>
  <c r="HZ5" i="2"/>
  <c r="DB5" i="2"/>
  <c r="FE5" i="2"/>
  <c r="HW5" i="2"/>
  <c r="CY5" i="2"/>
  <c r="EV5" i="2"/>
  <c r="GB5" i="2"/>
  <c r="GH5" i="2"/>
  <c r="CX5" i="2"/>
  <c r="HM5" i="2"/>
  <c r="EC5" i="2"/>
  <c r="IB5" i="2"/>
  <c r="DD5" i="2"/>
  <c r="GU5" i="2"/>
  <c r="EA5" i="2"/>
  <c r="HR5" i="2"/>
  <c r="CT5" i="2"/>
  <c r="EW5" i="2"/>
  <c r="HG5" i="2"/>
  <c r="CI5" i="2"/>
  <c r="CJ5" i="2"/>
  <c r="DP5" i="2"/>
  <c r="FZ5" i="2"/>
  <c r="CP5" i="2"/>
  <c r="GW5" i="2"/>
  <c r="DU5" i="2"/>
  <c r="HL5" i="2"/>
  <c r="CN5" i="2"/>
  <c r="GM5" i="2"/>
  <c r="DS5" i="2"/>
  <c r="GT5" i="2"/>
  <c r="BV5" i="2"/>
  <c r="DY5" i="2"/>
  <c r="GQ5" i="2"/>
  <c r="BS5" i="2"/>
  <c r="GR5" i="2"/>
  <c r="BD5" i="2"/>
  <c r="FJ5" i="2"/>
  <c r="CH5" i="2"/>
  <c r="GO5" i="2"/>
  <c r="DE5" i="2"/>
  <c r="GV5" i="2"/>
  <c r="BX5" i="2"/>
  <c r="GE5" i="2"/>
  <c r="DC5" i="2"/>
  <c r="GL5" i="2"/>
  <c r="BN5" i="2"/>
  <c r="DQ5" i="2"/>
  <c r="GA5" i="2"/>
  <c r="BC5" i="2"/>
  <c r="EF5" i="2"/>
  <c r="HX5" i="2"/>
  <c r="FB5" i="2"/>
  <c r="BR5" i="2"/>
  <c r="GG5" i="2"/>
  <c r="CW5" i="2"/>
  <c r="GF5" i="2"/>
  <c r="BH5" i="2"/>
  <c r="FO5" i="2"/>
  <c r="CM5" i="2"/>
  <c r="FN5" i="2"/>
  <c r="HQ5" i="2"/>
  <c r="CS5" i="2"/>
  <c r="FK5" i="2"/>
  <c r="HP5" i="2"/>
  <c r="BT5" i="2"/>
  <c r="FL5" i="2"/>
  <c r="HV5" i="2"/>
  <c r="ET5" i="2"/>
  <c r="BJ5" i="2"/>
  <c r="FQ5" i="2"/>
  <c r="CO5" i="2"/>
  <c r="FP5" i="2"/>
  <c r="CU5" i="2"/>
  <c r="FG5" i="2"/>
  <c r="BW5" i="2"/>
  <c r="FF5" i="2"/>
  <c r="HI5" i="2"/>
  <c r="CK5" i="2"/>
  <c r="EU5" i="2"/>
  <c r="FD5" i="2"/>
  <c r="GJ5" i="2"/>
  <c r="CZ5" i="2"/>
  <c r="HF5" i="2"/>
  <c r="DV5" i="2"/>
  <c r="IC5" i="2"/>
  <c r="FA5" i="2"/>
  <c r="BQ5" i="2"/>
  <c r="EJ5" i="2"/>
  <c r="HS5" i="2"/>
  <c r="BG5" i="2"/>
  <c r="DZ5" i="2"/>
  <c r="GC5" i="2"/>
  <c r="BE5" i="2"/>
  <c r="DO5" i="2"/>
  <c r="HH5" i="2"/>
  <c r="BL5" i="2"/>
  <c r="IA5" i="2"/>
  <c r="DX5" i="2"/>
  <c r="EY5" i="2"/>
  <c r="BY5" i="2"/>
  <c r="HN5" i="2"/>
  <c r="BO5" i="2"/>
  <c r="EE5" i="2"/>
  <c r="ED5" i="2"/>
  <c r="EH5" i="2"/>
  <c r="BB5" i="2"/>
  <c r="GK5" i="2"/>
  <c r="FI5" i="2"/>
  <c r="BM5" i="2"/>
  <c r="EZ5" i="2"/>
  <c r="CR5" i="2"/>
  <c r="GV17" i="2"/>
  <c r="BX17" i="2"/>
  <c r="GE17" i="2"/>
  <c r="GR17" i="2"/>
  <c r="FZ17" i="2"/>
  <c r="EU17" i="2"/>
  <c r="GW17" i="2"/>
  <c r="CZ17" i="2"/>
  <c r="DX17" i="2"/>
  <c r="EW17" i="2"/>
  <c r="EF17" i="2"/>
  <c r="EE17" i="2"/>
  <c r="BS17" i="2"/>
  <c r="FQ17" i="2"/>
  <c r="GF17" i="2"/>
  <c r="BH17" i="2"/>
  <c r="HZ17" i="2"/>
  <c r="GJ17" i="2"/>
  <c r="FJ17" i="2"/>
  <c r="EC17" i="2"/>
  <c r="GA17" i="2"/>
  <c r="CH17" i="2"/>
  <c r="DO17" i="2"/>
  <c r="EH17" i="2"/>
  <c r="DQ17" i="2"/>
  <c r="DP17" i="2"/>
  <c r="CX17" i="2"/>
  <c r="BD17" i="2"/>
  <c r="EI17" i="2"/>
  <c r="CK17" i="2"/>
  <c r="FP17" i="2"/>
  <c r="IA17" i="2"/>
  <c r="HR17" i="2"/>
  <c r="GB17" i="2"/>
  <c r="FB17" i="2"/>
  <c r="DS17" i="2"/>
  <c r="FN17" i="2"/>
  <c r="BY17" i="2"/>
  <c r="CW17" i="2"/>
  <c r="DU17" i="2"/>
  <c r="DC17" i="2"/>
  <c r="DB17" i="2"/>
  <c r="CJ17" i="2"/>
  <c r="HG17" i="2"/>
  <c r="CT17" i="2"/>
  <c r="IC17" i="2"/>
  <c r="EZ17" i="2"/>
  <c r="HS17" i="2"/>
  <c r="GT17" i="2"/>
  <c r="HV17" i="2"/>
  <c r="HU17" i="2"/>
  <c r="CR17" i="2"/>
  <c r="FD17" i="2"/>
  <c r="BO17" i="2"/>
  <c r="CM17" i="2"/>
  <c r="DE17" i="2"/>
  <c r="CO17" i="2"/>
  <c r="BW17" i="2"/>
  <c r="BT17" i="2"/>
  <c r="BV17" i="2"/>
  <c r="BI17" i="2"/>
  <c r="FG17" i="2"/>
  <c r="EJ17" i="2"/>
  <c r="HK17" i="2"/>
  <c r="GL17" i="2"/>
  <c r="HN17" i="2"/>
  <c r="CI17" i="2"/>
  <c r="ET17" i="2"/>
  <c r="HI17" i="2"/>
  <c r="BL17" i="2"/>
  <c r="CP17" i="2"/>
  <c r="HM17" i="2"/>
  <c r="BJ17" i="2"/>
  <c r="BE17" i="2"/>
  <c r="BR17" i="2"/>
  <c r="DV17" i="2"/>
  <c r="DT17" i="2"/>
  <c r="HX17" i="2"/>
  <c r="HF17" i="2"/>
  <c r="GC17" i="2"/>
  <c r="BQ17" i="2"/>
  <c r="EK17" i="2"/>
  <c r="GO17" i="2"/>
  <c r="BC17" i="2"/>
  <c r="BM17" i="2"/>
  <c r="GG17" i="2"/>
  <c r="DY17" i="2"/>
  <c r="GQ17" i="2"/>
  <c r="ED17" i="2"/>
  <c r="FA17" i="2"/>
  <c r="IB17" i="2"/>
  <c r="DD17" i="2"/>
  <c r="GU17" i="2"/>
  <c r="HP17" i="2"/>
  <c r="GP17" i="2"/>
  <c r="FO17" i="2"/>
  <c r="BG17" i="2"/>
  <c r="EA17" i="2"/>
  <c r="FK17" i="2"/>
  <c r="HW17" i="2"/>
  <c r="FL17" i="2"/>
  <c r="FI17" i="2"/>
  <c r="FF17" i="2"/>
  <c r="CY17" i="2"/>
  <c r="CS17" i="2"/>
  <c r="DN17" i="2"/>
  <c r="CN17" i="2"/>
  <c r="GK17" i="2"/>
  <c r="GM17" i="2"/>
  <c r="EV17" i="2"/>
  <c r="HH17" i="2"/>
  <c r="GH17" i="2"/>
  <c r="DZ17" i="2"/>
  <c r="FE17" i="2"/>
  <c r="CU17" i="2"/>
  <c r="HQ17" i="2"/>
  <c r="BN17" i="2"/>
  <c r="BB17" i="2"/>
  <c r="HL17" i="2"/>
  <c r="EY17" i="2"/>
  <c r="HR54" i="2"/>
  <c r="HG54" i="2"/>
  <c r="HW54" i="2"/>
  <c r="HH54" i="2"/>
  <c r="HX54" i="2"/>
  <c r="HI54" i="2"/>
  <c r="HZ54" i="2"/>
  <c r="HK54" i="2"/>
  <c r="IA54" i="2"/>
  <c r="HL54" i="2"/>
  <c r="IB54" i="2"/>
  <c r="HP54" i="2"/>
  <c r="HF54" i="2"/>
  <c r="HN54" i="2"/>
  <c r="HS54" i="2"/>
  <c r="HU54" i="2"/>
  <c r="HV54" i="2"/>
  <c r="HM54" i="2"/>
  <c r="IC54" i="2"/>
  <c r="GU54" i="2"/>
  <c r="GW54" i="2"/>
  <c r="GV54" i="2"/>
  <c r="GT54" i="2"/>
  <c r="HQ54" i="2"/>
  <c r="HU65" i="2"/>
  <c r="HW65" i="2"/>
  <c r="HG65" i="2"/>
  <c r="IA65" i="2"/>
  <c r="HH65" i="2"/>
  <c r="IB65" i="2"/>
  <c r="HI65" i="2"/>
  <c r="IC65" i="2"/>
  <c r="HK65" i="2"/>
  <c r="HL65" i="2"/>
  <c r="HM65" i="2"/>
  <c r="HR65" i="2"/>
  <c r="HF65" i="2"/>
  <c r="HP65" i="2"/>
  <c r="HV65" i="2"/>
  <c r="HX65" i="2"/>
  <c r="HQ65" i="2"/>
  <c r="HZ65" i="2"/>
  <c r="GW65" i="2"/>
  <c r="GV65" i="2"/>
  <c r="HN65" i="2"/>
  <c r="HS65" i="2"/>
  <c r="GU65" i="2"/>
  <c r="GT65" i="2"/>
  <c r="HR63" i="2"/>
  <c r="HG63" i="2"/>
  <c r="HW63" i="2"/>
  <c r="HH63" i="2"/>
  <c r="HX63" i="2"/>
  <c r="HI63" i="2"/>
  <c r="HZ63" i="2"/>
  <c r="HK63" i="2"/>
  <c r="IA63" i="2"/>
  <c r="HL63" i="2"/>
  <c r="IB63" i="2"/>
  <c r="HP63" i="2"/>
  <c r="HM63" i="2"/>
  <c r="HN63" i="2"/>
  <c r="HQ63" i="2"/>
  <c r="HS63" i="2"/>
  <c r="HV63" i="2"/>
  <c r="IC63" i="2"/>
  <c r="GW63" i="2"/>
  <c r="HF63" i="2"/>
  <c r="GV63" i="2"/>
  <c r="GU63" i="2"/>
  <c r="HU63" i="2"/>
  <c r="GT63" i="2"/>
  <c r="HN68" i="2"/>
  <c r="HP68" i="2"/>
  <c r="HS68" i="2"/>
  <c r="HU68" i="2"/>
  <c r="HF68" i="2"/>
  <c r="HV68" i="2"/>
  <c r="HG68" i="2"/>
  <c r="HW68" i="2"/>
  <c r="HH68" i="2"/>
  <c r="HX68" i="2"/>
  <c r="HL68" i="2"/>
  <c r="IB68" i="2"/>
  <c r="HK68" i="2"/>
  <c r="HQ68" i="2"/>
  <c r="HZ68" i="2"/>
  <c r="IA68" i="2"/>
  <c r="HM68" i="2"/>
  <c r="IC68" i="2"/>
  <c r="GW68" i="2"/>
  <c r="GU68" i="2"/>
  <c r="GT68" i="2"/>
  <c r="GV68" i="2"/>
  <c r="HR68" i="2"/>
  <c r="HI68" i="2"/>
  <c r="HF73" i="2"/>
  <c r="HG73" i="2"/>
  <c r="HH73" i="2"/>
  <c r="HQ73" i="2"/>
  <c r="HU73" i="2"/>
  <c r="HW73" i="2"/>
  <c r="HX73" i="2"/>
  <c r="HZ73" i="2"/>
  <c r="HK73" i="2"/>
  <c r="IA73" i="2"/>
  <c r="HL73" i="2"/>
  <c r="IB73" i="2"/>
  <c r="HM73" i="2"/>
  <c r="HP73" i="2"/>
  <c r="HS73" i="2"/>
  <c r="HV73" i="2"/>
  <c r="GW73" i="2"/>
  <c r="GV73" i="2"/>
  <c r="GU73" i="2"/>
  <c r="GT73" i="2"/>
  <c r="HI73" i="2"/>
  <c r="HN73" i="2"/>
  <c r="HR73" i="2"/>
  <c r="IC73" i="2"/>
  <c r="HK78" i="2"/>
  <c r="IA78" i="2"/>
  <c r="HM78" i="2"/>
  <c r="IC78" i="2"/>
  <c r="HP78" i="2"/>
  <c r="HQ78" i="2"/>
  <c r="HS78" i="2"/>
  <c r="HF78" i="2"/>
  <c r="HV78" i="2"/>
  <c r="HG78" i="2"/>
  <c r="HW78" i="2"/>
  <c r="HH78" i="2"/>
  <c r="HX78" i="2"/>
  <c r="HN78" i="2"/>
  <c r="HR78" i="2"/>
  <c r="HU78" i="2"/>
  <c r="IB78" i="2"/>
  <c r="GU78" i="2"/>
  <c r="GW78" i="2"/>
  <c r="HI78" i="2"/>
  <c r="GV78" i="2"/>
  <c r="HL78" i="2"/>
  <c r="GT78" i="2"/>
  <c r="HZ78" i="2"/>
  <c r="HF33" i="2"/>
  <c r="HV33" i="2"/>
  <c r="HH33" i="2"/>
  <c r="HX33" i="2"/>
  <c r="HK33" i="2"/>
  <c r="IA33" i="2"/>
  <c r="HL33" i="2"/>
  <c r="IB33" i="2"/>
  <c r="HM33" i="2"/>
  <c r="IC33" i="2"/>
  <c r="HN33" i="2"/>
  <c r="HP33" i="2"/>
  <c r="HQ33" i="2"/>
  <c r="HG33" i="2"/>
  <c r="HI33" i="2"/>
  <c r="HR33" i="2"/>
  <c r="HS33" i="2"/>
  <c r="HW33" i="2"/>
  <c r="HZ33" i="2"/>
  <c r="GW33" i="2"/>
  <c r="GV33" i="2"/>
  <c r="HU33" i="2"/>
  <c r="GU33" i="2"/>
  <c r="GT33" i="2"/>
  <c r="HR40" i="2"/>
  <c r="HG40" i="2"/>
  <c r="HW40" i="2"/>
  <c r="HH40" i="2"/>
  <c r="HX40" i="2"/>
  <c r="HI40" i="2"/>
  <c r="HZ40" i="2"/>
  <c r="HK40" i="2"/>
  <c r="IA40" i="2"/>
  <c r="HL40" i="2"/>
  <c r="IB40" i="2"/>
  <c r="HM40" i="2"/>
  <c r="IC40" i="2"/>
  <c r="HP40" i="2"/>
  <c r="HF40" i="2"/>
  <c r="HN40" i="2"/>
  <c r="HQ40" i="2"/>
  <c r="HS40" i="2"/>
  <c r="HV40" i="2"/>
  <c r="GW40" i="2"/>
  <c r="GU40" i="2"/>
  <c r="HU40" i="2"/>
  <c r="GV40" i="2"/>
  <c r="GT40" i="2"/>
  <c r="HG91" i="2"/>
  <c r="HW91" i="2"/>
  <c r="HI91" i="2"/>
  <c r="HL91" i="2"/>
  <c r="IB91" i="2"/>
  <c r="HM91" i="2"/>
  <c r="IC91" i="2"/>
  <c r="HP91" i="2"/>
  <c r="HR91" i="2"/>
  <c r="HS91" i="2"/>
  <c r="GW91" i="2"/>
  <c r="HH91" i="2"/>
  <c r="GU91" i="2"/>
  <c r="HK91" i="2"/>
  <c r="HQ91" i="2"/>
  <c r="HU91" i="2"/>
  <c r="HV91" i="2"/>
  <c r="HZ91" i="2"/>
  <c r="IA91" i="2"/>
  <c r="HF91" i="2"/>
  <c r="HN91" i="2"/>
  <c r="GV91" i="2"/>
  <c r="HX91" i="2"/>
  <c r="GT91" i="2"/>
  <c r="HR39" i="2"/>
  <c r="HG39" i="2"/>
  <c r="HW39" i="2"/>
  <c r="HH39" i="2"/>
  <c r="HX39" i="2"/>
  <c r="HI39" i="2"/>
  <c r="HZ39" i="2"/>
  <c r="HK39" i="2"/>
  <c r="IA39" i="2"/>
  <c r="HL39" i="2"/>
  <c r="IB39" i="2"/>
  <c r="HM39" i="2"/>
  <c r="IC39" i="2"/>
  <c r="HP39" i="2"/>
  <c r="HF39" i="2"/>
  <c r="HQ39" i="2"/>
  <c r="HS39" i="2"/>
  <c r="GW39" i="2"/>
  <c r="GV39" i="2"/>
  <c r="GU39" i="2"/>
  <c r="HU39" i="2"/>
  <c r="HN39" i="2"/>
  <c r="HV39" i="2"/>
  <c r="GT39" i="2"/>
  <c r="HK84" i="2"/>
  <c r="IA84" i="2"/>
  <c r="HM84" i="2"/>
  <c r="IC84" i="2"/>
  <c r="HP84" i="2"/>
  <c r="HQ84" i="2"/>
  <c r="HS84" i="2"/>
  <c r="HF84" i="2"/>
  <c r="HV84" i="2"/>
  <c r="HG84" i="2"/>
  <c r="HW84" i="2"/>
  <c r="HH84" i="2"/>
  <c r="HX84" i="2"/>
  <c r="HL84" i="2"/>
  <c r="HN84" i="2"/>
  <c r="GW84" i="2"/>
  <c r="HR84" i="2"/>
  <c r="GU84" i="2"/>
  <c r="HU84" i="2"/>
  <c r="GT84" i="2"/>
  <c r="IB84" i="2"/>
  <c r="HZ84" i="2"/>
  <c r="GV84" i="2"/>
  <c r="HI84" i="2"/>
  <c r="HX29" i="2"/>
  <c r="HG29" i="2"/>
  <c r="HV29" i="2"/>
  <c r="HU29" i="2"/>
  <c r="HR29" i="2"/>
  <c r="HK29" i="2"/>
  <c r="GW29" i="2"/>
  <c r="HN29" i="2"/>
  <c r="GU29" i="2"/>
  <c r="HM29" i="2"/>
  <c r="HL29" i="2"/>
  <c r="IB29" i="2"/>
  <c r="HI29" i="2"/>
  <c r="IC29" i="2"/>
  <c r="IA29" i="2"/>
  <c r="HW29" i="2"/>
  <c r="HS29" i="2"/>
  <c r="HQ29" i="2"/>
  <c r="GT29" i="2"/>
  <c r="GV29" i="2"/>
  <c r="HH29" i="2"/>
  <c r="HZ29" i="2"/>
  <c r="HP29" i="2"/>
  <c r="HF29" i="2"/>
  <c r="HR35" i="2"/>
  <c r="HG35" i="2"/>
  <c r="HW35" i="2"/>
  <c r="HH35" i="2"/>
  <c r="HX35" i="2"/>
  <c r="HI35" i="2"/>
  <c r="HZ35" i="2"/>
  <c r="HK35" i="2"/>
  <c r="IA35" i="2"/>
  <c r="HL35" i="2"/>
  <c r="IB35" i="2"/>
  <c r="HM35" i="2"/>
  <c r="IC35" i="2"/>
  <c r="HP35" i="2"/>
  <c r="HF35" i="2"/>
  <c r="HQ35" i="2"/>
  <c r="HS35" i="2"/>
  <c r="GU35" i="2"/>
  <c r="HN35" i="2"/>
  <c r="HV35" i="2"/>
  <c r="GW35" i="2"/>
  <c r="GV35" i="2"/>
  <c r="GT35" i="2"/>
  <c r="HU35" i="2"/>
  <c r="HR44" i="2"/>
  <c r="HG44" i="2"/>
  <c r="HW44" i="2"/>
  <c r="HH44" i="2"/>
  <c r="HX44" i="2"/>
  <c r="HI44" i="2"/>
  <c r="HZ44" i="2"/>
  <c r="HK44" i="2"/>
  <c r="IA44" i="2"/>
  <c r="HL44" i="2"/>
  <c r="IB44" i="2"/>
  <c r="HM44" i="2"/>
  <c r="IC44" i="2"/>
  <c r="HP44" i="2"/>
  <c r="HF44" i="2"/>
  <c r="HN44" i="2"/>
  <c r="HQ44" i="2"/>
  <c r="HS44" i="2"/>
  <c r="HV44" i="2"/>
  <c r="GW44" i="2"/>
  <c r="GU44" i="2"/>
  <c r="GT44" i="2"/>
  <c r="HU44" i="2"/>
  <c r="GV44" i="2"/>
  <c r="HF34" i="2"/>
  <c r="HZ34" i="2"/>
  <c r="HH34" i="2"/>
  <c r="IB34" i="2"/>
  <c r="HL34" i="2"/>
  <c r="HM34" i="2"/>
  <c r="HN34" i="2"/>
  <c r="HP34" i="2"/>
  <c r="HQ34" i="2"/>
  <c r="HR34" i="2"/>
  <c r="HS34" i="2"/>
  <c r="HW34" i="2"/>
  <c r="HI34" i="2"/>
  <c r="HV34" i="2"/>
  <c r="HX34" i="2"/>
  <c r="IC34" i="2"/>
  <c r="HG34" i="2"/>
  <c r="GW34" i="2"/>
  <c r="HU34" i="2"/>
  <c r="GU34" i="2"/>
  <c r="IA34" i="2"/>
  <c r="GT34" i="2"/>
  <c r="HK34" i="2"/>
  <c r="GV34" i="2"/>
  <c r="HN67" i="2"/>
  <c r="HP67" i="2"/>
  <c r="HS67" i="2"/>
  <c r="HU67" i="2"/>
  <c r="HF67" i="2"/>
  <c r="HV67" i="2"/>
  <c r="HG67" i="2"/>
  <c r="HW67" i="2"/>
  <c r="HH67" i="2"/>
  <c r="HX67" i="2"/>
  <c r="HL67" i="2"/>
  <c r="IB67" i="2"/>
  <c r="IC67" i="2"/>
  <c r="HI67" i="2"/>
  <c r="HK67" i="2"/>
  <c r="HM67" i="2"/>
  <c r="HQ67" i="2"/>
  <c r="HR67" i="2"/>
  <c r="IA67" i="2"/>
  <c r="GU67" i="2"/>
  <c r="GW67" i="2"/>
  <c r="GV67" i="2"/>
  <c r="GT67" i="2"/>
  <c r="HZ67" i="2"/>
  <c r="HR64" i="2"/>
  <c r="HG64" i="2"/>
  <c r="HW64" i="2"/>
  <c r="HH64" i="2"/>
  <c r="HX64" i="2"/>
  <c r="HI64" i="2"/>
  <c r="HZ64" i="2"/>
  <c r="HK64" i="2"/>
  <c r="IA64" i="2"/>
  <c r="HL64" i="2"/>
  <c r="IB64" i="2"/>
  <c r="HP64" i="2"/>
  <c r="HF64" i="2"/>
  <c r="HQ64" i="2"/>
  <c r="HU64" i="2"/>
  <c r="HV64" i="2"/>
  <c r="IC64" i="2"/>
  <c r="GW64" i="2"/>
  <c r="GU64" i="2"/>
  <c r="HN64" i="2"/>
  <c r="HM64" i="2"/>
  <c r="HS64" i="2"/>
  <c r="GV64" i="2"/>
  <c r="GT64" i="2"/>
  <c r="HF30" i="2"/>
  <c r="HV30" i="2"/>
  <c r="HH30" i="2"/>
  <c r="HX30" i="2"/>
  <c r="HK30" i="2"/>
  <c r="IA30" i="2"/>
  <c r="HL30" i="2"/>
  <c r="IB30" i="2"/>
  <c r="HM30" i="2"/>
  <c r="IC30" i="2"/>
  <c r="HN30" i="2"/>
  <c r="HP30" i="2"/>
  <c r="HQ30" i="2"/>
  <c r="HI30" i="2"/>
  <c r="HS30" i="2"/>
  <c r="HU30" i="2"/>
  <c r="HZ30" i="2"/>
  <c r="HW30" i="2"/>
  <c r="GU30" i="2"/>
  <c r="HG30" i="2"/>
  <c r="HR30" i="2"/>
  <c r="GW30" i="2"/>
  <c r="GV30" i="2"/>
  <c r="GT30" i="2"/>
  <c r="HG87" i="2"/>
  <c r="HW87" i="2"/>
  <c r="HI87" i="2"/>
  <c r="HL87" i="2"/>
  <c r="IB87" i="2"/>
  <c r="HM87" i="2"/>
  <c r="IC87" i="2"/>
  <c r="HP87" i="2"/>
  <c r="HR87" i="2"/>
  <c r="HS87" i="2"/>
  <c r="HV87" i="2"/>
  <c r="HZ87" i="2"/>
  <c r="GW87" i="2"/>
  <c r="HH87" i="2"/>
  <c r="GU87" i="2"/>
  <c r="GT87" i="2"/>
  <c r="HQ87" i="2"/>
  <c r="HX87" i="2"/>
  <c r="HF87" i="2"/>
  <c r="HK87" i="2"/>
  <c r="HN87" i="2"/>
  <c r="HU87" i="2"/>
  <c r="IA87" i="2"/>
  <c r="GV87" i="2"/>
  <c r="HR51" i="2"/>
  <c r="HG51" i="2"/>
  <c r="HW51" i="2"/>
  <c r="HH51" i="2"/>
  <c r="HX51" i="2"/>
  <c r="HI51" i="2"/>
  <c r="HZ51" i="2"/>
  <c r="HK51" i="2"/>
  <c r="IA51" i="2"/>
  <c r="HL51" i="2"/>
  <c r="IB51" i="2"/>
  <c r="HP51" i="2"/>
  <c r="HQ51" i="2"/>
  <c r="HU51" i="2"/>
  <c r="HF51" i="2"/>
  <c r="HM51" i="2"/>
  <c r="HV51" i="2"/>
  <c r="GU51" i="2"/>
  <c r="GW51" i="2"/>
  <c r="HN51" i="2"/>
  <c r="HS51" i="2"/>
  <c r="IC51" i="2"/>
  <c r="GT51" i="2"/>
  <c r="GV51" i="2"/>
  <c r="HG89" i="2"/>
  <c r="HW89" i="2"/>
  <c r="HI89" i="2"/>
  <c r="HL89" i="2"/>
  <c r="IB89" i="2"/>
  <c r="HM89" i="2"/>
  <c r="IC89" i="2"/>
  <c r="HP89" i="2"/>
  <c r="HR89" i="2"/>
  <c r="HS89" i="2"/>
  <c r="HH89" i="2"/>
  <c r="HK89" i="2"/>
  <c r="HQ89" i="2"/>
  <c r="HU89" i="2"/>
  <c r="HZ89" i="2"/>
  <c r="GU89" i="2"/>
  <c r="HF89" i="2"/>
  <c r="HN89" i="2"/>
  <c r="HV89" i="2"/>
  <c r="GW89" i="2"/>
  <c r="HX89" i="2"/>
  <c r="GV89" i="2"/>
  <c r="IA89" i="2"/>
  <c r="GT89" i="2"/>
  <c r="HR45" i="2"/>
  <c r="HG45" i="2"/>
  <c r="HW45" i="2"/>
  <c r="HH45" i="2"/>
  <c r="HX45" i="2"/>
  <c r="HI45" i="2"/>
  <c r="HZ45" i="2"/>
  <c r="HK45" i="2"/>
  <c r="IA45" i="2"/>
  <c r="HL45" i="2"/>
  <c r="IB45" i="2"/>
  <c r="HM45" i="2"/>
  <c r="IC45" i="2"/>
  <c r="HP45" i="2"/>
  <c r="HN45" i="2"/>
  <c r="HS45" i="2"/>
  <c r="HU45" i="2"/>
  <c r="GW45" i="2"/>
  <c r="GU45" i="2"/>
  <c r="HQ45" i="2"/>
  <c r="HF45" i="2"/>
  <c r="HV45" i="2"/>
  <c r="GT45" i="2"/>
  <c r="GV45" i="2"/>
  <c r="HR48" i="2"/>
  <c r="HG48" i="2"/>
  <c r="HW48" i="2"/>
  <c r="HH48" i="2"/>
  <c r="HX48" i="2"/>
  <c r="HI48" i="2"/>
  <c r="HZ48" i="2"/>
  <c r="HK48" i="2"/>
  <c r="IA48" i="2"/>
  <c r="HL48" i="2"/>
  <c r="IB48" i="2"/>
  <c r="HM48" i="2"/>
  <c r="IC48" i="2"/>
  <c r="HP48" i="2"/>
  <c r="HF48" i="2"/>
  <c r="HN48" i="2"/>
  <c r="HQ48" i="2"/>
  <c r="HS48" i="2"/>
  <c r="HV48" i="2"/>
  <c r="GW48" i="2"/>
  <c r="GU48" i="2"/>
  <c r="HU48" i="2"/>
  <c r="GV48" i="2"/>
  <c r="GT48" i="2"/>
  <c r="HK80" i="2"/>
  <c r="IA80" i="2"/>
  <c r="HM80" i="2"/>
  <c r="IC80" i="2"/>
  <c r="HP80" i="2"/>
  <c r="HQ80" i="2"/>
  <c r="HS80" i="2"/>
  <c r="HF80" i="2"/>
  <c r="HV80" i="2"/>
  <c r="HG80" i="2"/>
  <c r="HW80" i="2"/>
  <c r="HH80" i="2"/>
  <c r="HX80" i="2"/>
  <c r="HN80" i="2"/>
  <c r="GW80" i="2"/>
  <c r="HR80" i="2"/>
  <c r="GU80" i="2"/>
  <c r="IB80" i="2"/>
  <c r="GV80" i="2"/>
  <c r="HI80" i="2"/>
  <c r="GT80" i="2"/>
  <c r="HL80" i="2"/>
  <c r="HU80" i="2"/>
  <c r="HZ80" i="2"/>
  <c r="HR55" i="2"/>
  <c r="HG55" i="2"/>
  <c r="HW55" i="2"/>
  <c r="HH55" i="2"/>
  <c r="HX55" i="2"/>
  <c r="HI55" i="2"/>
  <c r="HZ55" i="2"/>
  <c r="HK55" i="2"/>
  <c r="IA55" i="2"/>
  <c r="HL55" i="2"/>
  <c r="IB55" i="2"/>
  <c r="HP55" i="2"/>
  <c r="HM55" i="2"/>
  <c r="HN55" i="2"/>
  <c r="HQ55" i="2"/>
  <c r="HS55" i="2"/>
  <c r="HV55" i="2"/>
  <c r="IC55" i="2"/>
  <c r="HF55" i="2"/>
  <c r="GW55" i="2"/>
  <c r="GV55" i="2"/>
  <c r="HU55" i="2"/>
  <c r="GU55" i="2"/>
  <c r="GT55" i="2"/>
  <c r="HR62" i="2"/>
  <c r="HG62" i="2"/>
  <c r="HW62" i="2"/>
  <c r="HH62" i="2"/>
  <c r="HX62" i="2"/>
  <c r="HI62" i="2"/>
  <c r="HZ62" i="2"/>
  <c r="HK62" i="2"/>
  <c r="IA62" i="2"/>
  <c r="HL62" i="2"/>
  <c r="IB62" i="2"/>
  <c r="HP62" i="2"/>
  <c r="HF62" i="2"/>
  <c r="HN62" i="2"/>
  <c r="HS62" i="2"/>
  <c r="HU62" i="2"/>
  <c r="HV62" i="2"/>
  <c r="HQ62" i="2"/>
  <c r="GU62" i="2"/>
  <c r="GV62" i="2"/>
  <c r="GT62" i="2"/>
  <c r="HM62" i="2"/>
  <c r="IC62" i="2"/>
  <c r="GW62" i="2"/>
  <c r="HR43" i="2"/>
  <c r="HG43" i="2"/>
  <c r="HW43" i="2"/>
  <c r="HH43" i="2"/>
  <c r="HX43" i="2"/>
  <c r="HI43" i="2"/>
  <c r="HZ43" i="2"/>
  <c r="HK43" i="2"/>
  <c r="IA43" i="2"/>
  <c r="HL43" i="2"/>
  <c r="IB43" i="2"/>
  <c r="HM43" i="2"/>
  <c r="IC43" i="2"/>
  <c r="HP43" i="2"/>
  <c r="HF43" i="2"/>
  <c r="HQ43" i="2"/>
  <c r="HS43" i="2"/>
  <c r="GU43" i="2"/>
  <c r="HN43" i="2"/>
  <c r="HV43" i="2"/>
  <c r="GW43" i="2"/>
  <c r="GV43" i="2"/>
  <c r="GT43" i="2"/>
  <c r="HU43" i="2"/>
  <c r="HL85" i="2"/>
  <c r="HN85" i="2"/>
  <c r="HR85" i="2"/>
  <c r="HS85" i="2"/>
  <c r="HV85" i="2"/>
  <c r="HW85" i="2"/>
  <c r="HF85" i="2"/>
  <c r="HZ85" i="2"/>
  <c r="HG85" i="2"/>
  <c r="IA85" i="2"/>
  <c r="HH85" i="2"/>
  <c r="IB85" i="2"/>
  <c r="HK85" i="2"/>
  <c r="GV85" i="2"/>
  <c r="HP85" i="2"/>
  <c r="GT85" i="2"/>
  <c r="HQ85" i="2"/>
  <c r="HU85" i="2"/>
  <c r="IC85" i="2"/>
  <c r="HI85" i="2"/>
  <c r="HM85" i="2"/>
  <c r="HX85" i="2"/>
  <c r="GW85" i="2"/>
  <c r="GU85" i="2"/>
  <c r="HK82" i="2"/>
  <c r="IA82" i="2"/>
  <c r="HM82" i="2"/>
  <c r="IC82" i="2"/>
  <c r="HP82" i="2"/>
  <c r="HQ82" i="2"/>
  <c r="HS82" i="2"/>
  <c r="HF82" i="2"/>
  <c r="HV82" i="2"/>
  <c r="HG82" i="2"/>
  <c r="HW82" i="2"/>
  <c r="HH82" i="2"/>
  <c r="HX82" i="2"/>
  <c r="IB82" i="2"/>
  <c r="GW82" i="2"/>
  <c r="GU82" i="2"/>
  <c r="GT82" i="2"/>
  <c r="HL82" i="2"/>
  <c r="HR82" i="2"/>
  <c r="HU82" i="2"/>
  <c r="HZ82" i="2"/>
  <c r="HI82" i="2"/>
  <c r="GV82" i="2"/>
  <c r="HN82" i="2"/>
  <c r="HK75" i="2"/>
  <c r="IA75" i="2"/>
  <c r="HM75" i="2"/>
  <c r="IC75" i="2"/>
  <c r="HP75" i="2"/>
  <c r="HQ75" i="2"/>
  <c r="HS75" i="2"/>
  <c r="HF75" i="2"/>
  <c r="HV75" i="2"/>
  <c r="HG75" i="2"/>
  <c r="HW75" i="2"/>
  <c r="HH75" i="2"/>
  <c r="HX75" i="2"/>
  <c r="IB75" i="2"/>
  <c r="GU75" i="2"/>
  <c r="HI75" i="2"/>
  <c r="HN75" i="2"/>
  <c r="GW75" i="2"/>
  <c r="HL75" i="2"/>
  <c r="GV75" i="2"/>
  <c r="HR75" i="2"/>
  <c r="HU75" i="2"/>
  <c r="HZ75" i="2"/>
  <c r="GT75" i="2"/>
  <c r="HR50" i="2"/>
  <c r="HG50" i="2"/>
  <c r="HW50" i="2"/>
  <c r="HH50" i="2"/>
  <c r="HX50" i="2"/>
  <c r="HI50" i="2"/>
  <c r="HZ50" i="2"/>
  <c r="HK50" i="2"/>
  <c r="IA50" i="2"/>
  <c r="HL50" i="2"/>
  <c r="IB50" i="2"/>
  <c r="HP50" i="2"/>
  <c r="HN50" i="2"/>
  <c r="HQ50" i="2"/>
  <c r="HV50" i="2"/>
  <c r="IC50" i="2"/>
  <c r="GW50" i="2"/>
  <c r="HF50" i="2"/>
  <c r="GU50" i="2"/>
  <c r="HM50" i="2"/>
  <c r="GT50" i="2"/>
  <c r="HU50" i="2"/>
  <c r="GV50" i="2"/>
  <c r="HS50" i="2"/>
  <c r="HR61" i="2"/>
  <c r="HG61" i="2"/>
  <c r="HW61" i="2"/>
  <c r="HH61" i="2"/>
  <c r="HX61" i="2"/>
  <c r="HI61" i="2"/>
  <c r="HZ61" i="2"/>
  <c r="HK61" i="2"/>
  <c r="IA61" i="2"/>
  <c r="HL61" i="2"/>
  <c r="IB61" i="2"/>
  <c r="HP61" i="2"/>
  <c r="IC61" i="2"/>
  <c r="HF61" i="2"/>
  <c r="HM61" i="2"/>
  <c r="HQ61" i="2"/>
  <c r="HS61" i="2"/>
  <c r="GW61" i="2"/>
  <c r="GU61" i="2"/>
  <c r="HN61" i="2"/>
  <c r="GV61" i="2"/>
  <c r="GT61" i="2"/>
  <c r="HU61" i="2"/>
  <c r="HV61" i="2"/>
  <c r="HR46" i="2"/>
  <c r="HG46" i="2"/>
  <c r="HW46" i="2"/>
  <c r="HH46" i="2"/>
  <c r="HX46" i="2"/>
  <c r="HI46" i="2"/>
  <c r="HZ46" i="2"/>
  <c r="HK46" i="2"/>
  <c r="IA46" i="2"/>
  <c r="HL46" i="2"/>
  <c r="IB46" i="2"/>
  <c r="HM46" i="2"/>
  <c r="IC46" i="2"/>
  <c r="HP46" i="2"/>
  <c r="HQ46" i="2"/>
  <c r="HU46" i="2"/>
  <c r="HF46" i="2"/>
  <c r="HV46" i="2"/>
  <c r="GU46" i="2"/>
  <c r="HN46" i="2"/>
  <c r="HS46" i="2"/>
  <c r="GW46" i="2"/>
  <c r="GV46" i="2"/>
  <c r="GT46" i="2"/>
  <c r="HN71" i="2"/>
  <c r="HP71" i="2"/>
  <c r="HS71" i="2"/>
  <c r="HU71" i="2"/>
  <c r="HF71" i="2"/>
  <c r="HV71" i="2"/>
  <c r="HG71" i="2"/>
  <c r="HW71" i="2"/>
  <c r="HH71" i="2"/>
  <c r="HX71" i="2"/>
  <c r="HL71" i="2"/>
  <c r="IB71" i="2"/>
  <c r="HK71" i="2"/>
  <c r="HZ71" i="2"/>
  <c r="IC71" i="2"/>
  <c r="HI71" i="2"/>
  <c r="HM71" i="2"/>
  <c r="GW71" i="2"/>
  <c r="HQ71" i="2"/>
  <c r="GV71" i="2"/>
  <c r="HR71" i="2"/>
  <c r="GU71" i="2"/>
  <c r="IA71" i="2"/>
  <c r="GT71" i="2"/>
  <c r="HR52" i="2"/>
  <c r="HG52" i="2"/>
  <c r="HW52" i="2"/>
  <c r="HH52" i="2"/>
  <c r="HX52" i="2"/>
  <c r="HI52" i="2"/>
  <c r="HZ52" i="2"/>
  <c r="HK52" i="2"/>
  <c r="IA52" i="2"/>
  <c r="HL52" i="2"/>
  <c r="IB52" i="2"/>
  <c r="HP52" i="2"/>
  <c r="HU52" i="2"/>
  <c r="IC52" i="2"/>
  <c r="HM52" i="2"/>
  <c r="HN52" i="2"/>
  <c r="HQ52" i="2"/>
  <c r="HV52" i="2"/>
  <c r="GW52" i="2"/>
  <c r="GU52" i="2"/>
  <c r="GT52" i="2"/>
  <c r="HF52" i="2"/>
  <c r="HS52" i="2"/>
  <c r="GV52" i="2"/>
  <c r="HR60" i="2"/>
  <c r="HG60" i="2"/>
  <c r="HW60" i="2"/>
  <c r="HH60" i="2"/>
  <c r="HX60" i="2"/>
  <c r="HI60" i="2"/>
  <c r="HZ60" i="2"/>
  <c r="HK60" i="2"/>
  <c r="IA60" i="2"/>
  <c r="HL60" i="2"/>
  <c r="IB60" i="2"/>
  <c r="HP60" i="2"/>
  <c r="HU60" i="2"/>
  <c r="IC60" i="2"/>
  <c r="HM60" i="2"/>
  <c r="HN60" i="2"/>
  <c r="HF60" i="2"/>
  <c r="HS60" i="2"/>
  <c r="HV60" i="2"/>
  <c r="GW60" i="2"/>
  <c r="GU60" i="2"/>
  <c r="GT60" i="2"/>
  <c r="GV60" i="2"/>
  <c r="HQ60" i="2"/>
  <c r="HF31" i="2"/>
  <c r="HV31" i="2"/>
  <c r="HH31" i="2"/>
  <c r="HX31" i="2"/>
  <c r="HK31" i="2"/>
  <c r="IA31" i="2"/>
  <c r="HL31" i="2"/>
  <c r="IB31" i="2"/>
  <c r="HM31" i="2"/>
  <c r="IC31" i="2"/>
  <c r="HN31" i="2"/>
  <c r="HP31" i="2"/>
  <c r="HQ31" i="2"/>
  <c r="HR31" i="2"/>
  <c r="HU31" i="2"/>
  <c r="HZ31" i="2"/>
  <c r="HG31" i="2"/>
  <c r="HI31" i="2"/>
  <c r="HS31" i="2"/>
  <c r="GW31" i="2"/>
  <c r="HW31" i="2"/>
  <c r="GV31" i="2"/>
  <c r="GU31" i="2"/>
  <c r="GT31" i="2"/>
  <c r="HF32" i="2"/>
  <c r="HV32" i="2"/>
  <c r="HH32" i="2"/>
  <c r="HX32" i="2"/>
  <c r="HK32" i="2"/>
  <c r="IA32" i="2"/>
  <c r="HL32" i="2"/>
  <c r="IB32" i="2"/>
  <c r="HM32" i="2"/>
  <c r="IC32" i="2"/>
  <c r="HN32" i="2"/>
  <c r="HP32" i="2"/>
  <c r="HQ32" i="2"/>
  <c r="HG32" i="2"/>
  <c r="HR32" i="2"/>
  <c r="HS32" i="2"/>
  <c r="GW32" i="2"/>
  <c r="GU32" i="2"/>
  <c r="HI32" i="2"/>
  <c r="HU32" i="2"/>
  <c r="GT32" i="2"/>
  <c r="HW32" i="2"/>
  <c r="HZ32" i="2"/>
  <c r="GV32" i="2"/>
  <c r="HN66" i="2"/>
  <c r="HP66" i="2"/>
  <c r="HS66" i="2"/>
  <c r="HU66" i="2"/>
  <c r="HF66" i="2"/>
  <c r="HV66" i="2"/>
  <c r="HG66" i="2"/>
  <c r="HW66" i="2"/>
  <c r="HH66" i="2"/>
  <c r="HX66" i="2"/>
  <c r="HL66" i="2"/>
  <c r="IB66" i="2"/>
  <c r="HZ66" i="2"/>
  <c r="IC66" i="2"/>
  <c r="HI66" i="2"/>
  <c r="HM66" i="2"/>
  <c r="HQ66" i="2"/>
  <c r="GW66" i="2"/>
  <c r="GU66" i="2"/>
  <c r="HK66" i="2"/>
  <c r="GT66" i="2"/>
  <c r="HR66" i="2"/>
  <c r="IA66" i="2"/>
  <c r="GV66" i="2"/>
  <c r="HR41" i="2"/>
  <c r="HG41" i="2"/>
  <c r="HW41" i="2"/>
  <c r="HH41" i="2"/>
  <c r="HX41" i="2"/>
  <c r="HI41" i="2"/>
  <c r="HZ41" i="2"/>
  <c r="HK41" i="2"/>
  <c r="IA41" i="2"/>
  <c r="HL41" i="2"/>
  <c r="IB41" i="2"/>
  <c r="HM41" i="2"/>
  <c r="IC41" i="2"/>
  <c r="HP41" i="2"/>
  <c r="HN41" i="2"/>
  <c r="HS41" i="2"/>
  <c r="HU41" i="2"/>
  <c r="HF41" i="2"/>
  <c r="HV41" i="2"/>
  <c r="GW41" i="2"/>
  <c r="GV41" i="2"/>
  <c r="GU41" i="2"/>
  <c r="GT41" i="2"/>
  <c r="HQ41" i="2"/>
  <c r="HR36" i="2"/>
  <c r="HG36" i="2"/>
  <c r="HW36" i="2"/>
  <c r="HH36" i="2"/>
  <c r="HX36" i="2"/>
  <c r="HI36" i="2"/>
  <c r="HZ36" i="2"/>
  <c r="HK36" i="2"/>
  <c r="IA36" i="2"/>
  <c r="HL36" i="2"/>
  <c r="IB36" i="2"/>
  <c r="HM36" i="2"/>
  <c r="IC36" i="2"/>
  <c r="HP36" i="2"/>
  <c r="HF36" i="2"/>
  <c r="HN36" i="2"/>
  <c r="HQ36" i="2"/>
  <c r="HS36" i="2"/>
  <c r="HV36" i="2"/>
  <c r="GW36" i="2"/>
  <c r="GU36" i="2"/>
  <c r="GT36" i="2"/>
  <c r="GV36" i="2"/>
  <c r="HU36" i="2"/>
  <c r="HQ74" i="2"/>
  <c r="HS74" i="2"/>
  <c r="HW74" i="2"/>
  <c r="HX74" i="2"/>
  <c r="HG74" i="2"/>
  <c r="IA74" i="2"/>
  <c r="HH74" i="2"/>
  <c r="IB74" i="2"/>
  <c r="HK74" i="2"/>
  <c r="HL74" i="2"/>
  <c r="HM74" i="2"/>
  <c r="HN74" i="2"/>
  <c r="HR74" i="2"/>
  <c r="HV74" i="2"/>
  <c r="GW74" i="2"/>
  <c r="IC74" i="2"/>
  <c r="GU74" i="2"/>
  <c r="GT74" i="2"/>
  <c r="HF74" i="2"/>
  <c r="HI74" i="2"/>
  <c r="HP74" i="2"/>
  <c r="GV74" i="2"/>
  <c r="HU74" i="2"/>
  <c r="HZ74" i="2"/>
  <c r="HN72" i="2"/>
  <c r="HP72" i="2"/>
  <c r="HS72" i="2"/>
  <c r="HU72" i="2"/>
  <c r="HF72" i="2"/>
  <c r="HV72" i="2"/>
  <c r="HG72" i="2"/>
  <c r="HW72" i="2"/>
  <c r="HH72" i="2"/>
  <c r="HX72" i="2"/>
  <c r="HL72" i="2"/>
  <c r="IB72" i="2"/>
  <c r="HR72" i="2"/>
  <c r="IA72" i="2"/>
  <c r="IC72" i="2"/>
  <c r="HI72" i="2"/>
  <c r="GW72" i="2"/>
  <c r="GU72" i="2"/>
  <c r="HK72" i="2"/>
  <c r="GV72" i="2"/>
  <c r="HM72" i="2"/>
  <c r="GT72" i="2"/>
  <c r="HQ72" i="2"/>
  <c r="HZ72" i="2"/>
  <c r="HR58" i="2"/>
  <c r="HG58" i="2"/>
  <c r="HW58" i="2"/>
  <c r="HH58" i="2"/>
  <c r="HX58" i="2"/>
  <c r="HI58" i="2"/>
  <c r="HZ58" i="2"/>
  <c r="HK58" i="2"/>
  <c r="IA58" i="2"/>
  <c r="HL58" i="2"/>
  <c r="IB58" i="2"/>
  <c r="HP58" i="2"/>
  <c r="HN58" i="2"/>
  <c r="HQ58" i="2"/>
  <c r="HV58" i="2"/>
  <c r="IC58" i="2"/>
  <c r="GW58" i="2"/>
  <c r="GU58" i="2"/>
  <c r="HF58" i="2"/>
  <c r="GT58" i="2"/>
  <c r="HM58" i="2"/>
  <c r="HS58" i="2"/>
  <c r="HU58" i="2"/>
  <c r="GV58" i="2"/>
  <c r="HG92" i="2"/>
  <c r="HW92" i="2"/>
  <c r="HI92" i="2"/>
  <c r="HL92" i="2"/>
  <c r="IB92" i="2"/>
  <c r="HM92" i="2"/>
  <c r="IC92" i="2"/>
  <c r="HP92" i="2"/>
  <c r="HR92" i="2"/>
  <c r="HS92" i="2"/>
  <c r="HH92" i="2"/>
  <c r="HK92" i="2"/>
  <c r="HQ92" i="2"/>
  <c r="HV92" i="2"/>
  <c r="HX92" i="2"/>
  <c r="HZ92" i="2"/>
  <c r="GW92" i="2"/>
  <c r="GV92" i="2"/>
  <c r="GU92" i="2"/>
  <c r="GT92" i="2"/>
  <c r="HF92" i="2"/>
  <c r="HN92" i="2"/>
  <c r="HU92" i="2"/>
  <c r="IA92" i="2"/>
  <c r="HR59" i="2"/>
  <c r="HG59" i="2"/>
  <c r="HW59" i="2"/>
  <c r="HH59" i="2"/>
  <c r="HX59" i="2"/>
  <c r="HI59" i="2"/>
  <c r="HZ59" i="2"/>
  <c r="HK59" i="2"/>
  <c r="IA59" i="2"/>
  <c r="HL59" i="2"/>
  <c r="IB59" i="2"/>
  <c r="HP59" i="2"/>
  <c r="HQ59" i="2"/>
  <c r="HU59" i="2"/>
  <c r="HF59" i="2"/>
  <c r="HM59" i="2"/>
  <c r="HS59" i="2"/>
  <c r="GU59" i="2"/>
  <c r="IC59" i="2"/>
  <c r="HN59" i="2"/>
  <c r="GW59" i="2"/>
  <c r="HV59" i="2"/>
  <c r="GV59" i="2"/>
  <c r="GT59" i="2"/>
  <c r="HR56" i="2"/>
  <c r="HG56" i="2"/>
  <c r="HW56" i="2"/>
  <c r="HH56" i="2"/>
  <c r="HX56" i="2"/>
  <c r="HI56" i="2"/>
  <c r="HZ56" i="2"/>
  <c r="HK56" i="2"/>
  <c r="IA56" i="2"/>
  <c r="HL56" i="2"/>
  <c r="IB56" i="2"/>
  <c r="HP56" i="2"/>
  <c r="HF56" i="2"/>
  <c r="HQ56" i="2"/>
  <c r="HU56" i="2"/>
  <c r="HV56" i="2"/>
  <c r="GW56" i="2"/>
  <c r="GU56" i="2"/>
  <c r="HS56" i="2"/>
  <c r="GV56" i="2"/>
  <c r="GT56" i="2"/>
  <c r="HN56" i="2"/>
  <c r="HM56" i="2"/>
  <c r="IC56" i="2"/>
  <c r="HR37" i="2"/>
  <c r="HG37" i="2"/>
  <c r="HW37" i="2"/>
  <c r="HH37" i="2"/>
  <c r="HX37" i="2"/>
  <c r="HI37" i="2"/>
  <c r="HZ37" i="2"/>
  <c r="HK37" i="2"/>
  <c r="IA37" i="2"/>
  <c r="HL37" i="2"/>
  <c r="IB37" i="2"/>
  <c r="HM37" i="2"/>
  <c r="IC37" i="2"/>
  <c r="HP37" i="2"/>
  <c r="HN37" i="2"/>
  <c r="HS37" i="2"/>
  <c r="HU37" i="2"/>
  <c r="HF37" i="2"/>
  <c r="GW37" i="2"/>
  <c r="HQ37" i="2"/>
  <c r="GU37" i="2"/>
  <c r="HV37" i="2"/>
  <c r="GV37" i="2"/>
  <c r="GT37" i="2"/>
  <c r="HR38" i="2"/>
  <c r="HG38" i="2"/>
  <c r="HW38" i="2"/>
  <c r="HH38" i="2"/>
  <c r="HX38" i="2"/>
  <c r="HI38" i="2"/>
  <c r="HZ38" i="2"/>
  <c r="HK38" i="2"/>
  <c r="IA38" i="2"/>
  <c r="HL38" i="2"/>
  <c r="IB38" i="2"/>
  <c r="HM38" i="2"/>
  <c r="IC38" i="2"/>
  <c r="HP38" i="2"/>
  <c r="HQ38" i="2"/>
  <c r="HU38" i="2"/>
  <c r="HF38" i="2"/>
  <c r="HN38" i="2"/>
  <c r="HV38" i="2"/>
  <c r="GU38" i="2"/>
  <c r="GT38" i="2"/>
  <c r="HS38" i="2"/>
  <c r="GW38" i="2"/>
  <c r="GV38" i="2"/>
  <c r="HG86" i="2"/>
  <c r="HW86" i="2"/>
  <c r="HI86" i="2"/>
  <c r="HL86" i="2"/>
  <c r="IB86" i="2"/>
  <c r="HM86" i="2"/>
  <c r="IC86" i="2"/>
  <c r="HP86" i="2"/>
  <c r="HR86" i="2"/>
  <c r="HS86" i="2"/>
  <c r="HQ86" i="2"/>
  <c r="GU86" i="2"/>
  <c r="HV86" i="2"/>
  <c r="HZ86" i="2"/>
  <c r="HF86" i="2"/>
  <c r="HK86" i="2"/>
  <c r="GW86" i="2"/>
  <c r="GV86" i="2"/>
  <c r="GT86" i="2"/>
  <c r="HH86" i="2"/>
  <c r="HN86" i="2"/>
  <c r="HU86" i="2"/>
  <c r="HX86" i="2"/>
  <c r="IA86" i="2"/>
  <c r="HK83" i="2"/>
  <c r="IA83" i="2"/>
  <c r="HM83" i="2"/>
  <c r="IC83" i="2"/>
  <c r="HP83" i="2"/>
  <c r="HQ83" i="2"/>
  <c r="HS83" i="2"/>
  <c r="HF83" i="2"/>
  <c r="HV83" i="2"/>
  <c r="HG83" i="2"/>
  <c r="HW83" i="2"/>
  <c r="HH83" i="2"/>
  <c r="HX83" i="2"/>
  <c r="IB83" i="2"/>
  <c r="GU83" i="2"/>
  <c r="HI83" i="2"/>
  <c r="HN83" i="2"/>
  <c r="GW83" i="2"/>
  <c r="HL83" i="2"/>
  <c r="HR83" i="2"/>
  <c r="HU83" i="2"/>
  <c r="HZ83" i="2"/>
  <c r="GV83" i="2"/>
  <c r="GT83" i="2"/>
  <c r="HG88" i="2"/>
  <c r="HW88" i="2"/>
  <c r="HI88" i="2"/>
  <c r="HL88" i="2"/>
  <c r="IB88" i="2"/>
  <c r="HM88" i="2"/>
  <c r="IC88" i="2"/>
  <c r="HP88" i="2"/>
  <c r="HR88" i="2"/>
  <c r="HS88" i="2"/>
  <c r="HZ88" i="2"/>
  <c r="GW88" i="2"/>
  <c r="GU88" i="2"/>
  <c r="HF88" i="2"/>
  <c r="HH88" i="2"/>
  <c r="HK88" i="2"/>
  <c r="HN88" i="2"/>
  <c r="HV88" i="2"/>
  <c r="HQ88" i="2"/>
  <c r="GT88" i="2"/>
  <c r="HU88" i="2"/>
  <c r="HX88" i="2"/>
  <c r="IA88" i="2"/>
  <c r="GV88" i="2"/>
  <c r="HG90" i="2"/>
  <c r="HW90" i="2"/>
  <c r="HI90" i="2"/>
  <c r="HL90" i="2"/>
  <c r="IB90" i="2"/>
  <c r="HM90" i="2"/>
  <c r="IC90" i="2"/>
  <c r="HP90" i="2"/>
  <c r="HR90" i="2"/>
  <c r="HS90" i="2"/>
  <c r="HH90" i="2"/>
  <c r="HK90" i="2"/>
  <c r="GW90" i="2"/>
  <c r="HN90" i="2"/>
  <c r="GV90" i="2"/>
  <c r="HQ90" i="2"/>
  <c r="GU90" i="2"/>
  <c r="HV90" i="2"/>
  <c r="HX90" i="2"/>
  <c r="HZ90" i="2"/>
  <c r="IA90" i="2"/>
  <c r="GT90" i="2"/>
  <c r="HF90" i="2"/>
  <c r="HU90" i="2"/>
  <c r="HR49" i="2"/>
  <c r="HG49" i="2"/>
  <c r="HW49" i="2"/>
  <c r="HH49" i="2"/>
  <c r="HX49" i="2"/>
  <c r="HI49" i="2"/>
  <c r="HZ49" i="2"/>
  <c r="HK49" i="2"/>
  <c r="IA49" i="2"/>
  <c r="HL49" i="2"/>
  <c r="IB49" i="2"/>
  <c r="HM49" i="2"/>
  <c r="HP49" i="2"/>
  <c r="HN49" i="2"/>
  <c r="HS49" i="2"/>
  <c r="HU49" i="2"/>
  <c r="IC49" i="2"/>
  <c r="HV49" i="2"/>
  <c r="GW49" i="2"/>
  <c r="GV49" i="2"/>
  <c r="GU49" i="2"/>
  <c r="GT49" i="2"/>
  <c r="HF49" i="2"/>
  <c r="HQ49" i="2"/>
  <c r="HK81" i="2"/>
  <c r="IA81" i="2"/>
  <c r="HM81" i="2"/>
  <c r="IC81" i="2"/>
  <c r="HP81" i="2"/>
  <c r="HQ81" i="2"/>
  <c r="HS81" i="2"/>
  <c r="HF81" i="2"/>
  <c r="HV81" i="2"/>
  <c r="HG81" i="2"/>
  <c r="HW81" i="2"/>
  <c r="HH81" i="2"/>
  <c r="HX81" i="2"/>
  <c r="HR81" i="2"/>
  <c r="IB81" i="2"/>
  <c r="GW81" i="2"/>
  <c r="HI81" i="2"/>
  <c r="GV81" i="2"/>
  <c r="HN81" i="2"/>
  <c r="HL81" i="2"/>
  <c r="HU81" i="2"/>
  <c r="HZ81" i="2"/>
  <c r="GU81" i="2"/>
  <c r="GT81" i="2"/>
  <c r="HN70" i="2"/>
  <c r="HP70" i="2"/>
  <c r="HS70" i="2"/>
  <c r="HU70" i="2"/>
  <c r="HF70" i="2"/>
  <c r="HV70" i="2"/>
  <c r="HG70" i="2"/>
  <c r="HW70" i="2"/>
  <c r="HH70" i="2"/>
  <c r="HX70" i="2"/>
  <c r="HL70" i="2"/>
  <c r="IB70" i="2"/>
  <c r="HI70" i="2"/>
  <c r="HK70" i="2"/>
  <c r="HQ70" i="2"/>
  <c r="HR70" i="2"/>
  <c r="HZ70" i="2"/>
  <c r="IA70" i="2"/>
  <c r="HM70" i="2"/>
  <c r="GU70" i="2"/>
  <c r="IC70" i="2"/>
  <c r="GW70" i="2"/>
  <c r="GV70" i="2"/>
  <c r="GT70" i="2"/>
  <c r="HR47" i="2"/>
  <c r="HG47" i="2"/>
  <c r="HW47" i="2"/>
  <c r="HH47" i="2"/>
  <c r="HX47" i="2"/>
  <c r="HI47" i="2"/>
  <c r="HZ47" i="2"/>
  <c r="HK47" i="2"/>
  <c r="IA47" i="2"/>
  <c r="HL47" i="2"/>
  <c r="IB47" i="2"/>
  <c r="HM47" i="2"/>
  <c r="IC47" i="2"/>
  <c r="HP47" i="2"/>
  <c r="HF47" i="2"/>
  <c r="HQ47" i="2"/>
  <c r="HS47" i="2"/>
  <c r="GW47" i="2"/>
  <c r="HN47" i="2"/>
  <c r="GV47" i="2"/>
  <c r="HU47" i="2"/>
  <c r="GU47" i="2"/>
  <c r="HV47" i="2"/>
  <c r="GT47" i="2"/>
  <c r="HN69" i="2"/>
  <c r="HP69" i="2"/>
  <c r="HS69" i="2"/>
  <c r="HU69" i="2"/>
  <c r="HF69" i="2"/>
  <c r="HV69" i="2"/>
  <c r="HG69" i="2"/>
  <c r="HW69" i="2"/>
  <c r="HH69" i="2"/>
  <c r="HX69" i="2"/>
  <c r="HL69" i="2"/>
  <c r="IB69" i="2"/>
  <c r="HI69" i="2"/>
  <c r="HM69" i="2"/>
  <c r="HR69" i="2"/>
  <c r="IA69" i="2"/>
  <c r="IC69" i="2"/>
  <c r="GW69" i="2"/>
  <c r="GU69" i="2"/>
  <c r="HK69" i="2"/>
  <c r="HQ69" i="2"/>
  <c r="HZ69" i="2"/>
  <c r="GV69" i="2"/>
  <c r="GT69" i="2"/>
  <c r="HR42" i="2"/>
  <c r="HG42" i="2"/>
  <c r="HW42" i="2"/>
  <c r="HH42" i="2"/>
  <c r="HX42" i="2"/>
  <c r="HI42" i="2"/>
  <c r="HZ42" i="2"/>
  <c r="HK42" i="2"/>
  <c r="IA42" i="2"/>
  <c r="HL42" i="2"/>
  <c r="IB42" i="2"/>
  <c r="HM42" i="2"/>
  <c r="IC42" i="2"/>
  <c r="HP42" i="2"/>
  <c r="HQ42" i="2"/>
  <c r="HU42" i="2"/>
  <c r="HF42" i="2"/>
  <c r="GW42" i="2"/>
  <c r="GU42" i="2"/>
  <c r="GT42" i="2"/>
  <c r="HS42" i="2"/>
  <c r="GV42" i="2"/>
  <c r="HN42" i="2"/>
  <c r="HV42" i="2"/>
  <c r="HR53" i="2"/>
  <c r="HG53" i="2"/>
  <c r="HW53" i="2"/>
  <c r="HH53" i="2"/>
  <c r="HX53" i="2"/>
  <c r="HI53" i="2"/>
  <c r="HZ53" i="2"/>
  <c r="HK53" i="2"/>
  <c r="IA53" i="2"/>
  <c r="HL53" i="2"/>
  <c r="IB53" i="2"/>
  <c r="HP53" i="2"/>
  <c r="IC53" i="2"/>
  <c r="HF53" i="2"/>
  <c r="HM53" i="2"/>
  <c r="HQ53" i="2"/>
  <c r="HS53" i="2"/>
  <c r="GW53" i="2"/>
  <c r="GU53" i="2"/>
  <c r="HN53" i="2"/>
  <c r="HU53" i="2"/>
  <c r="HV53" i="2"/>
  <c r="GV53" i="2"/>
  <c r="GT53" i="2"/>
  <c r="HR57" i="2"/>
  <c r="HG57" i="2"/>
  <c r="HW57" i="2"/>
  <c r="HH57" i="2"/>
  <c r="HX57" i="2"/>
  <c r="HI57" i="2"/>
  <c r="HZ57" i="2"/>
  <c r="HK57" i="2"/>
  <c r="IA57" i="2"/>
  <c r="HL57" i="2"/>
  <c r="IB57" i="2"/>
  <c r="HP57" i="2"/>
  <c r="HF57" i="2"/>
  <c r="HN57" i="2"/>
  <c r="HS57" i="2"/>
  <c r="HU57" i="2"/>
  <c r="IC57" i="2"/>
  <c r="HM57" i="2"/>
  <c r="HQ57" i="2"/>
  <c r="GW57" i="2"/>
  <c r="GV57" i="2"/>
  <c r="HV57" i="2"/>
  <c r="GT57" i="2"/>
  <c r="GU57" i="2"/>
  <c r="HK79" i="2"/>
  <c r="IA79" i="2"/>
  <c r="HM79" i="2"/>
  <c r="IC79" i="2"/>
  <c r="HP79" i="2"/>
  <c r="HQ79" i="2"/>
  <c r="HS79" i="2"/>
  <c r="HF79" i="2"/>
  <c r="HV79" i="2"/>
  <c r="HG79" i="2"/>
  <c r="HW79" i="2"/>
  <c r="HH79" i="2"/>
  <c r="HX79" i="2"/>
  <c r="HN79" i="2"/>
  <c r="HR79" i="2"/>
  <c r="GW79" i="2"/>
  <c r="HZ79" i="2"/>
  <c r="GV79" i="2"/>
  <c r="IB79" i="2"/>
  <c r="GU79" i="2"/>
  <c r="GT79" i="2"/>
  <c r="HI79" i="2"/>
  <c r="HL79" i="2"/>
  <c r="HU79" i="2"/>
  <c r="HK77" i="2"/>
  <c r="IA77" i="2"/>
  <c r="HM77" i="2"/>
  <c r="IC77" i="2"/>
  <c r="HP77" i="2"/>
  <c r="HQ77" i="2"/>
  <c r="HS77" i="2"/>
  <c r="HF77" i="2"/>
  <c r="HV77" i="2"/>
  <c r="HG77" i="2"/>
  <c r="HW77" i="2"/>
  <c r="HH77" i="2"/>
  <c r="HX77" i="2"/>
  <c r="GW77" i="2"/>
  <c r="GU77" i="2"/>
  <c r="HN77" i="2"/>
  <c r="HR77" i="2"/>
  <c r="HZ77" i="2"/>
  <c r="HI77" i="2"/>
  <c r="HL77" i="2"/>
  <c r="HU77" i="2"/>
  <c r="IB77" i="2"/>
  <c r="GV77" i="2"/>
  <c r="GT77" i="2"/>
  <c r="HK76" i="2"/>
  <c r="IA76" i="2"/>
  <c r="HM76" i="2"/>
  <c r="IC76" i="2"/>
  <c r="HP76" i="2"/>
  <c r="HQ76" i="2"/>
  <c r="HS76" i="2"/>
  <c r="HF76" i="2"/>
  <c r="HV76" i="2"/>
  <c r="HG76" i="2"/>
  <c r="HW76" i="2"/>
  <c r="HH76" i="2"/>
  <c r="HX76" i="2"/>
  <c r="HL76" i="2"/>
  <c r="HN76" i="2"/>
  <c r="GW76" i="2"/>
  <c r="HR76" i="2"/>
  <c r="GU76" i="2"/>
  <c r="HU76" i="2"/>
  <c r="GT76" i="2"/>
  <c r="IB76" i="2"/>
  <c r="HI76" i="2"/>
  <c r="GV76" i="2"/>
  <c r="HZ76" i="2"/>
  <c r="FN68" i="2"/>
  <c r="FO68" i="2"/>
  <c r="FP68" i="2"/>
  <c r="FQ68" i="2"/>
  <c r="FN54" i="2"/>
  <c r="FO54" i="2"/>
  <c r="FP54" i="2"/>
  <c r="FQ54" i="2"/>
  <c r="FN65" i="2"/>
  <c r="FO65" i="2"/>
  <c r="FP65" i="2"/>
  <c r="FQ65" i="2"/>
  <c r="FN63" i="2"/>
  <c r="FO63" i="2"/>
  <c r="FP63" i="2"/>
  <c r="FQ63" i="2"/>
  <c r="FN52" i="2"/>
  <c r="FO52" i="2"/>
  <c r="FP52" i="2"/>
  <c r="FQ52" i="2"/>
  <c r="FN58" i="2"/>
  <c r="FO58" i="2"/>
  <c r="FP58" i="2"/>
  <c r="FQ58" i="2"/>
  <c r="FN33" i="2"/>
  <c r="FO33" i="2"/>
  <c r="FP33" i="2"/>
  <c r="FQ33" i="2"/>
  <c r="FO40" i="2"/>
  <c r="FP40" i="2"/>
  <c r="FQ40" i="2"/>
  <c r="FN40" i="2"/>
  <c r="FO91" i="2"/>
  <c r="FP91" i="2"/>
  <c r="FQ91" i="2"/>
  <c r="FN91" i="2"/>
  <c r="FN55" i="2"/>
  <c r="FO55" i="2"/>
  <c r="FP55" i="2"/>
  <c r="FQ55" i="2"/>
  <c r="FN66" i="2"/>
  <c r="FO66" i="2"/>
  <c r="FP66" i="2"/>
  <c r="FQ66" i="2"/>
  <c r="FN35" i="2"/>
  <c r="FO35" i="2"/>
  <c r="FP35" i="2"/>
  <c r="FQ35" i="2"/>
  <c r="FN44" i="2"/>
  <c r="FO44" i="2"/>
  <c r="FP44" i="2"/>
  <c r="FQ44" i="2"/>
  <c r="FN34" i="2"/>
  <c r="FO34" i="2"/>
  <c r="FP34" i="2"/>
  <c r="FQ34" i="2"/>
  <c r="FN84" i="2"/>
  <c r="FO84" i="2"/>
  <c r="FP84" i="2"/>
  <c r="FQ84" i="2"/>
  <c r="FO64" i="2"/>
  <c r="FP64" i="2"/>
  <c r="FQ64" i="2"/>
  <c r="FN64" i="2"/>
  <c r="FN30" i="2"/>
  <c r="FO30" i="2"/>
  <c r="FP30" i="2"/>
  <c r="FQ30" i="2"/>
  <c r="FN87" i="2"/>
  <c r="FO87" i="2"/>
  <c r="FP87" i="2"/>
  <c r="FQ87" i="2"/>
  <c r="FN51" i="2"/>
  <c r="FO51" i="2"/>
  <c r="FP51" i="2"/>
  <c r="FQ51" i="2"/>
  <c r="FN89" i="2"/>
  <c r="FO89" i="2"/>
  <c r="FP89" i="2"/>
  <c r="FQ89" i="2"/>
  <c r="FQ45" i="2"/>
  <c r="FP45" i="2"/>
  <c r="FN45" i="2"/>
  <c r="FO45" i="2"/>
  <c r="FO48" i="2"/>
  <c r="FP48" i="2"/>
  <c r="FQ48" i="2"/>
  <c r="FN48" i="2"/>
  <c r="FQ80" i="2"/>
  <c r="FP80" i="2"/>
  <c r="FN80" i="2"/>
  <c r="FO80" i="2"/>
  <c r="FN73" i="2"/>
  <c r="FO73" i="2"/>
  <c r="FP73" i="2"/>
  <c r="FQ73" i="2"/>
  <c r="FN62" i="2"/>
  <c r="FO62" i="2"/>
  <c r="FP62" i="2"/>
  <c r="FQ62" i="2"/>
  <c r="FN43" i="2"/>
  <c r="FO43" i="2"/>
  <c r="FP43" i="2"/>
  <c r="FQ43" i="2"/>
  <c r="FN85" i="2"/>
  <c r="FO85" i="2"/>
  <c r="FP85" i="2"/>
  <c r="FQ85" i="2"/>
  <c r="FN82" i="2"/>
  <c r="FO82" i="2"/>
  <c r="FP82" i="2"/>
  <c r="FQ82" i="2"/>
  <c r="FO75" i="2"/>
  <c r="FN75" i="2"/>
  <c r="FP75" i="2"/>
  <c r="FQ75" i="2"/>
  <c r="FN67" i="2"/>
  <c r="FO67" i="2"/>
  <c r="FP67" i="2"/>
  <c r="FQ67" i="2"/>
  <c r="FN39" i="2"/>
  <c r="FO39" i="2"/>
  <c r="FP39" i="2"/>
  <c r="FQ39" i="2"/>
  <c r="FO29" i="2"/>
  <c r="FN29" i="2"/>
  <c r="FQ29" i="2"/>
  <c r="FP29" i="2"/>
  <c r="FN59" i="2"/>
  <c r="FO59" i="2"/>
  <c r="FP59" i="2"/>
  <c r="FQ59" i="2"/>
  <c r="FN50" i="2"/>
  <c r="FO50" i="2"/>
  <c r="FP50" i="2"/>
  <c r="FQ50" i="2"/>
  <c r="FQ61" i="2"/>
  <c r="FP61" i="2"/>
  <c r="FN61" i="2"/>
  <c r="FO61" i="2"/>
  <c r="FN46" i="2"/>
  <c r="FO46" i="2"/>
  <c r="FP46" i="2"/>
  <c r="FQ46" i="2"/>
  <c r="FN71" i="2"/>
  <c r="FO71" i="2"/>
  <c r="FP71" i="2"/>
  <c r="FQ71" i="2"/>
  <c r="FN60" i="2"/>
  <c r="FO60" i="2"/>
  <c r="FP60" i="2"/>
  <c r="FQ60" i="2"/>
  <c r="FN31" i="2"/>
  <c r="FO31" i="2"/>
  <c r="FP31" i="2"/>
  <c r="FQ31" i="2"/>
  <c r="FN32" i="2"/>
  <c r="FO32" i="2"/>
  <c r="FP32" i="2"/>
  <c r="FQ32" i="2"/>
  <c r="FN92" i="2"/>
  <c r="FO92" i="2"/>
  <c r="FP92" i="2"/>
  <c r="FQ92" i="2"/>
  <c r="FN74" i="2"/>
  <c r="FO74" i="2"/>
  <c r="FP74" i="2"/>
  <c r="FQ74" i="2"/>
  <c r="FN47" i="2"/>
  <c r="FO47" i="2"/>
  <c r="FP47" i="2"/>
  <c r="FQ47" i="2"/>
  <c r="FO56" i="2"/>
  <c r="FP56" i="2"/>
  <c r="FQ56" i="2"/>
  <c r="FN56" i="2"/>
  <c r="FQ37" i="2"/>
  <c r="FP37" i="2"/>
  <c r="FN37" i="2"/>
  <c r="FO37" i="2"/>
  <c r="FN38" i="2"/>
  <c r="FO38" i="2"/>
  <c r="FP38" i="2"/>
  <c r="FQ38" i="2"/>
  <c r="FN86" i="2"/>
  <c r="FO86" i="2"/>
  <c r="FP86" i="2"/>
  <c r="FQ86" i="2"/>
  <c r="FO83" i="2"/>
  <c r="FP83" i="2"/>
  <c r="FQ83" i="2"/>
  <c r="FN83" i="2"/>
  <c r="FQ88" i="2"/>
  <c r="FP88" i="2"/>
  <c r="FN88" i="2"/>
  <c r="FO88" i="2"/>
  <c r="FN90" i="2"/>
  <c r="FO90" i="2"/>
  <c r="FP90" i="2"/>
  <c r="FQ90" i="2"/>
  <c r="FN78" i="2"/>
  <c r="FO78" i="2"/>
  <c r="FP78" i="2"/>
  <c r="FQ78" i="2"/>
  <c r="FN36" i="2"/>
  <c r="FO36" i="2"/>
  <c r="FP36" i="2"/>
  <c r="FQ36" i="2"/>
  <c r="FP72" i="2"/>
  <c r="FQ72" i="2"/>
  <c r="FN72" i="2"/>
  <c r="FO72" i="2"/>
  <c r="FN49" i="2"/>
  <c r="FO49" i="2"/>
  <c r="FP49" i="2"/>
  <c r="FQ49" i="2"/>
  <c r="FN81" i="2"/>
  <c r="FO81" i="2"/>
  <c r="FP81" i="2"/>
  <c r="FQ81" i="2"/>
  <c r="FN70" i="2"/>
  <c r="FO70" i="2"/>
  <c r="FP70" i="2"/>
  <c r="FQ70" i="2"/>
  <c r="FN69" i="2"/>
  <c r="FQ69" i="2"/>
  <c r="FO69" i="2"/>
  <c r="FP69" i="2"/>
  <c r="FN41" i="2"/>
  <c r="FO41" i="2"/>
  <c r="FP41" i="2"/>
  <c r="FQ41" i="2"/>
  <c r="FN42" i="2"/>
  <c r="FO42" i="2"/>
  <c r="FP42" i="2"/>
  <c r="FQ42" i="2"/>
  <c r="FQ53" i="2"/>
  <c r="FP53" i="2"/>
  <c r="FN53" i="2"/>
  <c r="FO53" i="2"/>
  <c r="FN57" i="2"/>
  <c r="FO57" i="2"/>
  <c r="FP57" i="2"/>
  <c r="FQ57" i="2"/>
  <c r="FN79" i="2"/>
  <c r="FO79" i="2"/>
  <c r="FP79" i="2"/>
  <c r="FQ79" i="2"/>
  <c r="FN77" i="2"/>
  <c r="FO77" i="2"/>
  <c r="FP77" i="2"/>
  <c r="FQ77" i="2"/>
  <c r="FN76" i="2"/>
  <c r="FO76" i="2"/>
  <c r="FP76" i="2"/>
  <c r="FQ76" i="2"/>
  <c r="EH54" i="2"/>
  <c r="EI54" i="2"/>
  <c r="EJ54" i="2"/>
  <c r="EK54" i="2"/>
  <c r="EH65" i="2"/>
  <c r="EI65" i="2"/>
  <c r="EJ65" i="2"/>
  <c r="EK65" i="2"/>
  <c r="EH63" i="2"/>
  <c r="EI63" i="2"/>
  <c r="EJ63" i="2"/>
  <c r="EK63" i="2"/>
  <c r="EH68" i="2"/>
  <c r="EI68" i="2"/>
  <c r="EJ68" i="2"/>
  <c r="EK68" i="2"/>
  <c r="EJ40" i="2"/>
  <c r="EK40" i="2"/>
  <c r="EH40" i="2"/>
  <c r="EI40" i="2"/>
  <c r="EH84" i="2"/>
  <c r="EI84" i="2"/>
  <c r="EJ84" i="2"/>
  <c r="EK84" i="2"/>
  <c r="EI29" i="2"/>
  <c r="EH29" i="2"/>
  <c r="EK29" i="2"/>
  <c r="EJ29" i="2"/>
  <c r="EH44" i="2"/>
  <c r="EI44" i="2"/>
  <c r="EJ44" i="2"/>
  <c r="EK44" i="2"/>
  <c r="EH34" i="2"/>
  <c r="EI34" i="2"/>
  <c r="EJ34" i="2"/>
  <c r="EK34" i="2"/>
  <c r="EJ91" i="2"/>
  <c r="EK91" i="2"/>
  <c r="EH91" i="2"/>
  <c r="EI91" i="2"/>
  <c r="EJ64" i="2"/>
  <c r="EK64" i="2"/>
  <c r="EH64" i="2"/>
  <c r="EI64" i="2"/>
  <c r="EH30" i="2"/>
  <c r="EI30" i="2"/>
  <c r="EJ30" i="2"/>
  <c r="EK30" i="2"/>
  <c r="EH87" i="2"/>
  <c r="EI87" i="2"/>
  <c r="EJ87" i="2"/>
  <c r="EK87" i="2"/>
  <c r="EH51" i="2"/>
  <c r="EI51" i="2"/>
  <c r="EJ51" i="2"/>
  <c r="EK51" i="2"/>
  <c r="EH89" i="2"/>
  <c r="EI89" i="2"/>
  <c r="EJ89" i="2"/>
  <c r="EK89" i="2"/>
  <c r="EH78" i="2"/>
  <c r="EI78" i="2"/>
  <c r="EJ78" i="2"/>
  <c r="EK78" i="2"/>
  <c r="EH33" i="2"/>
  <c r="EI33" i="2"/>
  <c r="EJ33" i="2"/>
  <c r="EK33" i="2"/>
  <c r="EJ45" i="2"/>
  <c r="EH45" i="2"/>
  <c r="EI45" i="2"/>
  <c r="EK45" i="2"/>
  <c r="EJ48" i="2"/>
  <c r="EK48" i="2"/>
  <c r="EH48" i="2"/>
  <c r="EI48" i="2"/>
  <c r="EK80" i="2"/>
  <c r="EI80" i="2"/>
  <c r="EH80" i="2"/>
  <c r="EJ80" i="2"/>
  <c r="EH62" i="2"/>
  <c r="EI62" i="2"/>
  <c r="EJ62" i="2"/>
  <c r="EK62" i="2"/>
  <c r="EH43" i="2"/>
  <c r="EI43" i="2"/>
  <c r="EJ43" i="2"/>
  <c r="EK43" i="2"/>
  <c r="EH85" i="2"/>
  <c r="EI85" i="2"/>
  <c r="EJ85" i="2"/>
  <c r="EK85" i="2"/>
  <c r="EH82" i="2"/>
  <c r="EI82" i="2"/>
  <c r="EJ82" i="2"/>
  <c r="EK82" i="2"/>
  <c r="EI75" i="2"/>
  <c r="EJ75" i="2"/>
  <c r="EK75" i="2"/>
  <c r="EH75" i="2"/>
  <c r="EH55" i="2"/>
  <c r="EI55" i="2"/>
  <c r="EJ55" i="2"/>
  <c r="EK55" i="2"/>
  <c r="EH50" i="2"/>
  <c r="EI50" i="2"/>
  <c r="EJ50" i="2"/>
  <c r="EK50" i="2"/>
  <c r="EJ61" i="2"/>
  <c r="EH61" i="2"/>
  <c r="EI61" i="2"/>
  <c r="EK61" i="2"/>
  <c r="EH46" i="2"/>
  <c r="EI46" i="2"/>
  <c r="EJ46" i="2"/>
  <c r="EK46" i="2"/>
  <c r="EH71" i="2"/>
  <c r="EI71" i="2"/>
  <c r="EJ71" i="2"/>
  <c r="EK71" i="2"/>
  <c r="EH35" i="2"/>
  <c r="EI35" i="2"/>
  <c r="EJ35" i="2"/>
  <c r="EK35" i="2"/>
  <c r="EH60" i="2"/>
  <c r="EI60" i="2"/>
  <c r="EJ60" i="2"/>
  <c r="EK60" i="2"/>
  <c r="EH31" i="2"/>
  <c r="EI31" i="2"/>
  <c r="EJ31" i="2"/>
  <c r="EK31" i="2"/>
  <c r="EJ32" i="2"/>
  <c r="EK32" i="2"/>
  <c r="EH32" i="2"/>
  <c r="EI32" i="2"/>
  <c r="EH58" i="2"/>
  <c r="EI58" i="2"/>
  <c r="EJ58" i="2"/>
  <c r="EK58" i="2"/>
  <c r="EH41" i="2"/>
  <c r="EI41" i="2"/>
  <c r="EJ41" i="2"/>
  <c r="EK41" i="2"/>
  <c r="EH36" i="2"/>
  <c r="EI36" i="2"/>
  <c r="EJ36" i="2"/>
  <c r="EK36" i="2"/>
  <c r="EH74" i="2"/>
  <c r="EI74" i="2"/>
  <c r="EJ74" i="2"/>
  <c r="EK74" i="2"/>
  <c r="EK72" i="2"/>
  <c r="EI72" i="2"/>
  <c r="EH72" i="2"/>
  <c r="EJ72" i="2"/>
  <c r="EH92" i="2"/>
  <c r="EI92" i="2"/>
  <c r="EJ92" i="2"/>
  <c r="EK92" i="2"/>
  <c r="EH39" i="2"/>
  <c r="EI39" i="2"/>
  <c r="EJ39" i="2"/>
  <c r="EK39" i="2"/>
  <c r="EH47" i="2"/>
  <c r="EI47" i="2"/>
  <c r="EJ47" i="2"/>
  <c r="EK47" i="2"/>
  <c r="EJ56" i="2"/>
  <c r="EK56" i="2"/>
  <c r="EH56" i="2"/>
  <c r="EI56" i="2"/>
  <c r="EJ37" i="2"/>
  <c r="EH37" i="2"/>
  <c r="EI37" i="2"/>
  <c r="EK37" i="2"/>
  <c r="EH38" i="2"/>
  <c r="EI38" i="2"/>
  <c r="EJ38" i="2"/>
  <c r="EK38" i="2"/>
  <c r="EH86" i="2"/>
  <c r="EI86" i="2"/>
  <c r="EJ86" i="2"/>
  <c r="EK86" i="2"/>
  <c r="EI83" i="2"/>
  <c r="EJ83" i="2"/>
  <c r="EK83" i="2"/>
  <c r="EH83" i="2"/>
  <c r="EJ88" i="2"/>
  <c r="EH88" i="2"/>
  <c r="EI88" i="2"/>
  <c r="EK88" i="2"/>
  <c r="EH90" i="2"/>
  <c r="EI90" i="2"/>
  <c r="EJ90" i="2"/>
  <c r="EK90" i="2"/>
  <c r="EH52" i="2"/>
  <c r="EI52" i="2"/>
  <c r="EJ52" i="2"/>
  <c r="EK52" i="2"/>
  <c r="EH49" i="2"/>
  <c r="EI49" i="2"/>
  <c r="EJ49" i="2"/>
  <c r="EK49" i="2"/>
  <c r="EH81" i="2"/>
  <c r="EI81" i="2"/>
  <c r="EJ81" i="2"/>
  <c r="EK81" i="2"/>
  <c r="EH70" i="2"/>
  <c r="EI70" i="2"/>
  <c r="EJ70" i="2"/>
  <c r="EK70" i="2"/>
  <c r="EI67" i="2"/>
  <c r="EJ67" i="2"/>
  <c r="EK67" i="2"/>
  <c r="EH67" i="2"/>
  <c r="EH66" i="2"/>
  <c r="EI66" i="2"/>
  <c r="EJ66" i="2"/>
  <c r="EK66" i="2"/>
  <c r="EK69" i="2"/>
  <c r="EH69" i="2"/>
  <c r="EI69" i="2"/>
  <c r="EJ69" i="2"/>
  <c r="EH73" i="2"/>
  <c r="EI73" i="2"/>
  <c r="EJ73" i="2"/>
  <c r="EK73" i="2"/>
  <c r="EH59" i="2"/>
  <c r="EI59" i="2"/>
  <c r="EJ59" i="2"/>
  <c r="EK59" i="2"/>
  <c r="EH42" i="2"/>
  <c r="EI42" i="2"/>
  <c r="EJ42" i="2"/>
  <c r="EK42" i="2"/>
  <c r="EJ53" i="2"/>
  <c r="EH53" i="2"/>
  <c r="EI53" i="2"/>
  <c r="EK53" i="2"/>
  <c r="EH57" i="2"/>
  <c r="EI57" i="2"/>
  <c r="EJ57" i="2"/>
  <c r="EK57" i="2"/>
  <c r="EH79" i="2"/>
  <c r="EI79" i="2"/>
  <c r="EJ79" i="2"/>
  <c r="EK79" i="2"/>
  <c r="EK77" i="2"/>
  <c r="EH77" i="2"/>
  <c r="EI77" i="2"/>
  <c r="EJ77" i="2"/>
  <c r="EH76" i="2"/>
  <c r="EI76" i="2"/>
  <c r="EJ76" i="2"/>
  <c r="EK76" i="2"/>
  <c r="DB54" i="2"/>
  <c r="DC54" i="2"/>
  <c r="DD54" i="2"/>
  <c r="DE54" i="2"/>
  <c r="DB65" i="2"/>
  <c r="DC65" i="2"/>
  <c r="DD65" i="2"/>
  <c r="DE65" i="2"/>
  <c r="DB63" i="2"/>
  <c r="DC63" i="2"/>
  <c r="DD63" i="2"/>
  <c r="DE63" i="2"/>
  <c r="DB33" i="2"/>
  <c r="DC33" i="2"/>
  <c r="DD33" i="2"/>
  <c r="DE33" i="2"/>
  <c r="DB40" i="2"/>
  <c r="DC40" i="2"/>
  <c r="DD40" i="2"/>
  <c r="DE40" i="2"/>
  <c r="DB91" i="2"/>
  <c r="DC91" i="2"/>
  <c r="DD91" i="2"/>
  <c r="DE91" i="2"/>
  <c r="DC52" i="2"/>
  <c r="DD52" i="2"/>
  <c r="DE52" i="2"/>
  <c r="DB52" i="2"/>
  <c r="DD39" i="2"/>
  <c r="DE39" i="2"/>
  <c r="DB39" i="2"/>
  <c r="DC39" i="2"/>
  <c r="DD84" i="2"/>
  <c r="DE84" i="2"/>
  <c r="DB84" i="2"/>
  <c r="DC84" i="2"/>
  <c r="DC29" i="2"/>
  <c r="DE29" i="2"/>
  <c r="DB29" i="2"/>
  <c r="DD29" i="2"/>
  <c r="DB35" i="2"/>
  <c r="DC35" i="2"/>
  <c r="DD35" i="2"/>
  <c r="DE35" i="2"/>
  <c r="DB44" i="2"/>
  <c r="DC44" i="2"/>
  <c r="DD44" i="2"/>
  <c r="DE44" i="2"/>
  <c r="DB34" i="2"/>
  <c r="DC34" i="2"/>
  <c r="DD34" i="2"/>
  <c r="DE34" i="2"/>
  <c r="DD55" i="2"/>
  <c r="DE55" i="2"/>
  <c r="DB55" i="2"/>
  <c r="DC55" i="2"/>
  <c r="DB64" i="2"/>
  <c r="DC64" i="2"/>
  <c r="DD64" i="2"/>
  <c r="DE64" i="2"/>
  <c r="DB30" i="2"/>
  <c r="DC30" i="2"/>
  <c r="DD30" i="2"/>
  <c r="DE30" i="2"/>
  <c r="DB87" i="2"/>
  <c r="DD87" i="2"/>
  <c r="DC87" i="2"/>
  <c r="DE87" i="2"/>
  <c r="DB51" i="2"/>
  <c r="DC51" i="2"/>
  <c r="DD51" i="2"/>
  <c r="DE51" i="2"/>
  <c r="DB89" i="2"/>
  <c r="DC89" i="2"/>
  <c r="DD89" i="2"/>
  <c r="DE89" i="2"/>
  <c r="DB73" i="2"/>
  <c r="DC73" i="2"/>
  <c r="DD73" i="2"/>
  <c r="DE73" i="2"/>
  <c r="DE58" i="2"/>
  <c r="DC58" i="2"/>
  <c r="DB58" i="2"/>
  <c r="DD58" i="2"/>
  <c r="DD45" i="2"/>
  <c r="DB45" i="2"/>
  <c r="DC45" i="2"/>
  <c r="DE45" i="2"/>
  <c r="DE48" i="2"/>
  <c r="DB48" i="2"/>
  <c r="DC48" i="2"/>
  <c r="DD48" i="2"/>
  <c r="DB80" i="2"/>
  <c r="DC80" i="2"/>
  <c r="DD80" i="2"/>
  <c r="DE80" i="2"/>
  <c r="DB43" i="2"/>
  <c r="DC43" i="2"/>
  <c r="DD43" i="2"/>
  <c r="DE43" i="2"/>
  <c r="DB85" i="2"/>
  <c r="DC85" i="2"/>
  <c r="DD85" i="2"/>
  <c r="DE85" i="2"/>
  <c r="DB82" i="2"/>
  <c r="DC82" i="2"/>
  <c r="DD82" i="2"/>
  <c r="DE82" i="2"/>
  <c r="DB75" i="2"/>
  <c r="DC75" i="2"/>
  <c r="DD75" i="2"/>
  <c r="DE75" i="2"/>
  <c r="DB66" i="2"/>
  <c r="DC66" i="2"/>
  <c r="DD66" i="2"/>
  <c r="DE66" i="2"/>
  <c r="DB59" i="2"/>
  <c r="DC59" i="2"/>
  <c r="DD59" i="2"/>
  <c r="DE59" i="2"/>
  <c r="DB50" i="2"/>
  <c r="DC50" i="2"/>
  <c r="DD50" i="2"/>
  <c r="DE50" i="2"/>
  <c r="DB61" i="2"/>
  <c r="DC61" i="2"/>
  <c r="DD61" i="2"/>
  <c r="DE61" i="2"/>
  <c r="DB46" i="2"/>
  <c r="DC46" i="2"/>
  <c r="DD46" i="2"/>
  <c r="DE46" i="2"/>
  <c r="DE71" i="2"/>
  <c r="DC71" i="2"/>
  <c r="DB71" i="2"/>
  <c r="DD71" i="2"/>
  <c r="DB78" i="2"/>
  <c r="DC78" i="2"/>
  <c r="DD78" i="2"/>
  <c r="DE78" i="2"/>
  <c r="DB60" i="2"/>
  <c r="DC60" i="2"/>
  <c r="DD60" i="2"/>
  <c r="DE60" i="2"/>
  <c r="DB31" i="2"/>
  <c r="DC31" i="2"/>
  <c r="DD31" i="2"/>
  <c r="DE31" i="2"/>
  <c r="DD32" i="2"/>
  <c r="DB32" i="2"/>
  <c r="DC32" i="2"/>
  <c r="DE32" i="2"/>
  <c r="DB67" i="2"/>
  <c r="DC67" i="2"/>
  <c r="DD67" i="2"/>
  <c r="DE67" i="2"/>
  <c r="DB41" i="2"/>
  <c r="DC41" i="2"/>
  <c r="DD41" i="2"/>
  <c r="DE41" i="2"/>
  <c r="DC36" i="2"/>
  <c r="DD36" i="2"/>
  <c r="DE36" i="2"/>
  <c r="DB36" i="2"/>
  <c r="DD74" i="2"/>
  <c r="DB74" i="2"/>
  <c r="DC74" i="2"/>
  <c r="DE74" i="2"/>
  <c r="DB72" i="2"/>
  <c r="DC72" i="2"/>
  <c r="DD72" i="2"/>
  <c r="DE72" i="2"/>
  <c r="DD68" i="2"/>
  <c r="DE68" i="2"/>
  <c r="DB68" i="2"/>
  <c r="DC68" i="2"/>
  <c r="DB92" i="2"/>
  <c r="DC92" i="2"/>
  <c r="DD92" i="2"/>
  <c r="DE92" i="2"/>
  <c r="DB47" i="2"/>
  <c r="DC47" i="2"/>
  <c r="DD47" i="2"/>
  <c r="DE47" i="2"/>
  <c r="DB56" i="2"/>
  <c r="DC56" i="2"/>
  <c r="DD56" i="2"/>
  <c r="DE56" i="2"/>
  <c r="DB37" i="2"/>
  <c r="DC37" i="2"/>
  <c r="DD37" i="2"/>
  <c r="DE37" i="2"/>
  <c r="DB38" i="2"/>
  <c r="DC38" i="2"/>
  <c r="DD38" i="2"/>
  <c r="DE38" i="2"/>
  <c r="DB86" i="2"/>
  <c r="DC86" i="2"/>
  <c r="DD86" i="2"/>
  <c r="DE86" i="2"/>
  <c r="DB83" i="2"/>
  <c r="DC83" i="2"/>
  <c r="DD83" i="2"/>
  <c r="DE83" i="2"/>
  <c r="DB88" i="2"/>
  <c r="DC88" i="2"/>
  <c r="DD88" i="2"/>
  <c r="DE88" i="2"/>
  <c r="DE90" i="2"/>
  <c r="DB90" i="2"/>
  <c r="DC90" i="2"/>
  <c r="DD90" i="2"/>
  <c r="DB62" i="2"/>
  <c r="DC62" i="2"/>
  <c r="DD62" i="2"/>
  <c r="DE62" i="2"/>
  <c r="DB49" i="2"/>
  <c r="DC49" i="2"/>
  <c r="DD49" i="2"/>
  <c r="DE49" i="2"/>
  <c r="DC81" i="2"/>
  <c r="DD81" i="2"/>
  <c r="DE81" i="2"/>
  <c r="DB81" i="2"/>
  <c r="DB70" i="2"/>
  <c r="DC70" i="2"/>
  <c r="DD70" i="2"/>
  <c r="DE70" i="2"/>
  <c r="DB69" i="2"/>
  <c r="DC69" i="2"/>
  <c r="DD69" i="2"/>
  <c r="DE69" i="2"/>
  <c r="DE42" i="2"/>
  <c r="DC42" i="2"/>
  <c r="DB42" i="2"/>
  <c r="DD42" i="2"/>
  <c r="DB53" i="2"/>
  <c r="DC53" i="2"/>
  <c r="DD53" i="2"/>
  <c r="DE53" i="2"/>
  <c r="DB57" i="2"/>
  <c r="DC57" i="2"/>
  <c r="DD57" i="2"/>
  <c r="DE57" i="2"/>
  <c r="DB79" i="2"/>
  <c r="DC79" i="2"/>
  <c r="DD79" i="2"/>
  <c r="DE79" i="2"/>
  <c r="DE77" i="2"/>
  <c r="DB77" i="2"/>
  <c r="DC77" i="2"/>
  <c r="DD77" i="2"/>
  <c r="DB76" i="2"/>
  <c r="DC76" i="2"/>
  <c r="DD76" i="2"/>
  <c r="DE76" i="2"/>
  <c r="BX54" i="2"/>
  <c r="BY54" i="2"/>
  <c r="BW54" i="2"/>
  <c r="BV54" i="2"/>
  <c r="BV65" i="2"/>
  <c r="BW65" i="2"/>
  <c r="BX65" i="2"/>
  <c r="BY65" i="2"/>
  <c r="BV63" i="2"/>
  <c r="BW63" i="2"/>
  <c r="BX63" i="2"/>
  <c r="BY63" i="2"/>
  <c r="BV58" i="2"/>
  <c r="BW58" i="2"/>
  <c r="BX58" i="2"/>
  <c r="BY58" i="2"/>
  <c r="BV33" i="2"/>
  <c r="BW33" i="2"/>
  <c r="BX33" i="2"/>
  <c r="BY33" i="2"/>
  <c r="BV40" i="2"/>
  <c r="BW40" i="2"/>
  <c r="BX40" i="2"/>
  <c r="BY40" i="2"/>
  <c r="BV91" i="2"/>
  <c r="BW91" i="2"/>
  <c r="BX91" i="2"/>
  <c r="BY91" i="2"/>
  <c r="BV84" i="2"/>
  <c r="BW84" i="2"/>
  <c r="BX84" i="2"/>
  <c r="BY84" i="2"/>
  <c r="BV66" i="2"/>
  <c r="BW66" i="2"/>
  <c r="BX66" i="2"/>
  <c r="BY66" i="2"/>
  <c r="BW35" i="2"/>
  <c r="BX35" i="2"/>
  <c r="BY35" i="2"/>
  <c r="BV35" i="2"/>
  <c r="BY44" i="2"/>
  <c r="BV44" i="2"/>
  <c r="BW44" i="2"/>
  <c r="BX44" i="2"/>
  <c r="BV34" i="2"/>
  <c r="BW34" i="2"/>
  <c r="BX34" i="2"/>
  <c r="BY34" i="2"/>
  <c r="BV39" i="2"/>
  <c r="BW39" i="2"/>
  <c r="BX39" i="2"/>
  <c r="BY39" i="2"/>
  <c r="BV64" i="2"/>
  <c r="BW64" i="2"/>
  <c r="BX64" i="2"/>
  <c r="BY64" i="2"/>
  <c r="BV30" i="2"/>
  <c r="BW30" i="2"/>
  <c r="BX30" i="2"/>
  <c r="BY30" i="2"/>
  <c r="BV87" i="2"/>
  <c r="BW87" i="2"/>
  <c r="BX87" i="2"/>
  <c r="BY87" i="2"/>
  <c r="BW51" i="2"/>
  <c r="BX51" i="2"/>
  <c r="BY51" i="2"/>
  <c r="BV51" i="2"/>
  <c r="BV89" i="2"/>
  <c r="BW89" i="2"/>
  <c r="BX89" i="2"/>
  <c r="BY89" i="2"/>
  <c r="BV45" i="2"/>
  <c r="BW45" i="2"/>
  <c r="BX45" i="2"/>
  <c r="BY45" i="2"/>
  <c r="BV48" i="2"/>
  <c r="BW48" i="2"/>
  <c r="BX48" i="2"/>
  <c r="BY48" i="2"/>
  <c r="BX80" i="2"/>
  <c r="BY80" i="2"/>
  <c r="BW80" i="2"/>
  <c r="BV80" i="2"/>
  <c r="BV55" i="2"/>
  <c r="BW55" i="2"/>
  <c r="BX55" i="2"/>
  <c r="BY55" i="2"/>
  <c r="BV62" i="2"/>
  <c r="BW62" i="2"/>
  <c r="BX62" i="2"/>
  <c r="BY62" i="2"/>
  <c r="BV43" i="2"/>
  <c r="BW43" i="2"/>
  <c r="BX43" i="2"/>
  <c r="BY43" i="2"/>
  <c r="BV85" i="2"/>
  <c r="BW85" i="2"/>
  <c r="BX85" i="2"/>
  <c r="BY85" i="2"/>
  <c r="BV82" i="2"/>
  <c r="BW82" i="2"/>
  <c r="BX82" i="2"/>
  <c r="BY82" i="2"/>
  <c r="BV75" i="2"/>
  <c r="BW75" i="2"/>
  <c r="BX75" i="2"/>
  <c r="BY75" i="2"/>
  <c r="BV78" i="2"/>
  <c r="BW78" i="2"/>
  <c r="BX78" i="2"/>
  <c r="BY78" i="2"/>
  <c r="BY29" i="2"/>
  <c r="BX29" i="2"/>
  <c r="BW29" i="2"/>
  <c r="BV29" i="2"/>
  <c r="BV50" i="2"/>
  <c r="BW50" i="2"/>
  <c r="BX50" i="2"/>
  <c r="BY50" i="2"/>
  <c r="BV61" i="2"/>
  <c r="BW61" i="2"/>
  <c r="BX61" i="2"/>
  <c r="BY61" i="2"/>
  <c r="BV46" i="2"/>
  <c r="BW46" i="2"/>
  <c r="BX46" i="2"/>
  <c r="BY46" i="2"/>
  <c r="BV71" i="2"/>
  <c r="BW71" i="2"/>
  <c r="BX71" i="2"/>
  <c r="BY71" i="2"/>
  <c r="BV59" i="2"/>
  <c r="BW59" i="2"/>
  <c r="BX59" i="2"/>
  <c r="BY59" i="2"/>
  <c r="BY60" i="2"/>
  <c r="BV60" i="2"/>
  <c r="BW60" i="2"/>
  <c r="BX60" i="2"/>
  <c r="BY31" i="2"/>
  <c r="BV31" i="2"/>
  <c r="BW31" i="2"/>
  <c r="BX31" i="2"/>
  <c r="BV32" i="2"/>
  <c r="BW32" i="2"/>
  <c r="BX32" i="2"/>
  <c r="BY32" i="2"/>
  <c r="BV72" i="2"/>
  <c r="BW72" i="2"/>
  <c r="BX72" i="2"/>
  <c r="BY72" i="2"/>
  <c r="BV92" i="2"/>
  <c r="BW92" i="2"/>
  <c r="BX92" i="2"/>
  <c r="BY92" i="2"/>
  <c r="BV52" i="2"/>
  <c r="BW52" i="2"/>
  <c r="BX52" i="2"/>
  <c r="BY52" i="2"/>
  <c r="BV47" i="2"/>
  <c r="BW47" i="2"/>
  <c r="BX47" i="2"/>
  <c r="BY47" i="2"/>
  <c r="BV56" i="2"/>
  <c r="BW56" i="2"/>
  <c r="BX56" i="2"/>
  <c r="BY56" i="2"/>
  <c r="BV37" i="2"/>
  <c r="BW37" i="2"/>
  <c r="BX37" i="2"/>
  <c r="BY37" i="2"/>
  <c r="BX38" i="2"/>
  <c r="BY38" i="2"/>
  <c r="BW38" i="2"/>
  <c r="BV38" i="2"/>
  <c r="BV86" i="2"/>
  <c r="BW86" i="2"/>
  <c r="BX86" i="2"/>
  <c r="BY86" i="2"/>
  <c r="BY83" i="2"/>
  <c r="BX83" i="2"/>
  <c r="BV83" i="2"/>
  <c r="BW83" i="2"/>
  <c r="BV88" i="2"/>
  <c r="BW88" i="2"/>
  <c r="BX88" i="2"/>
  <c r="BY88" i="2"/>
  <c r="BW90" i="2"/>
  <c r="BX90" i="2"/>
  <c r="BY90" i="2"/>
  <c r="BV90" i="2"/>
  <c r="BV68" i="2"/>
  <c r="BW68" i="2"/>
  <c r="BX68" i="2"/>
  <c r="BY68" i="2"/>
  <c r="BY73" i="2"/>
  <c r="BV73" i="2"/>
  <c r="BW73" i="2"/>
  <c r="BX73" i="2"/>
  <c r="BV49" i="2"/>
  <c r="BW49" i="2"/>
  <c r="BX49" i="2"/>
  <c r="BY49" i="2"/>
  <c r="BV81" i="2"/>
  <c r="BW81" i="2"/>
  <c r="BX81" i="2"/>
  <c r="BY81" i="2"/>
  <c r="BY70" i="2"/>
  <c r="BX70" i="2"/>
  <c r="BV70" i="2"/>
  <c r="BW70" i="2"/>
  <c r="BX67" i="2"/>
  <c r="BY67" i="2"/>
  <c r="BW67" i="2"/>
  <c r="BV67" i="2"/>
  <c r="BV36" i="2"/>
  <c r="BW36" i="2"/>
  <c r="BX36" i="2"/>
  <c r="BY36" i="2"/>
  <c r="BV74" i="2"/>
  <c r="BW74" i="2"/>
  <c r="BX74" i="2"/>
  <c r="BY74" i="2"/>
  <c r="BV69" i="2"/>
  <c r="BW69" i="2"/>
  <c r="BX69" i="2"/>
  <c r="BY69" i="2"/>
  <c r="BY41" i="2"/>
  <c r="BV41" i="2"/>
  <c r="BW41" i="2"/>
  <c r="BX41" i="2"/>
  <c r="BV42" i="2"/>
  <c r="BW42" i="2"/>
  <c r="BX42" i="2"/>
  <c r="BY42" i="2"/>
  <c r="BV53" i="2"/>
  <c r="BW53" i="2"/>
  <c r="BX53" i="2"/>
  <c r="BY53" i="2"/>
  <c r="BY57" i="2"/>
  <c r="BX57" i="2"/>
  <c r="BV57" i="2"/>
  <c r="BW57" i="2"/>
  <c r="BV79" i="2"/>
  <c r="BW79" i="2"/>
  <c r="BX79" i="2"/>
  <c r="BY79" i="2"/>
  <c r="BW77" i="2"/>
  <c r="BX77" i="2"/>
  <c r="BY77" i="2"/>
  <c r="BV77" i="2"/>
  <c r="BV76" i="2"/>
  <c r="BW76" i="2"/>
  <c r="BX76" i="2"/>
  <c r="BY76" i="2"/>
  <c r="GH88" i="2"/>
  <c r="BC89" i="2"/>
  <c r="GL89" i="2"/>
  <c r="BL89" i="2"/>
  <c r="BM89" i="2"/>
  <c r="CR89" i="2"/>
  <c r="CU89" i="2"/>
  <c r="CJ89" i="2"/>
  <c r="DU89" i="2"/>
  <c r="ED89" i="2"/>
  <c r="DT89" i="2"/>
  <c r="BI89" i="2"/>
  <c r="BN89" i="2"/>
  <c r="GM89" i="2"/>
  <c r="BE89" i="2"/>
  <c r="FF89" i="2"/>
  <c r="DQ89" i="2"/>
  <c r="BJ89" i="2"/>
  <c r="EF89" i="2"/>
  <c r="BB89" i="2"/>
  <c r="CH89" i="2"/>
  <c r="CZ89" i="2"/>
  <c r="FG89" i="2"/>
  <c r="GQ89" i="2"/>
  <c r="CY89" i="2"/>
  <c r="EE89" i="2"/>
  <c r="EW89" i="2"/>
  <c r="BG89" i="2"/>
  <c r="BH89" i="2"/>
  <c r="DV89" i="2"/>
  <c r="CT89" i="2"/>
  <c r="BR89" i="2"/>
  <c r="BD89" i="2"/>
  <c r="EA89" i="2"/>
  <c r="BQ89" i="2"/>
  <c r="BT89" i="2"/>
  <c r="CP89" i="2"/>
  <c r="DY89" i="2"/>
  <c r="DO89" i="2"/>
  <c r="BO89" i="2"/>
  <c r="BS89" i="2"/>
  <c r="CM89" i="2"/>
  <c r="FB89" i="2"/>
  <c r="FL89" i="2"/>
  <c r="ET89" i="2"/>
  <c r="FA89" i="2"/>
  <c r="FE89" i="2"/>
  <c r="BB88" i="2"/>
  <c r="DP88" i="2"/>
  <c r="DY88" i="2"/>
  <c r="CU90" i="2"/>
  <c r="DN90" i="2"/>
  <c r="FE88" i="2"/>
  <c r="CP88" i="2"/>
  <c r="EF90" i="2"/>
  <c r="FI88" i="2"/>
  <c r="GG88" i="2"/>
  <c r="CN88" i="2"/>
  <c r="EZ88" i="2"/>
  <c r="CO88" i="2"/>
  <c r="FA88" i="2"/>
  <c r="BO88" i="2"/>
  <c r="CJ88" i="2"/>
  <c r="FI89" i="2"/>
  <c r="BI88" i="2"/>
  <c r="DV88" i="2"/>
  <c r="FK89" i="2"/>
  <c r="BD90" i="2"/>
  <c r="CM90" i="2"/>
  <c r="FL90" i="2"/>
  <c r="CH90" i="2"/>
  <c r="BJ90" i="2"/>
  <c r="EC90" i="2"/>
  <c r="GF90" i="2"/>
  <c r="ED90" i="2"/>
  <c r="EY90" i="2"/>
  <c r="GE90" i="2"/>
  <c r="BI90" i="2"/>
  <c r="EW90" i="2"/>
  <c r="GL90" i="2"/>
  <c r="GQ90" i="2"/>
  <c r="BN90" i="2"/>
  <c r="CR90" i="2"/>
  <c r="BS90" i="2"/>
  <c r="CW90" i="2"/>
  <c r="BE88" i="2"/>
  <c r="CM88" i="2"/>
  <c r="CX89" i="2"/>
  <c r="DZ89" i="2"/>
  <c r="EC89" i="2"/>
  <c r="EF88" i="2"/>
  <c r="EV89" i="2"/>
  <c r="CK89" i="2"/>
  <c r="FK88" i="2"/>
  <c r="FD89" i="2"/>
  <c r="GQ88" i="2"/>
  <c r="CY88" i="2"/>
  <c r="CN89" i="2"/>
  <c r="DZ90" i="2"/>
  <c r="DX89" i="2"/>
  <c r="DS89" i="2"/>
  <c r="FL88" i="2"/>
  <c r="GB89" i="2"/>
  <c r="BD88" i="2"/>
  <c r="DN88" i="2"/>
  <c r="GC88" i="2"/>
  <c r="BS88" i="2"/>
  <c r="CT88" i="2"/>
  <c r="CW89" i="2"/>
  <c r="DS88" i="2"/>
  <c r="EU89" i="2"/>
  <c r="FJ89" i="2"/>
  <c r="FB90" i="2"/>
  <c r="FZ89" i="2"/>
  <c r="BQ88" i="2"/>
  <c r="CS90" i="2"/>
  <c r="CI88" i="2"/>
  <c r="CI89" i="2"/>
  <c r="DP89" i="2"/>
  <c r="FF88" i="2"/>
  <c r="BL88" i="2"/>
  <c r="DT90" i="2"/>
  <c r="EY89" i="2"/>
  <c r="FE90" i="2"/>
  <c r="CS89" i="2"/>
  <c r="CO89" i="2"/>
  <c r="EE90" i="2"/>
  <c r="DN89" i="2"/>
  <c r="EZ89" i="2"/>
  <c r="ET90" i="2"/>
  <c r="GK88" i="2"/>
  <c r="GG89" i="2"/>
  <c r="BM88" i="2"/>
  <c r="CS88" i="2"/>
  <c r="CI90" i="2"/>
  <c r="FI90" i="2"/>
  <c r="EV90" i="2"/>
  <c r="BM90" i="2"/>
  <c r="DO90" i="2"/>
  <c r="FA90" i="2"/>
  <c r="BE90" i="2"/>
  <c r="DV90" i="2"/>
  <c r="FD90" i="2"/>
  <c r="BR90" i="2"/>
  <c r="DU90" i="2"/>
  <c r="GF89" i="2"/>
  <c r="BC90" i="2"/>
  <c r="EU90" i="2"/>
  <c r="BG90" i="2"/>
  <c r="CN90" i="2"/>
  <c r="CJ90" i="2"/>
  <c r="FK90" i="2"/>
  <c r="FF90" i="2"/>
  <c r="GA89" i="2"/>
  <c r="BB90" i="2"/>
  <c r="CK90" i="2"/>
  <c r="DP90" i="2"/>
  <c r="GG90" i="2"/>
  <c r="BT90" i="2"/>
  <c r="BO90" i="2"/>
  <c r="CT90" i="2"/>
  <c r="CK88" i="2"/>
  <c r="DX90" i="2"/>
  <c r="DX88" i="2"/>
  <c r="DO88" i="2"/>
  <c r="ET88" i="2"/>
  <c r="GE88" i="2"/>
  <c r="FZ90" i="2"/>
  <c r="CU88" i="2"/>
  <c r="EC88" i="2"/>
  <c r="EZ90" i="2"/>
  <c r="GM88" i="2"/>
  <c r="BH90" i="2"/>
  <c r="BG88" i="2"/>
  <c r="CY90" i="2"/>
  <c r="DY90" i="2"/>
  <c r="DZ88" i="2"/>
  <c r="FG90" i="2"/>
  <c r="GL88" i="2"/>
  <c r="GK90" i="2"/>
  <c r="GO90" i="2"/>
  <c r="GC90" i="2"/>
  <c r="GH90" i="2"/>
  <c r="GM90" i="2"/>
  <c r="GF88" i="2"/>
  <c r="CZ90" i="2"/>
  <c r="CX88" i="2"/>
  <c r="CW88" i="2"/>
  <c r="DU88" i="2"/>
  <c r="EW88" i="2"/>
  <c r="GP90" i="2"/>
  <c r="GA90" i="2"/>
  <c r="FG88" i="2"/>
  <c r="BT88" i="2"/>
  <c r="CO90" i="2"/>
  <c r="EA90" i="2"/>
  <c r="DS90" i="2"/>
  <c r="DQ88" i="2"/>
  <c r="GR90" i="2"/>
  <c r="GB90" i="2"/>
  <c r="GJ90" i="2"/>
  <c r="BL90" i="2"/>
  <c r="BQ90" i="2"/>
  <c r="BR88" i="2"/>
  <c r="CX90" i="2"/>
  <c r="CP90" i="2"/>
  <c r="CH88" i="2"/>
  <c r="DQ90" i="2"/>
  <c r="EA88" i="2"/>
  <c r="FJ88" i="2"/>
  <c r="FJ90" i="2"/>
  <c r="GE89" i="2"/>
  <c r="GP89" i="2"/>
  <c r="GK89" i="2"/>
  <c r="GJ89" i="2"/>
  <c r="GO89" i="2"/>
  <c r="GH89" i="2"/>
  <c r="GC89" i="2"/>
  <c r="GR89" i="2"/>
  <c r="CR88" i="2"/>
  <c r="CZ88" i="2"/>
  <c r="EY88" i="2"/>
  <c r="EU88" i="2"/>
  <c r="GP88" i="2"/>
  <c r="GA88" i="2"/>
  <c r="BC88" i="2"/>
  <c r="EE88" i="2"/>
  <c r="EV88" i="2"/>
  <c r="GO88" i="2"/>
  <c r="FZ88" i="2"/>
  <c r="BN88" i="2"/>
  <c r="BH88" i="2"/>
  <c r="FB88" i="2"/>
  <c r="GR88" i="2"/>
  <c r="GB88" i="2"/>
  <c r="GJ88" i="2"/>
  <c r="BJ88" i="2"/>
  <c r="ED88" i="2"/>
  <c r="DT88" i="2"/>
  <c r="FD88" i="2"/>
  <c r="GC61" i="2"/>
  <c r="GO61" i="2"/>
  <c r="GQ61" i="2"/>
  <c r="GR61" i="2"/>
  <c r="GJ61" i="2"/>
  <c r="GK61" i="2"/>
  <c r="FZ61" i="2"/>
  <c r="GE61" i="2"/>
  <c r="GF61" i="2"/>
  <c r="GG61" i="2"/>
  <c r="GH61" i="2"/>
  <c r="GL61" i="2"/>
  <c r="GM61" i="2"/>
  <c r="GP61" i="2"/>
  <c r="GA61" i="2"/>
  <c r="GB61" i="2"/>
  <c r="GP54" i="2"/>
  <c r="GR54" i="2"/>
  <c r="GG54" i="2"/>
  <c r="GK54" i="2"/>
  <c r="FZ54" i="2"/>
  <c r="GA54" i="2"/>
  <c r="GQ54" i="2"/>
  <c r="GB54" i="2"/>
  <c r="GC54" i="2"/>
  <c r="GE54" i="2"/>
  <c r="GF54" i="2"/>
  <c r="GH54" i="2"/>
  <c r="GJ54" i="2"/>
  <c r="GL54" i="2"/>
  <c r="GM54" i="2"/>
  <c r="GO54" i="2"/>
  <c r="FZ64" i="2"/>
  <c r="GB64" i="2"/>
  <c r="GC64" i="2"/>
  <c r="GG64" i="2"/>
  <c r="GL64" i="2"/>
  <c r="GM64" i="2"/>
  <c r="GO64" i="2"/>
  <c r="GA64" i="2"/>
  <c r="GP64" i="2"/>
  <c r="GQ64" i="2"/>
  <c r="GE64" i="2"/>
  <c r="GR64" i="2"/>
  <c r="GF64" i="2"/>
  <c r="GH64" i="2"/>
  <c r="GJ64" i="2"/>
  <c r="GK64" i="2"/>
  <c r="GR69" i="2"/>
  <c r="GG69" i="2"/>
  <c r="GH69" i="2"/>
  <c r="GJ69" i="2"/>
  <c r="GK69" i="2"/>
  <c r="FZ69" i="2"/>
  <c r="GA69" i="2"/>
  <c r="GL69" i="2"/>
  <c r="GM69" i="2"/>
  <c r="GB69" i="2"/>
  <c r="GC69" i="2"/>
  <c r="GO69" i="2"/>
  <c r="GP69" i="2"/>
  <c r="GE69" i="2"/>
  <c r="GF69" i="2"/>
  <c r="GQ69" i="2"/>
  <c r="GM59" i="2"/>
  <c r="GE59" i="2"/>
  <c r="GF59" i="2"/>
  <c r="GH59" i="2"/>
  <c r="GJ59" i="2"/>
  <c r="GG59" i="2"/>
  <c r="GK59" i="2"/>
  <c r="GL59" i="2"/>
  <c r="GO59" i="2"/>
  <c r="GP59" i="2"/>
  <c r="FZ59" i="2"/>
  <c r="GQ59" i="2"/>
  <c r="GA59" i="2"/>
  <c r="GR59" i="2"/>
  <c r="GB59" i="2"/>
  <c r="GC59" i="2"/>
  <c r="GJ62" i="2"/>
  <c r="GL62" i="2"/>
  <c r="GM62" i="2"/>
  <c r="GE62" i="2"/>
  <c r="GF62" i="2"/>
  <c r="GQ62" i="2"/>
  <c r="GO62" i="2"/>
  <c r="GP62" i="2"/>
  <c r="GR62" i="2"/>
  <c r="FZ62" i="2"/>
  <c r="GA62" i="2"/>
  <c r="GB62" i="2"/>
  <c r="GC62" i="2"/>
  <c r="GG62" i="2"/>
  <c r="GH62" i="2"/>
  <c r="GK62" i="2"/>
  <c r="GL50" i="2"/>
  <c r="GP50" i="2"/>
  <c r="GE50" i="2"/>
  <c r="GG50" i="2"/>
  <c r="GH50" i="2"/>
  <c r="FZ50" i="2"/>
  <c r="GQ50" i="2"/>
  <c r="GA50" i="2"/>
  <c r="GR50" i="2"/>
  <c r="GB50" i="2"/>
  <c r="GC50" i="2"/>
  <c r="GF50" i="2"/>
  <c r="GJ50" i="2"/>
  <c r="GK50" i="2"/>
  <c r="GM50" i="2"/>
  <c r="GO50" i="2"/>
  <c r="GF84" i="2"/>
  <c r="GK84" i="2"/>
  <c r="GG84" i="2"/>
  <c r="GH84" i="2"/>
  <c r="GJ84" i="2"/>
  <c r="FZ84" i="2"/>
  <c r="GL84" i="2"/>
  <c r="GA84" i="2"/>
  <c r="GM84" i="2"/>
  <c r="GO84" i="2"/>
  <c r="GB84" i="2"/>
  <c r="GP84" i="2"/>
  <c r="GC84" i="2"/>
  <c r="GQ84" i="2"/>
  <c r="GE84" i="2"/>
  <c r="GR84" i="2"/>
  <c r="GJ73" i="2"/>
  <c r="GK73" i="2"/>
  <c r="FZ73" i="2"/>
  <c r="GA73" i="2"/>
  <c r="GL73" i="2"/>
  <c r="GM73" i="2"/>
  <c r="GB73" i="2"/>
  <c r="GC73" i="2"/>
  <c r="GO73" i="2"/>
  <c r="GP73" i="2"/>
  <c r="GE73" i="2"/>
  <c r="GF73" i="2"/>
  <c r="GQ73" i="2"/>
  <c r="GR73" i="2"/>
  <c r="GG73" i="2"/>
  <c r="GH73" i="2"/>
  <c r="GH60" i="2"/>
  <c r="FZ60" i="2"/>
  <c r="GA60" i="2"/>
  <c r="GC60" i="2"/>
  <c r="GO60" i="2"/>
  <c r="GP60" i="2"/>
  <c r="GE60" i="2"/>
  <c r="GM60" i="2"/>
  <c r="GQ60" i="2"/>
  <c r="GR60" i="2"/>
  <c r="GB60" i="2"/>
  <c r="GF60" i="2"/>
  <c r="GG60" i="2"/>
  <c r="GJ60" i="2"/>
  <c r="GK60" i="2"/>
  <c r="GL60" i="2"/>
  <c r="GE47" i="2"/>
  <c r="GG47" i="2"/>
  <c r="GH47" i="2"/>
  <c r="FZ47" i="2"/>
  <c r="GA47" i="2"/>
  <c r="GL47" i="2"/>
  <c r="GJ47" i="2"/>
  <c r="GK47" i="2"/>
  <c r="GM47" i="2"/>
  <c r="GO47" i="2"/>
  <c r="GP47" i="2"/>
  <c r="GQ47" i="2"/>
  <c r="GR47" i="2"/>
  <c r="GB47" i="2"/>
  <c r="GC47" i="2"/>
  <c r="GF47" i="2"/>
  <c r="GF56" i="2"/>
  <c r="GH56" i="2"/>
  <c r="GA56" i="2"/>
  <c r="GL56" i="2"/>
  <c r="GM56" i="2"/>
  <c r="GP56" i="2"/>
  <c r="GQ56" i="2"/>
  <c r="FZ56" i="2"/>
  <c r="GR56" i="2"/>
  <c r="GB56" i="2"/>
  <c r="GC56" i="2"/>
  <c r="GE56" i="2"/>
  <c r="GG56" i="2"/>
  <c r="GJ56" i="2"/>
  <c r="GK56" i="2"/>
  <c r="GO56" i="2"/>
  <c r="GA87" i="2"/>
  <c r="GF87" i="2"/>
  <c r="GL87" i="2"/>
  <c r="FZ87" i="2"/>
  <c r="GM87" i="2"/>
  <c r="GO87" i="2"/>
  <c r="GB87" i="2"/>
  <c r="GP87" i="2"/>
  <c r="GC87" i="2"/>
  <c r="GQ87" i="2"/>
  <c r="GE87" i="2"/>
  <c r="GR87" i="2"/>
  <c r="GG87" i="2"/>
  <c r="GH87" i="2"/>
  <c r="GJ87" i="2"/>
  <c r="GK87" i="2"/>
  <c r="GG51" i="2"/>
  <c r="GK51" i="2"/>
  <c r="FZ51" i="2"/>
  <c r="GB51" i="2"/>
  <c r="GC51" i="2"/>
  <c r="GO51" i="2"/>
  <c r="GP51" i="2"/>
  <c r="GH51" i="2"/>
  <c r="GJ51" i="2"/>
  <c r="GL51" i="2"/>
  <c r="GM51" i="2"/>
  <c r="GQ51" i="2"/>
  <c r="GA51" i="2"/>
  <c r="GR51" i="2"/>
  <c r="GE51" i="2"/>
  <c r="GF51" i="2"/>
  <c r="GJ46" i="2"/>
  <c r="GL46" i="2"/>
  <c r="GM46" i="2"/>
  <c r="GE46" i="2"/>
  <c r="GF46" i="2"/>
  <c r="GQ46" i="2"/>
  <c r="GA46" i="2"/>
  <c r="GB46" i="2"/>
  <c r="GC46" i="2"/>
  <c r="GG46" i="2"/>
  <c r="GH46" i="2"/>
  <c r="GK46" i="2"/>
  <c r="GO46" i="2"/>
  <c r="GP46" i="2"/>
  <c r="GR46" i="2"/>
  <c r="FZ46" i="2"/>
  <c r="GQ49" i="2"/>
  <c r="GJ49" i="2"/>
  <c r="GL49" i="2"/>
  <c r="GM49" i="2"/>
  <c r="GB49" i="2"/>
  <c r="GH49" i="2"/>
  <c r="GK49" i="2"/>
  <c r="GO49" i="2"/>
  <c r="GP49" i="2"/>
  <c r="FZ49" i="2"/>
  <c r="GR49" i="2"/>
  <c r="GA49" i="2"/>
  <c r="GC49" i="2"/>
  <c r="GE49" i="2"/>
  <c r="GF49" i="2"/>
  <c r="GG49" i="2"/>
  <c r="FZ48" i="2"/>
  <c r="GB48" i="2"/>
  <c r="GC48" i="2"/>
  <c r="GO48" i="2"/>
  <c r="GQ48" i="2"/>
  <c r="GR48" i="2"/>
  <c r="GG48" i="2"/>
  <c r="GA48" i="2"/>
  <c r="GE48" i="2"/>
  <c r="GF48" i="2"/>
  <c r="GH48" i="2"/>
  <c r="GJ48" i="2"/>
  <c r="GK48" i="2"/>
  <c r="GL48" i="2"/>
  <c r="GM48" i="2"/>
  <c r="GP48" i="2"/>
  <c r="GB80" i="2"/>
  <c r="GG80" i="2"/>
  <c r="GA80" i="2"/>
  <c r="GM80" i="2"/>
  <c r="GO80" i="2"/>
  <c r="GP80" i="2"/>
  <c r="GC80" i="2"/>
  <c r="GE80" i="2"/>
  <c r="GQ80" i="2"/>
  <c r="GF80" i="2"/>
  <c r="GR80" i="2"/>
  <c r="GH80" i="2"/>
  <c r="GJ80" i="2"/>
  <c r="GK80" i="2"/>
  <c r="FZ80" i="2"/>
  <c r="GL80" i="2"/>
  <c r="GP91" i="2"/>
  <c r="GE91" i="2"/>
  <c r="GF91" i="2"/>
  <c r="GQ91" i="2"/>
  <c r="GR91" i="2"/>
  <c r="GG91" i="2"/>
  <c r="GH91" i="2"/>
  <c r="GJ91" i="2"/>
  <c r="GK91" i="2"/>
  <c r="GA91" i="2"/>
  <c r="FZ91" i="2"/>
  <c r="GL91" i="2"/>
  <c r="GM91" i="2"/>
  <c r="GB91" i="2"/>
  <c r="GC91" i="2"/>
  <c r="GO91" i="2"/>
  <c r="GA85" i="2"/>
  <c r="GM85" i="2"/>
  <c r="GF85" i="2"/>
  <c r="GG85" i="2"/>
  <c r="GH85" i="2"/>
  <c r="GJ85" i="2"/>
  <c r="GK85" i="2"/>
  <c r="GL85" i="2"/>
  <c r="GO85" i="2"/>
  <c r="FZ85" i="2"/>
  <c r="GP85" i="2"/>
  <c r="GB85" i="2"/>
  <c r="GQ85" i="2"/>
  <c r="GC85" i="2"/>
  <c r="GR85" i="2"/>
  <c r="GE85" i="2"/>
  <c r="GP82" i="2"/>
  <c r="GJ82" i="2"/>
  <c r="GK82" i="2"/>
  <c r="FZ82" i="2"/>
  <c r="GL82" i="2"/>
  <c r="GA82" i="2"/>
  <c r="GM82" i="2"/>
  <c r="GO82" i="2"/>
  <c r="GB82" i="2"/>
  <c r="GC82" i="2"/>
  <c r="GE82" i="2"/>
  <c r="GQ82" i="2"/>
  <c r="GF82" i="2"/>
  <c r="GR82" i="2"/>
  <c r="GG82" i="2"/>
  <c r="GH82" i="2"/>
  <c r="GK75" i="2"/>
  <c r="FZ75" i="2"/>
  <c r="GA75" i="2"/>
  <c r="GL75" i="2"/>
  <c r="GM75" i="2"/>
  <c r="GB75" i="2"/>
  <c r="GC75" i="2"/>
  <c r="GO75" i="2"/>
  <c r="GP75" i="2"/>
  <c r="GE75" i="2"/>
  <c r="GF75" i="2"/>
  <c r="GQ75" i="2"/>
  <c r="GR75" i="2"/>
  <c r="GG75" i="2"/>
  <c r="GH75" i="2"/>
  <c r="GJ75" i="2"/>
  <c r="GA53" i="2"/>
  <c r="GL53" i="2"/>
  <c r="GP53" i="2"/>
  <c r="GE53" i="2"/>
  <c r="GF53" i="2"/>
  <c r="GG53" i="2"/>
  <c r="GH53" i="2"/>
  <c r="GJ53" i="2"/>
  <c r="GK53" i="2"/>
  <c r="GM53" i="2"/>
  <c r="GO53" i="2"/>
  <c r="GQ53" i="2"/>
  <c r="GR53" i="2"/>
  <c r="FZ53" i="2"/>
  <c r="GB53" i="2"/>
  <c r="GC53" i="2"/>
  <c r="GA57" i="2"/>
  <c r="GC57" i="2"/>
  <c r="GO57" i="2"/>
  <c r="GP57" i="2"/>
  <c r="GR57" i="2"/>
  <c r="GG57" i="2"/>
  <c r="GH57" i="2"/>
  <c r="GF57" i="2"/>
  <c r="GJ57" i="2"/>
  <c r="GK57" i="2"/>
  <c r="GL57" i="2"/>
  <c r="GM57" i="2"/>
  <c r="FZ57" i="2"/>
  <c r="GQ57" i="2"/>
  <c r="GB57" i="2"/>
  <c r="GE57" i="2"/>
  <c r="GH71" i="2"/>
  <c r="GJ71" i="2"/>
  <c r="GK71" i="2"/>
  <c r="FZ71" i="2"/>
  <c r="GA71" i="2"/>
  <c r="GL71" i="2"/>
  <c r="GM71" i="2"/>
  <c r="GB71" i="2"/>
  <c r="GC71" i="2"/>
  <c r="GO71" i="2"/>
  <c r="GP71" i="2"/>
  <c r="GE71" i="2"/>
  <c r="GF71" i="2"/>
  <c r="GQ71" i="2"/>
  <c r="GR71" i="2"/>
  <c r="GG71" i="2"/>
  <c r="GG78" i="2"/>
  <c r="GH78" i="2"/>
  <c r="GJ78" i="2"/>
  <c r="GK78" i="2"/>
  <c r="FZ78" i="2"/>
  <c r="GA78" i="2"/>
  <c r="GL78" i="2"/>
  <c r="GB78" i="2"/>
  <c r="GC78" i="2"/>
  <c r="GP78" i="2"/>
  <c r="GE78" i="2"/>
  <c r="GF78" i="2"/>
  <c r="GQ78" i="2"/>
  <c r="GM78" i="2"/>
  <c r="GO78" i="2"/>
  <c r="GR78" i="2"/>
  <c r="GG65" i="2"/>
  <c r="GH65" i="2"/>
  <c r="GJ65" i="2"/>
  <c r="GK65" i="2"/>
  <c r="FZ65" i="2"/>
  <c r="GL65" i="2"/>
  <c r="GA65" i="2"/>
  <c r="GM65" i="2"/>
  <c r="GO65" i="2"/>
  <c r="GP65" i="2"/>
  <c r="GB65" i="2"/>
  <c r="GC65" i="2"/>
  <c r="GE65" i="2"/>
  <c r="GQ65" i="2"/>
  <c r="GF65" i="2"/>
  <c r="GR65" i="2"/>
  <c r="GF74" i="2"/>
  <c r="GR74" i="2"/>
  <c r="GG74" i="2"/>
  <c r="GH74" i="2"/>
  <c r="GJ74" i="2"/>
  <c r="GK74" i="2"/>
  <c r="FZ74" i="2"/>
  <c r="GL74" i="2"/>
  <c r="GA74" i="2"/>
  <c r="GM74" i="2"/>
  <c r="GO74" i="2"/>
  <c r="GP74" i="2"/>
  <c r="GB74" i="2"/>
  <c r="GC74" i="2"/>
  <c r="GE74" i="2"/>
  <c r="GQ74" i="2"/>
  <c r="GB52" i="2"/>
  <c r="GF52" i="2"/>
  <c r="GQ52" i="2"/>
  <c r="GJ52" i="2"/>
  <c r="GK52" i="2"/>
  <c r="FZ52" i="2"/>
  <c r="GA52" i="2"/>
  <c r="GR52" i="2"/>
  <c r="GC52" i="2"/>
  <c r="GE52" i="2"/>
  <c r="GG52" i="2"/>
  <c r="GH52" i="2"/>
  <c r="GL52" i="2"/>
  <c r="GM52" i="2"/>
  <c r="GO52" i="2"/>
  <c r="GP52" i="2"/>
  <c r="GR58" i="2"/>
  <c r="GJ58" i="2"/>
  <c r="GK58" i="2"/>
  <c r="GM58" i="2"/>
  <c r="GB58" i="2"/>
  <c r="GC58" i="2"/>
  <c r="GO58" i="2"/>
  <c r="GP58" i="2"/>
  <c r="FZ58" i="2"/>
  <c r="GQ58" i="2"/>
  <c r="GA58" i="2"/>
  <c r="GE58" i="2"/>
  <c r="GF58" i="2"/>
  <c r="GG58" i="2"/>
  <c r="GH58" i="2"/>
  <c r="GL58" i="2"/>
  <c r="GK92" i="2"/>
  <c r="FZ92" i="2"/>
  <c r="GL92" i="2"/>
  <c r="GB92" i="2"/>
  <c r="GC92" i="2"/>
  <c r="GO92" i="2"/>
  <c r="GP92" i="2"/>
  <c r="GE92" i="2"/>
  <c r="GR92" i="2"/>
  <c r="GH92" i="2"/>
  <c r="GQ92" i="2"/>
  <c r="GF92" i="2"/>
  <c r="GG92" i="2"/>
  <c r="GJ92" i="2"/>
  <c r="GA92" i="2"/>
  <c r="GM92" i="2"/>
  <c r="GC72" i="2"/>
  <c r="GO72" i="2"/>
  <c r="GP72" i="2"/>
  <c r="GE72" i="2"/>
  <c r="GF72" i="2"/>
  <c r="GQ72" i="2"/>
  <c r="GR72" i="2"/>
  <c r="GG72" i="2"/>
  <c r="GH72" i="2"/>
  <c r="GJ72" i="2"/>
  <c r="GK72" i="2"/>
  <c r="FZ72" i="2"/>
  <c r="GA72" i="2"/>
  <c r="GL72" i="2"/>
  <c r="GM72" i="2"/>
  <c r="GB72" i="2"/>
  <c r="GF67" i="2"/>
  <c r="GQ67" i="2"/>
  <c r="GR67" i="2"/>
  <c r="GG67" i="2"/>
  <c r="GH67" i="2"/>
  <c r="GJ67" i="2"/>
  <c r="GK67" i="2"/>
  <c r="FZ67" i="2"/>
  <c r="GA67" i="2"/>
  <c r="GL67" i="2"/>
  <c r="GM67" i="2"/>
  <c r="GB67" i="2"/>
  <c r="GC67" i="2"/>
  <c r="GO67" i="2"/>
  <c r="GP67" i="2"/>
  <c r="GE67" i="2"/>
  <c r="GK55" i="2"/>
  <c r="GM55" i="2"/>
  <c r="GB55" i="2"/>
  <c r="GF55" i="2"/>
  <c r="GQ55" i="2"/>
  <c r="GR55" i="2"/>
  <c r="GG55" i="2"/>
  <c r="GH55" i="2"/>
  <c r="GJ55" i="2"/>
  <c r="GL55" i="2"/>
  <c r="GO55" i="2"/>
  <c r="GP55" i="2"/>
  <c r="FZ55" i="2"/>
  <c r="GA55" i="2"/>
  <c r="GC55" i="2"/>
  <c r="GE55" i="2"/>
  <c r="GF86" i="2"/>
  <c r="GK86" i="2"/>
  <c r="FZ86" i="2"/>
  <c r="GM86" i="2"/>
  <c r="GO86" i="2"/>
  <c r="GB86" i="2"/>
  <c r="GP86" i="2"/>
  <c r="GC86" i="2"/>
  <c r="GQ86" i="2"/>
  <c r="GE86" i="2"/>
  <c r="GR86" i="2"/>
  <c r="GG86" i="2"/>
  <c r="GH86" i="2"/>
  <c r="GJ86" i="2"/>
  <c r="GL86" i="2"/>
  <c r="GA86" i="2"/>
  <c r="GK83" i="2"/>
  <c r="GP83" i="2"/>
  <c r="GG83" i="2"/>
  <c r="GH83" i="2"/>
  <c r="GJ83" i="2"/>
  <c r="FZ83" i="2"/>
  <c r="GL83" i="2"/>
  <c r="GA83" i="2"/>
  <c r="GM83" i="2"/>
  <c r="GO83" i="2"/>
  <c r="GB83" i="2"/>
  <c r="GC83" i="2"/>
  <c r="GE83" i="2"/>
  <c r="GQ83" i="2"/>
  <c r="GF83" i="2"/>
  <c r="GR83" i="2"/>
  <c r="GA68" i="2"/>
  <c r="GL68" i="2"/>
  <c r="GM68" i="2"/>
  <c r="GB68" i="2"/>
  <c r="GC68" i="2"/>
  <c r="GO68" i="2"/>
  <c r="GP68" i="2"/>
  <c r="GE68" i="2"/>
  <c r="GF68" i="2"/>
  <c r="GQ68" i="2"/>
  <c r="GR68" i="2"/>
  <c r="GG68" i="2"/>
  <c r="GH68" i="2"/>
  <c r="GJ68" i="2"/>
  <c r="GK68" i="2"/>
  <c r="FZ68" i="2"/>
  <c r="GK66" i="2"/>
  <c r="FZ66" i="2"/>
  <c r="GA66" i="2"/>
  <c r="GL66" i="2"/>
  <c r="GM66" i="2"/>
  <c r="GB66" i="2"/>
  <c r="GC66" i="2"/>
  <c r="GO66" i="2"/>
  <c r="GP66" i="2"/>
  <c r="GE66" i="2"/>
  <c r="GF66" i="2"/>
  <c r="GQ66" i="2"/>
  <c r="GR66" i="2"/>
  <c r="GG66" i="2"/>
  <c r="GH66" i="2"/>
  <c r="GJ66" i="2"/>
  <c r="GB81" i="2"/>
  <c r="FZ81" i="2"/>
  <c r="GL81" i="2"/>
  <c r="GA81" i="2"/>
  <c r="GM81" i="2"/>
  <c r="GO81" i="2"/>
  <c r="GP81" i="2"/>
  <c r="GC81" i="2"/>
  <c r="GE81" i="2"/>
  <c r="GQ81" i="2"/>
  <c r="GF81" i="2"/>
  <c r="GR81" i="2"/>
  <c r="GG81" i="2"/>
  <c r="GH81" i="2"/>
  <c r="GJ81" i="2"/>
  <c r="GK81" i="2"/>
  <c r="GM70" i="2"/>
  <c r="GB70" i="2"/>
  <c r="GC70" i="2"/>
  <c r="GO70" i="2"/>
  <c r="GP70" i="2"/>
  <c r="GE70" i="2"/>
  <c r="GF70" i="2"/>
  <c r="GQ70" i="2"/>
  <c r="GR70" i="2"/>
  <c r="GG70" i="2"/>
  <c r="GH70" i="2"/>
  <c r="GJ70" i="2"/>
  <c r="GK70" i="2"/>
  <c r="FZ70" i="2"/>
  <c r="GA70" i="2"/>
  <c r="GL70" i="2"/>
  <c r="GE63" i="2"/>
  <c r="GG63" i="2"/>
  <c r="GH63" i="2"/>
  <c r="FZ63" i="2"/>
  <c r="GA63" i="2"/>
  <c r="GL63" i="2"/>
  <c r="GC63" i="2"/>
  <c r="GF63" i="2"/>
  <c r="GJ63" i="2"/>
  <c r="GK63" i="2"/>
  <c r="GM63" i="2"/>
  <c r="GO63" i="2"/>
  <c r="GP63" i="2"/>
  <c r="GQ63" i="2"/>
  <c r="GR63" i="2"/>
  <c r="GB63" i="2"/>
  <c r="GC45" i="2"/>
  <c r="GO45" i="2"/>
  <c r="GQ45" i="2"/>
  <c r="GR45" i="2"/>
  <c r="GJ45" i="2"/>
  <c r="GK45" i="2"/>
  <c r="FZ45" i="2"/>
  <c r="GL45" i="2"/>
  <c r="GM45" i="2"/>
  <c r="GP45" i="2"/>
  <c r="GA45" i="2"/>
  <c r="GB45" i="2"/>
  <c r="GE45" i="2"/>
  <c r="GF45" i="2"/>
  <c r="GG45" i="2"/>
  <c r="GH45" i="2"/>
  <c r="GG79" i="2"/>
  <c r="FZ79" i="2"/>
  <c r="GL79" i="2"/>
  <c r="GO79" i="2"/>
  <c r="GB79" i="2"/>
  <c r="GP79" i="2"/>
  <c r="GC79" i="2"/>
  <c r="GE79" i="2"/>
  <c r="GQ79" i="2"/>
  <c r="GF79" i="2"/>
  <c r="GR79" i="2"/>
  <c r="GH79" i="2"/>
  <c r="GJ79" i="2"/>
  <c r="GK79" i="2"/>
  <c r="GM79" i="2"/>
  <c r="GA79" i="2"/>
  <c r="GA77" i="2"/>
  <c r="GL77" i="2"/>
  <c r="GM77" i="2"/>
  <c r="GB77" i="2"/>
  <c r="GC77" i="2"/>
  <c r="GO77" i="2"/>
  <c r="GP77" i="2"/>
  <c r="GE77" i="2"/>
  <c r="GF77" i="2"/>
  <c r="GQ77" i="2"/>
  <c r="GR77" i="2"/>
  <c r="GG77" i="2"/>
  <c r="GH77" i="2"/>
  <c r="GJ77" i="2"/>
  <c r="GK77" i="2"/>
  <c r="FZ77" i="2"/>
  <c r="GF76" i="2"/>
  <c r="GQ76" i="2"/>
  <c r="GR76" i="2"/>
  <c r="GG76" i="2"/>
  <c r="GH76" i="2"/>
  <c r="GJ76" i="2"/>
  <c r="GK76" i="2"/>
  <c r="FZ76" i="2"/>
  <c r="GA76" i="2"/>
  <c r="GL76" i="2"/>
  <c r="GM76" i="2"/>
  <c r="GB76" i="2"/>
  <c r="GC76" i="2"/>
  <c r="GO76" i="2"/>
  <c r="GP76" i="2"/>
  <c r="GE76" i="2"/>
  <c r="GJ41" i="2"/>
  <c r="GK41" i="2"/>
  <c r="FZ41" i="2"/>
  <c r="GA41" i="2"/>
  <c r="GL41" i="2"/>
  <c r="GM41" i="2"/>
  <c r="GB41" i="2"/>
  <c r="GC41" i="2"/>
  <c r="GO41" i="2"/>
  <c r="GP41" i="2"/>
  <c r="GE41" i="2"/>
  <c r="GF41" i="2"/>
  <c r="GQ41" i="2"/>
  <c r="GR41" i="2"/>
  <c r="GG41" i="2"/>
  <c r="GH41" i="2"/>
  <c r="GA36" i="2"/>
  <c r="GL36" i="2"/>
  <c r="GM36" i="2"/>
  <c r="GB36" i="2"/>
  <c r="GC36" i="2"/>
  <c r="GO36" i="2"/>
  <c r="GP36" i="2"/>
  <c r="GE36" i="2"/>
  <c r="GK36" i="2"/>
  <c r="GF36" i="2"/>
  <c r="GQ36" i="2"/>
  <c r="GR36" i="2"/>
  <c r="GG36" i="2"/>
  <c r="GH36" i="2"/>
  <c r="GJ36" i="2"/>
  <c r="FZ36" i="2"/>
  <c r="GG29" i="2"/>
  <c r="GB29" i="2"/>
  <c r="GF29" i="2"/>
  <c r="GR29" i="2"/>
  <c r="GC29" i="2"/>
  <c r="GQ29" i="2"/>
  <c r="GA29" i="2"/>
  <c r="GK29" i="2"/>
  <c r="GP29" i="2"/>
  <c r="GM29" i="2"/>
  <c r="GL29" i="2"/>
  <c r="GH29" i="2"/>
  <c r="GE42" i="2"/>
  <c r="GC42" i="2"/>
  <c r="GF42" i="2"/>
  <c r="GQ42" i="2"/>
  <c r="GR42" i="2"/>
  <c r="GO42" i="2"/>
  <c r="GG42" i="2"/>
  <c r="GH42" i="2"/>
  <c r="GJ42" i="2"/>
  <c r="GK42" i="2"/>
  <c r="FZ42" i="2"/>
  <c r="GA42" i="2"/>
  <c r="GL42" i="2"/>
  <c r="GM42" i="2"/>
  <c r="GB42" i="2"/>
  <c r="GP42" i="2"/>
  <c r="GR37" i="2"/>
  <c r="GG37" i="2"/>
  <c r="GH37" i="2"/>
  <c r="GJ37" i="2"/>
  <c r="GK37" i="2"/>
  <c r="FZ37" i="2"/>
  <c r="GA37" i="2"/>
  <c r="GL37" i="2"/>
  <c r="GM37" i="2"/>
  <c r="GB37" i="2"/>
  <c r="GC37" i="2"/>
  <c r="GO37" i="2"/>
  <c r="GP37" i="2"/>
  <c r="GE37" i="2"/>
  <c r="GF37" i="2"/>
  <c r="GQ37" i="2"/>
  <c r="GM38" i="2"/>
  <c r="GB38" i="2"/>
  <c r="GC38" i="2"/>
  <c r="GO38" i="2"/>
  <c r="GP38" i="2"/>
  <c r="GE38" i="2"/>
  <c r="GF38" i="2"/>
  <c r="GQ38" i="2"/>
  <c r="GR38" i="2"/>
  <c r="GA38" i="2"/>
  <c r="GG38" i="2"/>
  <c r="GH38" i="2"/>
  <c r="GJ38" i="2"/>
  <c r="GK38" i="2"/>
  <c r="FZ38" i="2"/>
  <c r="GL38" i="2"/>
  <c r="GF33" i="2"/>
  <c r="GQ33" i="2"/>
  <c r="GP33" i="2"/>
  <c r="GR33" i="2"/>
  <c r="GG33" i="2"/>
  <c r="GH33" i="2"/>
  <c r="GJ33" i="2"/>
  <c r="GK33" i="2"/>
  <c r="FZ33" i="2"/>
  <c r="GA33" i="2"/>
  <c r="GL33" i="2"/>
  <c r="GM33" i="2"/>
  <c r="GB33" i="2"/>
  <c r="GC33" i="2"/>
  <c r="GO33" i="2"/>
  <c r="GE33" i="2"/>
  <c r="GH39" i="2"/>
  <c r="GJ39" i="2"/>
  <c r="GK39" i="2"/>
  <c r="FZ39" i="2"/>
  <c r="GA39" i="2"/>
  <c r="GL39" i="2"/>
  <c r="GM39" i="2"/>
  <c r="GB39" i="2"/>
  <c r="GC39" i="2"/>
  <c r="GO39" i="2"/>
  <c r="GP39" i="2"/>
  <c r="GE39" i="2"/>
  <c r="GF39" i="2"/>
  <c r="GQ39" i="2"/>
  <c r="GR39" i="2"/>
  <c r="GG39" i="2"/>
  <c r="GC40" i="2"/>
  <c r="GO40" i="2"/>
  <c r="GP40" i="2"/>
  <c r="GM40" i="2"/>
  <c r="GE40" i="2"/>
  <c r="GF40" i="2"/>
  <c r="GQ40" i="2"/>
  <c r="GR40" i="2"/>
  <c r="GG40" i="2"/>
  <c r="GH40" i="2"/>
  <c r="GJ40" i="2"/>
  <c r="GK40" i="2"/>
  <c r="FZ40" i="2"/>
  <c r="GA40" i="2"/>
  <c r="GL40" i="2"/>
  <c r="GB40" i="2"/>
  <c r="GF35" i="2"/>
  <c r="GQ35" i="2"/>
  <c r="GR35" i="2"/>
  <c r="GG35" i="2"/>
  <c r="GH35" i="2"/>
  <c r="GJ35" i="2"/>
  <c r="GK35" i="2"/>
  <c r="FZ35" i="2"/>
  <c r="GA35" i="2"/>
  <c r="GL35" i="2"/>
  <c r="GM35" i="2"/>
  <c r="GP35" i="2"/>
  <c r="GB35" i="2"/>
  <c r="GC35" i="2"/>
  <c r="GO35" i="2"/>
  <c r="GE35" i="2"/>
  <c r="GJ30" i="2"/>
  <c r="GK30" i="2"/>
  <c r="FZ30" i="2"/>
  <c r="GA30" i="2"/>
  <c r="GL30" i="2"/>
  <c r="GM30" i="2"/>
  <c r="GB30" i="2"/>
  <c r="GC30" i="2"/>
  <c r="GO30" i="2"/>
  <c r="GP30" i="2"/>
  <c r="GE30" i="2"/>
  <c r="GF30" i="2"/>
  <c r="GQ30" i="2"/>
  <c r="GR30" i="2"/>
  <c r="GG30" i="2"/>
  <c r="GH30" i="2"/>
  <c r="GQ44" i="2"/>
  <c r="GR44" i="2"/>
  <c r="GG44" i="2"/>
  <c r="GH44" i="2"/>
  <c r="GJ44" i="2"/>
  <c r="GK44" i="2"/>
  <c r="FZ44" i="2"/>
  <c r="GA44" i="2"/>
  <c r="GL44" i="2"/>
  <c r="GM44" i="2"/>
  <c r="GB44" i="2"/>
  <c r="GC44" i="2"/>
  <c r="GO44" i="2"/>
  <c r="GP44" i="2"/>
  <c r="GF44" i="2"/>
  <c r="GE44" i="2"/>
  <c r="GA34" i="2"/>
  <c r="GM34" i="2"/>
  <c r="GO34" i="2"/>
  <c r="GP34" i="2"/>
  <c r="GB34" i="2"/>
  <c r="GC34" i="2"/>
  <c r="GE34" i="2"/>
  <c r="GQ34" i="2"/>
  <c r="GF34" i="2"/>
  <c r="GR34" i="2"/>
  <c r="GG34" i="2"/>
  <c r="GH34" i="2"/>
  <c r="GJ34" i="2"/>
  <c r="GK34" i="2"/>
  <c r="FZ34" i="2"/>
  <c r="GL34" i="2"/>
  <c r="FZ43" i="2"/>
  <c r="GA43" i="2"/>
  <c r="GL43" i="2"/>
  <c r="GM43" i="2"/>
  <c r="GB43" i="2"/>
  <c r="GC43" i="2"/>
  <c r="GO43" i="2"/>
  <c r="GP43" i="2"/>
  <c r="GE43" i="2"/>
  <c r="GF43" i="2"/>
  <c r="GQ43" i="2"/>
  <c r="GR43" i="2"/>
  <c r="GG43" i="2"/>
  <c r="GH43" i="2"/>
  <c r="GJ43" i="2"/>
  <c r="GK43" i="2"/>
  <c r="GP31" i="2"/>
  <c r="GE31" i="2"/>
  <c r="GF31" i="2"/>
  <c r="GQ31" i="2"/>
  <c r="GR31" i="2"/>
  <c r="GG31" i="2"/>
  <c r="GH31" i="2"/>
  <c r="GJ31" i="2"/>
  <c r="GK31" i="2"/>
  <c r="FZ31" i="2"/>
  <c r="GA31" i="2"/>
  <c r="GL31" i="2"/>
  <c r="GM31" i="2"/>
  <c r="GB31" i="2"/>
  <c r="GC31" i="2"/>
  <c r="GO31" i="2"/>
  <c r="GK32" i="2"/>
  <c r="FZ32" i="2"/>
  <c r="GA32" i="2"/>
  <c r="GL32" i="2"/>
  <c r="GM32" i="2"/>
  <c r="GB32" i="2"/>
  <c r="GC32" i="2"/>
  <c r="GO32" i="2"/>
  <c r="GP32" i="2"/>
  <c r="GE32" i="2"/>
  <c r="GF32" i="2"/>
  <c r="GQ32" i="2"/>
  <c r="GR32" i="2"/>
  <c r="GG32" i="2"/>
  <c r="GH32" i="2"/>
  <c r="GJ32" i="2"/>
  <c r="FK87" i="2"/>
  <c r="EZ87" i="2"/>
  <c r="EY87" i="2"/>
  <c r="FI87" i="2"/>
  <c r="EW87" i="2"/>
  <c r="EV87" i="2"/>
  <c r="FG87" i="2"/>
  <c r="FF87" i="2"/>
  <c r="EU87" i="2"/>
  <c r="ET87" i="2"/>
  <c r="FE87" i="2"/>
  <c r="FL87" i="2"/>
  <c r="FD87" i="2"/>
  <c r="FB87" i="2"/>
  <c r="FA87" i="2"/>
  <c r="FJ87" i="2"/>
  <c r="FJ50" i="2"/>
  <c r="FI50" i="2"/>
  <c r="EW50" i="2"/>
  <c r="EV50" i="2"/>
  <c r="FF50" i="2"/>
  <c r="EU50" i="2"/>
  <c r="ET50" i="2"/>
  <c r="FE50" i="2"/>
  <c r="FA50" i="2"/>
  <c r="EZ50" i="2"/>
  <c r="FB50" i="2"/>
  <c r="FL50" i="2"/>
  <c r="FK50" i="2"/>
  <c r="FG50" i="2"/>
  <c r="FD50" i="2"/>
  <c r="EY50" i="2"/>
  <c r="FJ61" i="2"/>
  <c r="FI61" i="2"/>
  <c r="EW61" i="2"/>
  <c r="EV61" i="2"/>
  <c r="FF61" i="2"/>
  <c r="EU61" i="2"/>
  <c r="ET61" i="2"/>
  <c r="FE61" i="2"/>
  <c r="FD61" i="2"/>
  <c r="EZ61" i="2"/>
  <c r="EY61" i="2"/>
  <c r="FL61" i="2"/>
  <c r="FG61" i="2"/>
  <c r="FA61" i="2"/>
  <c r="FK61" i="2"/>
  <c r="FB61" i="2"/>
  <c r="FF46" i="2"/>
  <c r="EU46" i="2"/>
  <c r="ET46" i="2"/>
  <c r="FD46" i="2"/>
  <c r="FB46" i="2"/>
  <c r="FA46" i="2"/>
  <c r="FK46" i="2"/>
  <c r="EY46" i="2"/>
  <c r="EV46" i="2"/>
  <c r="FL46" i="2"/>
  <c r="FJ46" i="2"/>
  <c r="FI46" i="2"/>
  <c r="FG46" i="2"/>
  <c r="FE46" i="2"/>
  <c r="EW46" i="2"/>
  <c r="EZ46" i="2"/>
  <c r="EY43" i="2"/>
  <c r="FJ43" i="2"/>
  <c r="FI43" i="2"/>
  <c r="EW43" i="2"/>
  <c r="FG43" i="2"/>
  <c r="FF43" i="2"/>
  <c r="EU43" i="2"/>
  <c r="ET43" i="2"/>
  <c r="FD43" i="2"/>
  <c r="FB43" i="2"/>
  <c r="FK43" i="2"/>
  <c r="FL43" i="2"/>
  <c r="FE43" i="2"/>
  <c r="FA43" i="2"/>
  <c r="EZ43" i="2"/>
  <c r="EV43" i="2"/>
  <c r="FE84" i="2"/>
  <c r="FD84" i="2"/>
  <c r="FA84" i="2"/>
  <c r="FL84" i="2"/>
  <c r="FK84" i="2"/>
  <c r="EZ84" i="2"/>
  <c r="EY84" i="2"/>
  <c r="FJ84" i="2"/>
  <c r="FI84" i="2"/>
  <c r="EW84" i="2"/>
  <c r="FG84" i="2"/>
  <c r="ET84" i="2"/>
  <c r="EV84" i="2"/>
  <c r="EU84" i="2"/>
  <c r="FF84" i="2"/>
  <c r="FB84" i="2"/>
  <c r="EV48" i="2"/>
  <c r="FG48" i="2"/>
  <c r="FF48" i="2"/>
  <c r="ET48" i="2"/>
  <c r="FE48" i="2"/>
  <c r="FD48" i="2"/>
  <c r="FA48" i="2"/>
  <c r="FK48" i="2"/>
  <c r="FJ48" i="2"/>
  <c r="EY48" i="2"/>
  <c r="EW48" i="2"/>
  <c r="EU48" i="2"/>
  <c r="FL48" i="2"/>
  <c r="FI48" i="2"/>
  <c r="EZ48" i="2"/>
  <c r="FB48" i="2"/>
  <c r="FA80" i="2"/>
  <c r="FL80" i="2"/>
  <c r="FK80" i="2"/>
  <c r="EY80" i="2"/>
  <c r="FJ80" i="2"/>
  <c r="FI80" i="2"/>
  <c r="EW80" i="2"/>
  <c r="EV80" i="2"/>
  <c r="FG80" i="2"/>
  <c r="FF80" i="2"/>
  <c r="EU80" i="2"/>
  <c r="FE80" i="2"/>
  <c r="FB80" i="2"/>
  <c r="FD80" i="2"/>
  <c r="EZ80" i="2"/>
  <c r="ET80" i="2"/>
  <c r="FA47" i="2"/>
  <c r="FL47" i="2"/>
  <c r="FK47" i="2"/>
  <c r="EY47" i="2"/>
  <c r="FJ47" i="2"/>
  <c r="FI47" i="2"/>
  <c r="EW47" i="2"/>
  <c r="EV47" i="2"/>
  <c r="FF47" i="2"/>
  <c r="ET47" i="2"/>
  <c r="EU47" i="2"/>
  <c r="FG47" i="2"/>
  <c r="FE47" i="2"/>
  <c r="EZ47" i="2"/>
  <c r="FD47" i="2"/>
  <c r="FB47" i="2"/>
  <c r="FB56" i="2"/>
  <c r="FA56" i="2"/>
  <c r="FL56" i="2"/>
  <c r="EZ56" i="2"/>
  <c r="EY56" i="2"/>
  <c r="FJ56" i="2"/>
  <c r="FI56" i="2"/>
  <c r="EW56" i="2"/>
  <c r="FG56" i="2"/>
  <c r="EU56" i="2"/>
  <c r="FD56" i="2"/>
  <c r="FK56" i="2"/>
  <c r="FF56" i="2"/>
  <c r="FE56" i="2"/>
  <c r="EV56" i="2"/>
  <c r="ET56" i="2"/>
  <c r="EU37" i="2"/>
  <c r="ET37" i="2"/>
  <c r="FE37" i="2"/>
  <c r="FB37" i="2"/>
  <c r="FA37" i="2"/>
  <c r="FL37" i="2"/>
  <c r="EZ37" i="2"/>
  <c r="FJ37" i="2"/>
  <c r="FG37" i="2"/>
  <c r="EY37" i="2"/>
  <c r="EW37" i="2"/>
  <c r="EV37" i="2"/>
  <c r="FK37" i="2"/>
  <c r="FI37" i="2"/>
  <c r="FD37" i="2"/>
  <c r="FF37" i="2"/>
  <c r="FL38" i="2"/>
  <c r="FK38" i="2"/>
  <c r="EZ38" i="2"/>
  <c r="FJ38" i="2"/>
  <c r="FI38" i="2"/>
  <c r="EW38" i="2"/>
  <c r="EV38" i="2"/>
  <c r="FG38" i="2"/>
  <c r="EU38" i="2"/>
  <c r="FE38" i="2"/>
  <c r="FB38" i="2"/>
  <c r="FA38" i="2"/>
  <c r="EY38" i="2"/>
  <c r="ET38" i="2"/>
  <c r="FD38" i="2"/>
  <c r="FF38" i="2"/>
  <c r="FL85" i="2"/>
  <c r="EZ85" i="2"/>
  <c r="FK85" i="2"/>
  <c r="EY85" i="2"/>
  <c r="EV85" i="2"/>
  <c r="FJ85" i="2"/>
  <c r="FI85" i="2"/>
  <c r="FG85" i="2"/>
  <c r="EU85" i="2"/>
  <c r="FF85" i="2"/>
  <c r="ET85" i="2"/>
  <c r="FD85" i="2"/>
  <c r="FE85" i="2"/>
  <c r="FB85" i="2"/>
  <c r="FA85" i="2"/>
  <c r="EW85" i="2"/>
  <c r="FB82" i="2"/>
  <c r="FA82" i="2"/>
  <c r="FK82" i="2"/>
  <c r="EZ82" i="2"/>
  <c r="EY82" i="2"/>
  <c r="FJ82" i="2"/>
  <c r="FI82" i="2"/>
  <c r="EW82" i="2"/>
  <c r="EV82" i="2"/>
  <c r="FG82" i="2"/>
  <c r="EU82" i="2"/>
  <c r="FD82" i="2"/>
  <c r="FF82" i="2"/>
  <c r="FE82" i="2"/>
  <c r="ET82" i="2"/>
  <c r="FL82" i="2"/>
  <c r="FD75" i="2"/>
  <c r="FB75" i="2"/>
  <c r="FL75" i="2"/>
  <c r="FK75" i="2"/>
  <c r="EZ75" i="2"/>
  <c r="EY75" i="2"/>
  <c r="FJ75" i="2"/>
  <c r="FI75" i="2"/>
  <c r="EW75" i="2"/>
  <c r="EV75" i="2"/>
  <c r="FF75" i="2"/>
  <c r="FE75" i="2"/>
  <c r="FG75" i="2"/>
  <c r="FA75" i="2"/>
  <c r="EU75" i="2"/>
  <c r="ET75" i="2"/>
  <c r="FB49" i="2"/>
  <c r="FA49" i="2"/>
  <c r="FK49" i="2"/>
  <c r="EZ49" i="2"/>
  <c r="EY49" i="2"/>
  <c r="FJ49" i="2"/>
  <c r="EV49" i="2"/>
  <c r="FF49" i="2"/>
  <c r="FE49" i="2"/>
  <c r="EW49" i="2"/>
  <c r="ET49" i="2"/>
  <c r="FL49" i="2"/>
  <c r="FI49" i="2"/>
  <c r="FG49" i="2"/>
  <c r="FD49" i="2"/>
  <c r="EU49" i="2"/>
  <c r="FF29" i="2"/>
  <c r="FB29" i="2"/>
  <c r="FL29" i="2"/>
  <c r="EZ29" i="2"/>
  <c r="FK29" i="2"/>
  <c r="FG29" i="2"/>
  <c r="FJ29" i="2"/>
  <c r="FE29" i="2"/>
  <c r="FA29" i="2"/>
  <c r="FD71" i="2"/>
  <c r="FB71" i="2"/>
  <c r="FL71" i="2"/>
  <c r="FK71" i="2"/>
  <c r="EZ71" i="2"/>
  <c r="EY71" i="2"/>
  <c r="FJ71" i="2"/>
  <c r="FI71" i="2"/>
  <c r="EW71" i="2"/>
  <c r="EV71" i="2"/>
  <c r="FF71" i="2"/>
  <c r="FE71" i="2"/>
  <c r="FA71" i="2"/>
  <c r="ET71" i="2"/>
  <c r="FG71" i="2"/>
  <c r="EU71" i="2"/>
  <c r="FD42" i="2"/>
  <c r="FB42" i="2"/>
  <c r="FL42" i="2"/>
  <c r="FK42" i="2"/>
  <c r="EZ42" i="2"/>
  <c r="EY42" i="2"/>
  <c r="FI42" i="2"/>
  <c r="EW42" i="2"/>
  <c r="FG42" i="2"/>
  <c r="ET42" i="2"/>
  <c r="FJ42" i="2"/>
  <c r="FE42" i="2"/>
  <c r="FA42" i="2"/>
  <c r="EV42" i="2"/>
  <c r="EU42" i="2"/>
  <c r="FF42" i="2"/>
  <c r="EU53" i="2"/>
  <c r="ET53" i="2"/>
  <c r="FE53" i="2"/>
  <c r="FB53" i="2"/>
  <c r="FA53" i="2"/>
  <c r="FL53" i="2"/>
  <c r="EZ53" i="2"/>
  <c r="FJ53" i="2"/>
  <c r="FG53" i="2"/>
  <c r="FI53" i="2"/>
  <c r="FD53" i="2"/>
  <c r="EY53" i="2"/>
  <c r="EW53" i="2"/>
  <c r="EV53" i="2"/>
  <c r="FK53" i="2"/>
  <c r="FF53" i="2"/>
  <c r="FF57" i="2"/>
  <c r="FD57" i="2"/>
  <c r="FB57" i="2"/>
  <c r="FA57" i="2"/>
  <c r="FL57" i="2"/>
  <c r="EW57" i="2"/>
  <c r="EV57" i="2"/>
  <c r="FK57" i="2"/>
  <c r="EU57" i="2"/>
  <c r="ET57" i="2"/>
  <c r="FJ57" i="2"/>
  <c r="FE57" i="2"/>
  <c r="EY57" i="2"/>
  <c r="FI57" i="2"/>
  <c r="FG57" i="2"/>
  <c r="EZ57" i="2"/>
  <c r="FL74" i="2"/>
  <c r="EZ74" i="2"/>
  <c r="FK74" i="2"/>
  <c r="EY74" i="2"/>
  <c r="EW74" i="2"/>
  <c r="FJ74" i="2"/>
  <c r="EV74" i="2"/>
  <c r="FI74" i="2"/>
  <c r="FG74" i="2"/>
  <c r="FF74" i="2"/>
  <c r="EU74" i="2"/>
  <c r="ET74" i="2"/>
  <c r="FD74" i="2"/>
  <c r="FA74" i="2"/>
  <c r="FB74" i="2"/>
  <c r="FE74" i="2"/>
  <c r="EY72" i="2"/>
  <c r="FJ72" i="2"/>
  <c r="FI72" i="2"/>
  <c r="EW72" i="2"/>
  <c r="FG72" i="2"/>
  <c r="FF72" i="2"/>
  <c r="EU72" i="2"/>
  <c r="ET72" i="2"/>
  <c r="FE72" i="2"/>
  <c r="FD72" i="2"/>
  <c r="FA72" i="2"/>
  <c r="EZ72" i="2"/>
  <c r="FB72" i="2"/>
  <c r="FK72" i="2"/>
  <c r="FL72" i="2"/>
  <c r="EV72" i="2"/>
  <c r="FI41" i="2"/>
  <c r="EW41" i="2"/>
  <c r="EV41" i="2"/>
  <c r="FG41" i="2"/>
  <c r="EU41" i="2"/>
  <c r="ET41" i="2"/>
  <c r="FE41" i="2"/>
  <c r="FD41" i="2"/>
  <c r="FB41" i="2"/>
  <c r="FL41" i="2"/>
  <c r="EY41" i="2"/>
  <c r="FJ41" i="2"/>
  <c r="FF41" i="2"/>
  <c r="FA41" i="2"/>
  <c r="EZ41" i="2"/>
  <c r="FK41" i="2"/>
  <c r="FE51" i="2"/>
  <c r="FD51" i="2"/>
  <c r="FA51" i="2"/>
  <c r="FL51" i="2"/>
  <c r="FK51" i="2"/>
  <c r="EZ51" i="2"/>
  <c r="FJ51" i="2"/>
  <c r="EV51" i="2"/>
  <c r="EU51" i="2"/>
  <c r="FF51" i="2"/>
  <c r="FB51" i="2"/>
  <c r="EW51" i="2"/>
  <c r="ET51" i="2"/>
  <c r="FI51" i="2"/>
  <c r="FG51" i="2"/>
  <c r="EY51" i="2"/>
  <c r="FL54" i="2"/>
  <c r="FK54" i="2"/>
  <c r="EZ54" i="2"/>
  <c r="FJ54" i="2"/>
  <c r="FI54" i="2"/>
  <c r="EW54" i="2"/>
  <c r="EV54" i="2"/>
  <c r="FG54" i="2"/>
  <c r="EU54" i="2"/>
  <c r="FE54" i="2"/>
  <c r="FB54" i="2"/>
  <c r="FD54" i="2"/>
  <c r="FA54" i="2"/>
  <c r="EY54" i="2"/>
  <c r="ET54" i="2"/>
  <c r="FF54" i="2"/>
  <c r="FA65" i="2"/>
  <c r="FK65" i="2"/>
  <c r="EY65" i="2"/>
  <c r="EW65" i="2"/>
  <c r="EV65" i="2"/>
  <c r="FJ65" i="2"/>
  <c r="FI65" i="2"/>
  <c r="FE65" i="2"/>
  <c r="FD65" i="2"/>
  <c r="FB65" i="2"/>
  <c r="EU65" i="2"/>
  <c r="ET65" i="2"/>
  <c r="FL65" i="2"/>
  <c r="FF65" i="2"/>
  <c r="EZ65" i="2"/>
  <c r="FG65" i="2"/>
  <c r="EZ63" i="2"/>
  <c r="EY63" i="2"/>
  <c r="FJ63" i="2"/>
  <c r="EV63" i="2"/>
  <c r="FG63" i="2"/>
  <c r="FF63" i="2"/>
  <c r="EU63" i="2"/>
  <c r="ET63" i="2"/>
  <c r="FL63" i="2"/>
  <c r="FK63" i="2"/>
  <c r="FE63" i="2"/>
  <c r="FD63" i="2"/>
  <c r="FB63" i="2"/>
  <c r="EW63" i="2"/>
  <c r="FI63" i="2"/>
  <c r="FA63" i="2"/>
  <c r="FJ92" i="2"/>
  <c r="FI92" i="2"/>
  <c r="EW92" i="2"/>
  <c r="EV92" i="2"/>
  <c r="FF92" i="2"/>
  <c r="EU92" i="2"/>
  <c r="ET92" i="2"/>
  <c r="FE92" i="2"/>
  <c r="FD92" i="2"/>
  <c r="FB92" i="2"/>
  <c r="FL92" i="2"/>
  <c r="EY92" i="2"/>
  <c r="FK92" i="2"/>
  <c r="FA92" i="2"/>
  <c r="EZ92" i="2"/>
  <c r="FG92" i="2"/>
  <c r="FG32" i="2"/>
  <c r="FF32" i="2"/>
  <c r="EU32" i="2"/>
  <c r="FE32" i="2"/>
  <c r="FD32" i="2"/>
  <c r="FA32" i="2"/>
  <c r="FB32" i="2"/>
  <c r="FL32" i="2"/>
  <c r="EZ32" i="2"/>
  <c r="FI32" i="2"/>
  <c r="EW32" i="2"/>
  <c r="EV32" i="2"/>
  <c r="EY32" i="2"/>
  <c r="FK32" i="2"/>
  <c r="FJ32" i="2"/>
  <c r="ET32" i="2"/>
  <c r="FG68" i="2"/>
  <c r="FF68" i="2"/>
  <c r="EU68" i="2"/>
  <c r="FE68" i="2"/>
  <c r="FD68" i="2"/>
  <c r="FB68" i="2"/>
  <c r="FA68" i="2"/>
  <c r="EW68" i="2"/>
  <c r="EV68" i="2"/>
  <c r="FL68" i="2"/>
  <c r="FK68" i="2"/>
  <c r="FI68" i="2"/>
  <c r="EZ68" i="2"/>
  <c r="ET68" i="2"/>
  <c r="FJ68" i="2"/>
  <c r="EY68" i="2"/>
  <c r="ET86" i="2"/>
  <c r="FE86" i="2"/>
  <c r="FD86" i="2"/>
  <c r="FB86" i="2"/>
  <c r="FA86" i="2"/>
  <c r="FL86" i="2"/>
  <c r="FK86" i="2"/>
  <c r="EZ86" i="2"/>
  <c r="EY86" i="2"/>
  <c r="FJ86" i="2"/>
  <c r="EV86" i="2"/>
  <c r="EU86" i="2"/>
  <c r="EW86" i="2"/>
  <c r="FF86" i="2"/>
  <c r="FI86" i="2"/>
  <c r="FG86" i="2"/>
  <c r="FJ83" i="2"/>
  <c r="FI83" i="2"/>
  <c r="EW83" i="2"/>
  <c r="EV83" i="2"/>
  <c r="FF83" i="2"/>
  <c r="EU83" i="2"/>
  <c r="ET83" i="2"/>
  <c r="FE83" i="2"/>
  <c r="FD83" i="2"/>
  <c r="FB83" i="2"/>
  <c r="FL83" i="2"/>
  <c r="EY83" i="2"/>
  <c r="FK83" i="2"/>
  <c r="FG83" i="2"/>
  <c r="EZ83" i="2"/>
  <c r="FA83" i="2"/>
  <c r="EZ52" i="2"/>
  <c r="EY52" i="2"/>
  <c r="FJ52" i="2"/>
  <c r="EV52" i="2"/>
  <c r="FG52" i="2"/>
  <c r="FF52" i="2"/>
  <c r="EU52" i="2"/>
  <c r="FE52" i="2"/>
  <c r="FL52" i="2"/>
  <c r="FI52" i="2"/>
  <c r="FD52" i="2"/>
  <c r="FA52" i="2"/>
  <c r="EW52" i="2"/>
  <c r="ET52" i="2"/>
  <c r="FK52" i="2"/>
  <c r="FB52" i="2"/>
  <c r="FA58" i="2"/>
  <c r="FL58" i="2"/>
  <c r="FK58" i="2"/>
  <c r="EY58" i="2"/>
  <c r="FJ58" i="2"/>
  <c r="FI58" i="2"/>
  <c r="EW58" i="2"/>
  <c r="EV58" i="2"/>
  <c r="FG58" i="2"/>
  <c r="FF58" i="2"/>
  <c r="FE58" i="2"/>
  <c r="EZ58" i="2"/>
  <c r="ET58" i="2"/>
  <c r="FB58" i="2"/>
  <c r="EU58" i="2"/>
  <c r="FD58" i="2"/>
  <c r="FB33" i="2"/>
  <c r="FA33" i="2"/>
  <c r="FL33" i="2"/>
  <c r="EZ33" i="2"/>
  <c r="EY33" i="2"/>
  <c r="FJ33" i="2"/>
  <c r="FI33" i="2"/>
  <c r="EW33" i="2"/>
  <c r="EV33" i="2"/>
  <c r="FG33" i="2"/>
  <c r="EU33" i="2"/>
  <c r="FD33" i="2"/>
  <c r="FE33" i="2"/>
  <c r="ET33" i="2"/>
  <c r="FK33" i="2"/>
  <c r="FF33" i="2"/>
  <c r="EV81" i="2"/>
  <c r="FG81" i="2"/>
  <c r="FF81" i="2"/>
  <c r="ET81" i="2"/>
  <c r="FE81" i="2"/>
  <c r="FD81" i="2"/>
  <c r="FB81" i="2"/>
  <c r="FA81" i="2"/>
  <c r="FL81" i="2"/>
  <c r="EZ81" i="2"/>
  <c r="FI81" i="2"/>
  <c r="EW81" i="2"/>
  <c r="FK81" i="2"/>
  <c r="FJ81" i="2"/>
  <c r="EY81" i="2"/>
  <c r="EU81" i="2"/>
  <c r="FI70" i="2"/>
  <c r="EW70" i="2"/>
  <c r="EV70" i="2"/>
  <c r="FG70" i="2"/>
  <c r="EU70" i="2"/>
  <c r="ET70" i="2"/>
  <c r="FE70" i="2"/>
  <c r="FD70" i="2"/>
  <c r="FA70" i="2"/>
  <c r="FK70" i="2"/>
  <c r="FL70" i="2"/>
  <c r="FF70" i="2"/>
  <c r="FB70" i="2"/>
  <c r="EY70" i="2"/>
  <c r="FJ70" i="2"/>
  <c r="EZ70" i="2"/>
  <c r="FL67" i="2"/>
  <c r="FK67" i="2"/>
  <c r="EZ67" i="2"/>
  <c r="FJ67" i="2"/>
  <c r="FI67" i="2"/>
  <c r="EW67" i="2"/>
  <c r="EV67" i="2"/>
  <c r="FG67" i="2"/>
  <c r="FF67" i="2"/>
  <c r="FB67" i="2"/>
  <c r="FA67" i="2"/>
  <c r="EU67" i="2"/>
  <c r="ET67" i="2"/>
  <c r="FE67" i="2"/>
  <c r="FD67" i="2"/>
  <c r="EY67" i="2"/>
  <c r="FG55" i="2"/>
  <c r="FF55" i="2"/>
  <c r="EU55" i="2"/>
  <c r="FE55" i="2"/>
  <c r="FD55" i="2"/>
  <c r="FB55" i="2"/>
  <c r="FL55" i="2"/>
  <c r="EZ55" i="2"/>
  <c r="FI55" i="2"/>
  <c r="EW55" i="2"/>
  <c r="FK55" i="2"/>
  <c r="FJ55" i="2"/>
  <c r="FA55" i="2"/>
  <c r="EY55" i="2"/>
  <c r="EV55" i="2"/>
  <c r="ET55" i="2"/>
  <c r="FG39" i="2"/>
  <c r="FF39" i="2"/>
  <c r="EU39" i="2"/>
  <c r="FE39" i="2"/>
  <c r="FD39" i="2"/>
  <c r="FB39" i="2"/>
  <c r="FL39" i="2"/>
  <c r="EZ39" i="2"/>
  <c r="FI39" i="2"/>
  <c r="EW39" i="2"/>
  <c r="FA39" i="2"/>
  <c r="EV39" i="2"/>
  <c r="ET39" i="2"/>
  <c r="FJ39" i="2"/>
  <c r="EY39" i="2"/>
  <c r="FK39" i="2"/>
  <c r="FB40" i="2"/>
  <c r="FA40" i="2"/>
  <c r="FL40" i="2"/>
  <c r="EZ40" i="2"/>
  <c r="EY40" i="2"/>
  <c r="FJ40" i="2"/>
  <c r="FI40" i="2"/>
  <c r="EW40" i="2"/>
  <c r="FG40" i="2"/>
  <c r="EU40" i="2"/>
  <c r="FD40" i="2"/>
  <c r="FF40" i="2"/>
  <c r="FE40" i="2"/>
  <c r="EV40" i="2"/>
  <c r="ET40" i="2"/>
  <c r="FK40" i="2"/>
  <c r="FB69" i="2"/>
  <c r="FA69" i="2"/>
  <c r="FL69" i="2"/>
  <c r="EZ69" i="2"/>
  <c r="EY69" i="2"/>
  <c r="FJ69" i="2"/>
  <c r="FI69" i="2"/>
  <c r="EW69" i="2"/>
  <c r="EV69" i="2"/>
  <c r="FG69" i="2"/>
  <c r="FF69" i="2"/>
  <c r="FD69" i="2"/>
  <c r="EU69" i="2"/>
  <c r="FK69" i="2"/>
  <c r="FE69" i="2"/>
  <c r="ET69" i="2"/>
  <c r="EZ36" i="2"/>
  <c r="EY36" i="2"/>
  <c r="FJ36" i="2"/>
  <c r="EV36" i="2"/>
  <c r="FG36" i="2"/>
  <c r="FF36" i="2"/>
  <c r="EU36" i="2"/>
  <c r="FE36" i="2"/>
  <c r="FL36" i="2"/>
  <c r="EW36" i="2"/>
  <c r="ET36" i="2"/>
  <c r="FK36" i="2"/>
  <c r="FI36" i="2"/>
  <c r="FA36" i="2"/>
  <c r="FD36" i="2"/>
  <c r="FB36" i="2"/>
  <c r="EU66" i="2"/>
  <c r="ET66" i="2"/>
  <c r="FE66" i="2"/>
  <c r="FB66" i="2"/>
  <c r="FA66" i="2"/>
  <c r="FL66" i="2"/>
  <c r="FK66" i="2"/>
  <c r="FG66" i="2"/>
  <c r="FF66" i="2"/>
  <c r="EZ66" i="2"/>
  <c r="EY66" i="2"/>
  <c r="EW66" i="2"/>
  <c r="FJ66" i="2"/>
  <c r="FI66" i="2"/>
  <c r="FD66" i="2"/>
  <c r="EV66" i="2"/>
  <c r="FE35" i="2"/>
  <c r="FD35" i="2"/>
  <c r="FA35" i="2"/>
  <c r="FL35" i="2"/>
  <c r="FK35" i="2"/>
  <c r="EZ35" i="2"/>
  <c r="FJ35" i="2"/>
  <c r="EV35" i="2"/>
  <c r="EU35" i="2"/>
  <c r="ET35" i="2"/>
  <c r="FI35" i="2"/>
  <c r="FG35" i="2"/>
  <c r="EW35" i="2"/>
  <c r="FF35" i="2"/>
  <c r="FB35" i="2"/>
  <c r="EY35" i="2"/>
  <c r="FF79" i="2"/>
  <c r="EU79" i="2"/>
  <c r="ET79" i="2"/>
  <c r="FD79" i="2"/>
  <c r="FB79" i="2"/>
  <c r="FA79" i="2"/>
  <c r="FL79" i="2"/>
  <c r="FK79" i="2"/>
  <c r="EZ79" i="2"/>
  <c r="FJ79" i="2"/>
  <c r="FG79" i="2"/>
  <c r="EY79" i="2"/>
  <c r="EW79" i="2"/>
  <c r="EV79" i="2"/>
  <c r="FI79" i="2"/>
  <c r="FE79" i="2"/>
  <c r="ET77" i="2"/>
  <c r="FE77" i="2"/>
  <c r="FD77" i="2"/>
  <c r="FB77" i="2"/>
  <c r="FA77" i="2"/>
  <c r="FL77" i="2"/>
  <c r="FK77" i="2"/>
  <c r="EZ77" i="2"/>
  <c r="EY77" i="2"/>
  <c r="FJ77" i="2"/>
  <c r="EV77" i="2"/>
  <c r="EU77" i="2"/>
  <c r="FI77" i="2"/>
  <c r="FG77" i="2"/>
  <c r="FF77" i="2"/>
  <c r="EW77" i="2"/>
  <c r="EY76" i="2"/>
  <c r="FJ76" i="2"/>
  <c r="FI76" i="2"/>
  <c r="EW76" i="2"/>
  <c r="FG76" i="2"/>
  <c r="FF76" i="2"/>
  <c r="EU76" i="2"/>
  <c r="ET76" i="2"/>
  <c r="FE76" i="2"/>
  <c r="FD76" i="2"/>
  <c r="FA76" i="2"/>
  <c r="EZ76" i="2"/>
  <c r="FL76" i="2"/>
  <c r="FK76" i="2"/>
  <c r="FB76" i="2"/>
  <c r="EV76" i="2"/>
  <c r="FB60" i="2"/>
  <c r="FA60" i="2"/>
  <c r="FK60" i="2"/>
  <c r="EZ60" i="2"/>
  <c r="EY60" i="2"/>
  <c r="FJ60" i="2"/>
  <c r="FI60" i="2"/>
  <c r="EW60" i="2"/>
  <c r="FE60" i="2"/>
  <c r="FD60" i="2"/>
  <c r="EV60" i="2"/>
  <c r="EU60" i="2"/>
  <c r="FL60" i="2"/>
  <c r="FF60" i="2"/>
  <c r="FG60" i="2"/>
  <c r="ET60" i="2"/>
  <c r="EU64" i="2"/>
  <c r="ET64" i="2"/>
  <c r="FE64" i="2"/>
  <c r="FB64" i="2"/>
  <c r="FA64" i="2"/>
  <c r="FL64" i="2"/>
  <c r="FK64" i="2"/>
  <c r="FG64" i="2"/>
  <c r="FF64" i="2"/>
  <c r="EZ64" i="2"/>
  <c r="EY64" i="2"/>
  <c r="EW64" i="2"/>
  <c r="FJ64" i="2"/>
  <c r="FI64" i="2"/>
  <c r="FD64" i="2"/>
  <c r="EV64" i="2"/>
  <c r="EU30" i="2"/>
  <c r="ET30" i="2"/>
  <c r="FE30" i="2"/>
  <c r="FB30" i="2"/>
  <c r="FA30" i="2"/>
  <c r="FK30" i="2"/>
  <c r="FL30" i="2"/>
  <c r="EZ30" i="2"/>
  <c r="FJ30" i="2"/>
  <c r="FG30" i="2"/>
  <c r="FF30" i="2"/>
  <c r="EY30" i="2"/>
  <c r="EV30" i="2"/>
  <c r="FI30" i="2"/>
  <c r="EW30" i="2"/>
  <c r="FD30" i="2"/>
  <c r="ET44" i="2"/>
  <c r="FE44" i="2"/>
  <c r="FD44" i="2"/>
  <c r="FB44" i="2"/>
  <c r="FA44" i="2"/>
  <c r="FL44" i="2"/>
  <c r="FK44" i="2"/>
  <c r="EY44" i="2"/>
  <c r="FI44" i="2"/>
  <c r="EW44" i="2"/>
  <c r="FF44" i="2"/>
  <c r="FJ44" i="2"/>
  <c r="FG44" i="2"/>
  <c r="EZ44" i="2"/>
  <c r="EV44" i="2"/>
  <c r="EU44" i="2"/>
  <c r="FL34" i="2"/>
  <c r="EZ34" i="2"/>
  <c r="FK34" i="2"/>
  <c r="EY34" i="2"/>
  <c r="EV34" i="2"/>
  <c r="FJ34" i="2"/>
  <c r="FI34" i="2"/>
  <c r="FG34" i="2"/>
  <c r="EU34" i="2"/>
  <c r="FE34" i="2"/>
  <c r="FA34" i="2"/>
  <c r="FD34" i="2"/>
  <c r="FB34" i="2"/>
  <c r="EW34" i="2"/>
  <c r="ET34" i="2"/>
  <c r="FF34" i="2"/>
  <c r="FK45" i="2"/>
  <c r="EZ45" i="2"/>
  <c r="EY45" i="2"/>
  <c r="FI45" i="2"/>
  <c r="EW45" i="2"/>
  <c r="EV45" i="2"/>
  <c r="FG45" i="2"/>
  <c r="FF45" i="2"/>
  <c r="ET45" i="2"/>
  <c r="FD45" i="2"/>
  <c r="FA45" i="2"/>
  <c r="FL45" i="2"/>
  <c r="FJ45" i="2"/>
  <c r="FE45" i="2"/>
  <c r="FB45" i="2"/>
  <c r="EU45" i="2"/>
  <c r="ET73" i="2"/>
  <c r="FE73" i="2"/>
  <c r="FD73" i="2"/>
  <c r="FB73" i="2"/>
  <c r="FA73" i="2"/>
  <c r="FL73" i="2"/>
  <c r="FK73" i="2"/>
  <c r="EZ73" i="2"/>
  <c r="EY73" i="2"/>
  <c r="FJ73" i="2"/>
  <c r="EV73" i="2"/>
  <c r="EU73" i="2"/>
  <c r="FI73" i="2"/>
  <c r="FG73" i="2"/>
  <c r="FF73" i="2"/>
  <c r="EW73" i="2"/>
  <c r="FK78" i="2"/>
  <c r="EZ78" i="2"/>
  <c r="EY78" i="2"/>
  <c r="FI78" i="2"/>
  <c r="EW78" i="2"/>
  <c r="EV78" i="2"/>
  <c r="FG78" i="2"/>
  <c r="FF78" i="2"/>
  <c r="EU78" i="2"/>
  <c r="ET78" i="2"/>
  <c r="FE78" i="2"/>
  <c r="FL78" i="2"/>
  <c r="FJ78" i="2"/>
  <c r="FB78" i="2"/>
  <c r="FD78" i="2"/>
  <c r="FA78" i="2"/>
  <c r="FL31" i="2"/>
  <c r="FK31" i="2"/>
  <c r="EZ31" i="2"/>
  <c r="FJ31" i="2"/>
  <c r="FI31" i="2"/>
  <c r="EW31" i="2"/>
  <c r="EV31" i="2"/>
  <c r="FF31" i="2"/>
  <c r="FG31" i="2"/>
  <c r="EU31" i="2"/>
  <c r="FE31" i="2"/>
  <c r="FB31" i="2"/>
  <c r="FA31" i="2"/>
  <c r="FD31" i="2"/>
  <c r="EY31" i="2"/>
  <c r="ET31" i="2"/>
  <c r="EV59" i="2"/>
  <c r="FG59" i="2"/>
  <c r="FF59" i="2"/>
  <c r="ET59" i="2"/>
  <c r="FE59" i="2"/>
  <c r="FD59" i="2"/>
  <c r="FB59" i="2"/>
  <c r="FJ59" i="2"/>
  <c r="FI59" i="2"/>
  <c r="FA59" i="2"/>
  <c r="EZ59" i="2"/>
  <c r="EU59" i="2"/>
  <c r="FK59" i="2"/>
  <c r="FL59" i="2"/>
  <c r="EW59" i="2"/>
  <c r="EY59" i="2"/>
  <c r="FE62" i="2"/>
  <c r="FD62" i="2"/>
  <c r="FA62" i="2"/>
  <c r="FL62" i="2"/>
  <c r="FK62" i="2"/>
  <c r="EZ62" i="2"/>
  <c r="EY62" i="2"/>
  <c r="EU62" i="2"/>
  <c r="ET62" i="2"/>
  <c r="FJ62" i="2"/>
  <c r="FI62" i="2"/>
  <c r="FG62" i="2"/>
  <c r="FB62" i="2"/>
  <c r="EV62" i="2"/>
  <c r="FF62" i="2"/>
  <c r="EW62" i="2"/>
  <c r="FB91" i="2"/>
  <c r="FA91" i="2"/>
  <c r="FK91" i="2"/>
  <c r="EZ91" i="2"/>
  <c r="EY91" i="2"/>
  <c r="FJ91" i="2"/>
  <c r="FI91" i="2"/>
  <c r="EW91" i="2"/>
  <c r="EV91" i="2"/>
  <c r="FG91" i="2"/>
  <c r="EU91" i="2"/>
  <c r="FD91" i="2"/>
  <c r="ET91" i="2"/>
  <c r="FL91" i="2"/>
  <c r="FE91" i="2"/>
  <c r="FF91" i="2"/>
  <c r="DY66" i="2"/>
  <c r="EA66" i="2"/>
  <c r="ED66" i="2"/>
  <c r="DZ66" i="2"/>
  <c r="DU66" i="2"/>
  <c r="EE66" i="2"/>
  <c r="DS66" i="2"/>
  <c r="DT66" i="2"/>
  <c r="DV66" i="2"/>
  <c r="DX66" i="2"/>
  <c r="EC66" i="2"/>
  <c r="DQ66" i="2"/>
  <c r="DN66" i="2"/>
  <c r="DP66" i="2"/>
  <c r="EF66" i="2"/>
  <c r="DO66" i="2"/>
  <c r="ED35" i="2"/>
  <c r="DS35" i="2"/>
  <c r="DT35" i="2"/>
  <c r="EE35" i="2"/>
  <c r="EF35" i="2"/>
  <c r="DU35" i="2"/>
  <c r="DV35" i="2"/>
  <c r="DX35" i="2"/>
  <c r="DY35" i="2"/>
  <c r="DN35" i="2"/>
  <c r="DO35" i="2"/>
  <c r="DZ35" i="2"/>
  <c r="EA35" i="2"/>
  <c r="DP35" i="2"/>
  <c r="EC35" i="2"/>
  <c r="DQ35" i="2"/>
  <c r="EF69" i="2"/>
  <c r="DX69" i="2"/>
  <c r="DO69" i="2"/>
  <c r="DN69" i="2"/>
  <c r="DV69" i="2"/>
  <c r="DY69" i="2"/>
  <c r="EA69" i="2"/>
  <c r="EC69" i="2"/>
  <c r="DQ69" i="2"/>
  <c r="DS69" i="2"/>
  <c r="DT69" i="2"/>
  <c r="DU69" i="2"/>
  <c r="DZ69" i="2"/>
  <c r="ED69" i="2"/>
  <c r="DP69" i="2"/>
  <c r="EE69" i="2"/>
  <c r="DN77" i="2"/>
  <c r="DP77" i="2"/>
  <c r="DS77" i="2"/>
  <c r="DT77" i="2"/>
  <c r="DV77" i="2"/>
  <c r="DY77" i="2"/>
  <c r="EC77" i="2"/>
  <c r="ED77" i="2"/>
  <c r="EE77" i="2"/>
  <c r="DO77" i="2"/>
  <c r="EF77" i="2"/>
  <c r="DQ77" i="2"/>
  <c r="DZ77" i="2"/>
  <c r="EA77" i="2"/>
  <c r="DU77" i="2"/>
  <c r="DX77" i="2"/>
  <c r="DS76" i="2"/>
  <c r="DU76" i="2"/>
  <c r="DX76" i="2"/>
  <c r="EF76" i="2"/>
  <c r="DV76" i="2"/>
  <c r="DP76" i="2"/>
  <c r="DQ76" i="2"/>
  <c r="DT76" i="2"/>
  <c r="DY76" i="2"/>
  <c r="DZ76" i="2"/>
  <c r="EA76" i="2"/>
  <c r="EC76" i="2"/>
  <c r="DN76" i="2"/>
  <c r="DO76" i="2"/>
  <c r="ED76" i="2"/>
  <c r="EE76" i="2"/>
  <c r="DN45" i="2"/>
  <c r="DO45" i="2"/>
  <c r="DZ45" i="2"/>
  <c r="EA45" i="2"/>
  <c r="ED45" i="2"/>
  <c r="DT45" i="2"/>
  <c r="EE45" i="2"/>
  <c r="EF45" i="2"/>
  <c r="DV45" i="2"/>
  <c r="DX45" i="2"/>
  <c r="DP45" i="2"/>
  <c r="DY45" i="2"/>
  <c r="DQ45" i="2"/>
  <c r="DS45" i="2"/>
  <c r="DU45" i="2"/>
  <c r="EC45" i="2"/>
  <c r="DN59" i="2"/>
  <c r="DO59" i="2"/>
  <c r="DT59" i="2"/>
  <c r="EF59" i="2"/>
  <c r="DU59" i="2"/>
  <c r="DV59" i="2"/>
  <c r="DP59" i="2"/>
  <c r="DY59" i="2"/>
  <c r="EA59" i="2"/>
  <c r="DQ59" i="2"/>
  <c r="DS59" i="2"/>
  <c r="DX59" i="2"/>
  <c r="DZ59" i="2"/>
  <c r="EE59" i="2"/>
  <c r="EC59" i="2"/>
  <c r="ED59" i="2"/>
  <c r="DQ62" i="2"/>
  <c r="EC62" i="2"/>
  <c r="ED62" i="2"/>
  <c r="DS62" i="2"/>
  <c r="DT62" i="2"/>
  <c r="DV62" i="2"/>
  <c r="DY62" i="2"/>
  <c r="DU62" i="2"/>
  <c r="DX62" i="2"/>
  <c r="DZ62" i="2"/>
  <c r="EA62" i="2"/>
  <c r="EE62" i="2"/>
  <c r="EF62" i="2"/>
  <c r="DN62" i="2"/>
  <c r="DO62" i="2"/>
  <c r="DP62" i="2"/>
  <c r="DX73" i="2"/>
  <c r="DZ73" i="2"/>
  <c r="DQ73" i="2"/>
  <c r="EC73" i="2"/>
  <c r="DO73" i="2"/>
  <c r="ED73" i="2"/>
  <c r="DU73" i="2"/>
  <c r="DN73" i="2"/>
  <c r="DT73" i="2"/>
  <c r="EF73" i="2"/>
  <c r="DP73" i="2"/>
  <c r="EE73" i="2"/>
  <c r="DS73" i="2"/>
  <c r="DV73" i="2"/>
  <c r="DY73" i="2"/>
  <c r="EA73" i="2"/>
  <c r="EE78" i="2"/>
  <c r="DN78" i="2"/>
  <c r="DS78" i="2"/>
  <c r="DV78" i="2"/>
  <c r="DQ78" i="2"/>
  <c r="DY78" i="2"/>
  <c r="DT78" i="2"/>
  <c r="DU78" i="2"/>
  <c r="DX78" i="2"/>
  <c r="DZ78" i="2"/>
  <c r="EA78" i="2"/>
  <c r="DO78" i="2"/>
  <c r="DP78" i="2"/>
  <c r="EC78" i="2"/>
  <c r="ED78" i="2"/>
  <c r="EF78" i="2"/>
  <c r="DX50" i="2"/>
  <c r="DY50" i="2"/>
  <c r="DN50" i="2"/>
  <c r="EA50" i="2"/>
  <c r="DQ50" i="2"/>
  <c r="EC50" i="2"/>
  <c r="ED50" i="2"/>
  <c r="DS50" i="2"/>
  <c r="EE50" i="2"/>
  <c r="EF50" i="2"/>
  <c r="DU50" i="2"/>
  <c r="DV50" i="2"/>
  <c r="DT50" i="2"/>
  <c r="DZ50" i="2"/>
  <c r="DO50" i="2"/>
  <c r="DP50" i="2"/>
  <c r="DV61" i="2"/>
  <c r="DX61" i="2"/>
  <c r="EE61" i="2"/>
  <c r="DY61" i="2"/>
  <c r="DP61" i="2"/>
  <c r="DS61" i="2"/>
  <c r="DU61" i="2"/>
  <c r="DO61" i="2"/>
  <c r="EA61" i="2"/>
  <c r="ED61" i="2"/>
  <c r="EC61" i="2"/>
  <c r="EF61" i="2"/>
  <c r="DN61" i="2"/>
  <c r="DQ61" i="2"/>
  <c r="DT61" i="2"/>
  <c r="DZ61" i="2"/>
  <c r="EE46" i="2"/>
  <c r="EF46" i="2"/>
  <c r="DU46" i="2"/>
  <c r="DV46" i="2"/>
  <c r="DY46" i="2"/>
  <c r="DO46" i="2"/>
  <c r="DZ46" i="2"/>
  <c r="EA46" i="2"/>
  <c r="DQ46" i="2"/>
  <c r="EC46" i="2"/>
  <c r="ED46" i="2"/>
  <c r="DS46" i="2"/>
  <c r="DX46" i="2"/>
  <c r="DN46" i="2"/>
  <c r="DP46" i="2"/>
  <c r="DT46" i="2"/>
  <c r="DX43" i="2"/>
  <c r="DY43" i="2"/>
  <c r="DN43" i="2"/>
  <c r="DO43" i="2"/>
  <c r="DP43" i="2"/>
  <c r="ED43" i="2"/>
  <c r="DS43" i="2"/>
  <c r="DT43" i="2"/>
  <c r="EF43" i="2"/>
  <c r="DU43" i="2"/>
  <c r="DV43" i="2"/>
  <c r="DZ43" i="2"/>
  <c r="EA43" i="2"/>
  <c r="EC43" i="2"/>
  <c r="DQ43" i="2"/>
  <c r="EE43" i="2"/>
  <c r="EA91" i="2"/>
  <c r="DS91" i="2"/>
  <c r="EF91" i="2"/>
  <c r="DX91" i="2"/>
  <c r="ED91" i="2"/>
  <c r="DP91" i="2"/>
  <c r="DQ91" i="2"/>
  <c r="EE91" i="2"/>
  <c r="DT91" i="2"/>
  <c r="DV91" i="2"/>
  <c r="DN91" i="2"/>
  <c r="DO91" i="2"/>
  <c r="DU91" i="2"/>
  <c r="DY91" i="2"/>
  <c r="DZ91" i="2"/>
  <c r="EC91" i="2"/>
  <c r="EA60" i="2"/>
  <c r="DP60" i="2"/>
  <c r="DQ60" i="2"/>
  <c r="EC60" i="2"/>
  <c r="DS60" i="2"/>
  <c r="EF60" i="2"/>
  <c r="DU60" i="2"/>
  <c r="DX60" i="2"/>
  <c r="DZ60" i="2"/>
  <c r="DO60" i="2"/>
  <c r="DT60" i="2"/>
  <c r="ED60" i="2"/>
  <c r="EE60" i="2"/>
  <c r="DN60" i="2"/>
  <c r="DV60" i="2"/>
  <c r="DY60" i="2"/>
  <c r="DP31" i="2"/>
  <c r="DQ31" i="2"/>
  <c r="EC31" i="2"/>
  <c r="ED31" i="2"/>
  <c r="DS31" i="2"/>
  <c r="DT31" i="2"/>
  <c r="EE31" i="2"/>
  <c r="EF31" i="2"/>
  <c r="DU31" i="2"/>
  <c r="DV31" i="2"/>
  <c r="DX31" i="2"/>
  <c r="DY31" i="2"/>
  <c r="DN31" i="2"/>
  <c r="DO31" i="2"/>
  <c r="DZ31" i="2"/>
  <c r="EA31" i="2"/>
  <c r="DX32" i="2"/>
  <c r="DY32" i="2"/>
  <c r="DN32" i="2"/>
  <c r="DO32" i="2"/>
  <c r="DZ32" i="2"/>
  <c r="EA32" i="2"/>
  <c r="DP32" i="2"/>
  <c r="DQ32" i="2"/>
  <c r="EC32" i="2"/>
  <c r="ED32" i="2"/>
  <c r="DS32" i="2"/>
  <c r="DT32" i="2"/>
  <c r="EE32" i="2"/>
  <c r="EF32" i="2"/>
  <c r="DU32" i="2"/>
  <c r="DV32" i="2"/>
  <c r="DY84" i="2"/>
  <c r="ED84" i="2"/>
  <c r="DX84" i="2"/>
  <c r="DO84" i="2"/>
  <c r="EA84" i="2"/>
  <c r="DP84" i="2"/>
  <c r="DV84" i="2"/>
  <c r="DN84" i="2"/>
  <c r="EE84" i="2"/>
  <c r="EF84" i="2"/>
  <c r="DQ84" i="2"/>
  <c r="DS84" i="2"/>
  <c r="DT84" i="2"/>
  <c r="DU84" i="2"/>
  <c r="DZ84" i="2"/>
  <c r="EC84" i="2"/>
  <c r="DN34" i="2"/>
  <c r="DZ34" i="2"/>
  <c r="DO34" i="2"/>
  <c r="EA34" i="2"/>
  <c r="EC34" i="2"/>
  <c r="ED34" i="2"/>
  <c r="DP34" i="2"/>
  <c r="DQ34" i="2"/>
  <c r="DS34" i="2"/>
  <c r="EE34" i="2"/>
  <c r="DT34" i="2"/>
  <c r="EF34" i="2"/>
  <c r="DU34" i="2"/>
  <c r="DV34" i="2"/>
  <c r="DX34" i="2"/>
  <c r="DY34" i="2"/>
  <c r="DV41" i="2"/>
  <c r="DX41" i="2"/>
  <c r="DY41" i="2"/>
  <c r="DO41" i="2"/>
  <c r="DZ41" i="2"/>
  <c r="DP41" i="2"/>
  <c r="DQ41" i="2"/>
  <c r="EC41" i="2"/>
  <c r="ED41" i="2"/>
  <c r="DT41" i="2"/>
  <c r="EE41" i="2"/>
  <c r="EF41" i="2"/>
  <c r="EA41" i="2"/>
  <c r="DN41" i="2"/>
  <c r="DS41" i="2"/>
  <c r="DU41" i="2"/>
  <c r="DY36" i="2"/>
  <c r="DN36" i="2"/>
  <c r="DO36" i="2"/>
  <c r="DZ36" i="2"/>
  <c r="EA36" i="2"/>
  <c r="DP36" i="2"/>
  <c r="DQ36" i="2"/>
  <c r="EC36" i="2"/>
  <c r="ED36" i="2"/>
  <c r="DS36" i="2"/>
  <c r="DT36" i="2"/>
  <c r="EE36" i="2"/>
  <c r="EF36" i="2"/>
  <c r="DU36" i="2"/>
  <c r="DV36" i="2"/>
  <c r="DX36" i="2"/>
  <c r="DT87" i="2"/>
  <c r="DY87" i="2"/>
  <c r="EC87" i="2"/>
  <c r="DS87" i="2"/>
  <c r="EF87" i="2"/>
  <c r="DU87" i="2"/>
  <c r="ED87" i="2"/>
  <c r="DV87" i="2"/>
  <c r="DX87" i="2"/>
  <c r="EA87" i="2"/>
  <c r="DN87" i="2"/>
  <c r="DP87" i="2"/>
  <c r="DQ87" i="2"/>
  <c r="DZ87" i="2"/>
  <c r="EE87" i="2"/>
  <c r="DO87" i="2"/>
  <c r="ED51" i="2"/>
  <c r="DS51" i="2"/>
  <c r="DT51" i="2"/>
  <c r="EE51" i="2"/>
  <c r="DV51" i="2"/>
  <c r="DX51" i="2"/>
  <c r="DY51" i="2"/>
  <c r="DN51" i="2"/>
  <c r="DZ51" i="2"/>
  <c r="EA51" i="2"/>
  <c r="DP51" i="2"/>
  <c r="EF51" i="2"/>
  <c r="DU51" i="2"/>
  <c r="EC51" i="2"/>
  <c r="DO51" i="2"/>
  <c r="DQ51" i="2"/>
  <c r="DZ47" i="2"/>
  <c r="EA47" i="2"/>
  <c r="DP47" i="2"/>
  <c r="DQ47" i="2"/>
  <c r="EC47" i="2"/>
  <c r="DT47" i="2"/>
  <c r="EF47" i="2"/>
  <c r="DU47" i="2"/>
  <c r="DV47" i="2"/>
  <c r="DX47" i="2"/>
  <c r="DY47" i="2"/>
  <c r="DN47" i="2"/>
  <c r="EE47" i="2"/>
  <c r="DS47" i="2"/>
  <c r="DO47" i="2"/>
  <c r="ED47" i="2"/>
  <c r="EA56" i="2"/>
  <c r="DP56" i="2"/>
  <c r="DQ56" i="2"/>
  <c r="EC56" i="2"/>
  <c r="ED56" i="2"/>
  <c r="EE56" i="2"/>
  <c r="DU56" i="2"/>
  <c r="DV56" i="2"/>
  <c r="DY56" i="2"/>
  <c r="DN56" i="2"/>
  <c r="DO56" i="2"/>
  <c r="DS56" i="2"/>
  <c r="DX56" i="2"/>
  <c r="EF56" i="2"/>
  <c r="DT56" i="2"/>
  <c r="DZ56" i="2"/>
  <c r="DT37" i="2"/>
  <c r="EE37" i="2"/>
  <c r="EF37" i="2"/>
  <c r="DU37" i="2"/>
  <c r="DV37" i="2"/>
  <c r="DX37" i="2"/>
  <c r="DY37" i="2"/>
  <c r="DN37" i="2"/>
  <c r="DO37" i="2"/>
  <c r="DZ37" i="2"/>
  <c r="EA37" i="2"/>
  <c r="DP37" i="2"/>
  <c r="DQ37" i="2"/>
  <c r="EC37" i="2"/>
  <c r="ED37" i="2"/>
  <c r="DS37" i="2"/>
  <c r="DO38" i="2"/>
  <c r="DZ38" i="2"/>
  <c r="EA38" i="2"/>
  <c r="DP38" i="2"/>
  <c r="ED38" i="2"/>
  <c r="DS38" i="2"/>
  <c r="DT38" i="2"/>
  <c r="EE38" i="2"/>
  <c r="EF38" i="2"/>
  <c r="DU38" i="2"/>
  <c r="DX38" i="2"/>
  <c r="DY38" i="2"/>
  <c r="DN38" i="2"/>
  <c r="DV38" i="2"/>
  <c r="DQ38" i="2"/>
  <c r="EC38" i="2"/>
  <c r="DU48" i="2"/>
  <c r="DV48" i="2"/>
  <c r="DX48" i="2"/>
  <c r="DO48" i="2"/>
  <c r="EA48" i="2"/>
  <c r="DP48" i="2"/>
  <c r="DQ48" i="2"/>
  <c r="EC48" i="2"/>
  <c r="DS48" i="2"/>
  <c r="DT48" i="2"/>
  <c r="EE48" i="2"/>
  <c r="DN48" i="2"/>
  <c r="DY48" i="2"/>
  <c r="DZ48" i="2"/>
  <c r="EF48" i="2"/>
  <c r="ED48" i="2"/>
  <c r="DU80" i="2"/>
  <c r="DZ80" i="2"/>
  <c r="DX80" i="2"/>
  <c r="EC80" i="2"/>
  <c r="DN80" i="2"/>
  <c r="ED80" i="2"/>
  <c r="DO80" i="2"/>
  <c r="EE80" i="2"/>
  <c r="DP80" i="2"/>
  <c r="EF80" i="2"/>
  <c r="DQ80" i="2"/>
  <c r="DS80" i="2"/>
  <c r="DT80" i="2"/>
  <c r="DV80" i="2"/>
  <c r="EA80" i="2"/>
  <c r="DY80" i="2"/>
  <c r="DP49" i="2"/>
  <c r="DQ49" i="2"/>
  <c r="EC49" i="2"/>
  <c r="ED49" i="2"/>
  <c r="DS49" i="2"/>
  <c r="EF49" i="2"/>
  <c r="DV49" i="2"/>
  <c r="DX49" i="2"/>
  <c r="DN49" i="2"/>
  <c r="DO49" i="2"/>
  <c r="DZ49" i="2"/>
  <c r="DU49" i="2"/>
  <c r="DT49" i="2"/>
  <c r="DY49" i="2"/>
  <c r="EA49" i="2"/>
  <c r="EE49" i="2"/>
  <c r="EW29" i="2"/>
  <c r="EV29" i="2"/>
  <c r="EU29" i="2"/>
  <c r="ED29" i="2"/>
  <c r="DU29" i="2"/>
  <c r="DT29" i="2"/>
  <c r="EA29" i="2"/>
  <c r="DZ29" i="2"/>
  <c r="DY29" i="2"/>
  <c r="EE29" i="2"/>
  <c r="DV29" i="2"/>
  <c r="EF29" i="2"/>
  <c r="DX85" i="2"/>
  <c r="EA85" i="2"/>
  <c r="DS85" i="2"/>
  <c r="DT85" i="2"/>
  <c r="DU85" i="2"/>
  <c r="DV85" i="2"/>
  <c r="DY85" i="2"/>
  <c r="DZ85" i="2"/>
  <c r="EC85" i="2"/>
  <c r="ED85" i="2"/>
  <c r="DQ85" i="2"/>
  <c r="EE85" i="2"/>
  <c r="EF85" i="2"/>
  <c r="DN85" i="2"/>
  <c r="DP85" i="2"/>
  <c r="DO85" i="2"/>
  <c r="DP82" i="2"/>
  <c r="DO82" i="2"/>
  <c r="EA82" i="2"/>
  <c r="DN82" i="2"/>
  <c r="DU82" i="2"/>
  <c r="DV82" i="2"/>
  <c r="DY82" i="2"/>
  <c r="DZ82" i="2"/>
  <c r="DX82" i="2"/>
  <c r="EC82" i="2"/>
  <c r="ED82" i="2"/>
  <c r="DT82" i="2"/>
  <c r="EE82" i="2"/>
  <c r="EF82" i="2"/>
  <c r="DS82" i="2"/>
  <c r="DQ82" i="2"/>
  <c r="DX75" i="2"/>
  <c r="DZ75" i="2"/>
  <c r="DQ75" i="2"/>
  <c r="EC75" i="2"/>
  <c r="DS75" i="2"/>
  <c r="EF75" i="2"/>
  <c r="DU75" i="2"/>
  <c r="DY75" i="2"/>
  <c r="EA75" i="2"/>
  <c r="ED75" i="2"/>
  <c r="EE75" i="2"/>
  <c r="DN75" i="2"/>
  <c r="DO75" i="2"/>
  <c r="DV75" i="2"/>
  <c r="DP75" i="2"/>
  <c r="DT75" i="2"/>
  <c r="DU30" i="2"/>
  <c r="DV30" i="2"/>
  <c r="DX30" i="2"/>
  <c r="DY30" i="2"/>
  <c r="DN30" i="2"/>
  <c r="DO30" i="2"/>
  <c r="DZ30" i="2"/>
  <c r="EA30" i="2"/>
  <c r="DP30" i="2"/>
  <c r="DQ30" i="2"/>
  <c r="EC30" i="2"/>
  <c r="ED30" i="2"/>
  <c r="DS30" i="2"/>
  <c r="DT30" i="2"/>
  <c r="EE30" i="2"/>
  <c r="EF30" i="2"/>
  <c r="DZ79" i="2"/>
  <c r="EE79" i="2"/>
  <c r="DT79" i="2"/>
  <c r="DY79" i="2"/>
  <c r="EA79" i="2"/>
  <c r="EC79" i="2"/>
  <c r="ED79" i="2"/>
  <c r="DN79" i="2"/>
  <c r="DO79" i="2"/>
  <c r="EF79" i="2"/>
  <c r="DP79" i="2"/>
  <c r="DU79" i="2"/>
  <c r="DV79" i="2"/>
  <c r="DX79" i="2"/>
  <c r="DQ79" i="2"/>
  <c r="DS79" i="2"/>
  <c r="DV71" i="2"/>
  <c r="DN71" i="2"/>
  <c r="EA71" i="2"/>
  <c r="DO71" i="2"/>
  <c r="DY71" i="2"/>
  <c r="EC71" i="2"/>
  <c r="DU71" i="2"/>
  <c r="DX71" i="2"/>
  <c r="DZ71" i="2"/>
  <c r="ED71" i="2"/>
  <c r="EE71" i="2"/>
  <c r="EF71" i="2"/>
  <c r="DT71" i="2"/>
  <c r="DS71" i="2"/>
  <c r="DQ71" i="2"/>
  <c r="DP71" i="2"/>
  <c r="DS44" i="2"/>
  <c r="DT44" i="2"/>
  <c r="EE44" i="2"/>
  <c r="EF44" i="2"/>
  <c r="DY44" i="2"/>
  <c r="DN44" i="2"/>
  <c r="DO44" i="2"/>
  <c r="EA44" i="2"/>
  <c r="DP44" i="2"/>
  <c r="DQ44" i="2"/>
  <c r="EC44" i="2"/>
  <c r="DV44" i="2"/>
  <c r="DU44" i="2"/>
  <c r="DX44" i="2"/>
  <c r="DZ44" i="2"/>
  <c r="ED44" i="2"/>
  <c r="DQ42" i="2"/>
  <c r="EC42" i="2"/>
  <c r="ED42" i="2"/>
  <c r="DS42" i="2"/>
  <c r="DT42" i="2"/>
  <c r="DU42" i="2"/>
  <c r="DX42" i="2"/>
  <c r="DY42" i="2"/>
  <c r="DO42" i="2"/>
  <c r="DZ42" i="2"/>
  <c r="EA42" i="2"/>
  <c r="EE42" i="2"/>
  <c r="DN42" i="2"/>
  <c r="DP42" i="2"/>
  <c r="EF42" i="2"/>
  <c r="DV42" i="2"/>
  <c r="DT53" i="2"/>
  <c r="EE53" i="2"/>
  <c r="EF53" i="2"/>
  <c r="DU53" i="2"/>
  <c r="DX53" i="2"/>
  <c r="DN53" i="2"/>
  <c r="DO53" i="2"/>
  <c r="DZ53" i="2"/>
  <c r="DP53" i="2"/>
  <c r="DQ53" i="2"/>
  <c r="EC53" i="2"/>
  <c r="ED53" i="2"/>
  <c r="DV53" i="2"/>
  <c r="EA53" i="2"/>
  <c r="DS53" i="2"/>
  <c r="DY53" i="2"/>
  <c r="DV57" i="2"/>
  <c r="DX57" i="2"/>
  <c r="DY57" i="2"/>
  <c r="DZ57" i="2"/>
  <c r="DP57" i="2"/>
  <c r="DQ57" i="2"/>
  <c r="EC57" i="2"/>
  <c r="ED57" i="2"/>
  <c r="DT57" i="2"/>
  <c r="EE57" i="2"/>
  <c r="EF57" i="2"/>
  <c r="DS57" i="2"/>
  <c r="DO57" i="2"/>
  <c r="EA57" i="2"/>
  <c r="DN57" i="2"/>
  <c r="DU57" i="2"/>
  <c r="DO54" i="2"/>
  <c r="DZ54" i="2"/>
  <c r="EA54" i="2"/>
  <c r="DP54" i="2"/>
  <c r="DS54" i="2"/>
  <c r="EE54" i="2"/>
  <c r="EF54" i="2"/>
  <c r="DU54" i="2"/>
  <c r="DX54" i="2"/>
  <c r="DY54" i="2"/>
  <c r="DT54" i="2"/>
  <c r="ED54" i="2"/>
  <c r="DN54" i="2"/>
  <c r="DQ54" i="2"/>
  <c r="DV54" i="2"/>
  <c r="EC54" i="2"/>
  <c r="DN65" i="2"/>
  <c r="DO65" i="2"/>
  <c r="DX65" i="2"/>
  <c r="DP65" i="2"/>
  <c r="EF65" i="2"/>
  <c r="EA65" i="2"/>
  <c r="ED65" i="2"/>
  <c r="EE65" i="2"/>
  <c r="DQ65" i="2"/>
  <c r="DS65" i="2"/>
  <c r="DT65" i="2"/>
  <c r="DU65" i="2"/>
  <c r="DV65" i="2"/>
  <c r="DY65" i="2"/>
  <c r="DZ65" i="2"/>
  <c r="EC65" i="2"/>
  <c r="DX63" i="2"/>
  <c r="DY63" i="2"/>
  <c r="DN63" i="2"/>
  <c r="DS63" i="2"/>
  <c r="EF63" i="2"/>
  <c r="DU63" i="2"/>
  <c r="DT63" i="2"/>
  <c r="EC63" i="2"/>
  <c r="DO63" i="2"/>
  <c r="EE63" i="2"/>
  <c r="DV63" i="2"/>
  <c r="DZ63" i="2"/>
  <c r="EA63" i="2"/>
  <c r="ED63" i="2"/>
  <c r="DP63" i="2"/>
  <c r="DQ63" i="2"/>
  <c r="DT74" i="2"/>
  <c r="EF74" i="2"/>
  <c r="DV74" i="2"/>
  <c r="DX74" i="2"/>
  <c r="EA74" i="2"/>
  <c r="DO74" i="2"/>
  <c r="DU74" i="2"/>
  <c r="DY74" i="2"/>
  <c r="DZ74" i="2"/>
  <c r="EC74" i="2"/>
  <c r="ED74" i="2"/>
  <c r="EE74" i="2"/>
  <c r="DN74" i="2"/>
  <c r="DP74" i="2"/>
  <c r="DQ74" i="2"/>
  <c r="DS74" i="2"/>
  <c r="DQ72" i="2"/>
  <c r="EC72" i="2"/>
  <c r="EE72" i="2"/>
  <c r="DV72" i="2"/>
  <c r="DO72" i="2"/>
  <c r="DU72" i="2"/>
  <c r="DX72" i="2"/>
  <c r="DN72" i="2"/>
  <c r="EA72" i="2"/>
  <c r="DP72" i="2"/>
  <c r="DS72" i="2"/>
  <c r="DT72" i="2"/>
  <c r="DY72" i="2"/>
  <c r="DZ72" i="2"/>
  <c r="ED72" i="2"/>
  <c r="EF72" i="2"/>
  <c r="DS64" i="2"/>
  <c r="DT64" i="2"/>
  <c r="EE64" i="2"/>
  <c r="DZ64" i="2"/>
  <c r="DP64" i="2"/>
  <c r="DV64" i="2"/>
  <c r="EF64" i="2"/>
  <c r="DQ64" i="2"/>
  <c r="DU64" i="2"/>
  <c r="DX64" i="2"/>
  <c r="DY64" i="2"/>
  <c r="EA64" i="2"/>
  <c r="EC64" i="2"/>
  <c r="ED64" i="2"/>
  <c r="DN64" i="2"/>
  <c r="DO64" i="2"/>
  <c r="DO68" i="2"/>
  <c r="DQ68" i="2"/>
  <c r="EC68" i="2"/>
  <c r="DT68" i="2"/>
  <c r="EA68" i="2"/>
  <c r="DV68" i="2"/>
  <c r="DX68" i="2"/>
  <c r="DZ68" i="2"/>
  <c r="DP68" i="2"/>
  <c r="DY68" i="2"/>
  <c r="ED68" i="2"/>
  <c r="EE68" i="2"/>
  <c r="EF68" i="2"/>
  <c r="DN68" i="2"/>
  <c r="DS68" i="2"/>
  <c r="DU68" i="2"/>
  <c r="DV92" i="2"/>
  <c r="DN92" i="2"/>
  <c r="EA92" i="2"/>
  <c r="DX92" i="2"/>
  <c r="DP92" i="2"/>
  <c r="DQ92" i="2"/>
  <c r="DS92" i="2"/>
  <c r="EE92" i="2"/>
  <c r="EF92" i="2"/>
  <c r="DT92" i="2"/>
  <c r="DU92" i="2"/>
  <c r="DO92" i="2"/>
  <c r="DZ92" i="2"/>
  <c r="DY92" i="2"/>
  <c r="EC92" i="2"/>
  <c r="ED92" i="2"/>
  <c r="DY52" i="2"/>
  <c r="DN52" i="2"/>
  <c r="DO52" i="2"/>
  <c r="DZ52" i="2"/>
  <c r="DQ52" i="2"/>
  <c r="EC52" i="2"/>
  <c r="DS52" i="2"/>
  <c r="DT52" i="2"/>
  <c r="EE52" i="2"/>
  <c r="DU52" i="2"/>
  <c r="DV52" i="2"/>
  <c r="DX52" i="2"/>
  <c r="ED52" i="2"/>
  <c r="EF52" i="2"/>
  <c r="DP52" i="2"/>
  <c r="EA52" i="2"/>
  <c r="DQ58" i="2"/>
  <c r="EC58" i="2"/>
  <c r="ED58" i="2"/>
  <c r="DS58" i="2"/>
  <c r="DT58" i="2"/>
  <c r="DU58" i="2"/>
  <c r="DY58" i="2"/>
  <c r="DO58" i="2"/>
  <c r="DZ58" i="2"/>
  <c r="EA58" i="2"/>
  <c r="EF58" i="2"/>
  <c r="DP58" i="2"/>
  <c r="DV58" i="2"/>
  <c r="EE58" i="2"/>
  <c r="DX58" i="2"/>
  <c r="DN58" i="2"/>
  <c r="ED33" i="2"/>
  <c r="DS33" i="2"/>
  <c r="DT33" i="2"/>
  <c r="EE33" i="2"/>
  <c r="EF33" i="2"/>
  <c r="DU33" i="2"/>
  <c r="DV33" i="2"/>
  <c r="DX33" i="2"/>
  <c r="DY33" i="2"/>
  <c r="DN33" i="2"/>
  <c r="DO33" i="2"/>
  <c r="DZ33" i="2"/>
  <c r="EA33" i="2"/>
  <c r="DP33" i="2"/>
  <c r="EC33" i="2"/>
  <c r="DQ33" i="2"/>
  <c r="DY86" i="2"/>
  <c r="ED86" i="2"/>
  <c r="DQ86" i="2"/>
  <c r="EF86" i="2"/>
  <c r="DP86" i="2"/>
  <c r="DS86" i="2"/>
  <c r="DT86" i="2"/>
  <c r="DU86" i="2"/>
  <c r="DV86" i="2"/>
  <c r="DX86" i="2"/>
  <c r="DN86" i="2"/>
  <c r="DO86" i="2"/>
  <c r="DZ86" i="2"/>
  <c r="EA86" i="2"/>
  <c r="EE86" i="2"/>
  <c r="EC86" i="2"/>
  <c r="ED83" i="2"/>
  <c r="EC83" i="2"/>
  <c r="DS83" i="2"/>
  <c r="EE83" i="2"/>
  <c r="DT83" i="2"/>
  <c r="DZ83" i="2"/>
  <c r="EF83" i="2"/>
  <c r="EA83" i="2"/>
  <c r="DN83" i="2"/>
  <c r="DO83" i="2"/>
  <c r="DP83" i="2"/>
  <c r="DQ83" i="2"/>
  <c r="DY83" i="2"/>
  <c r="DU83" i="2"/>
  <c r="DV83" i="2"/>
  <c r="DX83" i="2"/>
  <c r="DT67" i="2"/>
  <c r="DV67" i="2"/>
  <c r="DY67" i="2"/>
  <c r="DN67" i="2"/>
  <c r="EA67" i="2"/>
  <c r="DU67" i="2"/>
  <c r="DX67" i="2"/>
  <c r="DZ67" i="2"/>
  <c r="EE67" i="2"/>
  <c r="DO67" i="2"/>
  <c r="EF67" i="2"/>
  <c r="DP67" i="2"/>
  <c r="DQ67" i="2"/>
  <c r="DS67" i="2"/>
  <c r="ED67" i="2"/>
  <c r="EC67" i="2"/>
  <c r="EF55" i="2"/>
  <c r="DU55" i="2"/>
  <c r="DV55" i="2"/>
  <c r="DN55" i="2"/>
  <c r="DZ55" i="2"/>
  <c r="EA55" i="2"/>
  <c r="DP55" i="2"/>
  <c r="ED55" i="2"/>
  <c r="DS55" i="2"/>
  <c r="DT55" i="2"/>
  <c r="EC55" i="2"/>
  <c r="DQ55" i="2"/>
  <c r="DY55" i="2"/>
  <c r="DO55" i="2"/>
  <c r="EE55" i="2"/>
  <c r="DX55" i="2"/>
  <c r="EF39" i="2"/>
  <c r="DU39" i="2"/>
  <c r="DV39" i="2"/>
  <c r="DY39" i="2"/>
  <c r="DN39" i="2"/>
  <c r="DO39" i="2"/>
  <c r="DZ39" i="2"/>
  <c r="EA39" i="2"/>
  <c r="DP39" i="2"/>
  <c r="ED39" i="2"/>
  <c r="DS39" i="2"/>
  <c r="DT39" i="2"/>
  <c r="EE39" i="2"/>
  <c r="DX39" i="2"/>
  <c r="EC39" i="2"/>
  <c r="DQ39" i="2"/>
  <c r="EA40" i="2"/>
  <c r="DP40" i="2"/>
  <c r="DQ40" i="2"/>
  <c r="EC40" i="2"/>
  <c r="ED40" i="2"/>
  <c r="DT40" i="2"/>
  <c r="EE40" i="2"/>
  <c r="EF40" i="2"/>
  <c r="DU40" i="2"/>
  <c r="DV40" i="2"/>
  <c r="DY40" i="2"/>
  <c r="DN40" i="2"/>
  <c r="DO40" i="2"/>
  <c r="DZ40" i="2"/>
  <c r="DS40" i="2"/>
  <c r="DX40" i="2"/>
  <c r="DP81" i="2"/>
  <c r="DU81" i="2"/>
  <c r="ED81" i="2"/>
  <c r="DT81" i="2"/>
  <c r="EF81" i="2"/>
  <c r="DV81" i="2"/>
  <c r="DQ81" i="2"/>
  <c r="DS81" i="2"/>
  <c r="DX81" i="2"/>
  <c r="DY81" i="2"/>
  <c r="DN81" i="2"/>
  <c r="DO81" i="2"/>
  <c r="DZ81" i="2"/>
  <c r="EA81" i="2"/>
  <c r="EC81" i="2"/>
  <c r="EE81" i="2"/>
  <c r="EA70" i="2"/>
  <c r="DS70" i="2"/>
  <c r="EF70" i="2"/>
  <c r="DN70" i="2"/>
  <c r="DU70" i="2"/>
  <c r="DY70" i="2"/>
  <c r="DZ70" i="2"/>
  <c r="EE70" i="2"/>
  <c r="DO70" i="2"/>
  <c r="DP70" i="2"/>
  <c r="DQ70" i="2"/>
  <c r="DT70" i="2"/>
  <c r="DV70" i="2"/>
  <c r="DX70" i="2"/>
  <c r="EC70" i="2"/>
  <c r="ED70" i="2"/>
  <c r="DO29" i="2"/>
  <c r="DQ29" i="2"/>
  <c r="DP29" i="2"/>
  <c r="CO58" i="2"/>
  <c r="CR58" i="2"/>
  <c r="CH58" i="2"/>
  <c r="CT58" i="2"/>
  <c r="CK58" i="2"/>
  <c r="CW58" i="2"/>
  <c r="CX58" i="2"/>
  <c r="CI58" i="2"/>
  <c r="CJ58" i="2"/>
  <c r="CZ58" i="2"/>
  <c r="CN58" i="2"/>
  <c r="CM58" i="2"/>
  <c r="CP58" i="2"/>
  <c r="CY58" i="2"/>
  <c r="CS58" i="2"/>
  <c r="CU58" i="2"/>
  <c r="CP68" i="2"/>
  <c r="CR68" i="2"/>
  <c r="CH68" i="2"/>
  <c r="CJ68" i="2"/>
  <c r="CM68" i="2"/>
  <c r="CI68" i="2"/>
  <c r="CK68" i="2"/>
  <c r="CN68" i="2"/>
  <c r="CS68" i="2"/>
  <c r="CW68" i="2"/>
  <c r="CY68" i="2"/>
  <c r="CZ68" i="2"/>
  <c r="CO68" i="2"/>
  <c r="CU68" i="2"/>
  <c r="CX68" i="2"/>
  <c r="CT68" i="2"/>
  <c r="CM71" i="2"/>
  <c r="CY71" i="2"/>
  <c r="CO71" i="2"/>
  <c r="CT71" i="2"/>
  <c r="CR71" i="2"/>
  <c r="CU71" i="2"/>
  <c r="CI71" i="2"/>
  <c r="CX71" i="2"/>
  <c r="CP71" i="2"/>
  <c r="CZ71" i="2"/>
  <c r="CH71" i="2"/>
  <c r="CJ71" i="2"/>
  <c r="CN71" i="2"/>
  <c r="CW71" i="2"/>
  <c r="CK71" i="2"/>
  <c r="CS71" i="2"/>
  <c r="CH39" i="2"/>
  <c r="CU39" i="2"/>
  <c r="CK39" i="2"/>
  <c r="CW39" i="2"/>
  <c r="CM39" i="2"/>
  <c r="CZ39" i="2"/>
  <c r="CP39" i="2"/>
  <c r="CR39" i="2"/>
  <c r="CS39" i="2"/>
  <c r="CJ39" i="2"/>
  <c r="CO39" i="2"/>
  <c r="CY39" i="2"/>
  <c r="CI39" i="2"/>
  <c r="CT39" i="2"/>
  <c r="CX39" i="2"/>
  <c r="CN39" i="2"/>
  <c r="CY40" i="2"/>
  <c r="CP40" i="2"/>
  <c r="CR40" i="2"/>
  <c r="CH40" i="2"/>
  <c r="CU40" i="2"/>
  <c r="CK40" i="2"/>
  <c r="CW40" i="2"/>
  <c r="CM40" i="2"/>
  <c r="CX40" i="2"/>
  <c r="CI40" i="2"/>
  <c r="CZ40" i="2"/>
  <c r="CN40" i="2"/>
  <c r="CT40" i="2"/>
  <c r="CS40" i="2"/>
  <c r="CJ40" i="2"/>
  <c r="CO40" i="2"/>
  <c r="CW74" i="2"/>
  <c r="CJ74" i="2"/>
  <c r="CM74" i="2"/>
  <c r="CY74" i="2"/>
  <c r="CS74" i="2"/>
  <c r="CO74" i="2"/>
  <c r="CR74" i="2"/>
  <c r="CH74" i="2"/>
  <c r="CZ74" i="2"/>
  <c r="CT74" i="2"/>
  <c r="CU74" i="2"/>
  <c r="CI74" i="2"/>
  <c r="CK74" i="2"/>
  <c r="CN74" i="2"/>
  <c r="CP74" i="2"/>
  <c r="CX74" i="2"/>
  <c r="CH72" i="2"/>
  <c r="CT72" i="2"/>
  <c r="CJ72" i="2"/>
  <c r="CO72" i="2"/>
  <c r="CX72" i="2"/>
  <c r="CI72" i="2"/>
  <c r="CZ72" i="2"/>
  <c r="CR72" i="2"/>
  <c r="CW72" i="2"/>
  <c r="CY72" i="2"/>
  <c r="CK72" i="2"/>
  <c r="CN72" i="2"/>
  <c r="CS72" i="2"/>
  <c r="CU72" i="2"/>
  <c r="CM72" i="2"/>
  <c r="CP72" i="2"/>
  <c r="CZ66" i="2"/>
  <c r="CP66" i="2"/>
  <c r="CR66" i="2"/>
  <c r="CT66" i="2"/>
  <c r="CK66" i="2"/>
  <c r="CW66" i="2"/>
  <c r="CN66" i="2"/>
  <c r="CS66" i="2"/>
  <c r="CU66" i="2"/>
  <c r="CH66" i="2"/>
  <c r="CI66" i="2"/>
  <c r="CO66" i="2"/>
  <c r="CX66" i="2"/>
  <c r="CY66" i="2"/>
  <c r="CJ66" i="2"/>
  <c r="CM66" i="2"/>
  <c r="CP35" i="2"/>
  <c r="CS35" i="2"/>
  <c r="CI35" i="2"/>
  <c r="CU35" i="2"/>
  <c r="CX35" i="2"/>
  <c r="CN35" i="2"/>
  <c r="CZ35" i="2"/>
  <c r="CH35" i="2"/>
  <c r="CK35" i="2"/>
  <c r="CM35" i="2"/>
  <c r="CT35" i="2"/>
  <c r="CY35" i="2"/>
  <c r="CR35" i="2"/>
  <c r="CW35" i="2"/>
  <c r="CJ35" i="2"/>
  <c r="CO35" i="2"/>
  <c r="CJ92" i="2"/>
  <c r="CZ92" i="2"/>
  <c r="CO92" i="2"/>
  <c r="CR92" i="2"/>
  <c r="CS92" i="2"/>
  <c r="CW92" i="2"/>
  <c r="CN92" i="2"/>
  <c r="CP92" i="2"/>
  <c r="CT92" i="2"/>
  <c r="CU92" i="2"/>
  <c r="CX92" i="2"/>
  <c r="CY92" i="2"/>
  <c r="CH92" i="2"/>
  <c r="CI92" i="2"/>
  <c r="CM92" i="2"/>
  <c r="CK92" i="2"/>
  <c r="CP33" i="2"/>
  <c r="CS33" i="2"/>
  <c r="CI33" i="2"/>
  <c r="CU33" i="2"/>
  <c r="CX33" i="2"/>
  <c r="CN33" i="2"/>
  <c r="CZ33" i="2"/>
  <c r="CM33" i="2"/>
  <c r="CR33" i="2"/>
  <c r="CY33" i="2"/>
  <c r="CJ33" i="2"/>
  <c r="CW33" i="2"/>
  <c r="CO33" i="2"/>
  <c r="CT33" i="2"/>
  <c r="CH33" i="2"/>
  <c r="CK33" i="2"/>
  <c r="CX45" i="2"/>
  <c r="CY45" i="2"/>
  <c r="CO45" i="2"/>
  <c r="CH45" i="2"/>
  <c r="CT45" i="2"/>
  <c r="CJ45" i="2"/>
  <c r="CR45" i="2"/>
  <c r="CW45" i="2"/>
  <c r="CZ45" i="2"/>
  <c r="CK45" i="2"/>
  <c r="CU45" i="2"/>
  <c r="CM45" i="2"/>
  <c r="CI45" i="2"/>
  <c r="CN45" i="2"/>
  <c r="CP45" i="2"/>
  <c r="CS45" i="2"/>
  <c r="CT81" i="2"/>
  <c r="CK81" i="2"/>
  <c r="CW81" i="2"/>
  <c r="CX81" i="2"/>
  <c r="CM81" i="2"/>
  <c r="CH81" i="2"/>
  <c r="CY81" i="2"/>
  <c r="CI81" i="2"/>
  <c r="CZ81" i="2"/>
  <c r="CJ81" i="2"/>
  <c r="CN81" i="2"/>
  <c r="CO81" i="2"/>
  <c r="CP81" i="2"/>
  <c r="CS81" i="2"/>
  <c r="CU81" i="2"/>
  <c r="CR81" i="2"/>
  <c r="CR70" i="2"/>
  <c r="CH70" i="2"/>
  <c r="CT70" i="2"/>
  <c r="CY70" i="2"/>
  <c r="CS70" i="2"/>
  <c r="CJ70" i="2"/>
  <c r="CM70" i="2"/>
  <c r="CZ70" i="2"/>
  <c r="CK70" i="2"/>
  <c r="CI70" i="2"/>
  <c r="CN70" i="2"/>
  <c r="CO70" i="2"/>
  <c r="CW70" i="2"/>
  <c r="CX70" i="2"/>
  <c r="CP70" i="2"/>
  <c r="CU70" i="2"/>
  <c r="CJ59" i="2"/>
  <c r="CM59" i="2"/>
  <c r="CY59" i="2"/>
  <c r="CO59" i="2"/>
  <c r="CR59" i="2"/>
  <c r="CK59" i="2"/>
  <c r="CN59" i="2"/>
  <c r="CP59" i="2"/>
  <c r="CW59" i="2"/>
  <c r="CH59" i="2"/>
  <c r="CS59" i="2"/>
  <c r="CX59" i="2"/>
  <c r="CI59" i="2"/>
  <c r="CT59" i="2"/>
  <c r="CU59" i="2"/>
  <c r="CZ59" i="2"/>
  <c r="CS62" i="2"/>
  <c r="CT62" i="2"/>
  <c r="CJ62" i="2"/>
  <c r="CX62" i="2"/>
  <c r="CY62" i="2"/>
  <c r="CK62" i="2"/>
  <c r="CN62" i="2"/>
  <c r="CO62" i="2"/>
  <c r="CR62" i="2"/>
  <c r="CW62" i="2"/>
  <c r="CH62" i="2"/>
  <c r="CI62" i="2"/>
  <c r="CU62" i="2"/>
  <c r="CZ62" i="2"/>
  <c r="CM62" i="2"/>
  <c r="CP62" i="2"/>
  <c r="CK69" i="2"/>
  <c r="CW69" i="2"/>
  <c r="CM69" i="2"/>
  <c r="CY69" i="2"/>
  <c r="CH69" i="2"/>
  <c r="CO69" i="2"/>
  <c r="CP69" i="2"/>
  <c r="CS69" i="2"/>
  <c r="CZ69" i="2"/>
  <c r="CI69" i="2"/>
  <c r="CJ69" i="2"/>
  <c r="CR69" i="2"/>
  <c r="CU69" i="2"/>
  <c r="CX69" i="2"/>
  <c r="CN69" i="2"/>
  <c r="CT69" i="2"/>
  <c r="CU50" i="2"/>
  <c r="CX50" i="2"/>
  <c r="CN50" i="2"/>
  <c r="CZ50" i="2"/>
  <c r="CI50" i="2"/>
  <c r="CJ50" i="2"/>
  <c r="CM50" i="2"/>
  <c r="CO50" i="2"/>
  <c r="CP50" i="2"/>
  <c r="CS50" i="2"/>
  <c r="CY50" i="2"/>
  <c r="CH50" i="2"/>
  <c r="CR50" i="2"/>
  <c r="CT50" i="2"/>
  <c r="CW50" i="2"/>
  <c r="CK50" i="2"/>
  <c r="CX61" i="2"/>
  <c r="CY61" i="2"/>
  <c r="CO61" i="2"/>
  <c r="CH61" i="2"/>
  <c r="CI61" i="2"/>
  <c r="CZ61" i="2"/>
  <c r="CM61" i="2"/>
  <c r="CN61" i="2"/>
  <c r="CR61" i="2"/>
  <c r="CJ61" i="2"/>
  <c r="CK61" i="2"/>
  <c r="CP61" i="2"/>
  <c r="CT61" i="2"/>
  <c r="CU61" i="2"/>
  <c r="CS61" i="2"/>
  <c r="CW61" i="2"/>
  <c r="CS46" i="2"/>
  <c r="CT46" i="2"/>
  <c r="CJ46" i="2"/>
  <c r="CX46" i="2"/>
  <c r="CY46" i="2"/>
  <c r="CO46" i="2"/>
  <c r="CM46" i="2"/>
  <c r="CU46" i="2"/>
  <c r="CZ46" i="2"/>
  <c r="CH46" i="2"/>
  <c r="CI46" i="2"/>
  <c r="CP46" i="2"/>
  <c r="CW46" i="2"/>
  <c r="CN46" i="2"/>
  <c r="CR46" i="2"/>
  <c r="CK46" i="2"/>
  <c r="CJ43" i="2"/>
  <c r="CM43" i="2"/>
  <c r="CY43" i="2"/>
  <c r="CO43" i="2"/>
  <c r="CR43" i="2"/>
  <c r="CH43" i="2"/>
  <c r="CT43" i="2"/>
  <c r="CU43" i="2"/>
  <c r="CW43" i="2"/>
  <c r="CZ43" i="2"/>
  <c r="CK43" i="2"/>
  <c r="CN43" i="2"/>
  <c r="CP43" i="2"/>
  <c r="CI43" i="2"/>
  <c r="CS43" i="2"/>
  <c r="CX43" i="2"/>
  <c r="CS79" i="2"/>
  <c r="CI79" i="2"/>
  <c r="CN79" i="2"/>
  <c r="CR79" i="2"/>
  <c r="CT79" i="2"/>
  <c r="CU79" i="2"/>
  <c r="CH79" i="2"/>
  <c r="CX79" i="2"/>
  <c r="CM79" i="2"/>
  <c r="CO79" i="2"/>
  <c r="CP79" i="2"/>
  <c r="CW79" i="2"/>
  <c r="CY79" i="2"/>
  <c r="CJ79" i="2"/>
  <c r="CK79" i="2"/>
  <c r="CZ79" i="2"/>
  <c r="CO77" i="2"/>
  <c r="CS77" i="2"/>
  <c r="CX77" i="2"/>
  <c r="CM77" i="2"/>
  <c r="CP77" i="2"/>
  <c r="CR77" i="2"/>
  <c r="CJ77" i="2"/>
  <c r="CY77" i="2"/>
  <c r="CT77" i="2"/>
  <c r="CU77" i="2"/>
  <c r="CW77" i="2"/>
  <c r="CZ77" i="2"/>
  <c r="CH77" i="2"/>
  <c r="CI77" i="2"/>
  <c r="CK77" i="2"/>
  <c r="CN77" i="2"/>
  <c r="CT76" i="2"/>
  <c r="CJ76" i="2"/>
  <c r="CX76" i="2"/>
  <c r="CY76" i="2"/>
  <c r="CN76" i="2"/>
  <c r="CP76" i="2"/>
  <c r="CH76" i="2"/>
  <c r="CU76" i="2"/>
  <c r="CW76" i="2"/>
  <c r="CZ76" i="2"/>
  <c r="CI76" i="2"/>
  <c r="CM76" i="2"/>
  <c r="CO76" i="2"/>
  <c r="CK76" i="2"/>
  <c r="CR76" i="2"/>
  <c r="CS76" i="2"/>
  <c r="CU67" i="2"/>
  <c r="CK67" i="2"/>
  <c r="CW67" i="2"/>
  <c r="CM67" i="2"/>
  <c r="CO67" i="2"/>
  <c r="CR67" i="2"/>
  <c r="CX67" i="2"/>
  <c r="CH67" i="2"/>
  <c r="CZ67" i="2"/>
  <c r="CN67" i="2"/>
  <c r="CT67" i="2"/>
  <c r="CI67" i="2"/>
  <c r="CJ67" i="2"/>
  <c r="CP67" i="2"/>
  <c r="CS67" i="2"/>
  <c r="CY67" i="2"/>
  <c r="CJ83" i="2"/>
  <c r="CM83" i="2"/>
  <c r="CN83" i="2"/>
  <c r="CY83" i="2"/>
  <c r="CO83" i="2"/>
  <c r="CP83" i="2"/>
  <c r="CR83" i="2"/>
  <c r="CS83" i="2"/>
  <c r="CT83" i="2"/>
  <c r="CI83" i="2"/>
  <c r="CX83" i="2"/>
  <c r="CZ83" i="2"/>
  <c r="CU83" i="2"/>
  <c r="CW83" i="2"/>
  <c r="CH83" i="2"/>
  <c r="CK83" i="2"/>
  <c r="CH60" i="2"/>
  <c r="CT60" i="2"/>
  <c r="CJ60" i="2"/>
  <c r="CM60" i="2"/>
  <c r="CP60" i="2"/>
  <c r="CS60" i="2"/>
  <c r="CU60" i="2"/>
  <c r="CI60" i="2"/>
  <c r="CY60" i="2"/>
  <c r="CK60" i="2"/>
  <c r="CN60" i="2"/>
  <c r="CO60" i="2"/>
  <c r="CW60" i="2"/>
  <c r="CX60" i="2"/>
  <c r="CR60" i="2"/>
  <c r="CZ60" i="2"/>
  <c r="CZ31" i="2"/>
  <c r="CS31" i="2"/>
  <c r="CI31" i="2"/>
  <c r="CJ31" i="2"/>
  <c r="CX31" i="2"/>
  <c r="CN31" i="2"/>
  <c r="CH31" i="2"/>
  <c r="CK31" i="2"/>
  <c r="CM31" i="2"/>
  <c r="CP31" i="2"/>
  <c r="CT31" i="2"/>
  <c r="CU31" i="2"/>
  <c r="CY31" i="2"/>
  <c r="CO31" i="2"/>
  <c r="CR31" i="2"/>
  <c r="CW31" i="2"/>
  <c r="CU32" i="2"/>
  <c r="CX32" i="2"/>
  <c r="CN32" i="2"/>
  <c r="CZ32" i="2"/>
  <c r="CS32" i="2"/>
  <c r="CI32" i="2"/>
  <c r="CT32" i="2"/>
  <c r="CY32" i="2"/>
  <c r="CM32" i="2"/>
  <c r="CR32" i="2"/>
  <c r="CJ32" i="2"/>
  <c r="CK32" i="2"/>
  <c r="CO32" i="2"/>
  <c r="CP32" i="2"/>
  <c r="CW32" i="2"/>
  <c r="CH32" i="2"/>
  <c r="CK52" i="2"/>
  <c r="CW52" i="2"/>
  <c r="CN52" i="2"/>
  <c r="CZ52" i="2"/>
  <c r="CP52" i="2"/>
  <c r="CS52" i="2"/>
  <c r="CU52" i="2"/>
  <c r="CT52" i="2"/>
  <c r="CX52" i="2"/>
  <c r="CI52" i="2"/>
  <c r="CM52" i="2"/>
  <c r="CJ52" i="2"/>
  <c r="CO52" i="2"/>
  <c r="CR52" i="2"/>
  <c r="CH52" i="2"/>
  <c r="CY52" i="2"/>
  <c r="CH55" i="2"/>
  <c r="CU55" i="2"/>
  <c r="CK55" i="2"/>
  <c r="CW55" i="2"/>
  <c r="CM55" i="2"/>
  <c r="CZ55" i="2"/>
  <c r="CX55" i="2"/>
  <c r="CI55" i="2"/>
  <c r="CY55" i="2"/>
  <c r="CJ55" i="2"/>
  <c r="CO55" i="2"/>
  <c r="CR55" i="2"/>
  <c r="CS55" i="2"/>
  <c r="CN55" i="2"/>
  <c r="CP55" i="2"/>
  <c r="CT55" i="2"/>
  <c r="CI64" i="2"/>
  <c r="CJ64" i="2"/>
  <c r="CX64" i="2"/>
  <c r="CN64" i="2"/>
  <c r="CO64" i="2"/>
  <c r="CU64" i="2"/>
  <c r="CZ64" i="2"/>
  <c r="CT64" i="2"/>
  <c r="CH64" i="2"/>
  <c r="CM64" i="2"/>
  <c r="CS64" i="2"/>
  <c r="CW64" i="2"/>
  <c r="CY64" i="2"/>
  <c r="CR64" i="2"/>
  <c r="CP64" i="2"/>
  <c r="CK64" i="2"/>
  <c r="CO86" i="2"/>
  <c r="CR86" i="2"/>
  <c r="CS86" i="2"/>
  <c r="CH86" i="2"/>
  <c r="CP86" i="2"/>
  <c r="CT86" i="2"/>
  <c r="CU86" i="2"/>
  <c r="CI86" i="2"/>
  <c r="CW86" i="2"/>
  <c r="CJ86" i="2"/>
  <c r="CK86" i="2"/>
  <c r="CY86" i="2"/>
  <c r="CN86" i="2"/>
  <c r="CZ86" i="2"/>
  <c r="CM86" i="2"/>
  <c r="CX86" i="2"/>
  <c r="CT41" i="2"/>
  <c r="CK41" i="2"/>
  <c r="CW41" i="2"/>
  <c r="CM41" i="2"/>
  <c r="CY41" i="2"/>
  <c r="CP41" i="2"/>
  <c r="CR41" i="2"/>
  <c r="CH41" i="2"/>
  <c r="CO41" i="2"/>
  <c r="CU41" i="2"/>
  <c r="CJ41" i="2"/>
  <c r="CS41" i="2"/>
  <c r="CI41" i="2"/>
  <c r="CN41" i="2"/>
  <c r="CX41" i="2"/>
  <c r="CZ41" i="2"/>
  <c r="CK36" i="2"/>
  <c r="CW36" i="2"/>
  <c r="CN36" i="2"/>
  <c r="CZ36" i="2"/>
  <c r="CP36" i="2"/>
  <c r="CS36" i="2"/>
  <c r="CI36" i="2"/>
  <c r="CU36" i="2"/>
  <c r="CT36" i="2"/>
  <c r="CY36" i="2"/>
  <c r="CM36" i="2"/>
  <c r="CR36" i="2"/>
  <c r="CH36" i="2"/>
  <c r="CJ36" i="2"/>
  <c r="CX36" i="2"/>
  <c r="CO36" i="2"/>
  <c r="CY73" i="2"/>
  <c r="CO73" i="2"/>
  <c r="CJ73" i="2"/>
  <c r="CH73" i="2"/>
  <c r="CW73" i="2"/>
  <c r="CK73" i="2"/>
  <c r="CZ73" i="2"/>
  <c r="CN73" i="2"/>
  <c r="CS73" i="2"/>
  <c r="CT73" i="2"/>
  <c r="CU73" i="2"/>
  <c r="CX73" i="2"/>
  <c r="CI73" i="2"/>
  <c r="CM73" i="2"/>
  <c r="CP73" i="2"/>
  <c r="CR73" i="2"/>
  <c r="CJ78" i="2"/>
  <c r="CX78" i="2"/>
  <c r="CN78" i="2"/>
  <c r="CS78" i="2"/>
  <c r="CO78" i="2"/>
  <c r="CR78" i="2"/>
  <c r="CU78" i="2"/>
  <c r="CP78" i="2"/>
  <c r="CT78" i="2"/>
  <c r="CW78" i="2"/>
  <c r="CY78" i="2"/>
  <c r="CZ78" i="2"/>
  <c r="CH78" i="2"/>
  <c r="CI78" i="2"/>
  <c r="CK78" i="2"/>
  <c r="CM78" i="2"/>
  <c r="CK34" i="2"/>
  <c r="CO34" i="2"/>
  <c r="CR34" i="2"/>
  <c r="CI34" i="2"/>
  <c r="CU34" i="2"/>
  <c r="CX34" i="2"/>
  <c r="CJ34" i="2"/>
  <c r="CM34" i="2"/>
  <c r="CT34" i="2"/>
  <c r="CY34" i="2"/>
  <c r="CN34" i="2"/>
  <c r="CP34" i="2"/>
  <c r="CH34" i="2"/>
  <c r="CW34" i="2"/>
  <c r="CS34" i="2"/>
  <c r="CZ34" i="2"/>
  <c r="CN91" i="2"/>
  <c r="CO91" i="2"/>
  <c r="CP91" i="2"/>
  <c r="CM91" i="2"/>
  <c r="CR91" i="2"/>
  <c r="CS91" i="2"/>
  <c r="CT91" i="2"/>
  <c r="CI91" i="2"/>
  <c r="CW91" i="2"/>
  <c r="CX91" i="2"/>
  <c r="CK91" i="2"/>
  <c r="CZ91" i="2"/>
  <c r="CH91" i="2"/>
  <c r="CJ91" i="2"/>
  <c r="CY91" i="2"/>
  <c r="CU91" i="2"/>
  <c r="CN47" i="2"/>
  <c r="CO47" i="2"/>
  <c r="CS47" i="2"/>
  <c r="CT47" i="2"/>
  <c r="CJ47" i="2"/>
  <c r="CX47" i="2"/>
  <c r="CW47" i="2"/>
  <c r="CY47" i="2"/>
  <c r="CH47" i="2"/>
  <c r="CK47" i="2"/>
  <c r="CM47" i="2"/>
  <c r="CP47" i="2"/>
  <c r="CI47" i="2"/>
  <c r="CR47" i="2"/>
  <c r="CU47" i="2"/>
  <c r="CZ47" i="2"/>
  <c r="CY56" i="2"/>
  <c r="CP56" i="2"/>
  <c r="CR56" i="2"/>
  <c r="CH56" i="2"/>
  <c r="CU56" i="2"/>
  <c r="CN56" i="2"/>
  <c r="CO56" i="2"/>
  <c r="CT56" i="2"/>
  <c r="CX56" i="2"/>
  <c r="CJ56" i="2"/>
  <c r="CS56" i="2"/>
  <c r="CW56" i="2"/>
  <c r="CZ56" i="2"/>
  <c r="CI56" i="2"/>
  <c r="CK56" i="2"/>
  <c r="CM56" i="2"/>
  <c r="CR37" i="2"/>
  <c r="CI37" i="2"/>
  <c r="CU37" i="2"/>
  <c r="CK37" i="2"/>
  <c r="CW37" i="2"/>
  <c r="CN37" i="2"/>
  <c r="CZ37" i="2"/>
  <c r="CP37" i="2"/>
  <c r="CM37" i="2"/>
  <c r="CS37" i="2"/>
  <c r="CY37" i="2"/>
  <c r="CJ37" i="2"/>
  <c r="CH37" i="2"/>
  <c r="CT37" i="2"/>
  <c r="CX37" i="2"/>
  <c r="CO37" i="2"/>
  <c r="CM38" i="2"/>
  <c r="CZ38" i="2"/>
  <c r="CP38" i="2"/>
  <c r="CR38" i="2"/>
  <c r="CI38" i="2"/>
  <c r="CU38" i="2"/>
  <c r="CK38" i="2"/>
  <c r="CW38" i="2"/>
  <c r="CY38" i="2"/>
  <c r="CJ38" i="2"/>
  <c r="CS38" i="2"/>
  <c r="CX38" i="2"/>
  <c r="CO38" i="2"/>
  <c r="CT38" i="2"/>
  <c r="CH38" i="2"/>
  <c r="CN38" i="2"/>
  <c r="CH84" i="2"/>
  <c r="CI84" i="2"/>
  <c r="CT84" i="2"/>
  <c r="CP84" i="2"/>
  <c r="CR84" i="2"/>
  <c r="CU84" i="2"/>
  <c r="CW84" i="2"/>
  <c r="CX84" i="2"/>
  <c r="CZ84" i="2"/>
  <c r="CM84" i="2"/>
  <c r="CK84" i="2"/>
  <c r="CN84" i="2"/>
  <c r="CJ84" i="2"/>
  <c r="CO84" i="2"/>
  <c r="CS84" i="2"/>
  <c r="CY84" i="2"/>
  <c r="CH44" i="2"/>
  <c r="CT44" i="2"/>
  <c r="CJ44" i="2"/>
  <c r="CM44" i="2"/>
  <c r="CY44" i="2"/>
  <c r="CO44" i="2"/>
  <c r="CN44" i="2"/>
  <c r="CS44" i="2"/>
  <c r="CK44" i="2"/>
  <c r="CR44" i="2"/>
  <c r="CU44" i="2"/>
  <c r="CX44" i="2"/>
  <c r="CP44" i="2"/>
  <c r="CZ44" i="2"/>
  <c r="CI44" i="2"/>
  <c r="CW44" i="2"/>
  <c r="CZ49" i="2"/>
  <c r="CS49" i="2"/>
  <c r="CI49" i="2"/>
  <c r="CJ49" i="2"/>
  <c r="CX49" i="2"/>
  <c r="CN49" i="2"/>
  <c r="CH49" i="2"/>
  <c r="CM49" i="2"/>
  <c r="CP49" i="2"/>
  <c r="CR49" i="2"/>
  <c r="CU49" i="2"/>
  <c r="CK49" i="2"/>
  <c r="CO49" i="2"/>
  <c r="CW49" i="2"/>
  <c r="CT49" i="2"/>
  <c r="CY49" i="2"/>
  <c r="CU29" i="2"/>
  <c r="CT29" i="2"/>
  <c r="CS29" i="2"/>
  <c r="CZ29" i="2"/>
  <c r="CO29" i="2"/>
  <c r="CN29" i="2"/>
  <c r="CY29" i="2"/>
  <c r="CX29" i="2"/>
  <c r="CP29" i="2"/>
  <c r="CJ87" i="2"/>
  <c r="CM87" i="2"/>
  <c r="CN87" i="2"/>
  <c r="CY87" i="2"/>
  <c r="CS87" i="2"/>
  <c r="CT87" i="2"/>
  <c r="CI87" i="2"/>
  <c r="CX87" i="2"/>
  <c r="CU87" i="2"/>
  <c r="CH87" i="2"/>
  <c r="CW87" i="2"/>
  <c r="CZ87" i="2"/>
  <c r="CR87" i="2"/>
  <c r="CK87" i="2"/>
  <c r="CP87" i="2"/>
  <c r="CO87" i="2"/>
  <c r="CP51" i="2"/>
  <c r="CS51" i="2"/>
  <c r="CI51" i="2"/>
  <c r="CU51" i="2"/>
  <c r="CX51" i="2"/>
  <c r="CZ51" i="2"/>
  <c r="CJ51" i="2"/>
  <c r="CM51" i="2"/>
  <c r="CR51" i="2"/>
  <c r="CW51" i="2"/>
  <c r="CH51" i="2"/>
  <c r="CN51" i="2"/>
  <c r="CO51" i="2"/>
  <c r="CY51" i="2"/>
  <c r="CK51" i="2"/>
  <c r="CT51" i="2"/>
  <c r="CO42" i="2"/>
  <c r="CR42" i="2"/>
  <c r="CH42" i="2"/>
  <c r="CT42" i="2"/>
  <c r="CK42" i="2"/>
  <c r="CW42" i="2"/>
  <c r="CM42" i="2"/>
  <c r="CY42" i="2"/>
  <c r="CI42" i="2"/>
  <c r="CN42" i="2"/>
  <c r="CJ42" i="2"/>
  <c r="CP42" i="2"/>
  <c r="CU42" i="2"/>
  <c r="CX42" i="2"/>
  <c r="CS42" i="2"/>
  <c r="CZ42" i="2"/>
  <c r="CR53" i="2"/>
  <c r="CI53" i="2"/>
  <c r="CU53" i="2"/>
  <c r="CK53" i="2"/>
  <c r="CW53" i="2"/>
  <c r="CN53" i="2"/>
  <c r="CP53" i="2"/>
  <c r="CS53" i="2"/>
  <c r="CJ53" i="2"/>
  <c r="CO53" i="2"/>
  <c r="CT53" i="2"/>
  <c r="CM53" i="2"/>
  <c r="CY53" i="2"/>
  <c r="CZ53" i="2"/>
  <c r="CH53" i="2"/>
  <c r="CX53" i="2"/>
  <c r="CT57" i="2"/>
  <c r="CK57" i="2"/>
  <c r="CW57" i="2"/>
  <c r="CM57" i="2"/>
  <c r="CY57" i="2"/>
  <c r="CP57" i="2"/>
  <c r="CR57" i="2"/>
  <c r="CU57" i="2"/>
  <c r="CH57" i="2"/>
  <c r="CI57" i="2"/>
  <c r="CZ57" i="2"/>
  <c r="CO57" i="2"/>
  <c r="CJ57" i="2"/>
  <c r="CN57" i="2"/>
  <c r="CX57" i="2"/>
  <c r="CS57" i="2"/>
  <c r="CI48" i="2"/>
  <c r="CJ48" i="2"/>
  <c r="CX48" i="2"/>
  <c r="CN48" i="2"/>
  <c r="CO48" i="2"/>
  <c r="CS48" i="2"/>
  <c r="CR48" i="2"/>
  <c r="CT48" i="2"/>
  <c r="CY48" i="2"/>
  <c r="CH48" i="2"/>
  <c r="CK48" i="2"/>
  <c r="CP48" i="2"/>
  <c r="CZ48" i="2"/>
  <c r="CM48" i="2"/>
  <c r="CW48" i="2"/>
  <c r="CU48" i="2"/>
  <c r="CY80" i="2"/>
  <c r="CP80" i="2"/>
  <c r="CR80" i="2"/>
  <c r="CH80" i="2"/>
  <c r="CT80" i="2"/>
  <c r="CU80" i="2"/>
  <c r="CW80" i="2"/>
  <c r="CI80" i="2"/>
  <c r="CX80" i="2"/>
  <c r="CJ80" i="2"/>
  <c r="CZ80" i="2"/>
  <c r="CM80" i="2"/>
  <c r="CN80" i="2"/>
  <c r="CS80" i="2"/>
  <c r="CO80" i="2"/>
  <c r="CK80" i="2"/>
  <c r="CH30" i="2"/>
  <c r="CI30" i="2"/>
  <c r="CJ30" i="2"/>
  <c r="CX30" i="2"/>
  <c r="CN30" i="2"/>
  <c r="CZ30" i="2"/>
  <c r="CO30" i="2"/>
  <c r="CS30" i="2"/>
  <c r="CP30" i="2"/>
  <c r="CR30" i="2"/>
  <c r="CU30" i="2"/>
  <c r="CY30" i="2"/>
  <c r="CK30" i="2"/>
  <c r="CW30" i="2"/>
  <c r="CM30" i="2"/>
  <c r="CT30" i="2"/>
  <c r="CM54" i="2"/>
  <c r="CZ54" i="2"/>
  <c r="CP54" i="2"/>
  <c r="CR54" i="2"/>
  <c r="CI54" i="2"/>
  <c r="CK54" i="2"/>
  <c r="CS54" i="2"/>
  <c r="CT54" i="2"/>
  <c r="CH54" i="2"/>
  <c r="CY54" i="2"/>
  <c r="CN54" i="2"/>
  <c r="CU54" i="2"/>
  <c r="CX54" i="2"/>
  <c r="CJ54" i="2"/>
  <c r="CW54" i="2"/>
  <c r="CO54" i="2"/>
  <c r="CI65" i="2"/>
  <c r="CJ65" i="2"/>
  <c r="CM65" i="2"/>
  <c r="CY65" i="2"/>
  <c r="CR65" i="2"/>
  <c r="CP65" i="2"/>
  <c r="CT65" i="2"/>
  <c r="CU65" i="2"/>
  <c r="CW65" i="2"/>
  <c r="CN65" i="2"/>
  <c r="CH65" i="2"/>
  <c r="CK65" i="2"/>
  <c r="CO65" i="2"/>
  <c r="CS65" i="2"/>
  <c r="CX65" i="2"/>
  <c r="CZ65" i="2"/>
  <c r="CN63" i="2"/>
  <c r="CO63" i="2"/>
  <c r="CS63" i="2"/>
  <c r="CT63" i="2"/>
  <c r="CP63" i="2"/>
  <c r="CU63" i="2"/>
  <c r="CI63" i="2"/>
  <c r="CK63" i="2"/>
  <c r="CY63" i="2"/>
  <c r="CH63" i="2"/>
  <c r="CR63" i="2"/>
  <c r="CW63" i="2"/>
  <c r="CM63" i="2"/>
  <c r="CX63" i="2"/>
  <c r="CZ63" i="2"/>
  <c r="CJ63" i="2"/>
  <c r="CM85" i="2"/>
  <c r="CY85" i="2"/>
  <c r="CO85" i="2"/>
  <c r="CP85" i="2"/>
  <c r="CU85" i="2"/>
  <c r="CW85" i="2"/>
  <c r="CH85" i="2"/>
  <c r="CI85" i="2"/>
  <c r="CZ85" i="2"/>
  <c r="CJ85" i="2"/>
  <c r="CR85" i="2"/>
  <c r="CK85" i="2"/>
  <c r="CN85" i="2"/>
  <c r="CS85" i="2"/>
  <c r="CT85" i="2"/>
  <c r="CX85" i="2"/>
  <c r="CO82" i="2"/>
  <c r="CR82" i="2"/>
  <c r="CS82" i="2"/>
  <c r="CH82" i="2"/>
  <c r="CZ82" i="2"/>
  <c r="CM82" i="2"/>
  <c r="CP82" i="2"/>
  <c r="CI82" i="2"/>
  <c r="CW82" i="2"/>
  <c r="CJ82" i="2"/>
  <c r="CK82" i="2"/>
  <c r="CN82" i="2"/>
  <c r="CU82" i="2"/>
  <c r="CT82" i="2"/>
  <c r="CX82" i="2"/>
  <c r="CY82" i="2"/>
  <c r="CY75" i="2"/>
  <c r="CO75" i="2"/>
  <c r="CJ75" i="2"/>
  <c r="CH75" i="2"/>
  <c r="CW75" i="2"/>
  <c r="CK75" i="2"/>
  <c r="CZ75" i="2"/>
  <c r="CN75" i="2"/>
  <c r="CT75" i="2"/>
  <c r="CI75" i="2"/>
  <c r="CM75" i="2"/>
  <c r="CR75" i="2"/>
  <c r="CS75" i="2"/>
  <c r="CU75" i="2"/>
  <c r="CX75" i="2"/>
  <c r="CP75" i="2"/>
  <c r="BE50" i="2"/>
  <c r="BQ50" i="2"/>
  <c r="BM50" i="2"/>
  <c r="BC50" i="2"/>
  <c r="BO50" i="2"/>
  <c r="BS50" i="2"/>
  <c r="BD50" i="2"/>
  <c r="BT50" i="2"/>
  <c r="BH50" i="2"/>
  <c r="BI50" i="2"/>
  <c r="BJ50" i="2"/>
  <c r="BG50" i="2"/>
  <c r="BN50" i="2"/>
  <c r="BB50" i="2"/>
  <c r="BL50" i="2"/>
  <c r="BR50" i="2"/>
  <c r="BC61" i="2"/>
  <c r="BS61" i="2"/>
  <c r="BI61" i="2"/>
  <c r="BM61" i="2"/>
  <c r="BD61" i="2"/>
  <c r="BH61" i="2"/>
  <c r="BL61" i="2"/>
  <c r="BG61" i="2"/>
  <c r="BT61" i="2"/>
  <c r="BE61" i="2"/>
  <c r="BN61" i="2"/>
  <c r="BO61" i="2"/>
  <c r="BR61" i="2"/>
  <c r="BB61" i="2"/>
  <c r="BJ61" i="2"/>
  <c r="BQ61" i="2"/>
  <c r="BE46" i="2"/>
  <c r="BQ46" i="2"/>
  <c r="BR46" i="2"/>
  <c r="BH46" i="2"/>
  <c r="BS46" i="2"/>
  <c r="BT46" i="2"/>
  <c r="BI46" i="2"/>
  <c r="BL46" i="2"/>
  <c r="BM46" i="2"/>
  <c r="BB46" i="2"/>
  <c r="BC46" i="2"/>
  <c r="BN46" i="2"/>
  <c r="BO46" i="2"/>
  <c r="BJ46" i="2"/>
  <c r="BD46" i="2"/>
  <c r="BG46" i="2"/>
  <c r="BS43" i="2"/>
  <c r="BT43" i="2"/>
  <c r="BJ43" i="2"/>
  <c r="BL43" i="2"/>
  <c r="BM43" i="2"/>
  <c r="BC43" i="2"/>
  <c r="BN43" i="2"/>
  <c r="BO43" i="2"/>
  <c r="BD43" i="2"/>
  <c r="BE43" i="2"/>
  <c r="BQ43" i="2"/>
  <c r="BR43" i="2"/>
  <c r="BG43" i="2"/>
  <c r="BI43" i="2"/>
  <c r="BH43" i="2"/>
  <c r="BB43" i="2"/>
  <c r="BB84" i="2"/>
  <c r="BD84" i="2"/>
  <c r="BG84" i="2"/>
  <c r="BH84" i="2"/>
  <c r="BJ84" i="2"/>
  <c r="BM84" i="2"/>
  <c r="BN84" i="2"/>
  <c r="BO84" i="2"/>
  <c r="BR84" i="2"/>
  <c r="BT84" i="2"/>
  <c r="BI84" i="2"/>
  <c r="BC84" i="2"/>
  <c r="BL84" i="2"/>
  <c r="BQ84" i="2"/>
  <c r="BS84" i="2"/>
  <c r="BE84" i="2"/>
  <c r="BC41" i="2"/>
  <c r="BN41" i="2"/>
  <c r="BD41" i="2"/>
  <c r="BE41" i="2"/>
  <c r="BQ41" i="2"/>
  <c r="BR41" i="2"/>
  <c r="BG41" i="2"/>
  <c r="BS41" i="2"/>
  <c r="BT41" i="2"/>
  <c r="BI41" i="2"/>
  <c r="BJ41" i="2"/>
  <c r="BL41" i="2"/>
  <c r="BM41" i="2"/>
  <c r="BH41" i="2"/>
  <c r="BO41" i="2"/>
  <c r="BB41" i="2"/>
  <c r="BL36" i="2"/>
  <c r="BM36" i="2"/>
  <c r="BB36" i="2"/>
  <c r="BC36" i="2"/>
  <c r="BN36" i="2"/>
  <c r="BO36" i="2"/>
  <c r="BE36" i="2"/>
  <c r="BQ36" i="2"/>
  <c r="BR36" i="2"/>
  <c r="BG36" i="2"/>
  <c r="BH36" i="2"/>
  <c r="BS36" i="2"/>
  <c r="BT36" i="2"/>
  <c r="BI36" i="2"/>
  <c r="BJ36" i="2"/>
  <c r="BD36" i="2"/>
  <c r="BB87" i="2"/>
  <c r="BD87" i="2"/>
  <c r="BG87" i="2"/>
  <c r="BT87" i="2"/>
  <c r="BI87" i="2"/>
  <c r="BL87" i="2"/>
  <c r="BJ87" i="2"/>
  <c r="BM87" i="2"/>
  <c r="BO87" i="2"/>
  <c r="BQ87" i="2"/>
  <c r="BE87" i="2"/>
  <c r="BN87" i="2"/>
  <c r="BR87" i="2"/>
  <c r="BS87" i="2"/>
  <c r="BH87" i="2"/>
  <c r="BC87" i="2"/>
  <c r="BS51" i="2"/>
  <c r="BC51" i="2"/>
  <c r="BO51" i="2"/>
  <c r="BE51" i="2"/>
  <c r="BQ51" i="2"/>
  <c r="BG51" i="2"/>
  <c r="BR51" i="2"/>
  <c r="BD51" i="2"/>
  <c r="BH51" i="2"/>
  <c r="BI51" i="2"/>
  <c r="BJ51" i="2"/>
  <c r="BM51" i="2"/>
  <c r="BT51" i="2"/>
  <c r="BB51" i="2"/>
  <c r="BL51" i="2"/>
  <c r="BN51" i="2"/>
  <c r="BL48" i="2"/>
  <c r="BB48" i="2"/>
  <c r="BN48" i="2"/>
  <c r="BE48" i="2"/>
  <c r="BQ48" i="2"/>
  <c r="BR48" i="2"/>
  <c r="BG48" i="2"/>
  <c r="BH48" i="2"/>
  <c r="BS48" i="2"/>
  <c r="BT48" i="2"/>
  <c r="BI48" i="2"/>
  <c r="BC48" i="2"/>
  <c r="BM48" i="2"/>
  <c r="BO48" i="2"/>
  <c r="BD48" i="2"/>
  <c r="BJ48" i="2"/>
  <c r="BB80" i="2"/>
  <c r="BD80" i="2"/>
  <c r="BG80" i="2"/>
  <c r="BC80" i="2"/>
  <c r="BQ80" i="2"/>
  <c r="BT80" i="2"/>
  <c r="BH80" i="2"/>
  <c r="BI80" i="2"/>
  <c r="BL80" i="2"/>
  <c r="BN80" i="2"/>
  <c r="BE80" i="2"/>
  <c r="BJ80" i="2"/>
  <c r="BM80" i="2"/>
  <c r="BO80" i="2"/>
  <c r="BR80" i="2"/>
  <c r="BS80" i="2"/>
  <c r="BS47" i="2"/>
  <c r="BT47" i="2"/>
  <c r="BJ47" i="2"/>
  <c r="BL47" i="2"/>
  <c r="BM47" i="2"/>
  <c r="BC47" i="2"/>
  <c r="BN47" i="2"/>
  <c r="BO47" i="2"/>
  <c r="BD47" i="2"/>
  <c r="BE47" i="2"/>
  <c r="BQ47" i="2"/>
  <c r="BR47" i="2"/>
  <c r="BG47" i="2"/>
  <c r="BI47" i="2"/>
  <c r="BH47" i="2"/>
  <c r="BB47" i="2"/>
  <c r="BE56" i="2"/>
  <c r="BQ56" i="2"/>
  <c r="BG56" i="2"/>
  <c r="BS56" i="2"/>
  <c r="BI56" i="2"/>
  <c r="BO56" i="2"/>
  <c r="BT56" i="2"/>
  <c r="BB56" i="2"/>
  <c r="BD56" i="2"/>
  <c r="BJ56" i="2"/>
  <c r="BL56" i="2"/>
  <c r="BC56" i="2"/>
  <c r="BH56" i="2"/>
  <c r="BM56" i="2"/>
  <c r="BN56" i="2"/>
  <c r="BR56" i="2"/>
  <c r="BC37" i="2"/>
  <c r="BN37" i="2"/>
  <c r="BO37" i="2"/>
  <c r="BD37" i="2"/>
  <c r="BE37" i="2"/>
  <c r="BQ37" i="2"/>
  <c r="BR37" i="2"/>
  <c r="BG37" i="2"/>
  <c r="BS37" i="2"/>
  <c r="BT37" i="2"/>
  <c r="BI37" i="2"/>
  <c r="BJ37" i="2"/>
  <c r="BL37" i="2"/>
  <c r="BM37" i="2"/>
  <c r="BB37" i="2"/>
  <c r="BH37" i="2"/>
  <c r="BE38" i="2"/>
  <c r="BQ38" i="2"/>
  <c r="BR38" i="2"/>
  <c r="BG38" i="2"/>
  <c r="BH38" i="2"/>
  <c r="BS38" i="2"/>
  <c r="BT38" i="2"/>
  <c r="BI38" i="2"/>
  <c r="BL38" i="2"/>
  <c r="BM38" i="2"/>
  <c r="BB38" i="2"/>
  <c r="BC38" i="2"/>
  <c r="BN38" i="2"/>
  <c r="BO38" i="2"/>
  <c r="BD38" i="2"/>
  <c r="BJ38" i="2"/>
  <c r="BD85" i="2"/>
  <c r="BJ85" i="2"/>
  <c r="BQ85" i="2"/>
  <c r="BT85" i="2"/>
  <c r="BH85" i="2"/>
  <c r="BB85" i="2"/>
  <c r="BM85" i="2"/>
  <c r="BO85" i="2"/>
  <c r="BR85" i="2"/>
  <c r="BS85" i="2"/>
  <c r="BG85" i="2"/>
  <c r="BL85" i="2"/>
  <c r="BN85" i="2"/>
  <c r="BC85" i="2"/>
  <c r="BE85" i="2"/>
  <c r="BI85" i="2"/>
  <c r="BH82" i="2"/>
  <c r="BJ82" i="2"/>
  <c r="BM82" i="2"/>
  <c r="BD82" i="2"/>
  <c r="BB82" i="2"/>
  <c r="BR82" i="2"/>
  <c r="BC82" i="2"/>
  <c r="BS82" i="2"/>
  <c r="BT82" i="2"/>
  <c r="BE82" i="2"/>
  <c r="BI82" i="2"/>
  <c r="BO82" i="2"/>
  <c r="BQ82" i="2"/>
  <c r="BL82" i="2"/>
  <c r="BN82" i="2"/>
  <c r="BG82" i="2"/>
  <c r="BJ75" i="2"/>
  <c r="BB75" i="2"/>
  <c r="BO75" i="2"/>
  <c r="BD75" i="2"/>
  <c r="BH75" i="2"/>
  <c r="BI75" i="2"/>
  <c r="BL75" i="2"/>
  <c r="BC75" i="2"/>
  <c r="BS75" i="2"/>
  <c r="BT75" i="2"/>
  <c r="BE75" i="2"/>
  <c r="BG75" i="2"/>
  <c r="BM75" i="2"/>
  <c r="BN75" i="2"/>
  <c r="BQ75" i="2"/>
  <c r="BR75" i="2"/>
  <c r="BC49" i="2"/>
  <c r="BD49" i="2"/>
  <c r="BR49" i="2"/>
  <c r="BS49" i="2"/>
  <c r="BI49" i="2"/>
  <c r="BM49" i="2"/>
  <c r="BE49" i="2"/>
  <c r="BJ49" i="2"/>
  <c r="BN49" i="2"/>
  <c r="BT49" i="2"/>
  <c r="BB49" i="2"/>
  <c r="BG49" i="2"/>
  <c r="BL49" i="2"/>
  <c r="BO49" i="2"/>
  <c r="BQ49" i="2"/>
  <c r="BH49" i="2"/>
  <c r="CK29" i="2"/>
  <c r="CJ29" i="2"/>
  <c r="CI29" i="2"/>
  <c r="BE29" i="2"/>
  <c r="BD29" i="2"/>
  <c r="BS29" i="2"/>
  <c r="BR29" i="2"/>
  <c r="BJ29" i="2"/>
  <c r="BI29" i="2"/>
  <c r="BO29" i="2"/>
  <c r="BN29" i="2"/>
  <c r="BH29" i="2"/>
  <c r="BM29" i="2"/>
  <c r="BT29" i="2"/>
  <c r="BE71" i="2"/>
  <c r="BQ71" i="2"/>
  <c r="BG71" i="2"/>
  <c r="BS71" i="2"/>
  <c r="BI71" i="2"/>
  <c r="BB71" i="2"/>
  <c r="BR71" i="2"/>
  <c r="BD71" i="2"/>
  <c r="BL71" i="2"/>
  <c r="BM71" i="2"/>
  <c r="BN71" i="2"/>
  <c r="BT71" i="2"/>
  <c r="BJ71" i="2"/>
  <c r="BO71" i="2"/>
  <c r="BC71" i="2"/>
  <c r="BH71" i="2"/>
  <c r="BE42" i="2"/>
  <c r="BQ42" i="2"/>
  <c r="BR42" i="2"/>
  <c r="BH42" i="2"/>
  <c r="BS42" i="2"/>
  <c r="BT42" i="2"/>
  <c r="BI42" i="2"/>
  <c r="BL42" i="2"/>
  <c r="BM42" i="2"/>
  <c r="BB42" i="2"/>
  <c r="BC42" i="2"/>
  <c r="BN42" i="2"/>
  <c r="BO42" i="2"/>
  <c r="BD42" i="2"/>
  <c r="BG42" i="2"/>
  <c r="BJ42" i="2"/>
  <c r="BC53" i="2"/>
  <c r="BS53" i="2"/>
  <c r="BI53" i="2"/>
  <c r="BM53" i="2"/>
  <c r="BN53" i="2"/>
  <c r="BO53" i="2"/>
  <c r="BQ53" i="2"/>
  <c r="BR53" i="2"/>
  <c r="BB53" i="2"/>
  <c r="BD53" i="2"/>
  <c r="BE53" i="2"/>
  <c r="BG53" i="2"/>
  <c r="BH53" i="2"/>
  <c r="BL53" i="2"/>
  <c r="BT53" i="2"/>
  <c r="BJ53" i="2"/>
  <c r="BC57" i="2"/>
  <c r="BS57" i="2"/>
  <c r="BI57" i="2"/>
  <c r="BM57" i="2"/>
  <c r="BQ57" i="2"/>
  <c r="BB57" i="2"/>
  <c r="BJ57" i="2"/>
  <c r="BN57" i="2"/>
  <c r="BO57" i="2"/>
  <c r="BT57" i="2"/>
  <c r="BD57" i="2"/>
  <c r="BE57" i="2"/>
  <c r="BG57" i="2"/>
  <c r="BH57" i="2"/>
  <c r="BL57" i="2"/>
  <c r="BR57" i="2"/>
  <c r="BD74" i="2"/>
  <c r="BJ74" i="2"/>
  <c r="BH74" i="2"/>
  <c r="BM74" i="2"/>
  <c r="BN74" i="2"/>
  <c r="BB74" i="2"/>
  <c r="BC74" i="2"/>
  <c r="BE74" i="2"/>
  <c r="BG74" i="2"/>
  <c r="BL74" i="2"/>
  <c r="BO74" i="2"/>
  <c r="BS74" i="2"/>
  <c r="BT74" i="2"/>
  <c r="BI74" i="2"/>
  <c r="BQ74" i="2"/>
  <c r="BR74" i="2"/>
  <c r="BC72" i="2"/>
  <c r="BS72" i="2"/>
  <c r="BI72" i="2"/>
  <c r="BM72" i="2"/>
  <c r="BO72" i="2"/>
  <c r="BE72" i="2"/>
  <c r="BJ72" i="2"/>
  <c r="BL72" i="2"/>
  <c r="BT72" i="2"/>
  <c r="BN72" i="2"/>
  <c r="BQ72" i="2"/>
  <c r="BR72" i="2"/>
  <c r="BH72" i="2"/>
  <c r="BD72" i="2"/>
  <c r="BG72" i="2"/>
  <c r="BB72" i="2"/>
  <c r="BS32" i="2"/>
  <c r="BT32" i="2"/>
  <c r="BI32" i="2"/>
  <c r="BJ32" i="2"/>
  <c r="BL32" i="2"/>
  <c r="BM32" i="2"/>
  <c r="BC32" i="2"/>
  <c r="BN32" i="2"/>
  <c r="BO32" i="2"/>
  <c r="BD32" i="2"/>
  <c r="BE32" i="2"/>
  <c r="BQ32" i="2"/>
  <c r="BR32" i="2"/>
  <c r="BG32" i="2"/>
  <c r="BB32" i="2"/>
  <c r="BH32" i="2"/>
  <c r="BE54" i="2"/>
  <c r="BQ54" i="2"/>
  <c r="BM54" i="2"/>
  <c r="BC54" i="2"/>
  <c r="BO54" i="2"/>
  <c r="BG54" i="2"/>
  <c r="BI54" i="2"/>
  <c r="BJ54" i="2"/>
  <c r="BS54" i="2"/>
  <c r="BB54" i="2"/>
  <c r="BH54" i="2"/>
  <c r="BL54" i="2"/>
  <c r="BN54" i="2"/>
  <c r="BT54" i="2"/>
  <c r="BD54" i="2"/>
  <c r="BR54" i="2"/>
  <c r="BC65" i="2"/>
  <c r="BO65" i="2"/>
  <c r="BJ65" i="2"/>
  <c r="BM65" i="2"/>
  <c r="BT65" i="2"/>
  <c r="BG65" i="2"/>
  <c r="BI65" i="2"/>
  <c r="BD65" i="2"/>
  <c r="BE65" i="2"/>
  <c r="BL65" i="2"/>
  <c r="BQ65" i="2"/>
  <c r="BR65" i="2"/>
  <c r="BB65" i="2"/>
  <c r="BH65" i="2"/>
  <c r="BN65" i="2"/>
  <c r="BS65" i="2"/>
  <c r="BS63" i="2"/>
  <c r="BC63" i="2"/>
  <c r="BO63" i="2"/>
  <c r="BE63" i="2"/>
  <c r="BQ63" i="2"/>
  <c r="BG63" i="2"/>
  <c r="BI63" i="2"/>
  <c r="BM63" i="2"/>
  <c r="BD63" i="2"/>
  <c r="BL63" i="2"/>
  <c r="BN63" i="2"/>
  <c r="BR63" i="2"/>
  <c r="BT63" i="2"/>
  <c r="BB63" i="2"/>
  <c r="BH63" i="2"/>
  <c r="BJ63" i="2"/>
  <c r="BD92" i="2"/>
  <c r="BH92" i="2"/>
  <c r="BI92" i="2"/>
  <c r="BC92" i="2"/>
  <c r="BM92" i="2"/>
  <c r="BO92" i="2"/>
  <c r="BQ92" i="2"/>
  <c r="BB92" i="2"/>
  <c r="BS92" i="2"/>
  <c r="BT92" i="2"/>
  <c r="BE92" i="2"/>
  <c r="BG92" i="2"/>
  <c r="BJ92" i="2"/>
  <c r="BL92" i="2"/>
  <c r="BN92" i="2"/>
  <c r="BR92" i="2"/>
  <c r="BC68" i="2"/>
  <c r="BS68" i="2"/>
  <c r="BI68" i="2"/>
  <c r="BM68" i="2"/>
  <c r="BL68" i="2"/>
  <c r="BH68" i="2"/>
  <c r="BN68" i="2"/>
  <c r="BR68" i="2"/>
  <c r="BD68" i="2"/>
  <c r="BE68" i="2"/>
  <c r="BJ68" i="2"/>
  <c r="BQ68" i="2"/>
  <c r="BT68" i="2"/>
  <c r="BB68" i="2"/>
  <c r="BG68" i="2"/>
  <c r="BO68" i="2"/>
  <c r="BJ86" i="2"/>
  <c r="BB86" i="2"/>
  <c r="BO86" i="2"/>
  <c r="BL86" i="2"/>
  <c r="BD86" i="2"/>
  <c r="BI86" i="2"/>
  <c r="BM86" i="2"/>
  <c r="BN86" i="2"/>
  <c r="BQ86" i="2"/>
  <c r="BC86" i="2"/>
  <c r="BS86" i="2"/>
  <c r="BE86" i="2"/>
  <c r="BG86" i="2"/>
  <c r="BH86" i="2"/>
  <c r="BR86" i="2"/>
  <c r="BT86" i="2"/>
  <c r="BJ83" i="2"/>
  <c r="BB83" i="2"/>
  <c r="BO83" i="2"/>
  <c r="BM83" i="2"/>
  <c r="BC83" i="2"/>
  <c r="BQ83" i="2"/>
  <c r="BE83" i="2"/>
  <c r="BR83" i="2"/>
  <c r="BT83" i="2"/>
  <c r="BD83" i="2"/>
  <c r="BG83" i="2"/>
  <c r="BH83" i="2"/>
  <c r="BN83" i="2"/>
  <c r="BS83" i="2"/>
  <c r="BI83" i="2"/>
  <c r="BL83" i="2"/>
  <c r="BE52" i="2"/>
  <c r="BQ52" i="2"/>
  <c r="BG52" i="2"/>
  <c r="BS52" i="2"/>
  <c r="BI52" i="2"/>
  <c r="BB52" i="2"/>
  <c r="BR52" i="2"/>
  <c r="BT52" i="2"/>
  <c r="BM52" i="2"/>
  <c r="BN52" i="2"/>
  <c r="BC52" i="2"/>
  <c r="BD52" i="2"/>
  <c r="BO52" i="2"/>
  <c r="BL52" i="2"/>
  <c r="BH52" i="2"/>
  <c r="BJ52" i="2"/>
  <c r="BE58" i="2"/>
  <c r="BQ58" i="2"/>
  <c r="BM58" i="2"/>
  <c r="BC58" i="2"/>
  <c r="BO58" i="2"/>
  <c r="BR58" i="2"/>
  <c r="BB58" i="2"/>
  <c r="BG58" i="2"/>
  <c r="BI58" i="2"/>
  <c r="BJ58" i="2"/>
  <c r="BT58" i="2"/>
  <c r="BH58" i="2"/>
  <c r="BS58" i="2"/>
  <c r="BD58" i="2"/>
  <c r="BL58" i="2"/>
  <c r="BN58" i="2"/>
  <c r="BL33" i="2"/>
  <c r="BM33" i="2"/>
  <c r="BB33" i="2"/>
  <c r="BC33" i="2"/>
  <c r="BN33" i="2"/>
  <c r="BO33" i="2"/>
  <c r="BE33" i="2"/>
  <c r="BQ33" i="2"/>
  <c r="BR33" i="2"/>
  <c r="BG33" i="2"/>
  <c r="BH33" i="2"/>
  <c r="BS33" i="2"/>
  <c r="BT33" i="2"/>
  <c r="BI33" i="2"/>
  <c r="BD33" i="2"/>
  <c r="BJ33" i="2"/>
  <c r="BD81" i="2"/>
  <c r="BH81" i="2"/>
  <c r="BI81" i="2"/>
  <c r="BC81" i="2"/>
  <c r="BQ81" i="2"/>
  <c r="BE81" i="2"/>
  <c r="BL81" i="2"/>
  <c r="BM81" i="2"/>
  <c r="BG81" i="2"/>
  <c r="BJ81" i="2"/>
  <c r="BN81" i="2"/>
  <c r="BO81" i="2"/>
  <c r="BR81" i="2"/>
  <c r="BS81" i="2"/>
  <c r="BT81" i="2"/>
  <c r="BB81" i="2"/>
  <c r="BS70" i="2"/>
  <c r="BC70" i="2"/>
  <c r="BO70" i="2"/>
  <c r="BE70" i="2"/>
  <c r="BQ70" i="2"/>
  <c r="BG70" i="2"/>
  <c r="BD70" i="2"/>
  <c r="BI70" i="2"/>
  <c r="BL70" i="2"/>
  <c r="BJ70" i="2"/>
  <c r="BN70" i="2"/>
  <c r="BT70" i="2"/>
  <c r="BB70" i="2"/>
  <c r="BH70" i="2"/>
  <c r="BM70" i="2"/>
  <c r="BR70" i="2"/>
  <c r="BE67" i="2"/>
  <c r="BQ67" i="2"/>
  <c r="BG67" i="2"/>
  <c r="BS67" i="2"/>
  <c r="BI67" i="2"/>
  <c r="BN67" i="2"/>
  <c r="BC67" i="2"/>
  <c r="BD67" i="2"/>
  <c r="BJ67" i="2"/>
  <c r="BR67" i="2"/>
  <c r="BB67" i="2"/>
  <c r="BH67" i="2"/>
  <c r="BO67" i="2"/>
  <c r="BT67" i="2"/>
  <c r="BM67" i="2"/>
  <c r="BL67" i="2"/>
  <c r="BS55" i="2"/>
  <c r="BC55" i="2"/>
  <c r="BO55" i="2"/>
  <c r="BE55" i="2"/>
  <c r="BQ55" i="2"/>
  <c r="BG55" i="2"/>
  <c r="BB55" i="2"/>
  <c r="BT55" i="2"/>
  <c r="BH55" i="2"/>
  <c r="BJ55" i="2"/>
  <c r="BI55" i="2"/>
  <c r="BD55" i="2"/>
  <c r="BL55" i="2"/>
  <c r="BR55" i="2"/>
  <c r="BM55" i="2"/>
  <c r="BN55" i="2"/>
  <c r="BS39" i="2"/>
  <c r="BT39" i="2"/>
  <c r="BJ39" i="2"/>
  <c r="BL39" i="2"/>
  <c r="BM39" i="2"/>
  <c r="BC39" i="2"/>
  <c r="BN39" i="2"/>
  <c r="BO39" i="2"/>
  <c r="BD39" i="2"/>
  <c r="BE39" i="2"/>
  <c r="BQ39" i="2"/>
  <c r="BR39" i="2"/>
  <c r="BG39" i="2"/>
  <c r="BB39" i="2"/>
  <c r="BH39" i="2"/>
  <c r="BI39" i="2"/>
  <c r="BL40" i="2"/>
  <c r="BB40" i="2"/>
  <c r="BC40" i="2"/>
  <c r="BN40" i="2"/>
  <c r="BO40" i="2"/>
  <c r="BE40" i="2"/>
  <c r="BQ40" i="2"/>
  <c r="BR40" i="2"/>
  <c r="BG40" i="2"/>
  <c r="BH40" i="2"/>
  <c r="BS40" i="2"/>
  <c r="BT40" i="2"/>
  <c r="BI40" i="2"/>
  <c r="BM40" i="2"/>
  <c r="BD40" i="2"/>
  <c r="BJ40" i="2"/>
  <c r="BE69" i="2"/>
  <c r="BQ69" i="2"/>
  <c r="BM69" i="2"/>
  <c r="BC69" i="2"/>
  <c r="BO69" i="2"/>
  <c r="BL69" i="2"/>
  <c r="BI69" i="2"/>
  <c r="BN69" i="2"/>
  <c r="BS69" i="2"/>
  <c r="BR69" i="2"/>
  <c r="BJ69" i="2"/>
  <c r="BT69" i="2"/>
  <c r="BB69" i="2"/>
  <c r="BD69" i="2"/>
  <c r="BG69" i="2"/>
  <c r="BH69" i="2"/>
  <c r="BS66" i="2"/>
  <c r="BC66" i="2"/>
  <c r="BO66" i="2"/>
  <c r="BE66" i="2"/>
  <c r="BQ66" i="2"/>
  <c r="BG66" i="2"/>
  <c r="BI66" i="2"/>
  <c r="BJ66" i="2"/>
  <c r="BM66" i="2"/>
  <c r="BR66" i="2"/>
  <c r="BN66" i="2"/>
  <c r="BT66" i="2"/>
  <c r="BL66" i="2"/>
  <c r="BB66" i="2"/>
  <c r="BD66" i="2"/>
  <c r="BH66" i="2"/>
  <c r="BS35" i="2"/>
  <c r="BT35" i="2"/>
  <c r="BI35" i="2"/>
  <c r="BJ35" i="2"/>
  <c r="BL35" i="2"/>
  <c r="BM35" i="2"/>
  <c r="BC35" i="2"/>
  <c r="BN35" i="2"/>
  <c r="BO35" i="2"/>
  <c r="BD35" i="2"/>
  <c r="BE35" i="2"/>
  <c r="BQ35" i="2"/>
  <c r="BR35" i="2"/>
  <c r="BG35" i="2"/>
  <c r="BH35" i="2"/>
  <c r="BB35" i="2"/>
  <c r="BJ79" i="2"/>
  <c r="BB79" i="2"/>
  <c r="BO79" i="2"/>
  <c r="BL79" i="2"/>
  <c r="BN79" i="2"/>
  <c r="BI79" i="2"/>
  <c r="BR79" i="2"/>
  <c r="BE79" i="2"/>
  <c r="BH79" i="2"/>
  <c r="BM79" i="2"/>
  <c r="BQ79" i="2"/>
  <c r="BS79" i="2"/>
  <c r="BT79" i="2"/>
  <c r="BG79" i="2"/>
  <c r="BC79" i="2"/>
  <c r="BD79" i="2"/>
  <c r="BD77" i="2"/>
  <c r="BH77" i="2"/>
  <c r="BI77" i="2"/>
  <c r="BT77" i="2"/>
  <c r="BJ77" i="2"/>
  <c r="BM77" i="2"/>
  <c r="BN77" i="2"/>
  <c r="BO77" i="2"/>
  <c r="BQ77" i="2"/>
  <c r="BB77" i="2"/>
  <c r="BC77" i="2"/>
  <c r="BS77" i="2"/>
  <c r="BE77" i="2"/>
  <c r="BL77" i="2"/>
  <c r="BR77" i="2"/>
  <c r="BG77" i="2"/>
  <c r="BB76" i="2"/>
  <c r="BD76" i="2"/>
  <c r="BG76" i="2"/>
  <c r="BL76" i="2"/>
  <c r="BO76" i="2"/>
  <c r="BR76" i="2"/>
  <c r="BS76" i="2"/>
  <c r="BC76" i="2"/>
  <c r="BT76" i="2"/>
  <c r="BE76" i="2"/>
  <c r="BM76" i="2"/>
  <c r="BN76" i="2"/>
  <c r="BQ76" i="2"/>
  <c r="BI76" i="2"/>
  <c r="BH76" i="2"/>
  <c r="BJ76" i="2"/>
  <c r="BE60" i="2"/>
  <c r="BQ60" i="2"/>
  <c r="BG60" i="2"/>
  <c r="BS60" i="2"/>
  <c r="BI60" i="2"/>
  <c r="BC60" i="2"/>
  <c r="BJ60" i="2"/>
  <c r="BB60" i="2"/>
  <c r="BH60" i="2"/>
  <c r="BM60" i="2"/>
  <c r="BN60" i="2"/>
  <c r="BO60" i="2"/>
  <c r="BR60" i="2"/>
  <c r="BT60" i="2"/>
  <c r="BD60" i="2"/>
  <c r="BL60" i="2"/>
  <c r="BE31" i="2"/>
  <c r="BQ31" i="2"/>
  <c r="BR31" i="2"/>
  <c r="BG31" i="2"/>
  <c r="BH31" i="2"/>
  <c r="BS31" i="2"/>
  <c r="BT31" i="2"/>
  <c r="BI31" i="2"/>
  <c r="BL31" i="2"/>
  <c r="BM31" i="2"/>
  <c r="BB31" i="2"/>
  <c r="BC31" i="2"/>
  <c r="BN31" i="2"/>
  <c r="BO31" i="2"/>
  <c r="BD31" i="2"/>
  <c r="BJ31" i="2"/>
  <c r="BE64" i="2"/>
  <c r="BQ64" i="2"/>
  <c r="BG64" i="2"/>
  <c r="BS64" i="2"/>
  <c r="BI64" i="2"/>
  <c r="BD64" i="2"/>
  <c r="BJ64" i="2"/>
  <c r="BN64" i="2"/>
  <c r="BT64" i="2"/>
  <c r="BC64" i="2"/>
  <c r="BR64" i="2"/>
  <c r="BH64" i="2"/>
  <c r="BM64" i="2"/>
  <c r="BO64" i="2"/>
  <c r="BL64" i="2"/>
  <c r="BB64" i="2"/>
  <c r="BC30" i="2"/>
  <c r="BN30" i="2"/>
  <c r="BO30" i="2"/>
  <c r="BD30" i="2"/>
  <c r="BE30" i="2"/>
  <c r="BQ30" i="2"/>
  <c r="BR30" i="2"/>
  <c r="BG30" i="2"/>
  <c r="BS30" i="2"/>
  <c r="BT30" i="2"/>
  <c r="BI30" i="2"/>
  <c r="BJ30" i="2"/>
  <c r="BL30" i="2"/>
  <c r="BM30" i="2"/>
  <c r="BB30" i="2"/>
  <c r="BH30" i="2"/>
  <c r="BL44" i="2"/>
  <c r="BB44" i="2"/>
  <c r="BC44" i="2"/>
  <c r="BN44" i="2"/>
  <c r="BO44" i="2"/>
  <c r="BE44" i="2"/>
  <c r="BQ44" i="2"/>
  <c r="BR44" i="2"/>
  <c r="BG44" i="2"/>
  <c r="BH44" i="2"/>
  <c r="BS44" i="2"/>
  <c r="BT44" i="2"/>
  <c r="BI44" i="2"/>
  <c r="BJ44" i="2"/>
  <c r="BM44" i="2"/>
  <c r="BD44" i="2"/>
  <c r="BC34" i="2"/>
  <c r="BO34" i="2"/>
  <c r="BQ34" i="2"/>
  <c r="BR34" i="2"/>
  <c r="BD34" i="2"/>
  <c r="BE34" i="2"/>
  <c r="BG34" i="2"/>
  <c r="BS34" i="2"/>
  <c r="BH34" i="2"/>
  <c r="BT34" i="2"/>
  <c r="BI34" i="2"/>
  <c r="BJ34" i="2"/>
  <c r="BL34" i="2"/>
  <c r="BM34" i="2"/>
  <c r="BB34" i="2"/>
  <c r="BN34" i="2"/>
  <c r="BC45" i="2"/>
  <c r="BN45" i="2"/>
  <c r="BD45" i="2"/>
  <c r="BE45" i="2"/>
  <c r="BQ45" i="2"/>
  <c r="BR45" i="2"/>
  <c r="BG45" i="2"/>
  <c r="BS45" i="2"/>
  <c r="BT45" i="2"/>
  <c r="BI45" i="2"/>
  <c r="BJ45" i="2"/>
  <c r="BL45" i="2"/>
  <c r="BM45" i="2"/>
  <c r="BB45" i="2"/>
  <c r="BH45" i="2"/>
  <c r="BO45" i="2"/>
  <c r="BE73" i="2"/>
  <c r="BM73" i="2"/>
  <c r="BC73" i="2"/>
  <c r="BO73" i="2"/>
  <c r="BJ73" i="2"/>
  <c r="BB73" i="2"/>
  <c r="BI73" i="2"/>
  <c r="BL73" i="2"/>
  <c r="BQ73" i="2"/>
  <c r="BS73" i="2"/>
  <c r="BT73" i="2"/>
  <c r="BD73" i="2"/>
  <c r="BG73" i="2"/>
  <c r="BH73" i="2"/>
  <c r="BN73" i="2"/>
  <c r="BR73" i="2"/>
  <c r="BH78" i="2"/>
  <c r="BJ78" i="2"/>
  <c r="BM78" i="2"/>
  <c r="BN78" i="2"/>
  <c r="BR78" i="2"/>
  <c r="BT78" i="2"/>
  <c r="BL78" i="2"/>
  <c r="BQ78" i="2"/>
  <c r="BC78" i="2"/>
  <c r="BS78" i="2"/>
  <c r="BE78" i="2"/>
  <c r="BG78" i="2"/>
  <c r="BD78" i="2"/>
  <c r="BI78" i="2"/>
  <c r="BO78" i="2"/>
  <c r="BB78" i="2"/>
  <c r="BS59" i="2"/>
  <c r="BC59" i="2"/>
  <c r="BO59" i="2"/>
  <c r="BE59" i="2"/>
  <c r="BQ59" i="2"/>
  <c r="BG59" i="2"/>
  <c r="BJ59" i="2"/>
  <c r="BM59" i="2"/>
  <c r="BB59" i="2"/>
  <c r="BH59" i="2"/>
  <c r="BL59" i="2"/>
  <c r="BD59" i="2"/>
  <c r="BI59" i="2"/>
  <c r="BR59" i="2"/>
  <c r="BN59" i="2"/>
  <c r="BT59" i="2"/>
  <c r="BE62" i="2"/>
  <c r="BQ62" i="2"/>
  <c r="BM62" i="2"/>
  <c r="BC62" i="2"/>
  <c r="BO62" i="2"/>
  <c r="BL62" i="2"/>
  <c r="BR62" i="2"/>
  <c r="BS62" i="2"/>
  <c r="BD62" i="2"/>
  <c r="BJ62" i="2"/>
  <c r="BB62" i="2"/>
  <c r="BG62" i="2"/>
  <c r="BI62" i="2"/>
  <c r="BH62" i="2"/>
  <c r="BN62" i="2"/>
  <c r="BT62" i="2"/>
  <c r="BB91" i="2"/>
  <c r="BD91" i="2"/>
  <c r="BG91" i="2"/>
  <c r="BJ91" i="2"/>
  <c r="BC91" i="2"/>
  <c r="BQ91" i="2"/>
  <c r="BN91" i="2"/>
  <c r="BO91" i="2"/>
  <c r="BR91" i="2"/>
  <c r="BS91" i="2"/>
  <c r="BT91" i="2"/>
  <c r="BE91" i="2"/>
  <c r="BM91" i="2"/>
  <c r="BL91" i="2"/>
  <c r="BH91" i="2"/>
  <c r="BI91" i="2"/>
  <c r="DN29" i="2"/>
  <c r="CR29" i="2"/>
  <c r="DS29" i="2"/>
  <c r="BQ29" i="2"/>
  <c r="GJ29" i="2"/>
  <c r="EC29" i="2"/>
  <c r="GE29" i="2"/>
  <c r="CM29" i="2"/>
  <c r="BL29" i="2"/>
  <c r="BC29" i="2"/>
  <c r="FD29" i="2"/>
  <c r="DX29" i="2"/>
  <c r="FZ29" i="2"/>
  <c r="ET29" i="2"/>
  <c r="CW29" i="2"/>
  <c r="BG29" i="2"/>
  <c r="FI29" i="2"/>
  <c r="GO29" i="2"/>
  <c r="BB29" i="2"/>
  <c r="CH29" i="2"/>
  <c r="EY29" i="2"/>
  <c r="B29" i="39"/>
  <c r="IE97" i="2" l="1"/>
  <c r="FW93" i="2"/>
  <c r="IE93" i="2"/>
  <c r="FU94" i="2"/>
  <c r="IK97" i="2"/>
  <c r="ID97" i="2" s="1"/>
  <c r="EQ94" i="2"/>
  <c r="DK94" i="2"/>
  <c r="IG94" i="2"/>
  <c r="FY97" i="2"/>
  <c r="FC97" i="2" s="1"/>
  <c r="DM93" i="2"/>
  <c r="CL93" i="2" s="1"/>
  <c r="ES95" i="2"/>
  <c r="EL95" i="2" s="1"/>
  <c r="EM95" i="2"/>
  <c r="FU96" i="2"/>
  <c r="DG97" i="2"/>
  <c r="ES96" i="2"/>
  <c r="DR96" i="2" s="1"/>
  <c r="CC95" i="2"/>
  <c r="HC95" i="2"/>
  <c r="EM93" i="2"/>
  <c r="DM95" i="2"/>
  <c r="DF95" i="2" s="1"/>
  <c r="IE96" i="2"/>
  <c r="II96" i="2"/>
  <c r="IK94" i="2"/>
  <c r="ID94" i="2" s="1"/>
  <c r="CG93" i="2"/>
  <c r="FW96" i="2"/>
  <c r="HC96" i="2"/>
  <c r="GY94" i="2"/>
  <c r="FU93" i="2"/>
  <c r="HA93" i="2"/>
  <c r="IK96" i="2"/>
  <c r="ID96" i="2" s="1"/>
  <c r="IG96" i="2"/>
  <c r="EM94" i="2"/>
  <c r="FY93" i="2"/>
  <c r="EX93" i="2" s="1"/>
  <c r="HE93" i="2"/>
  <c r="GX93" i="2" s="1"/>
  <c r="IG93" i="2"/>
  <c r="CE5" i="2"/>
  <c r="DI9" i="2"/>
  <c r="CC18" i="2"/>
  <c r="EM13" i="2"/>
  <c r="IK5" i="2"/>
  <c r="IG28" i="2"/>
  <c r="IH28" i="2" s="1"/>
  <c r="HC27" i="2"/>
  <c r="HE27" i="2"/>
  <c r="FS17" i="2"/>
  <c r="EO5" i="2"/>
  <c r="II27" i="2"/>
  <c r="IK28" i="2"/>
  <c r="HY28" i="2" s="1"/>
  <c r="CA22" i="2"/>
  <c r="EO13" i="2"/>
  <c r="IK23" i="2"/>
  <c r="HY23" i="2" s="1"/>
  <c r="DK19" i="2"/>
  <c r="EO16" i="2"/>
  <c r="CG7" i="2"/>
  <c r="HJ96" i="2"/>
  <c r="HE17" i="2"/>
  <c r="GI17" i="2" s="1"/>
  <c r="IE28" i="2"/>
  <c r="II11" i="2"/>
  <c r="DG11" i="2"/>
  <c r="FU15" i="2"/>
  <c r="DK8" i="2"/>
  <c r="GY27" i="2"/>
  <c r="GY25" i="2"/>
  <c r="IK25" i="2"/>
  <c r="ID25" i="2" s="1"/>
  <c r="CC7" i="2"/>
  <c r="DM94" i="2"/>
  <c r="HE94" i="2"/>
  <c r="GD94" i="2" s="1"/>
  <c r="CA94" i="2"/>
  <c r="DI94" i="2"/>
  <c r="DG94" i="2"/>
  <c r="FY94" i="2"/>
  <c r="CA93" i="2"/>
  <c r="CC93" i="2"/>
  <c r="DI96" i="2"/>
  <c r="DG96" i="2"/>
  <c r="CA96" i="2"/>
  <c r="DK95" i="2"/>
  <c r="CE95" i="2"/>
  <c r="HE95" i="2"/>
  <c r="GX95" i="2" s="1"/>
  <c r="GY97" i="2"/>
  <c r="CG97" i="2"/>
  <c r="BU97" i="2" s="1"/>
  <c r="IE17" i="2"/>
  <c r="DM17" i="2"/>
  <c r="CL17" i="2" s="1"/>
  <c r="FU28" i="2"/>
  <c r="DM23" i="2"/>
  <c r="CV23" i="2" s="1"/>
  <c r="EQ22" i="2"/>
  <c r="DG22" i="2"/>
  <c r="FW11" i="2"/>
  <c r="EO94" i="2"/>
  <c r="HT93" i="2"/>
  <c r="HY93" i="2"/>
  <c r="ES93" i="2"/>
  <c r="DR93" i="2" s="1"/>
  <c r="GY93" i="2"/>
  <c r="FY96" i="2"/>
  <c r="FR96" i="2" s="1"/>
  <c r="CE96" i="2"/>
  <c r="IE95" i="2"/>
  <c r="EM97" i="2"/>
  <c r="CA97" i="2"/>
  <c r="HE97" i="2"/>
  <c r="GN97" i="2" s="1"/>
  <c r="II97" i="2"/>
  <c r="DK17" i="2"/>
  <c r="FU23" i="2"/>
  <c r="HE22" i="2"/>
  <c r="II8" i="2"/>
  <c r="CE94" i="2"/>
  <c r="IE94" i="2"/>
  <c r="ID93" i="2"/>
  <c r="CG96" i="2"/>
  <c r="BU96" i="2" s="1"/>
  <c r="CC96" i="2"/>
  <c r="FW95" i="2"/>
  <c r="FU95" i="2"/>
  <c r="DI95" i="2"/>
  <c r="ES97" i="2"/>
  <c r="FU97" i="2"/>
  <c r="IG97" i="2"/>
  <c r="FW28" i="2"/>
  <c r="FT28" i="2" s="1"/>
  <c r="EO18" i="2"/>
  <c r="DG15" i="2"/>
  <c r="HC94" i="2"/>
  <c r="CC94" i="2"/>
  <c r="FS94" i="2"/>
  <c r="HA94" i="2"/>
  <c r="DK93" i="2"/>
  <c r="EO93" i="2"/>
  <c r="DM96" i="2"/>
  <c r="DF96" i="2" s="1"/>
  <c r="EM96" i="2"/>
  <c r="HE96" i="2"/>
  <c r="GS96" i="2" s="1"/>
  <c r="CA95" i="2"/>
  <c r="II95" i="2"/>
  <c r="FS95" i="2"/>
  <c r="EO95" i="2"/>
  <c r="FW97" i="2"/>
  <c r="EO97" i="2"/>
  <c r="FS97" i="2"/>
  <c r="DK97" i="2"/>
  <c r="EQ18" i="2"/>
  <c r="EQ16" i="2"/>
  <c r="DK25" i="2"/>
  <c r="EM26" i="2"/>
  <c r="IE7" i="2"/>
  <c r="EQ7" i="2"/>
  <c r="ES94" i="2"/>
  <c r="FW94" i="2"/>
  <c r="HJ93" i="2"/>
  <c r="II93" i="2"/>
  <c r="FS96" i="2"/>
  <c r="DW96" i="2"/>
  <c r="HA96" i="2"/>
  <c r="IG95" i="2"/>
  <c r="FY95" i="2"/>
  <c r="GY95" i="2"/>
  <c r="DG95" i="2"/>
  <c r="EQ95" i="2"/>
  <c r="DI97" i="2"/>
  <c r="EQ97" i="2"/>
  <c r="CC97" i="2"/>
  <c r="HC18" i="2"/>
  <c r="EO22" i="2"/>
  <c r="HC15" i="2"/>
  <c r="HA12" i="2"/>
  <c r="CA7" i="2"/>
  <c r="CD7" i="2" s="1"/>
  <c r="CA20" i="2"/>
  <c r="GY20" i="2"/>
  <c r="CG94" i="2"/>
  <c r="BF94" i="2" s="1"/>
  <c r="II94" i="2"/>
  <c r="CE93" i="2"/>
  <c r="DI93" i="2"/>
  <c r="EQ93" i="2"/>
  <c r="HC93" i="2"/>
  <c r="EO96" i="2"/>
  <c r="CG95" i="2"/>
  <c r="BK95" i="2" s="1"/>
  <c r="IK14" i="2"/>
  <c r="HO14" i="2" s="1"/>
  <c r="II28" i="2"/>
  <c r="IJ28" i="2" s="1"/>
  <c r="DK28" i="2"/>
  <c r="HA21" i="2"/>
  <c r="HA13" i="2"/>
  <c r="FW13" i="2"/>
  <c r="HC13" i="2"/>
  <c r="ES15" i="2"/>
  <c r="EB15" i="2" s="1"/>
  <c r="DR8" i="2"/>
  <c r="ES24" i="2"/>
  <c r="EG24" i="2" s="1"/>
  <c r="GY24" i="2"/>
  <c r="FU20" i="2"/>
  <c r="HE20" i="2"/>
  <c r="GN20" i="2" s="1"/>
  <c r="GX20" i="2"/>
  <c r="DG93" i="2"/>
  <c r="FS93" i="2"/>
  <c r="GY96" i="2"/>
  <c r="DK96" i="2"/>
  <c r="EQ96" i="2"/>
  <c r="DA95" i="2"/>
  <c r="IK95" i="2"/>
  <c r="HO95" i="2" s="1"/>
  <c r="HA95" i="2"/>
  <c r="CE97" i="2"/>
  <c r="DM97" i="2"/>
  <c r="HC97" i="2"/>
  <c r="HA97" i="2"/>
  <c r="EO19" i="2"/>
  <c r="EM5" i="2"/>
  <c r="FU5" i="2"/>
  <c r="DK5" i="2"/>
  <c r="DM5" i="2"/>
  <c r="DA5" i="2" s="1"/>
  <c r="IK9" i="2"/>
  <c r="HT9" i="2" s="1"/>
  <c r="EO14" i="2"/>
  <c r="EM14" i="2"/>
  <c r="DI19" i="2"/>
  <c r="HE18" i="2"/>
  <c r="IK21" i="2"/>
  <c r="HT21" i="2" s="1"/>
  <c r="DI13" i="2"/>
  <c r="FU6" i="2"/>
  <c r="CC23" i="2"/>
  <c r="CC11" i="2"/>
  <c r="CA11" i="2"/>
  <c r="HC11" i="2"/>
  <c r="EM11" i="2"/>
  <c r="FU12" i="2"/>
  <c r="FU8" i="2"/>
  <c r="EQ8" i="2"/>
  <c r="HE8" i="2"/>
  <c r="GX8" i="2" s="1"/>
  <c r="IG27" i="2"/>
  <c r="CE24" i="2"/>
  <c r="CG26" i="2"/>
  <c r="BP26" i="2" s="1"/>
  <c r="IK20" i="2"/>
  <c r="ES19" i="2"/>
  <c r="DR19" i="2" s="1"/>
  <c r="EQ21" i="2"/>
  <c r="CG6" i="2"/>
  <c r="BZ6" i="2" s="1"/>
  <c r="IK11" i="2"/>
  <c r="HJ11" i="2" s="1"/>
  <c r="DG8" i="2"/>
  <c r="EO27" i="2"/>
  <c r="CC24" i="2"/>
  <c r="DM16" i="2"/>
  <c r="CL16" i="2" s="1"/>
  <c r="ES17" i="2"/>
  <c r="DR17" i="2" s="1"/>
  <c r="DI17" i="2"/>
  <c r="ES14" i="2"/>
  <c r="FY28" i="2"/>
  <c r="IG21" i="2"/>
  <c r="CL23" i="2"/>
  <c r="FY23" i="2"/>
  <c r="FR23" i="2" s="1"/>
  <c r="DI15" i="2"/>
  <c r="EB8" i="2"/>
  <c r="FW8" i="2"/>
  <c r="DM8" i="2"/>
  <c r="DA8" i="2" s="1"/>
  <c r="ES27" i="2"/>
  <c r="FW25" i="2"/>
  <c r="HE7" i="2"/>
  <c r="GX7" i="2" s="1"/>
  <c r="DM20" i="2"/>
  <c r="CE17" i="2"/>
  <c r="CG14" i="2"/>
  <c r="BU14" i="2" s="1"/>
  <c r="DG28" i="2"/>
  <c r="EO28" i="2"/>
  <c r="FS28" i="2"/>
  <c r="DM18" i="2"/>
  <c r="CQ18" i="2" s="1"/>
  <c r="FY13" i="2"/>
  <c r="FH13" i="2" s="1"/>
  <c r="DK23" i="2"/>
  <c r="FW23" i="2"/>
  <c r="DA23" i="2"/>
  <c r="FW22" i="2"/>
  <c r="DI11" i="2"/>
  <c r="DM11" i="2"/>
  <c r="CQ11" i="2" s="1"/>
  <c r="CA15" i="2"/>
  <c r="DW8" i="2"/>
  <c r="DF8" i="2"/>
  <c r="FW16" i="2"/>
  <c r="CA25" i="2"/>
  <c r="HA25" i="2"/>
  <c r="HE26" i="2"/>
  <c r="IK10" i="2"/>
  <c r="ID10" i="2" s="1"/>
  <c r="GY7" i="2"/>
  <c r="II20" i="2"/>
  <c r="DI16" i="2"/>
  <c r="IG9" i="2"/>
  <c r="HE19" i="2"/>
  <c r="GI19" i="2" s="1"/>
  <c r="CA19" i="2"/>
  <c r="IE18" i="2"/>
  <c r="FW18" i="2"/>
  <c r="FW21" i="2"/>
  <c r="HE13" i="2"/>
  <c r="GX13" i="2" s="1"/>
  <c r="IG6" i="2"/>
  <c r="EO23" i="2"/>
  <c r="IE15" i="2"/>
  <c r="IE8" i="2"/>
  <c r="DI24" i="2"/>
  <c r="FW26" i="2"/>
  <c r="FW10" i="2"/>
  <c r="IE10" i="2"/>
  <c r="EM7" i="2"/>
  <c r="IK7" i="2"/>
  <c r="HY7" i="2" s="1"/>
  <c r="CE7" i="2"/>
  <c r="CF7" i="2" s="1"/>
  <c r="HA17" i="2"/>
  <c r="HC17" i="2"/>
  <c r="DM9" i="2"/>
  <c r="CV9" i="2" s="1"/>
  <c r="ES9" i="2"/>
  <c r="DW9" i="2" s="1"/>
  <c r="CG21" i="2"/>
  <c r="HE6" i="2"/>
  <c r="CQ23" i="2"/>
  <c r="GY22" i="2"/>
  <c r="GN22" i="2"/>
  <c r="EM22" i="2"/>
  <c r="EN22" i="2" s="1"/>
  <c r="FY22" i="2"/>
  <c r="FH22" i="2" s="1"/>
  <c r="FS15" i="2"/>
  <c r="FW27" i="2"/>
  <c r="CC27" i="2"/>
  <c r="EM24" i="2"/>
  <c r="FU16" i="2"/>
  <c r="CG16" i="2"/>
  <c r="BK16" i="2" s="1"/>
  <c r="ES7" i="2"/>
  <c r="HC7" i="2"/>
  <c r="GY17" i="2"/>
  <c r="IK17" i="2"/>
  <c r="HO17" i="2" s="1"/>
  <c r="EQ5" i="2"/>
  <c r="EQ9" i="2"/>
  <c r="EM9" i="2"/>
  <c r="CE18" i="2"/>
  <c r="CE22" i="2"/>
  <c r="IG11" i="2"/>
  <c r="EQ11" i="2"/>
  <c r="IE11" i="2"/>
  <c r="EO15" i="2"/>
  <c r="IK12" i="2"/>
  <c r="HO12" i="2" s="1"/>
  <c r="FS12" i="2"/>
  <c r="CG24" i="2"/>
  <c r="BZ24" i="2" s="1"/>
  <c r="FS25" i="2"/>
  <c r="EG9" i="2"/>
  <c r="EL9" i="2"/>
  <c r="EG14" i="2"/>
  <c r="DW14" i="2"/>
  <c r="DR14" i="2"/>
  <c r="CC17" i="2"/>
  <c r="FS5" i="2"/>
  <c r="EO9" i="2"/>
  <c r="FS14" i="2"/>
  <c r="DK14" i="2"/>
  <c r="HA14" i="2"/>
  <c r="FY19" i="2"/>
  <c r="EX19" i="2" s="1"/>
  <c r="FH19" i="2"/>
  <c r="DM28" i="2"/>
  <c r="CV28" i="2" s="1"/>
  <c r="FM28" i="2"/>
  <c r="FC28" i="2"/>
  <c r="FY18" i="2"/>
  <c r="FC18" i="2" s="1"/>
  <c r="DM13" i="2"/>
  <c r="CL13" i="2" s="1"/>
  <c r="ID23" i="2"/>
  <c r="ES22" i="2"/>
  <c r="EG22" i="2" s="1"/>
  <c r="IK22" i="2"/>
  <c r="HJ22" i="2" s="1"/>
  <c r="FU11" i="2"/>
  <c r="GY11" i="2"/>
  <c r="CG8" i="2"/>
  <c r="BK8" i="2" s="1"/>
  <c r="FM8" i="2"/>
  <c r="FR8" i="2"/>
  <c r="ES26" i="2"/>
  <c r="EB26" i="2" s="1"/>
  <c r="EO7" i="2"/>
  <c r="HT20" i="2"/>
  <c r="HJ20" i="2"/>
  <c r="HO20" i="2"/>
  <c r="ID20" i="2"/>
  <c r="HY20" i="2"/>
  <c r="HA5" i="2"/>
  <c r="FM23" i="2"/>
  <c r="DM25" i="2"/>
  <c r="CV25" i="2" s="1"/>
  <c r="DF17" i="2"/>
  <c r="II5" i="2"/>
  <c r="HC9" i="2"/>
  <c r="GY9" i="2"/>
  <c r="HA9" i="2"/>
  <c r="CC28" i="2"/>
  <c r="FH28" i="2"/>
  <c r="DK18" i="2"/>
  <c r="EO21" i="2"/>
  <c r="CE13" i="2"/>
  <c r="GX27" i="2"/>
  <c r="GD27" i="2"/>
  <c r="GN27" i="2"/>
  <c r="GS27" i="2"/>
  <c r="BZ7" i="2"/>
  <c r="BP7" i="2"/>
  <c r="BK7" i="2"/>
  <c r="IG17" i="2"/>
  <c r="DG17" i="2"/>
  <c r="EQ17" i="2"/>
  <c r="FY5" i="2"/>
  <c r="FR5" i="2" s="1"/>
  <c r="CC5" i="2"/>
  <c r="DI5" i="2"/>
  <c r="DR9" i="2"/>
  <c r="DK9" i="2"/>
  <c r="CG9" i="2"/>
  <c r="BZ9" i="2" s="1"/>
  <c r="DG9" i="2"/>
  <c r="FY9" i="2"/>
  <c r="FC9" i="2" s="1"/>
  <c r="GY19" i="2"/>
  <c r="HC19" i="2"/>
  <c r="II19" i="2"/>
  <c r="CG28" i="2"/>
  <c r="BK28" i="2" s="1"/>
  <c r="GS18" i="2"/>
  <c r="GS22" i="2"/>
  <c r="GD22" i="2"/>
  <c r="GI22" i="2"/>
  <c r="DK11" i="2"/>
  <c r="DL11" i="2" s="1"/>
  <c r="II10" i="2"/>
  <c r="EO17" i="2"/>
  <c r="CL5" i="2"/>
  <c r="CG5" i="2"/>
  <c r="BP5" i="2" s="1"/>
  <c r="CQ5" i="2"/>
  <c r="DG5" i="2"/>
  <c r="II9" i="2"/>
  <c r="CA9" i="2"/>
  <c r="HE9" i="2"/>
  <c r="HY14" i="2"/>
  <c r="EB14" i="2"/>
  <c r="GY28" i="2"/>
  <c r="CG18" i="2"/>
  <c r="BK21" i="2"/>
  <c r="EQ13" i="2"/>
  <c r="DM22" i="2"/>
  <c r="CQ22" i="2" s="1"/>
  <c r="DF11" i="2"/>
  <c r="CL11" i="2"/>
  <c r="EQ15" i="2"/>
  <c r="EL27" i="2"/>
  <c r="EG27" i="2"/>
  <c r="EB27" i="2"/>
  <c r="CG27" i="2"/>
  <c r="BK27" i="2" s="1"/>
  <c r="HA16" i="2"/>
  <c r="CA16" i="2"/>
  <c r="ES16" i="2"/>
  <c r="HA20" i="2"/>
  <c r="HE5" i="2"/>
  <c r="GX5" i="2" s="1"/>
  <c r="CA17" i="2"/>
  <c r="EM17" i="2"/>
  <c r="IE5" i="2"/>
  <c r="CC9" i="2"/>
  <c r="CE9" i="2"/>
  <c r="HE14" i="2"/>
  <c r="GN14" i="2" s="1"/>
  <c r="BZ14" i="2"/>
  <c r="CA14" i="2"/>
  <c r="II14" i="2"/>
  <c r="DI28" i="2"/>
  <c r="BZ18" i="2"/>
  <c r="DM21" i="2"/>
  <c r="DA21" i="2" s="1"/>
  <c r="CA13" i="2"/>
  <c r="IK13" i="2"/>
  <c r="HO13" i="2" s="1"/>
  <c r="GX22" i="2"/>
  <c r="IG8" i="2"/>
  <c r="IH8" i="2" s="1"/>
  <c r="DR27" i="2"/>
  <c r="HC24" i="2"/>
  <c r="BF7" i="2"/>
  <c r="EO20" i="2"/>
  <c r="FU17" i="2"/>
  <c r="II17" i="2"/>
  <c r="FW17" i="2"/>
  <c r="FX17" i="2" s="1"/>
  <c r="CA5" i="2"/>
  <c r="FW5" i="2"/>
  <c r="DF5" i="2"/>
  <c r="ES5" i="2"/>
  <c r="EB5" i="2" s="1"/>
  <c r="FU9" i="2"/>
  <c r="FW9" i="2"/>
  <c r="IE9" i="2"/>
  <c r="IF9" i="2" s="1"/>
  <c r="FW14" i="2"/>
  <c r="IG14" i="2"/>
  <c r="CE14" i="2"/>
  <c r="DG14" i="2"/>
  <c r="CC14" i="2"/>
  <c r="ES28" i="2"/>
  <c r="GD18" i="2"/>
  <c r="ES18" i="2"/>
  <c r="DW18" i="2" s="1"/>
  <c r="HY21" i="2"/>
  <c r="ID21" i="2"/>
  <c r="FC13" i="2"/>
  <c r="GY13" i="2"/>
  <c r="CG13" i="2"/>
  <c r="FC8" i="2"/>
  <c r="CQ8" i="2"/>
  <c r="HO7" i="2"/>
  <c r="HT7" i="2"/>
  <c r="HE28" i="2"/>
  <c r="GD28" i="2" s="1"/>
  <c r="CG17" i="2"/>
  <c r="BZ17" i="2" s="1"/>
  <c r="FY17" i="2"/>
  <c r="FH17" i="2" s="1"/>
  <c r="CV5" i="2"/>
  <c r="IG5" i="2"/>
  <c r="GY5" i="2"/>
  <c r="HC5" i="2"/>
  <c r="ID5" i="2"/>
  <c r="FS9" i="2"/>
  <c r="GX9" i="2"/>
  <c r="IE19" i="2"/>
  <c r="FW19" i="2"/>
  <c r="EG19" i="2"/>
  <c r="CG19" i="2"/>
  <c r="BU19" i="2" s="1"/>
  <c r="FR28" i="2"/>
  <c r="HA18" i="2"/>
  <c r="DA18" i="2"/>
  <c r="CV18" i="2"/>
  <c r="GS6" i="2"/>
  <c r="GI6" i="2"/>
  <c r="GN6" i="2"/>
  <c r="GX6" i="2"/>
  <c r="IK6" i="2"/>
  <c r="HJ6" i="2" s="1"/>
  <c r="FH23" i="2"/>
  <c r="DA11" i="2"/>
  <c r="IH11" i="2"/>
  <c r="IF11" i="2"/>
  <c r="FY11" i="2"/>
  <c r="FC11" i="2" s="1"/>
  <c r="HA27" i="2"/>
  <c r="GI26" i="2"/>
  <c r="GD26" i="2"/>
  <c r="GN26" i="2"/>
  <c r="GS26" i="2"/>
  <c r="GX26" i="2"/>
  <c r="BP21" i="2"/>
  <c r="FS13" i="2"/>
  <c r="EM6" i="2"/>
  <c r="FY6" i="2"/>
  <c r="FM6" i="2" s="1"/>
  <c r="EQ23" i="2"/>
  <c r="II22" i="2"/>
  <c r="CV11" i="2"/>
  <c r="FS11" i="2"/>
  <c r="GY15" i="2"/>
  <c r="EQ12" i="2"/>
  <c r="CG12" i="2"/>
  <c r="BF12" i="2" s="1"/>
  <c r="EM8" i="2"/>
  <c r="GY8" i="2"/>
  <c r="DG27" i="2"/>
  <c r="DK27" i="2"/>
  <c r="IK24" i="2"/>
  <c r="HJ24" i="2" s="1"/>
  <c r="FY24" i="2"/>
  <c r="FM24" i="2" s="1"/>
  <c r="CC16" i="2"/>
  <c r="DG16" i="2"/>
  <c r="EQ25" i="2"/>
  <c r="DG25" i="2"/>
  <c r="IK26" i="2"/>
  <c r="HO26" i="2" s="1"/>
  <c r="II26" i="2"/>
  <c r="DK10" i="2"/>
  <c r="DG10" i="2"/>
  <c r="IG7" i="2"/>
  <c r="FU7" i="2"/>
  <c r="DI7" i="2"/>
  <c r="EQ20" i="2"/>
  <c r="DK20" i="2"/>
  <c r="EQ14" i="2"/>
  <c r="IG19" i="2"/>
  <c r="DG19" i="2"/>
  <c r="EQ19" i="2"/>
  <c r="ER19" i="2" s="1"/>
  <c r="EM28" i="2"/>
  <c r="EQ28" i="2"/>
  <c r="CE28" i="2"/>
  <c r="II18" i="2"/>
  <c r="BU21" i="2"/>
  <c r="IE21" i="2"/>
  <c r="FU21" i="2"/>
  <c r="CC21" i="2"/>
  <c r="CE21" i="2"/>
  <c r="GS13" i="2"/>
  <c r="EO6" i="2"/>
  <c r="FS6" i="2"/>
  <c r="DF23" i="2"/>
  <c r="ES23" i="2"/>
  <c r="DW23" i="2" s="1"/>
  <c r="DG23" i="2"/>
  <c r="HC23" i="2"/>
  <c r="GY23" i="2"/>
  <c r="IE22" i="2"/>
  <c r="HE11" i="2"/>
  <c r="ES11" i="2"/>
  <c r="EG11" i="2" s="1"/>
  <c r="II15" i="2"/>
  <c r="HA15" i="2"/>
  <c r="DK15" i="2"/>
  <c r="DM15" i="2"/>
  <c r="DG12" i="2"/>
  <c r="DI12" i="2"/>
  <c r="II12" i="2"/>
  <c r="DI27" i="2"/>
  <c r="IE27" i="2"/>
  <c r="IK27" i="2"/>
  <c r="HE24" i="2"/>
  <c r="IE16" i="2"/>
  <c r="II16" i="2"/>
  <c r="BZ16" i="2"/>
  <c r="EM25" i="2"/>
  <c r="ES25" i="2"/>
  <c r="EL25" i="2" s="1"/>
  <c r="DM26" i="2"/>
  <c r="CV26" i="2" s="1"/>
  <c r="FS26" i="2"/>
  <c r="FY26" i="2"/>
  <c r="HO10" i="2"/>
  <c r="FS10" i="2"/>
  <c r="FY10" i="2"/>
  <c r="FR10" i="2" s="1"/>
  <c r="CC10" i="2"/>
  <c r="EO10" i="2"/>
  <c r="FW7" i="2"/>
  <c r="DK7" i="2"/>
  <c r="HA7" i="2"/>
  <c r="FY20" i="2"/>
  <c r="FR20" i="2" s="1"/>
  <c r="DI20" i="2"/>
  <c r="IE20" i="2"/>
  <c r="EL14" i="2"/>
  <c r="DI14" i="2"/>
  <c r="HC14" i="2"/>
  <c r="FR19" i="2"/>
  <c r="IK19" i="2"/>
  <c r="CC19" i="2"/>
  <c r="CE19" i="2"/>
  <c r="FS19" i="2"/>
  <c r="CA28" i="2"/>
  <c r="EG18" i="2"/>
  <c r="GX18" i="2"/>
  <c r="CA18" i="2"/>
  <c r="DI18" i="2"/>
  <c r="CL21" i="2"/>
  <c r="II21" i="2"/>
  <c r="HC21" i="2"/>
  <c r="II13" i="2"/>
  <c r="DG6" i="2"/>
  <c r="CE6" i="2"/>
  <c r="DI6" i="2"/>
  <c r="FU22" i="2"/>
  <c r="HY11" i="2"/>
  <c r="EG15" i="2"/>
  <c r="HE15" i="2"/>
  <c r="GD15" i="2" s="1"/>
  <c r="ES12" i="2"/>
  <c r="IG12" i="2"/>
  <c r="CC8" i="2"/>
  <c r="DI8" i="2"/>
  <c r="GI27" i="2"/>
  <c r="DW27" i="2"/>
  <c r="EB24" i="2"/>
  <c r="EO24" i="2"/>
  <c r="DF16" i="2"/>
  <c r="EL16" i="2"/>
  <c r="HC16" i="2"/>
  <c r="BP16" i="2"/>
  <c r="DA16" i="2"/>
  <c r="FY25" i="2"/>
  <c r="FH25" i="2" s="1"/>
  <c r="HE25" i="2"/>
  <c r="GS25" i="2" s="1"/>
  <c r="HC26" i="2"/>
  <c r="CA26" i="2"/>
  <c r="DG26" i="2"/>
  <c r="FU10" i="2"/>
  <c r="EM10" i="2"/>
  <c r="DM10" i="2"/>
  <c r="DA10" i="2" s="1"/>
  <c r="II7" i="2"/>
  <c r="FY7" i="2"/>
  <c r="EX7" i="2" s="1"/>
  <c r="DG7" i="2"/>
  <c r="CC20" i="2"/>
  <c r="FW20" i="2"/>
  <c r="CG20" i="2"/>
  <c r="BF20" i="2" s="1"/>
  <c r="FS21" i="2"/>
  <c r="IE6" i="2"/>
  <c r="EQ6" i="2"/>
  <c r="CC6" i="2"/>
  <c r="HA6" i="2"/>
  <c r="IG23" i="2"/>
  <c r="HA23" i="2"/>
  <c r="HY22" i="2"/>
  <c r="HA11" i="2"/>
  <c r="HT11" i="2"/>
  <c r="EL15" i="2"/>
  <c r="DK12" i="2"/>
  <c r="HE12" i="2"/>
  <c r="GX12" i="2" s="1"/>
  <c r="CA8" i="2"/>
  <c r="CL8" i="2"/>
  <c r="FY27" i="2"/>
  <c r="FC27" i="2" s="1"/>
  <c r="CA27" i="2"/>
  <c r="FS27" i="2"/>
  <c r="FS24" i="2"/>
  <c r="DG24" i="2"/>
  <c r="HA24" i="2"/>
  <c r="GY16" i="2"/>
  <c r="HE16" i="2"/>
  <c r="FS16" i="2"/>
  <c r="DK16" i="2"/>
  <c r="FU26" i="2"/>
  <c r="GY26" i="2"/>
  <c r="IE26" i="2"/>
  <c r="HJ10" i="2"/>
  <c r="IG10" i="2"/>
  <c r="IH10" i="2" s="1"/>
  <c r="CA10" i="2"/>
  <c r="EQ10" i="2"/>
  <c r="DM7" i="2"/>
  <c r="DF7" i="2" s="1"/>
  <c r="DG20" i="2"/>
  <c r="CE20" i="2"/>
  <c r="HA19" i="2"/>
  <c r="EX28" i="2"/>
  <c r="HA28" i="2"/>
  <c r="FS18" i="2"/>
  <c r="BF18" i="2"/>
  <c r="DG18" i="2"/>
  <c r="EM18" i="2"/>
  <c r="CV21" i="2"/>
  <c r="FY21" i="2"/>
  <c r="DF21" i="2"/>
  <c r="CA21" i="2"/>
  <c r="ES13" i="2"/>
  <c r="DW13" i="2" s="1"/>
  <c r="IG13" i="2"/>
  <c r="ES6" i="2"/>
  <c r="DK6" i="2"/>
  <c r="IE23" i="2"/>
  <c r="CE23" i="2"/>
  <c r="II23" i="2"/>
  <c r="HO22" i="2"/>
  <c r="FS22" i="2"/>
  <c r="IG22" i="2"/>
  <c r="CG15" i="2"/>
  <c r="BZ15" i="2" s="1"/>
  <c r="IK15" i="2"/>
  <c r="HT15" i="2" s="1"/>
  <c r="IG15" i="2"/>
  <c r="IH15" i="2" s="1"/>
  <c r="CA12" i="2"/>
  <c r="GY12" i="2"/>
  <c r="DM12" i="2"/>
  <c r="CQ12" i="2" s="1"/>
  <c r="EM12" i="2"/>
  <c r="FY12" i="2"/>
  <c r="FC12" i="2" s="1"/>
  <c r="FS8" i="2"/>
  <c r="EX8" i="2"/>
  <c r="FH8" i="2"/>
  <c r="EM27" i="2"/>
  <c r="EQ24" i="2"/>
  <c r="IG24" i="2"/>
  <c r="FU24" i="2"/>
  <c r="DK24" i="2"/>
  <c r="IE24" i="2"/>
  <c r="EB16" i="2"/>
  <c r="CE16" i="2"/>
  <c r="CF16" i="2" s="1"/>
  <c r="FY16" i="2"/>
  <c r="FM16" i="2" s="1"/>
  <c r="II25" i="2"/>
  <c r="IE25" i="2"/>
  <c r="EO25" i="2"/>
  <c r="FU25" i="2"/>
  <c r="DI26" i="2"/>
  <c r="EO26" i="2"/>
  <c r="IG26" i="2"/>
  <c r="CE10" i="2"/>
  <c r="DI10" i="2"/>
  <c r="DJ10" i="2" s="1"/>
  <c r="GY10" i="2"/>
  <c r="CQ10" i="2"/>
  <c r="FS20" i="2"/>
  <c r="HC20" i="2"/>
  <c r="HD20" i="2" s="1"/>
  <c r="DM14" i="2"/>
  <c r="CV14" i="2" s="1"/>
  <c r="FY14" i="2"/>
  <c r="FU14" i="2"/>
  <c r="FU19" i="2"/>
  <c r="HC28" i="2"/>
  <c r="BU18" i="2"/>
  <c r="IG18" i="2"/>
  <c r="FU18" i="2"/>
  <c r="GY18" i="2"/>
  <c r="HE21" i="2"/>
  <c r="GD21" i="2" s="1"/>
  <c r="EM21" i="2"/>
  <c r="DG21" i="2"/>
  <c r="DK21" i="2"/>
  <c r="ES21" i="2"/>
  <c r="EB21" i="2" s="1"/>
  <c r="GY21" i="2"/>
  <c r="FU13" i="2"/>
  <c r="DG13" i="2"/>
  <c r="DK13" i="2"/>
  <c r="IE13" i="2"/>
  <c r="CC13" i="2"/>
  <c r="GY6" i="2"/>
  <c r="HC6" i="2"/>
  <c r="FW6" i="2"/>
  <c r="II6" i="2"/>
  <c r="HE23" i="2"/>
  <c r="GX23" i="2" s="1"/>
  <c r="CG23" i="2"/>
  <c r="BK23" i="2" s="1"/>
  <c r="EM23" i="2"/>
  <c r="DI23" i="2"/>
  <c r="HA22" i="2"/>
  <c r="DI22" i="2"/>
  <c r="HC22" i="2"/>
  <c r="EO11" i="2"/>
  <c r="EP11" i="2" s="1"/>
  <c r="CC15" i="2"/>
  <c r="EM15" i="2"/>
  <c r="EN15" i="2" s="1"/>
  <c r="FY15" i="2"/>
  <c r="FC15" i="2" s="1"/>
  <c r="FW15" i="2"/>
  <c r="EO12" i="2"/>
  <c r="FW12" i="2"/>
  <c r="CC12" i="2"/>
  <c r="IE12" i="2"/>
  <c r="CE12" i="2"/>
  <c r="EG8" i="2"/>
  <c r="CV8" i="2"/>
  <c r="CE8" i="2"/>
  <c r="DM27" i="2"/>
  <c r="CV27" i="2" s="1"/>
  <c r="FU27" i="2"/>
  <c r="EX24" i="2"/>
  <c r="FW24" i="2"/>
  <c r="II24" i="2"/>
  <c r="IG16" i="2"/>
  <c r="CG25" i="2"/>
  <c r="BZ25" i="2" s="1"/>
  <c r="CE25" i="2"/>
  <c r="CE26" i="2"/>
  <c r="CC26" i="2"/>
  <c r="HA26" i="2"/>
  <c r="ES10" i="2"/>
  <c r="EL10" i="2" s="1"/>
  <c r="HC10" i="2"/>
  <c r="FS7" i="2"/>
  <c r="BU7" i="2"/>
  <c r="ES20" i="2"/>
  <c r="IG20" i="2"/>
  <c r="DF20" i="2"/>
  <c r="GY14" i="2"/>
  <c r="IE14" i="2"/>
  <c r="IF14" i="2" s="1"/>
  <c r="DM19" i="2"/>
  <c r="DA19" i="2" s="1"/>
  <c r="EL19" i="2"/>
  <c r="IK18" i="2"/>
  <c r="EB18" i="2"/>
  <c r="DI21" i="2"/>
  <c r="BK13" i="2"/>
  <c r="CA6" i="2"/>
  <c r="DM6" i="2"/>
  <c r="DA6" i="2" s="1"/>
  <c r="GD6" i="2"/>
  <c r="CA23" i="2"/>
  <c r="FS23" i="2"/>
  <c r="CC22" i="2"/>
  <c r="CF22" i="2" s="1"/>
  <c r="CG22" i="2"/>
  <c r="BP22" i="2" s="1"/>
  <c r="DK22" i="2"/>
  <c r="CG11" i="2"/>
  <c r="BF11" i="2" s="1"/>
  <c r="CE11" i="2"/>
  <c r="CE15" i="2"/>
  <c r="FM12" i="2"/>
  <c r="HC12" i="2"/>
  <c r="HA8" i="2"/>
  <c r="EO8" i="2"/>
  <c r="IK8" i="2"/>
  <c r="HJ8" i="2" s="1"/>
  <c r="HC8" i="2"/>
  <c r="EQ27" i="2"/>
  <c r="CE27" i="2"/>
  <c r="DM24" i="2"/>
  <c r="CV24" i="2" s="1"/>
  <c r="IK16" i="2"/>
  <c r="HY16" i="2" s="1"/>
  <c r="CQ16" i="2"/>
  <c r="EM16" i="2"/>
  <c r="EN16" i="2" s="1"/>
  <c r="EX25" i="2"/>
  <c r="DI25" i="2"/>
  <c r="DJ25" i="2" s="1"/>
  <c r="CC25" i="2"/>
  <c r="IG25" i="2"/>
  <c r="HC25" i="2"/>
  <c r="DK26" i="2"/>
  <c r="EQ26" i="2"/>
  <c r="DF10" i="2"/>
  <c r="CG10" i="2"/>
  <c r="BF10" i="2" s="1"/>
  <c r="HA10" i="2"/>
  <c r="HE10" i="2"/>
  <c r="GI10" i="2" s="1"/>
  <c r="CV20" i="2"/>
  <c r="EM20" i="2"/>
  <c r="IE79" i="2"/>
  <c r="FY56" i="2"/>
  <c r="EX56" i="2" s="1"/>
  <c r="IG50" i="2"/>
  <c r="FW43" i="2"/>
  <c r="IE55" i="2"/>
  <c r="FU44" i="2"/>
  <c r="FS58" i="2"/>
  <c r="FW61" i="2"/>
  <c r="HE47" i="2"/>
  <c r="GD47" i="2" s="1"/>
  <c r="IK69" i="2"/>
  <c r="HJ69" i="2" s="1"/>
  <c r="EM60" i="2"/>
  <c r="IE50" i="2"/>
  <c r="II55" i="2"/>
  <c r="IG89" i="2"/>
  <c r="II83" i="2"/>
  <c r="CA84" i="2"/>
  <c r="FU36" i="2"/>
  <c r="HE86" i="2"/>
  <c r="GX86" i="2" s="1"/>
  <c r="CE73" i="2"/>
  <c r="DI57" i="2"/>
  <c r="DG78" i="2"/>
  <c r="IG51" i="2"/>
  <c r="HE38" i="2"/>
  <c r="GI38" i="2" s="1"/>
  <c r="IG75" i="2"/>
  <c r="CA36" i="2"/>
  <c r="DM91" i="2"/>
  <c r="DA91" i="2" s="1"/>
  <c r="IE70" i="2"/>
  <c r="II31" i="2"/>
  <c r="IE61" i="2"/>
  <c r="IE75" i="2"/>
  <c r="HE91" i="2"/>
  <c r="GD91" i="2" s="1"/>
  <c r="IG58" i="2"/>
  <c r="IG90" i="2"/>
  <c r="II63" i="2"/>
  <c r="CA64" i="2"/>
  <c r="FS29" i="2"/>
  <c r="EO47" i="2"/>
  <c r="EO73" i="2"/>
  <c r="FU61" i="2"/>
  <c r="HA78" i="2"/>
  <c r="HC73" i="2"/>
  <c r="GY50" i="2"/>
  <c r="EO90" i="2"/>
  <c r="CE31" i="2"/>
  <c r="FU51" i="2"/>
  <c r="FS47" i="2"/>
  <c r="HA41" i="2"/>
  <c r="GY88" i="2"/>
  <c r="II72" i="2"/>
  <c r="II44" i="2"/>
  <c r="IE29" i="2"/>
  <c r="CA43" i="2"/>
  <c r="EM54" i="2"/>
  <c r="FW35" i="2"/>
  <c r="FU55" i="2"/>
  <c r="EO92" i="2"/>
  <c r="FS66" i="2"/>
  <c r="FU68" i="2"/>
  <c r="FS61" i="2"/>
  <c r="GY55" i="2"/>
  <c r="HA91" i="2"/>
  <c r="GY54" i="2"/>
  <c r="CA88" i="2"/>
  <c r="HA90" i="2"/>
  <c r="GY90" i="2"/>
  <c r="II75" i="2"/>
  <c r="CG51" i="2"/>
  <c r="BP51" i="2" s="1"/>
  <c r="FU35" i="2"/>
  <c r="FS37" i="2"/>
  <c r="HC77" i="2"/>
  <c r="GY72" i="2"/>
  <c r="GY71" i="2"/>
  <c r="HC62" i="2"/>
  <c r="DI89" i="2"/>
  <c r="II42" i="2"/>
  <c r="IG86" i="2"/>
  <c r="II37" i="2"/>
  <c r="II45" i="2"/>
  <c r="DG52" i="2"/>
  <c r="DI60" i="2"/>
  <c r="ES53" i="2"/>
  <c r="DW53" i="2" s="1"/>
  <c r="EO56" i="2"/>
  <c r="EO60" i="2"/>
  <c r="FW41" i="2"/>
  <c r="GY30" i="2"/>
  <c r="HC86" i="2"/>
  <c r="IE30" i="2"/>
  <c r="IE84" i="2"/>
  <c r="IG30" i="2"/>
  <c r="IE67" i="2"/>
  <c r="CC70" i="2"/>
  <c r="ES88" i="2"/>
  <c r="EL88" i="2" s="1"/>
  <c r="CA61" i="2"/>
  <c r="DG45" i="2"/>
  <c r="DI40" i="2"/>
  <c r="IG83" i="2"/>
  <c r="II36" i="2"/>
  <c r="DI91" i="2"/>
  <c r="DM52" i="2"/>
  <c r="CL52" i="2" s="1"/>
  <c r="FU40" i="2"/>
  <c r="FW83" i="2"/>
  <c r="FU41" i="2"/>
  <c r="FU49" i="2"/>
  <c r="HA77" i="2"/>
  <c r="CE66" i="2"/>
  <c r="DG92" i="2"/>
  <c r="FW52" i="2"/>
  <c r="HE44" i="2"/>
  <c r="GS44" i="2" s="1"/>
  <c r="GY37" i="2"/>
  <c r="CE88" i="2"/>
  <c r="IK53" i="2"/>
  <c r="HJ53" i="2" s="1"/>
  <c r="II59" i="2"/>
  <c r="IG40" i="2"/>
  <c r="IG54" i="2"/>
  <c r="CG91" i="2"/>
  <c r="BP91" i="2" s="1"/>
  <c r="CA40" i="2"/>
  <c r="CG33" i="2"/>
  <c r="BP33" i="2" s="1"/>
  <c r="CE56" i="2"/>
  <c r="DG51" i="2"/>
  <c r="DM55" i="2"/>
  <c r="CV55" i="2" s="1"/>
  <c r="DK62" i="2"/>
  <c r="DM92" i="2"/>
  <c r="DF92" i="2" s="1"/>
  <c r="EO69" i="2"/>
  <c r="FW64" i="2"/>
  <c r="FW51" i="2"/>
  <c r="HC43" i="2"/>
  <c r="EM88" i="2"/>
  <c r="DI41" i="2"/>
  <c r="DI52" i="2"/>
  <c r="DG67" i="2"/>
  <c r="DI81" i="2"/>
  <c r="EQ29" i="2"/>
  <c r="EO51" i="2"/>
  <c r="FU77" i="2"/>
  <c r="II48" i="2"/>
  <c r="CA68" i="2"/>
  <c r="DG91" i="2"/>
  <c r="FW55" i="2"/>
  <c r="IG77" i="2"/>
  <c r="II71" i="2"/>
  <c r="IG35" i="2"/>
  <c r="CG35" i="2"/>
  <c r="BK35" i="2" s="1"/>
  <c r="EM40" i="2"/>
  <c r="EQ53" i="2"/>
  <c r="EQ69" i="2"/>
  <c r="FU91" i="2"/>
  <c r="FW50" i="2"/>
  <c r="HC38" i="2"/>
  <c r="II91" i="2"/>
  <c r="CC40" i="2"/>
  <c r="CC84" i="2"/>
  <c r="CE61" i="2"/>
  <c r="DK87" i="2"/>
  <c r="DM49" i="2"/>
  <c r="CV49" i="2" s="1"/>
  <c r="DK70" i="2"/>
  <c r="EO91" i="2"/>
  <c r="CE91" i="2"/>
  <c r="CC76" i="2"/>
  <c r="CC72" i="2"/>
  <c r="DG36" i="2"/>
  <c r="DK31" i="2"/>
  <c r="DG79" i="2"/>
  <c r="EO79" i="2"/>
  <c r="EM80" i="2"/>
  <c r="EO46" i="2"/>
  <c r="FS76" i="2"/>
  <c r="GY58" i="2"/>
  <c r="HA52" i="2"/>
  <c r="HC91" i="2"/>
  <c r="II79" i="2"/>
  <c r="IK61" i="2"/>
  <c r="HO61" i="2" s="1"/>
  <c r="IG67" i="2"/>
  <c r="DG47" i="2"/>
  <c r="EO57" i="2"/>
  <c r="EQ44" i="2"/>
  <c r="FW67" i="2"/>
  <c r="FS83" i="2"/>
  <c r="FU72" i="2"/>
  <c r="GY49" i="2"/>
  <c r="IK80" i="2"/>
  <c r="HO80" i="2" s="1"/>
  <c r="IE35" i="2"/>
  <c r="IK63" i="2"/>
  <c r="HJ63" i="2" s="1"/>
  <c r="DG38" i="2"/>
  <c r="DK40" i="2"/>
  <c r="EM42" i="2"/>
  <c r="II92" i="2"/>
  <c r="II32" i="2"/>
  <c r="IE82" i="2"/>
  <c r="IK35" i="2"/>
  <c r="HT35" i="2" s="1"/>
  <c r="IG73" i="2"/>
  <c r="CE69" i="2"/>
  <c r="CA52" i="2"/>
  <c r="CE53" i="2"/>
  <c r="CA46" i="2"/>
  <c r="DG64" i="2"/>
  <c r="EM84" i="2"/>
  <c r="EM43" i="2"/>
  <c r="HA31" i="2"/>
  <c r="IG92" i="2"/>
  <c r="CA76" i="2"/>
  <c r="CA71" i="2"/>
  <c r="CA75" i="2"/>
  <c r="CC80" i="2"/>
  <c r="CA51" i="2"/>
  <c r="CE43" i="2"/>
  <c r="DI76" i="2"/>
  <c r="DI43" i="2"/>
  <c r="EQ54" i="2"/>
  <c r="HC72" i="2"/>
  <c r="HC47" i="2"/>
  <c r="HC84" i="2"/>
  <c r="IE66" i="2"/>
  <c r="II50" i="2"/>
  <c r="IE39" i="2"/>
  <c r="FW31" i="2"/>
  <c r="FW30" i="2"/>
  <c r="FW92" i="2"/>
  <c r="IK77" i="2"/>
  <c r="HJ77" i="2" s="1"/>
  <c r="CC69" i="2"/>
  <c r="DK82" i="2"/>
  <c r="DI80" i="2"/>
  <c r="EQ37" i="2"/>
  <c r="CE45" i="2"/>
  <c r="CG60" i="2"/>
  <c r="BP60" i="2" s="1"/>
  <c r="CE77" i="2"/>
  <c r="CC35" i="2"/>
  <c r="CG39" i="2"/>
  <c r="BK39" i="2" s="1"/>
  <c r="CA67" i="2"/>
  <c r="CG75" i="2"/>
  <c r="CA50" i="2"/>
  <c r="EQ90" i="2"/>
  <c r="CE35" i="2"/>
  <c r="CC83" i="2"/>
  <c r="DK69" i="2"/>
  <c r="FS82" i="2"/>
  <c r="FS56" i="2"/>
  <c r="HC61" i="2"/>
  <c r="IE86" i="2"/>
  <c r="EM58" i="2"/>
  <c r="EO71" i="2"/>
  <c r="DG46" i="2"/>
  <c r="DG59" i="2"/>
  <c r="EQ75" i="2"/>
  <c r="CA58" i="2"/>
  <c r="DG75" i="2"/>
  <c r="DM63" i="2"/>
  <c r="DA63" i="2" s="1"/>
  <c r="DG48" i="2"/>
  <c r="DI86" i="2"/>
  <c r="DI71" i="2"/>
  <c r="EM92" i="2"/>
  <c r="EM72" i="2"/>
  <c r="EM59" i="2"/>
  <c r="CC66" i="2"/>
  <c r="CE48" i="2"/>
  <c r="DI56" i="2"/>
  <c r="IK38" i="2"/>
  <c r="HJ38" i="2" s="1"/>
  <c r="CC45" i="2"/>
  <c r="FY75" i="2"/>
  <c r="FS43" i="2"/>
  <c r="HA40" i="2"/>
  <c r="HC37" i="2"/>
  <c r="II58" i="2"/>
  <c r="IG55" i="2"/>
  <c r="FY84" i="2"/>
  <c r="EX84" i="2" s="1"/>
  <c r="HE77" i="2"/>
  <c r="GI77" i="2" s="1"/>
  <c r="DM48" i="2"/>
  <c r="CV48" i="2" s="1"/>
  <c r="DG62" i="2"/>
  <c r="DM45" i="2"/>
  <c r="EQ80" i="2"/>
  <c r="II47" i="2"/>
  <c r="IE92" i="2"/>
  <c r="CA54" i="2"/>
  <c r="CC56" i="2"/>
  <c r="EQ63" i="2"/>
  <c r="FS49" i="2"/>
  <c r="GY40" i="2"/>
  <c r="IG61" i="2"/>
  <c r="CG29" i="2"/>
  <c r="BF29" i="2" s="1"/>
  <c r="DM82" i="2"/>
  <c r="CL82" i="2" s="1"/>
  <c r="DK56" i="2"/>
  <c r="DG68" i="2"/>
  <c r="ES79" i="2"/>
  <c r="DR79" i="2" s="1"/>
  <c r="EQ47" i="2"/>
  <c r="ES36" i="2"/>
  <c r="DW36" i="2" s="1"/>
  <c r="CE79" i="2"/>
  <c r="DK53" i="2"/>
  <c r="DI47" i="2"/>
  <c r="DK86" i="2"/>
  <c r="EQ72" i="2"/>
  <c r="EQ71" i="2"/>
  <c r="EM56" i="2"/>
  <c r="FS77" i="2"/>
  <c r="CA77" i="2"/>
  <c r="CA70" i="2"/>
  <c r="CC53" i="2"/>
  <c r="CC42" i="2"/>
  <c r="CC75" i="2"/>
  <c r="CG46" i="2"/>
  <c r="DK80" i="2"/>
  <c r="DG84" i="2"/>
  <c r="DI70" i="2"/>
  <c r="EM63" i="2"/>
  <c r="EO66" i="2"/>
  <c r="FS39" i="2"/>
  <c r="CG36" i="2"/>
  <c r="BP36" i="2" s="1"/>
  <c r="CC73" i="2"/>
  <c r="CG32" i="2"/>
  <c r="BU32" i="2" s="1"/>
  <c r="CE51" i="2"/>
  <c r="II38" i="2"/>
  <c r="CE59" i="2"/>
  <c r="CC60" i="2"/>
  <c r="CC39" i="2"/>
  <c r="CG79" i="2"/>
  <c r="BZ79" i="2" s="1"/>
  <c r="EO43" i="2"/>
  <c r="EQ50" i="2"/>
  <c r="EQ76" i="2"/>
  <c r="FU69" i="2"/>
  <c r="FW39" i="2"/>
  <c r="FW57" i="2"/>
  <c r="FW56" i="2"/>
  <c r="HE66" i="2"/>
  <c r="GX66" i="2" s="1"/>
  <c r="II52" i="2"/>
  <c r="IE71" i="2"/>
  <c r="DK51" i="2"/>
  <c r="CE57" i="2"/>
  <c r="DK64" i="2"/>
  <c r="DG43" i="2"/>
  <c r="EO42" i="2"/>
  <c r="FW73" i="2"/>
  <c r="EM86" i="2"/>
  <c r="DI38" i="2"/>
  <c r="DI67" i="2"/>
  <c r="DG76" i="2"/>
  <c r="DG70" i="2"/>
  <c r="DK81" i="2"/>
  <c r="DI45" i="2"/>
  <c r="DM66" i="2"/>
  <c r="EM70" i="2"/>
  <c r="EO39" i="2"/>
  <c r="EQ67" i="2"/>
  <c r="EQ92" i="2"/>
  <c r="EM53" i="2"/>
  <c r="EM87" i="2"/>
  <c r="FW62" i="2"/>
  <c r="FY73" i="2"/>
  <c r="FC73" i="2" s="1"/>
  <c r="HC71" i="2"/>
  <c r="GY57" i="2"/>
  <c r="HC51" i="2"/>
  <c r="HC87" i="2"/>
  <c r="HE90" i="2"/>
  <c r="GS90" i="2" s="1"/>
  <c r="HC88" i="2"/>
  <c r="IG36" i="2"/>
  <c r="EQ43" i="2"/>
  <c r="FW77" i="2"/>
  <c r="FU52" i="2"/>
  <c r="FY72" i="2"/>
  <c r="EX72" i="2" s="1"/>
  <c r="FS75" i="2"/>
  <c r="FS50" i="2"/>
  <c r="HC33" i="2"/>
  <c r="HA37" i="2"/>
  <c r="IE37" i="2"/>
  <c r="IK66" i="2"/>
  <c r="ID66" i="2" s="1"/>
  <c r="IG71" i="2"/>
  <c r="IG82" i="2"/>
  <c r="II89" i="2"/>
  <c r="CE78" i="2"/>
  <c r="CA73" i="2"/>
  <c r="CA44" i="2"/>
  <c r="CE58" i="2"/>
  <c r="CC57" i="2"/>
  <c r="CG53" i="2"/>
  <c r="BU53" i="2" s="1"/>
  <c r="CC71" i="2"/>
  <c r="CE29" i="2"/>
  <c r="CA56" i="2"/>
  <c r="CA47" i="2"/>
  <c r="CG87" i="2"/>
  <c r="CE41" i="2"/>
  <c r="CE84" i="2"/>
  <c r="DI82" i="2"/>
  <c r="DG63" i="2"/>
  <c r="DG73" i="2"/>
  <c r="EO40" i="2"/>
  <c r="EO33" i="2"/>
  <c r="EQ52" i="2"/>
  <c r="EM71" i="2"/>
  <c r="EM79" i="2"/>
  <c r="FW29" i="2"/>
  <c r="EO80" i="2"/>
  <c r="EO36" i="2"/>
  <c r="EM41" i="2"/>
  <c r="EQ91" i="2"/>
  <c r="EM46" i="2"/>
  <c r="EO76" i="2"/>
  <c r="FU30" i="2"/>
  <c r="FW58" i="2"/>
  <c r="FU29" i="2"/>
  <c r="FU46" i="2"/>
  <c r="HC36" i="2"/>
  <c r="HC76" i="2"/>
  <c r="HA66" i="2"/>
  <c r="HA68" i="2"/>
  <c r="GY78" i="2"/>
  <c r="HC57" i="2"/>
  <c r="HE56" i="2"/>
  <c r="GD56" i="2" s="1"/>
  <c r="HA47" i="2"/>
  <c r="GY89" i="2"/>
  <c r="IE77" i="2"/>
  <c r="IG42" i="2"/>
  <c r="IG70" i="2"/>
  <c r="IG32" i="2"/>
  <c r="IG31" i="2"/>
  <c r="IG52" i="2"/>
  <c r="II61" i="2"/>
  <c r="IG80" i="2"/>
  <c r="IG45" i="2"/>
  <c r="EO31" i="2"/>
  <c r="EO59" i="2"/>
  <c r="II39" i="2"/>
  <c r="IG78" i="2"/>
  <c r="CE60" i="2"/>
  <c r="CA37" i="2"/>
  <c r="CG56" i="2"/>
  <c r="BZ56" i="2" s="1"/>
  <c r="DM61" i="2"/>
  <c r="DF61" i="2" s="1"/>
  <c r="EM81" i="2"/>
  <c r="EQ83" i="2"/>
  <c r="EM68" i="2"/>
  <c r="EO64" i="2"/>
  <c r="FS57" i="2"/>
  <c r="HC32" i="2"/>
  <c r="HA44" i="2"/>
  <c r="HE55" i="2"/>
  <c r="GN55" i="2" s="1"/>
  <c r="HA92" i="2"/>
  <c r="HA88" i="2"/>
  <c r="FS88" i="2"/>
  <c r="ES89" i="2"/>
  <c r="CC88" i="2"/>
  <c r="IG59" i="2"/>
  <c r="II84" i="2"/>
  <c r="IE78" i="2"/>
  <c r="FS63" i="2"/>
  <c r="FU38" i="2"/>
  <c r="GY52" i="2"/>
  <c r="HC78" i="2"/>
  <c r="DG89" i="2"/>
  <c r="CA81" i="2"/>
  <c r="II77" i="2"/>
  <c r="II69" i="2"/>
  <c r="IK70" i="2"/>
  <c r="HJ70" i="2" s="1"/>
  <c r="IE83" i="2"/>
  <c r="IG38" i="2"/>
  <c r="IG46" i="2"/>
  <c r="IE89" i="2"/>
  <c r="IE73" i="2"/>
  <c r="IE68" i="2"/>
  <c r="CG82" i="2"/>
  <c r="BU82" i="2" s="1"/>
  <c r="DK42" i="2"/>
  <c r="DI87" i="2"/>
  <c r="DI44" i="2"/>
  <c r="DG37" i="2"/>
  <c r="DK66" i="2"/>
  <c r="DG72" i="2"/>
  <c r="EO86" i="2"/>
  <c r="EQ58" i="2"/>
  <c r="EQ68" i="2"/>
  <c r="EO72" i="2"/>
  <c r="EQ30" i="2"/>
  <c r="EO78" i="2"/>
  <c r="HE76" i="2"/>
  <c r="GS76" i="2" s="1"/>
  <c r="GY53" i="2"/>
  <c r="CE90" i="2"/>
  <c r="CA91" i="2"/>
  <c r="IK49" i="2"/>
  <c r="HT49" i="2" s="1"/>
  <c r="II49" i="2"/>
  <c r="IE52" i="2"/>
  <c r="CA45" i="2"/>
  <c r="CA35" i="2"/>
  <c r="CE33" i="2"/>
  <c r="CA83" i="2"/>
  <c r="CE72" i="2"/>
  <c r="CG42" i="2"/>
  <c r="BU42" i="2" s="1"/>
  <c r="CC37" i="2"/>
  <c r="CG41" i="2"/>
  <c r="BP41" i="2" s="1"/>
  <c r="CC43" i="2"/>
  <c r="CG50" i="2"/>
  <c r="BU50" i="2" s="1"/>
  <c r="DK75" i="2"/>
  <c r="DI49" i="2"/>
  <c r="DK32" i="2"/>
  <c r="DK46" i="2"/>
  <c r="DM29" i="2"/>
  <c r="DA29" i="2" s="1"/>
  <c r="CE30" i="2"/>
  <c r="CE40" i="2"/>
  <c r="CA63" i="2"/>
  <c r="CA57" i="2"/>
  <c r="DG29" i="2"/>
  <c r="CE49" i="2"/>
  <c r="CG80" i="2"/>
  <c r="BZ80" i="2" s="1"/>
  <c r="CE50" i="2"/>
  <c r="FS60" i="2"/>
  <c r="FW33" i="2"/>
  <c r="FW82" i="2"/>
  <c r="FS46" i="2"/>
  <c r="FS87" i="2"/>
  <c r="HA32" i="2"/>
  <c r="GY92" i="2"/>
  <c r="HC82" i="2"/>
  <c r="GY46" i="2"/>
  <c r="GY60" i="2"/>
  <c r="HA73" i="2"/>
  <c r="GY64" i="2"/>
  <c r="DI90" i="2"/>
  <c r="EM90" i="2"/>
  <c r="DM50" i="2"/>
  <c r="CV50" i="2" s="1"/>
  <c r="IE72" i="2"/>
  <c r="IK39" i="2"/>
  <c r="HT39" i="2" s="1"/>
  <c r="IE54" i="2"/>
  <c r="FW37" i="2"/>
  <c r="FU47" i="2"/>
  <c r="HA43" i="2"/>
  <c r="DI29" i="2"/>
  <c r="DI33" i="2"/>
  <c r="EQ38" i="2"/>
  <c r="EM31" i="2"/>
  <c r="EQ59" i="2"/>
  <c r="FS62" i="2"/>
  <c r="FU60" i="2"/>
  <c r="FU66" i="2"/>
  <c r="FU57" i="2"/>
  <c r="FS42" i="2"/>
  <c r="FY38" i="2"/>
  <c r="FC38" i="2" s="1"/>
  <c r="FW47" i="2"/>
  <c r="FU80" i="2"/>
  <c r="FS48" i="2"/>
  <c r="HC29" i="2"/>
  <c r="GY79" i="2"/>
  <c r="HE79" i="2"/>
  <c r="GD79" i="2" s="1"/>
  <c r="HE68" i="2"/>
  <c r="GN68" i="2" s="1"/>
  <c r="GY82" i="2"/>
  <c r="CC90" i="2"/>
  <c r="DM89" i="2"/>
  <c r="DA89" i="2" s="1"/>
  <c r="CE89" i="2"/>
  <c r="II53" i="2"/>
  <c r="IE51" i="2"/>
  <c r="IK67" i="2"/>
  <c r="HY67" i="2" s="1"/>
  <c r="IG39" i="2"/>
  <c r="II54" i="2"/>
  <c r="CA69" i="2"/>
  <c r="CA86" i="2"/>
  <c r="CE37" i="2"/>
  <c r="DG57" i="2"/>
  <c r="DG53" i="2"/>
  <c r="DG49" i="2"/>
  <c r="DG56" i="2"/>
  <c r="DM36" i="2"/>
  <c r="CQ36" i="2" s="1"/>
  <c r="DK36" i="2"/>
  <c r="DM86" i="2"/>
  <c r="DF86" i="2" s="1"/>
  <c r="DK60" i="2"/>
  <c r="DG50" i="2"/>
  <c r="DM69" i="2"/>
  <c r="EM67" i="2"/>
  <c r="EO83" i="2"/>
  <c r="ES52" i="2"/>
  <c r="EG52" i="2" s="1"/>
  <c r="ES63" i="2"/>
  <c r="EG63" i="2" s="1"/>
  <c r="EQ79" i="2"/>
  <c r="EQ82" i="2"/>
  <c r="EQ49" i="2"/>
  <c r="EM36" i="2"/>
  <c r="FW91" i="2"/>
  <c r="FY77" i="2"/>
  <c r="FM77" i="2" s="1"/>
  <c r="FY67" i="2"/>
  <c r="FR67" i="2" s="1"/>
  <c r="FS51" i="2"/>
  <c r="FY42" i="2"/>
  <c r="FM42" i="2" s="1"/>
  <c r="FW71" i="2"/>
  <c r="FY49" i="2"/>
  <c r="HC44" i="2"/>
  <c r="GY42" i="2"/>
  <c r="HC41" i="2"/>
  <c r="GY76" i="2"/>
  <c r="GY83" i="2"/>
  <c r="HA57" i="2"/>
  <c r="HC53" i="2"/>
  <c r="HA54" i="2"/>
  <c r="FY89" i="2"/>
  <c r="FC89" i="2" s="1"/>
  <c r="DG30" i="2"/>
  <c r="FU89" i="2"/>
  <c r="IG81" i="2"/>
  <c r="IG49" i="2"/>
  <c r="IG72" i="2"/>
  <c r="IE36" i="2"/>
  <c r="IK41" i="2"/>
  <c r="HJ41" i="2" s="1"/>
  <c r="IE41" i="2"/>
  <c r="IG60" i="2"/>
  <c r="IK51" i="2"/>
  <c r="HJ51" i="2" s="1"/>
  <c r="II87" i="2"/>
  <c r="II35" i="2"/>
  <c r="IE33" i="2"/>
  <c r="IG41" i="2"/>
  <c r="IE80" i="2"/>
  <c r="IE45" i="2"/>
  <c r="IE87" i="2"/>
  <c r="IE64" i="2"/>
  <c r="IE44" i="2"/>
  <c r="IG91" i="2"/>
  <c r="II40" i="2"/>
  <c r="IE63" i="2"/>
  <c r="IG63" i="2"/>
  <c r="CG64" i="2"/>
  <c r="BZ64" i="2" s="1"/>
  <c r="CC79" i="2"/>
  <c r="CA53" i="2"/>
  <c r="CA38" i="2"/>
  <c r="DK48" i="2"/>
  <c r="DK49" i="2"/>
  <c r="DI37" i="2"/>
  <c r="DK41" i="2"/>
  <c r="DG55" i="2"/>
  <c r="DI32" i="2"/>
  <c r="DK79" i="2"/>
  <c r="DK59" i="2"/>
  <c r="DI72" i="2"/>
  <c r="DI58" i="2"/>
  <c r="EQ70" i="2"/>
  <c r="ES67" i="2"/>
  <c r="EL67" i="2" s="1"/>
  <c r="EM64" i="2"/>
  <c r="EQ42" i="2"/>
  <c r="ES44" i="2"/>
  <c r="DW44" i="2" s="1"/>
  <c r="EM51" i="2"/>
  <c r="EM32" i="2"/>
  <c r="EM78" i="2"/>
  <c r="ES66" i="2"/>
  <c r="DR66" i="2" s="1"/>
  <c r="FY78" i="2"/>
  <c r="FS40" i="2"/>
  <c r="FW70" i="2"/>
  <c r="FW38" i="2"/>
  <c r="GY35" i="2"/>
  <c r="GY36" i="2"/>
  <c r="HA51" i="2"/>
  <c r="GY87" i="2"/>
  <c r="HA62" i="2"/>
  <c r="HC59" i="2"/>
  <c r="HE59" i="2"/>
  <c r="GS59" i="2" s="1"/>
  <c r="DK90" i="2"/>
  <c r="IG53" i="2"/>
  <c r="II90" i="2"/>
  <c r="II86" i="2"/>
  <c r="II80" i="2"/>
  <c r="IE48" i="2"/>
  <c r="IE91" i="2"/>
  <c r="IG57" i="2"/>
  <c r="IE49" i="2"/>
  <c r="IK55" i="2"/>
  <c r="HJ55" i="2" s="1"/>
  <c r="CC91" i="2"/>
  <c r="CE64" i="2"/>
  <c r="CE81" i="2"/>
  <c r="CA33" i="2"/>
  <c r="CG83" i="2"/>
  <c r="BK83" i="2" s="1"/>
  <c r="CG72" i="2"/>
  <c r="BP72" i="2" s="1"/>
  <c r="DK29" i="2"/>
  <c r="CC49" i="2"/>
  <c r="CA82" i="2"/>
  <c r="CC47" i="2"/>
  <c r="DI48" i="2"/>
  <c r="DI78" i="2"/>
  <c r="DM64" i="2"/>
  <c r="CL64" i="2" s="1"/>
  <c r="DG83" i="2"/>
  <c r="DK76" i="2"/>
  <c r="DK61" i="2"/>
  <c r="DM62" i="2"/>
  <c r="CQ62" i="2" s="1"/>
  <c r="DG71" i="2"/>
  <c r="DG58" i="2"/>
  <c r="EO70" i="2"/>
  <c r="EM55" i="2"/>
  <c r="ES64" i="2"/>
  <c r="EM30" i="2"/>
  <c r="EO38" i="2"/>
  <c r="EO87" i="2"/>
  <c r="EQ84" i="2"/>
  <c r="EO32" i="2"/>
  <c r="ES32" i="2"/>
  <c r="DW32" i="2" s="1"/>
  <c r="EQ78" i="2"/>
  <c r="EQ73" i="2"/>
  <c r="ES69" i="2"/>
  <c r="EL69" i="2" s="1"/>
  <c r="FU33" i="2"/>
  <c r="FW86" i="2"/>
  <c r="FW53" i="2"/>
  <c r="FU82" i="2"/>
  <c r="GY41" i="2"/>
  <c r="GY62" i="2"/>
  <c r="EM89" i="2"/>
  <c r="II57" i="2"/>
  <c r="IE57" i="2"/>
  <c r="II88" i="2"/>
  <c r="IK32" i="2"/>
  <c r="HJ32" i="2" s="1"/>
  <c r="IG84" i="2"/>
  <c r="II33" i="2"/>
  <c r="ES35" i="2"/>
  <c r="EB35" i="2" s="1"/>
  <c r="CG77" i="2"/>
  <c r="BZ77" i="2" s="1"/>
  <c r="DG42" i="2"/>
  <c r="IK57" i="2"/>
  <c r="FY37" i="2"/>
  <c r="FC37" i="2" s="1"/>
  <c r="CE38" i="2"/>
  <c r="HE75" i="2"/>
  <c r="GS75" i="2" s="1"/>
  <c r="FY31" i="2"/>
  <c r="FH31" i="2" s="1"/>
  <c r="FY44" i="2"/>
  <c r="EX44" i="2" s="1"/>
  <c r="HE57" i="2"/>
  <c r="GI57" i="2" s="1"/>
  <c r="FY76" i="2"/>
  <c r="FR76" i="2" s="1"/>
  <c r="CC68" i="2"/>
  <c r="BU46" i="2"/>
  <c r="DM87" i="2"/>
  <c r="DA87" i="2" s="1"/>
  <c r="DK73" i="2"/>
  <c r="ES78" i="2"/>
  <c r="DR78" i="2" s="1"/>
  <c r="ES73" i="2"/>
  <c r="DM67" i="2"/>
  <c r="DF67" i="2" s="1"/>
  <c r="DM76" i="2"/>
  <c r="CV76" i="2" s="1"/>
  <c r="DM77" i="2"/>
  <c r="CV66" i="2"/>
  <c r="EQ57" i="2"/>
  <c r="ES48" i="2"/>
  <c r="DR48" i="2" s="1"/>
  <c r="II76" i="2"/>
  <c r="FY64" i="2"/>
  <c r="EX64" i="2" s="1"/>
  <c r="DM56" i="2"/>
  <c r="FY80" i="2"/>
  <c r="FR80" i="2" s="1"/>
  <c r="CE67" i="2"/>
  <c r="DM84" i="2"/>
  <c r="DA84" i="2" s="1"/>
  <c r="DM58" i="2"/>
  <c r="CL58" i="2" s="1"/>
  <c r="ES72" i="2"/>
  <c r="ES43" i="2"/>
  <c r="FU90" i="2"/>
  <c r="CA92" i="2"/>
  <c r="CA80" i="2"/>
  <c r="DM39" i="2"/>
  <c r="CL39" i="2" s="1"/>
  <c r="FY63" i="2"/>
  <c r="EX63" i="2" s="1"/>
  <c r="IK58" i="2"/>
  <c r="HY58" i="2" s="1"/>
  <c r="IK64" i="2"/>
  <c r="EQ60" i="2"/>
  <c r="HE33" i="2"/>
  <c r="GD33" i="2" s="1"/>
  <c r="DM79" i="2"/>
  <c r="CV79" i="2" s="1"/>
  <c r="EX73" i="2"/>
  <c r="FH73" i="2"/>
  <c r="HA63" i="2"/>
  <c r="DK67" i="2"/>
  <c r="ES57" i="2"/>
  <c r="EG57" i="2" s="1"/>
  <c r="FC75" i="2"/>
  <c r="FY54" i="2"/>
  <c r="FH54" i="2" s="1"/>
  <c r="IK78" i="2"/>
  <c r="ID78" i="2" s="1"/>
  <c r="DM53" i="2"/>
  <c r="DF53" i="2" s="1"/>
  <c r="ES60" i="2"/>
  <c r="EG60" i="2" s="1"/>
  <c r="FS86" i="2"/>
  <c r="FS72" i="2"/>
  <c r="FC56" i="2"/>
  <c r="HE58" i="2"/>
  <c r="GD58" i="2" s="1"/>
  <c r="HE87" i="2"/>
  <c r="GN87" i="2" s="1"/>
  <c r="DK88" i="2"/>
  <c r="CC89" i="2"/>
  <c r="IG56" i="2"/>
  <c r="II82" i="2"/>
  <c r="CC29" i="2"/>
  <c r="CE87" i="2"/>
  <c r="DM73" i="2"/>
  <c r="DA73" i="2" s="1"/>
  <c r="EQ66" i="2"/>
  <c r="FU62" i="2"/>
  <c r="FS68" i="2"/>
  <c r="GY39" i="2"/>
  <c r="HE62" i="2"/>
  <c r="GI62" i="2" s="1"/>
  <c r="ES76" i="2"/>
  <c r="CE68" i="2"/>
  <c r="CC63" i="2"/>
  <c r="DK91" i="2"/>
  <c r="ES58" i="2"/>
  <c r="DW58" i="2" s="1"/>
  <c r="ES75" i="2"/>
  <c r="ES84" i="2"/>
  <c r="EL84" i="2" s="1"/>
  <c r="EM66" i="2"/>
  <c r="FW84" i="2"/>
  <c r="HA36" i="2"/>
  <c r="HA49" i="2"/>
  <c r="GY56" i="2"/>
  <c r="HA84" i="2"/>
  <c r="HA50" i="2"/>
  <c r="FW88" i="2"/>
  <c r="HC90" i="2"/>
  <c r="CG55" i="2"/>
  <c r="BU55" i="2" s="1"/>
  <c r="DM75" i="2"/>
  <c r="CQ75" i="2" s="1"/>
  <c r="DM35" i="2"/>
  <c r="CL35" i="2" s="1"/>
  <c r="HE30" i="2"/>
  <c r="GI30" i="2" s="1"/>
  <c r="IK91" i="2"/>
  <c r="ID91" i="2" s="1"/>
  <c r="CG45" i="2"/>
  <c r="CG44" i="2"/>
  <c r="BF44" i="2" s="1"/>
  <c r="CC52" i="2"/>
  <c r="CA42" i="2"/>
  <c r="CE80" i="2"/>
  <c r="DI92" i="2"/>
  <c r="EM33" i="2"/>
  <c r="EO35" i="2"/>
  <c r="HE31" i="2"/>
  <c r="GI31" i="2" s="1"/>
  <c r="GN86" i="2"/>
  <c r="HC67" i="2"/>
  <c r="HC58" i="2"/>
  <c r="HE64" i="2"/>
  <c r="GN64" i="2" s="1"/>
  <c r="HE88" i="2"/>
  <c r="GN88" i="2" s="1"/>
  <c r="EX89" i="2"/>
  <c r="CA79" i="2"/>
  <c r="CG66" i="2"/>
  <c r="DK83" i="2"/>
  <c r="ES86" i="2"/>
  <c r="EB86" i="2" s="1"/>
  <c r="EQ41" i="2"/>
  <c r="EO84" i="2"/>
  <c r="FW69" i="2"/>
  <c r="FU83" i="2"/>
  <c r="FU75" i="2"/>
  <c r="GY29" i="2"/>
  <c r="GY80" i="2"/>
  <c r="HA60" i="2"/>
  <c r="DM88" i="2"/>
  <c r="DF88" i="2" s="1"/>
  <c r="IK79" i="2"/>
  <c r="HY79" i="2" s="1"/>
  <c r="CE62" i="2"/>
  <c r="CG86" i="2"/>
  <c r="CG47" i="2"/>
  <c r="BP47" i="2" s="1"/>
  <c r="CC48" i="2"/>
  <c r="DK35" i="2"/>
  <c r="EQ40" i="2"/>
  <c r="FU67" i="2"/>
  <c r="FY87" i="2"/>
  <c r="FC87" i="2" s="1"/>
  <c r="GY48" i="2"/>
  <c r="HC49" i="2"/>
  <c r="HC46" i="2"/>
  <c r="HA64" i="2"/>
  <c r="HC89" i="2"/>
  <c r="ES90" i="2"/>
  <c r="EL90" i="2" s="1"/>
  <c r="IE32" i="2"/>
  <c r="CG62" i="2"/>
  <c r="BP62" i="2" s="1"/>
  <c r="CA66" i="2"/>
  <c r="CA32" i="2"/>
  <c r="CC41" i="2"/>
  <c r="EM83" i="2"/>
  <c r="EM38" i="2"/>
  <c r="ES61" i="2"/>
  <c r="EG61" i="2" s="1"/>
  <c r="FH78" i="2"/>
  <c r="FU45" i="2"/>
  <c r="FU64" i="2"/>
  <c r="FU76" i="2"/>
  <c r="FW79" i="2"/>
  <c r="FY58" i="2"/>
  <c r="FM58" i="2" s="1"/>
  <c r="FU48" i="2"/>
  <c r="HE41" i="2"/>
  <c r="GX41" i="2" s="1"/>
  <c r="HC63" i="2"/>
  <c r="HE83" i="2"/>
  <c r="HA72" i="2"/>
  <c r="HA46" i="2"/>
  <c r="DI88" i="2"/>
  <c r="ES59" i="2"/>
  <c r="DR59" i="2" s="1"/>
  <c r="ES62" i="2"/>
  <c r="EG62" i="2" s="1"/>
  <c r="HE37" i="2"/>
  <c r="IK52" i="2"/>
  <c r="ID52" i="2" s="1"/>
  <c r="IK50" i="2"/>
  <c r="HJ50" i="2" s="1"/>
  <c r="IK68" i="2"/>
  <c r="ID68" i="2" s="1"/>
  <c r="CG30" i="2"/>
  <c r="BK30" i="2" s="1"/>
  <c r="CE63" i="2"/>
  <c r="CE47" i="2"/>
  <c r="CC87" i="2"/>
  <c r="DI51" i="2"/>
  <c r="DK78" i="2"/>
  <c r="DI36" i="2"/>
  <c r="DM41" i="2"/>
  <c r="DI55" i="2"/>
  <c r="DK77" i="2"/>
  <c r="DI50" i="2"/>
  <c r="DM81" i="2"/>
  <c r="CL81" i="2" s="1"/>
  <c r="DK45" i="2"/>
  <c r="DM33" i="2"/>
  <c r="CV33" i="2" s="1"/>
  <c r="DK92" i="2"/>
  <c r="DK71" i="2"/>
  <c r="DM68" i="2"/>
  <c r="DA68" i="2" s="1"/>
  <c r="ES40" i="2"/>
  <c r="DR40" i="2" s="1"/>
  <c r="ES83" i="2"/>
  <c r="EG83" i="2" s="1"/>
  <c r="EO53" i="2"/>
  <c r="EO48" i="2"/>
  <c r="ES56" i="2"/>
  <c r="EO61" i="2"/>
  <c r="EX78" i="2"/>
  <c r="FS45" i="2"/>
  <c r="FW76" i="2"/>
  <c r="FY79" i="2"/>
  <c r="FM79" i="2" s="1"/>
  <c r="FS35" i="2"/>
  <c r="FY66" i="2"/>
  <c r="FC66" i="2" s="1"/>
  <c r="FS33" i="2"/>
  <c r="FU54" i="2"/>
  <c r="FY51" i="2"/>
  <c r="FC51" i="2" s="1"/>
  <c r="FU87" i="2"/>
  <c r="HA35" i="2"/>
  <c r="HA45" i="2"/>
  <c r="HE81" i="2"/>
  <c r="GD81" i="2" s="1"/>
  <c r="GY68" i="2"/>
  <c r="GI86" i="2"/>
  <c r="HA80" i="2"/>
  <c r="EO89" i="2"/>
  <c r="FY52" i="2"/>
  <c r="HE53" i="2"/>
  <c r="IK72" i="2"/>
  <c r="HJ72" i="2" s="1"/>
  <c r="II64" i="2"/>
  <c r="IK73" i="2"/>
  <c r="HO73" i="2" s="1"/>
  <c r="HE50" i="2"/>
  <c r="GD50" i="2" s="1"/>
  <c r="IK86" i="2"/>
  <c r="HT86" i="2" s="1"/>
  <c r="ES29" i="2"/>
  <c r="EL29" i="2" s="1"/>
  <c r="CA39" i="2"/>
  <c r="HC66" i="2"/>
  <c r="FY69" i="2"/>
  <c r="FC69" i="2" s="1"/>
  <c r="HE45" i="2"/>
  <c r="GX45" i="2" s="1"/>
  <c r="CE52" i="2"/>
  <c r="CE46" i="2"/>
  <c r="DG80" i="2"/>
  <c r="II56" i="2"/>
  <c r="CE83" i="2"/>
  <c r="CA87" i="2"/>
  <c r="DM43" i="2"/>
  <c r="CL43" i="2" s="1"/>
  <c r="DG66" i="2"/>
  <c r="EQ35" i="2"/>
  <c r="HE51" i="2"/>
  <c r="HE69" i="2"/>
  <c r="IK42" i="2"/>
  <c r="ID42" i="2" s="1"/>
  <c r="CG70" i="2"/>
  <c r="BU70" i="2" s="1"/>
  <c r="CC92" i="2"/>
  <c r="FS30" i="2"/>
  <c r="HA87" i="2"/>
  <c r="CG73" i="2"/>
  <c r="BP73" i="2" s="1"/>
  <c r="CG61" i="2"/>
  <c r="BP61" i="2" s="1"/>
  <c r="DG35" i="2"/>
  <c r="DI68" i="2"/>
  <c r="DK44" i="2"/>
  <c r="DM37" i="2"/>
  <c r="DG77" i="2"/>
  <c r="DI61" i="2"/>
  <c r="DG40" i="2"/>
  <c r="EQ81" i="2"/>
  <c r="EM39" i="2"/>
  <c r="DR67" i="2"/>
  <c r="ES42" i="2"/>
  <c r="DW42" i="2" s="1"/>
  <c r="EM47" i="2"/>
  <c r="EM62" i="2"/>
  <c r="EM45" i="2"/>
  <c r="FS91" i="2"/>
  <c r="FS59" i="2"/>
  <c r="FU59" i="2"/>
  <c r="FU31" i="2"/>
  <c r="FW45" i="2"/>
  <c r="FW44" i="2"/>
  <c r="FW60" i="2"/>
  <c r="FW66" i="2"/>
  <c r="FS81" i="2"/>
  <c r="FU92" i="2"/>
  <c r="FY41" i="2"/>
  <c r="EX41" i="2" s="1"/>
  <c r="FW80" i="2"/>
  <c r="FW48" i="2"/>
  <c r="FW46" i="2"/>
  <c r="HA42" i="2"/>
  <c r="GY45" i="2"/>
  <c r="HA81" i="2"/>
  <c r="HE46" i="2"/>
  <c r="FY90" i="2"/>
  <c r="FM90" i="2" s="1"/>
  <c r="DM31" i="2"/>
  <c r="ES31" i="2"/>
  <c r="ES50" i="2"/>
  <c r="EB50" i="2" s="1"/>
  <c r="IE42" i="2"/>
  <c r="HT69" i="2"/>
  <c r="HO69" i="2"/>
  <c r="IE81" i="2"/>
  <c r="IK36" i="2"/>
  <c r="IG66" i="2"/>
  <c r="HE61" i="2"/>
  <c r="II43" i="2"/>
  <c r="HJ80" i="2"/>
  <c r="IG44" i="2"/>
  <c r="FU37" i="2"/>
  <c r="HE78" i="2"/>
  <c r="GD78" i="2" s="1"/>
  <c r="CA29" i="2"/>
  <c r="CC59" i="2"/>
  <c r="ES49" i="2"/>
  <c r="EG49" i="2" s="1"/>
  <c r="IK30" i="2"/>
  <c r="HJ30" i="2" s="1"/>
  <c r="CC86" i="2"/>
  <c r="CG71" i="2"/>
  <c r="BF71" i="2" s="1"/>
  <c r="CE75" i="2"/>
  <c r="DM54" i="2"/>
  <c r="CV54" i="2" s="1"/>
  <c r="DG41" i="2"/>
  <c r="DI39" i="2"/>
  <c r="EM44" i="2"/>
  <c r="EM75" i="2"/>
  <c r="EM69" i="2"/>
  <c r="FU73" i="2"/>
  <c r="FW40" i="2"/>
  <c r="FY39" i="2"/>
  <c r="EX39" i="2" s="1"/>
  <c r="FY83" i="2"/>
  <c r="EX83" i="2" s="1"/>
  <c r="FR31" i="2"/>
  <c r="CE42" i="2"/>
  <c r="DM57" i="2"/>
  <c r="CV57" i="2" s="1"/>
  <c r="DM60" i="2"/>
  <c r="CL60" i="2" s="1"/>
  <c r="DM40" i="2"/>
  <c r="DA40" i="2" s="1"/>
  <c r="EO81" i="2"/>
  <c r="ES55" i="2"/>
  <c r="EG55" i="2" s="1"/>
  <c r="EO68" i="2"/>
  <c r="FY36" i="2"/>
  <c r="FM36" i="2" s="1"/>
  <c r="FY68" i="2"/>
  <c r="FR68" i="2" s="1"/>
  <c r="FY50" i="2"/>
  <c r="EX50" i="2" s="1"/>
  <c r="GY31" i="2"/>
  <c r="HA76" i="2"/>
  <c r="GD86" i="2"/>
  <c r="HE60" i="2"/>
  <c r="GS60" i="2" s="1"/>
  <c r="CE39" i="2"/>
  <c r="CC61" i="2"/>
  <c r="HE92" i="2"/>
  <c r="IE59" i="2"/>
  <c r="CG58" i="2"/>
  <c r="BP58" i="2" s="1"/>
  <c r="DG82" i="2"/>
  <c r="DM44" i="2"/>
  <c r="CQ44" i="2" s="1"/>
  <c r="DM46" i="2"/>
  <c r="CL46" i="2" s="1"/>
  <c r="ES92" i="2"/>
  <c r="FS69" i="2"/>
  <c r="HE54" i="2"/>
  <c r="GD54" i="2" s="1"/>
  <c r="CG78" i="2"/>
  <c r="BU78" i="2" s="1"/>
  <c r="CC31" i="2"/>
  <c r="CA55" i="2"/>
  <c r="CE86" i="2"/>
  <c r="DK37" i="2"/>
  <c r="DI31" i="2"/>
  <c r="DM83" i="2"/>
  <c r="CL83" i="2" s="1"/>
  <c r="DI35" i="2"/>
  <c r="EM82" i="2"/>
  <c r="EM49" i="2"/>
  <c r="EO45" i="2"/>
  <c r="EM77" i="2"/>
  <c r="FU50" i="2"/>
  <c r="HA67" i="2"/>
  <c r="HC75" i="2"/>
  <c r="GY51" i="2"/>
  <c r="CG38" i="2"/>
  <c r="BP38" i="2" s="1"/>
  <c r="CG43" i="2"/>
  <c r="IE88" i="2"/>
  <c r="CG40" i="2"/>
  <c r="CA72" i="2"/>
  <c r="CG37" i="2"/>
  <c r="DI53" i="2"/>
  <c r="DK33" i="2"/>
  <c r="EQ55" i="2"/>
  <c r="EO44" i="2"/>
  <c r="EO82" i="2"/>
  <c r="FW78" i="2"/>
  <c r="FY35" i="2"/>
  <c r="FS36" i="2"/>
  <c r="CC58" i="2"/>
  <c r="CG63" i="2"/>
  <c r="BF63" i="2" s="1"/>
  <c r="CE54" i="2"/>
  <c r="CA41" i="2"/>
  <c r="CC62" i="2"/>
  <c r="CA78" i="2"/>
  <c r="CE76" i="2"/>
  <c r="CE32" i="2"/>
  <c r="CE82" i="2"/>
  <c r="CC36" i="2"/>
  <c r="DI63" i="2"/>
  <c r="DK30" i="2"/>
  <c r="DK57" i="2"/>
  <c r="DI42" i="2"/>
  <c r="DI84" i="2"/>
  <c r="DM47" i="2"/>
  <c r="DM78" i="2"/>
  <c r="DK43" i="2"/>
  <c r="DA62" i="2"/>
  <c r="DI62" i="2"/>
  <c r="DG81" i="2"/>
  <c r="DK58" i="2"/>
  <c r="EQ39" i="2"/>
  <c r="ES39" i="2"/>
  <c r="DR39" i="2" s="1"/>
  <c r="EM57" i="2"/>
  <c r="EM48" i="2"/>
  <c r="ES47" i="2"/>
  <c r="EL47" i="2" s="1"/>
  <c r="FY81" i="2"/>
  <c r="FW32" i="2"/>
  <c r="FS92" i="2"/>
  <c r="FW54" i="2"/>
  <c r="FS41" i="2"/>
  <c r="FS53" i="2"/>
  <c r="FM56" i="2"/>
  <c r="FY61" i="2"/>
  <c r="FH61" i="2" s="1"/>
  <c r="HC40" i="2"/>
  <c r="GY33" i="2"/>
  <c r="HE63" i="2"/>
  <c r="GS63" i="2" s="1"/>
  <c r="HE67" i="2"/>
  <c r="GY75" i="2"/>
  <c r="CG88" i="2"/>
  <c r="DM90" i="2"/>
  <c r="CV90" i="2" s="1"/>
  <c r="DA48" i="2"/>
  <c r="FY71" i="2"/>
  <c r="FH71" i="2" s="1"/>
  <c r="HY77" i="2"/>
  <c r="IE47" i="2"/>
  <c r="II46" i="2"/>
  <c r="IK89" i="2"/>
  <c r="II78" i="2"/>
  <c r="HE73" i="2"/>
  <c r="GN73" i="2" s="1"/>
  <c r="FW42" i="2"/>
  <c r="FU56" i="2"/>
  <c r="FY47" i="2"/>
  <c r="FM47" i="2" s="1"/>
  <c r="EQ88" i="2"/>
  <c r="IK56" i="2"/>
  <c r="HO56" i="2" s="1"/>
  <c r="IK29" i="2"/>
  <c r="IK33" i="2"/>
  <c r="HY33" i="2" s="1"/>
  <c r="CA59" i="2"/>
  <c r="DK84" i="2"/>
  <c r="DG31" i="2"/>
  <c r="DI79" i="2"/>
  <c r="DI69" i="2"/>
  <c r="DM71" i="2"/>
  <c r="DA71" i="2" s="1"/>
  <c r="EO41" i="2"/>
  <c r="EO50" i="2"/>
  <c r="EQ45" i="2"/>
  <c r="FS64" i="2"/>
  <c r="FU39" i="2"/>
  <c r="HC81" i="2"/>
  <c r="GY47" i="2"/>
  <c r="DG90" i="2"/>
  <c r="HE89" i="2"/>
  <c r="GI89" i="2" s="1"/>
  <c r="IG79" i="2"/>
  <c r="ID69" i="2"/>
  <c r="IK92" i="2"/>
  <c r="IK54" i="2"/>
  <c r="CC67" i="2"/>
  <c r="CC38" i="2"/>
  <c r="DG69" i="2"/>
  <c r="DM72" i="2"/>
  <c r="CV72" i="2" s="1"/>
  <c r="EM50" i="2"/>
  <c r="ES45" i="2"/>
  <c r="DW45" i="2" s="1"/>
  <c r="FU63" i="2"/>
  <c r="FU71" i="2"/>
  <c r="GY43" i="2"/>
  <c r="HA38" i="2"/>
  <c r="HC79" i="2"/>
  <c r="HA70" i="2"/>
  <c r="HC83" i="2"/>
  <c r="HA55" i="2"/>
  <c r="GY67" i="2"/>
  <c r="HE82" i="2"/>
  <c r="GS82" i="2" s="1"/>
  <c r="GY73" i="2"/>
  <c r="GY59" i="2"/>
  <c r="HA69" i="2"/>
  <c r="HA61" i="2"/>
  <c r="CG48" i="2"/>
  <c r="BZ48" i="2" s="1"/>
  <c r="IK47" i="2"/>
  <c r="II60" i="2"/>
  <c r="IE43" i="2"/>
  <c r="II29" i="2"/>
  <c r="IE40" i="2"/>
  <c r="CC64" i="2"/>
  <c r="CA31" i="2"/>
  <c r="CC55" i="2"/>
  <c r="CE70" i="2"/>
  <c r="CG57" i="2"/>
  <c r="BU57" i="2" s="1"/>
  <c r="CC46" i="2"/>
  <c r="DI75" i="2"/>
  <c r="DK54" i="2"/>
  <c r="DG87" i="2"/>
  <c r="DK47" i="2"/>
  <c r="DI64" i="2"/>
  <c r="DG32" i="2"/>
  <c r="DI46" i="2"/>
  <c r="DK72" i="2"/>
  <c r="EQ33" i="2"/>
  <c r="ES80" i="2"/>
  <c r="EO37" i="2"/>
  <c r="ES51" i="2"/>
  <c r="ES46" i="2"/>
  <c r="EG46" i="2" s="1"/>
  <c r="EQ62" i="2"/>
  <c r="ES77" i="2"/>
  <c r="EG77" i="2" s="1"/>
  <c r="FM73" i="2"/>
  <c r="FY45" i="2"/>
  <c r="FM45" i="2" s="1"/>
  <c r="FW87" i="2"/>
  <c r="HE43" i="2"/>
  <c r="GN43" i="2" s="1"/>
  <c r="HC39" i="2"/>
  <c r="HE36" i="2"/>
  <c r="GX36" i="2" s="1"/>
  <c r="HC45" i="2"/>
  <c r="HA83" i="2"/>
  <c r="HE71" i="2"/>
  <c r="GD71" i="2" s="1"/>
  <c r="HC48" i="2"/>
  <c r="GY84" i="2"/>
  <c r="IG76" i="2"/>
  <c r="II66" i="2"/>
  <c r="IK46" i="2"/>
  <c r="HT46" i="2" s="1"/>
  <c r="II67" i="2"/>
  <c r="IG29" i="2"/>
  <c r="FY46" i="2"/>
  <c r="FH46" i="2" s="1"/>
  <c r="GY32" i="2"/>
  <c r="HA59" i="2"/>
  <c r="HA89" i="2"/>
  <c r="CA89" i="2"/>
  <c r="IE62" i="2"/>
  <c r="CE55" i="2"/>
  <c r="CC81" i="2"/>
  <c r="DM30" i="2"/>
  <c r="DF30" i="2" s="1"/>
  <c r="DK38" i="2"/>
  <c r="DK68" i="2"/>
  <c r="FY53" i="2"/>
  <c r="FM53" i="2" s="1"/>
  <c r="FU84" i="2"/>
  <c r="HA29" i="2"/>
  <c r="HE49" i="2"/>
  <c r="GI49" i="2" s="1"/>
  <c r="DK89" i="2"/>
  <c r="IG47" i="2"/>
  <c r="DI59" i="2"/>
  <c r="EO29" i="2"/>
  <c r="CC44" i="2"/>
  <c r="CC77" i="2"/>
  <c r="CA48" i="2"/>
  <c r="DG54" i="2"/>
  <c r="DK52" i="2"/>
  <c r="DI66" i="2"/>
  <c r="EM29" i="2"/>
  <c r="ES81" i="2"/>
  <c r="EO67" i="2"/>
  <c r="EO52" i="2"/>
  <c r="EO75" i="2"/>
  <c r="EM91" i="2"/>
  <c r="EM61" i="2"/>
  <c r="EM73" i="2"/>
  <c r="FY62" i="2"/>
  <c r="FH62" i="2" s="1"/>
  <c r="FY40" i="2"/>
  <c r="FM40" i="2" s="1"/>
  <c r="FW68" i="2"/>
  <c r="FW72" i="2"/>
  <c r="FS80" i="2"/>
  <c r="FU43" i="2"/>
  <c r="HC31" i="2"/>
  <c r="HE35" i="2"/>
  <c r="GD35" i="2" s="1"/>
  <c r="GY38" i="2"/>
  <c r="HE42" i="2"/>
  <c r="HA79" i="2"/>
  <c r="HC68" i="2"/>
  <c r="HA86" i="2"/>
  <c r="HE52" i="2"/>
  <c r="GS52" i="2" s="1"/>
  <c r="HC64" i="2"/>
  <c r="CG90" i="2"/>
  <c r="BK90" i="2" s="1"/>
  <c r="FS89" i="2"/>
  <c r="CG89" i="2"/>
  <c r="CG84" i="2"/>
  <c r="BZ84" i="2" s="1"/>
  <c r="IG62" i="2"/>
  <c r="IK44" i="2"/>
  <c r="HY44" i="2" s="1"/>
  <c r="IK84" i="2"/>
  <c r="HO84" i="2" s="1"/>
  <c r="FS84" i="2"/>
  <c r="HC70" i="2"/>
  <c r="HC55" i="2"/>
  <c r="HC69" i="2"/>
  <c r="FU88" i="2"/>
  <c r="IK60" i="2"/>
  <c r="HY60" i="2" s="1"/>
  <c r="IK62" i="2"/>
  <c r="HJ62" i="2" s="1"/>
  <c r="DG86" i="2"/>
  <c r="DK50" i="2"/>
  <c r="DG33" i="2"/>
  <c r="EO58" i="2"/>
  <c r="EO49" i="2"/>
  <c r="FS78" i="2"/>
  <c r="FS67" i="2"/>
  <c r="FY32" i="2"/>
  <c r="FM32" i="2" s="1"/>
  <c r="FW75" i="2"/>
  <c r="FY82" i="2"/>
  <c r="FC82" i="2" s="1"/>
  <c r="HC42" i="2"/>
  <c r="GY66" i="2"/>
  <c r="HA58" i="2"/>
  <c r="HA56" i="2"/>
  <c r="II68" i="2"/>
  <c r="FY29" i="2"/>
  <c r="EX29" i="2" s="1"/>
  <c r="CA62" i="2"/>
  <c r="CE92" i="2"/>
  <c r="DG60" i="2"/>
  <c r="DI77" i="2"/>
  <c r="EQ31" i="2"/>
  <c r="EO77" i="2"/>
  <c r="HA53" i="2"/>
  <c r="CE44" i="2"/>
  <c r="CA30" i="2"/>
  <c r="CG31" i="2"/>
  <c r="CG69" i="2"/>
  <c r="BP69" i="2" s="1"/>
  <c r="CC33" i="2"/>
  <c r="CG52" i="2"/>
  <c r="BZ52" i="2" s="1"/>
  <c r="CC54" i="2"/>
  <c r="CC82" i="2"/>
  <c r="CC51" i="2"/>
  <c r="DM80" i="2"/>
  <c r="DM51" i="2"/>
  <c r="DA51" i="2" s="1"/>
  <c r="DG44" i="2"/>
  <c r="DM59" i="2"/>
  <c r="CQ59" i="2" s="1"/>
  <c r="DK39" i="2"/>
  <c r="HE29" i="2"/>
  <c r="GS29" i="2" s="1"/>
  <c r="CA60" i="2"/>
  <c r="CG92" i="2"/>
  <c r="BP92" i="2" s="1"/>
  <c r="CC32" i="2"/>
  <c r="CA49" i="2"/>
  <c r="BK87" i="2"/>
  <c r="CC50" i="2"/>
  <c r="DI54" i="2"/>
  <c r="DM32" i="2"/>
  <c r="DG61" i="2"/>
  <c r="DG39" i="2"/>
  <c r="EM52" i="2"/>
  <c r="EO30" i="2"/>
  <c r="ES38" i="2"/>
  <c r="EG38" i="2" s="1"/>
  <c r="EQ51" i="2"/>
  <c r="ES91" i="2"/>
  <c r="DR91" i="2" s="1"/>
  <c r="EM76" i="2"/>
  <c r="EN76" i="2" s="1"/>
  <c r="FS44" i="2"/>
  <c r="FY30" i="2"/>
  <c r="FU70" i="2"/>
  <c r="FY33" i="2"/>
  <c r="FU58" i="2"/>
  <c r="FS54" i="2"/>
  <c r="FU42" i="2"/>
  <c r="FS38" i="2"/>
  <c r="FH56" i="2"/>
  <c r="FY48" i="2"/>
  <c r="FC48" i="2" s="1"/>
  <c r="GY44" i="2"/>
  <c r="HE40" i="2"/>
  <c r="GI40" i="2" s="1"/>
  <c r="HA39" i="2"/>
  <c r="GY63" i="2"/>
  <c r="GY81" i="2"/>
  <c r="GY86" i="2"/>
  <c r="HC92" i="2"/>
  <c r="HE84" i="2"/>
  <c r="GS84" i="2" s="1"/>
  <c r="FY88" i="2"/>
  <c r="FC88" i="2" s="1"/>
  <c r="FW90" i="2"/>
  <c r="EO88" i="2"/>
  <c r="EL59" i="2"/>
  <c r="FY43" i="2"/>
  <c r="FY55" i="2"/>
  <c r="IG37" i="2"/>
  <c r="IK59" i="2"/>
  <c r="HO59" i="2" s="1"/>
  <c r="IK45" i="2"/>
  <c r="IG68" i="2"/>
  <c r="IG87" i="2"/>
  <c r="CG59" i="2"/>
  <c r="CG81" i="2"/>
  <c r="BZ81" i="2" s="1"/>
  <c r="CG49" i="2"/>
  <c r="EO63" i="2"/>
  <c r="ES30" i="2"/>
  <c r="EL30" i="2" s="1"/>
  <c r="EQ48" i="2"/>
  <c r="EQ87" i="2"/>
  <c r="ES41" i="2"/>
  <c r="EG41" i="2" s="1"/>
  <c r="EQ61" i="2"/>
  <c r="EQ77" i="2"/>
  <c r="FU79" i="2"/>
  <c r="FW36" i="2"/>
  <c r="FY70" i="2"/>
  <c r="FM70" i="2" s="1"/>
  <c r="FW81" i="2"/>
  <c r="FU81" i="2"/>
  <c r="FU86" i="2"/>
  <c r="FS32" i="2"/>
  <c r="FW63" i="2"/>
  <c r="FW49" i="2"/>
  <c r="HE32" i="2"/>
  <c r="GS32" i="2" s="1"/>
  <c r="HC30" i="2"/>
  <c r="HC35" i="2"/>
  <c r="HA33" i="2"/>
  <c r="GS86" i="2"/>
  <c r="HC80" i="2"/>
  <c r="HC60" i="2"/>
  <c r="HC50" i="2"/>
  <c r="EQ89" i="2"/>
  <c r="CG76" i="2"/>
  <c r="BP76" i="2" s="1"/>
  <c r="II81" i="2"/>
  <c r="IK90" i="2"/>
  <c r="IE90" i="2"/>
  <c r="IG88" i="2"/>
  <c r="IE38" i="2"/>
  <c r="II41" i="2"/>
  <c r="II51" i="2"/>
  <c r="II30" i="2"/>
  <c r="IG64" i="2"/>
  <c r="IK40" i="2"/>
  <c r="EO55" i="2"/>
  <c r="ES33" i="2"/>
  <c r="EL33" i="2" s="1"/>
  <c r="EO54" i="2"/>
  <c r="ES82" i="2"/>
  <c r="EG82" i="2" s="1"/>
  <c r="EM37" i="2"/>
  <c r="EG36" i="2"/>
  <c r="EQ32" i="2"/>
  <c r="EQ46" i="2"/>
  <c r="FY91" i="2"/>
  <c r="FW59" i="2"/>
  <c r="FY60" i="2"/>
  <c r="FR60" i="2" s="1"/>
  <c r="FS70" i="2"/>
  <c r="FU32" i="2"/>
  <c r="FY92" i="2"/>
  <c r="FY57" i="2"/>
  <c r="EX57" i="2" s="1"/>
  <c r="GY70" i="2"/>
  <c r="HE72" i="2"/>
  <c r="GN72" i="2" s="1"/>
  <c r="HC52" i="2"/>
  <c r="HA71" i="2"/>
  <c r="HA75" i="2"/>
  <c r="GY91" i="2"/>
  <c r="HA48" i="2"/>
  <c r="GY61" i="2"/>
  <c r="FS90" i="2"/>
  <c r="DG88" i="2"/>
  <c r="BZ82" i="2"/>
  <c r="FY86" i="2"/>
  <c r="FR86" i="2" s="1"/>
  <c r="FR73" i="2"/>
  <c r="IE76" i="2"/>
  <c r="IK81" i="2"/>
  <c r="HY81" i="2" s="1"/>
  <c r="IK88" i="2"/>
  <c r="ID88" i="2" s="1"/>
  <c r="IE58" i="2"/>
  <c r="IE60" i="2"/>
  <c r="CG54" i="2"/>
  <c r="DM42" i="2"/>
  <c r="DI73" i="2"/>
  <c r="DK55" i="2"/>
  <c r="DM70" i="2"/>
  <c r="ES70" i="2"/>
  <c r="EB70" i="2" s="1"/>
  <c r="CC78" i="2"/>
  <c r="CC30" i="2"/>
  <c r="CG67" i="2"/>
  <c r="CG68" i="2"/>
  <c r="BU68" i="2" s="1"/>
  <c r="CE71" i="2"/>
  <c r="CE36" i="2"/>
  <c r="DK63" i="2"/>
  <c r="DI30" i="2"/>
  <c r="DM38" i="2"/>
  <c r="CQ38" i="2" s="1"/>
  <c r="DI83" i="2"/>
  <c r="EQ86" i="2"/>
  <c r="ES68" i="2"/>
  <c r="EG68" i="2" s="1"/>
  <c r="EQ64" i="2"/>
  <c r="ES54" i="2"/>
  <c r="EL54" i="2" s="1"/>
  <c r="ES71" i="2"/>
  <c r="ES37" i="2"/>
  <c r="EB37" i="2" s="1"/>
  <c r="EQ56" i="2"/>
  <c r="ES87" i="2"/>
  <c r="EQ36" i="2"/>
  <c r="EO62" i="2"/>
  <c r="EM35" i="2"/>
  <c r="FY59" i="2"/>
  <c r="FS31" i="2"/>
  <c r="FU78" i="2"/>
  <c r="FS73" i="2"/>
  <c r="FS79" i="2"/>
  <c r="FS55" i="2"/>
  <c r="FS52" i="2"/>
  <c r="FU53" i="2"/>
  <c r="FS71" i="2"/>
  <c r="HA30" i="2"/>
  <c r="HE39" i="2"/>
  <c r="GS39" i="2" s="1"/>
  <c r="GY77" i="2"/>
  <c r="HE70" i="2"/>
  <c r="GS70" i="2" s="1"/>
  <c r="HA82" i="2"/>
  <c r="HE80" i="2"/>
  <c r="GN80" i="2" s="1"/>
  <c r="HE48" i="2"/>
  <c r="GD48" i="2" s="1"/>
  <c r="HC56" i="2"/>
  <c r="GY69" i="2"/>
  <c r="HC54" i="2"/>
  <c r="CA90" i="2"/>
  <c r="FR56" i="2"/>
  <c r="IG69" i="2"/>
  <c r="IK83" i="2"/>
  <c r="HJ83" i="2" s="1"/>
  <c r="IE56" i="2"/>
  <c r="IE46" i="2"/>
  <c r="IK75" i="2"/>
  <c r="HT75" i="2" s="1"/>
  <c r="IK82" i="2"/>
  <c r="IG33" i="2"/>
  <c r="II73" i="2"/>
  <c r="IK31" i="2"/>
  <c r="HO31" i="2" s="1"/>
  <c r="IK48" i="2"/>
  <c r="IG48" i="2"/>
  <c r="IK76" i="2"/>
  <c r="HO76" i="2" s="1"/>
  <c r="ID77" i="2"/>
  <c r="IE53" i="2"/>
  <c r="IE69" i="2"/>
  <c r="HT66" i="2"/>
  <c r="IE31" i="2"/>
  <c r="IG43" i="2"/>
  <c r="II62" i="2"/>
  <c r="IK87" i="2"/>
  <c r="GX68" i="2"/>
  <c r="FW89" i="2"/>
  <c r="II70" i="2"/>
  <c r="IK37" i="2"/>
  <c r="HO37" i="2" s="1"/>
  <c r="IK71" i="2"/>
  <c r="IK43" i="2"/>
  <c r="HO43" i="2" s="1"/>
  <c r="HA34" i="2"/>
  <c r="FW34" i="2"/>
  <c r="GY74" i="2"/>
  <c r="II74" i="2"/>
  <c r="HE74" i="2"/>
  <c r="GX74" i="2" s="1"/>
  <c r="HC34" i="2"/>
  <c r="GY34" i="2"/>
  <c r="FW65" i="2"/>
  <c r="HA65" i="2"/>
  <c r="HA85" i="2"/>
  <c r="HE85" i="2"/>
  <c r="GS85" i="2" s="1"/>
  <c r="GY65" i="2"/>
  <c r="HE65" i="2"/>
  <c r="GX65" i="2" s="1"/>
  <c r="FS65" i="2"/>
  <c r="FU74" i="2"/>
  <c r="FU85" i="2"/>
  <c r="EO85" i="2"/>
  <c r="HE34" i="2"/>
  <c r="GX34" i="2" s="1"/>
  <c r="GY85" i="2"/>
  <c r="HC74" i="2"/>
  <c r="HA74" i="2"/>
  <c r="HC65" i="2"/>
  <c r="HC85" i="2"/>
  <c r="FS74" i="2"/>
  <c r="FS85" i="2"/>
  <c r="D55" i="55"/>
  <c r="IE65" i="2"/>
  <c r="I73" i="54"/>
  <c r="W73" i="52"/>
  <c r="Z5" i="56"/>
  <c r="K5" i="52"/>
  <c r="Z5" i="52" s="1"/>
  <c r="U5" i="52"/>
  <c r="D16" i="52" s="1"/>
  <c r="FY34" i="2"/>
  <c r="FM34" i="2" s="1"/>
  <c r="I73" i="55"/>
  <c r="D55" i="54"/>
  <c r="U5" i="53"/>
  <c r="D16" i="53" s="1"/>
  <c r="AG21" i="59"/>
  <c r="X5" i="53"/>
  <c r="AG21" i="53" s="1"/>
  <c r="I73" i="53"/>
  <c r="AG60" i="55"/>
  <c r="I73" i="52"/>
  <c r="D16" i="57"/>
  <c r="D16" i="59"/>
  <c r="V5" i="53"/>
  <c r="I34" i="53" s="1"/>
  <c r="W5" i="53"/>
  <c r="W34" i="53" s="1"/>
  <c r="U5" i="55"/>
  <c r="D16" i="55" s="1"/>
  <c r="AJ36" i="53"/>
  <c r="AJ36" i="54"/>
  <c r="AJ36" i="55"/>
  <c r="IE85" i="2"/>
  <c r="D16" i="56"/>
  <c r="AG21" i="58"/>
  <c r="V5" i="55"/>
  <c r="I34" i="55" s="1"/>
  <c r="EM65" i="2"/>
  <c r="FW74" i="2"/>
  <c r="W73" i="53"/>
  <c r="W73" i="55"/>
  <c r="AG21" i="56"/>
  <c r="I34" i="59"/>
  <c r="D16" i="58"/>
  <c r="U5" i="54"/>
  <c r="D16" i="54" s="1"/>
  <c r="IK65" i="2"/>
  <c r="HT65" i="2" s="1"/>
  <c r="II85" i="2"/>
  <c r="IK85" i="2"/>
  <c r="ID85" i="2" s="1"/>
  <c r="W34" i="59"/>
  <c r="AG21" i="57"/>
  <c r="T5" i="53"/>
  <c r="W5" i="54"/>
  <c r="W34" i="54" s="1"/>
  <c r="AH36" i="55"/>
  <c r="AH36" i="53"/>
  <c r="AH36" i="54"/>
  <c r="ES74" i="2"/>
  <c r="DW74" i="2" s="1"/>
  <c r="ES85" i="2"/>
  <c r="FS34" i="2"/>
  <c r="AG60" i="54"/>
  <c r="IK74" i="2"/>
  <c r="HJ74" i="2" s="1"/>
  <c r="I34" i="57"/>
  <c r="IE34" i="2"/>
  <c r="T5" i="55"/>
  <c r="FW85" i="2"/>
  <c r="Z44" i="53"/>
  <c r="IG74" i="2"/>
  <c r="I34" i="56"/>
  <c r="X5" i="52"/>
  <c r="AG21" i="52" s="1"/>
  <c r="K5" i="53"/>
  <c r="Z5" i="53" s="1"/>
  <c r="FU65" i="2"/>
  <c r="Z44" i="52"/>
  <c r="Z5" i="57"/>
  <c r="IG34" i="2"/>
  <c r="V5" i="52"/>
  <c r="I34" i="52" s="1"/>
  <c r="Z44" i="55"/>
  <c r="D55" i="53"/>
  <c r="W73" i="54"/>
  <c r="IE74" i="2"/>
  <c r="Z5" i="59"/>
  <c r="W34" i="58"/>
  <c r="I34" i="58"/>
  <c r="T5" i="52"/>
  <c r="W5" i="55"/>
  <c r="W34" i="55" s="1"/>
  <c r="FU34" i="2"/>
  <c r="AG60" i="52"/>
  <c r="IK34" i="2"/>
  <c r="X5" i="54"/>
  <c r="AG21" i="54" s="1"/>
  <c r="X5" i="55"/>
  <c r="AG21" i="55" s="1"/>
  <c r="II65" i="2"/>
  <c r="Z44" i="54"/>
  <c r="IG85" i="2"/>
  <c r="W34" i="57"/>
  <c r="T5" i="54"/>
  <c r="K5" i="55"/>
  <c r="Z5" i="55" s="1"/>
  <c r="FY85" i="2"/>
  <c r="FR85" i="2" s="1"/>
  <c r="AA44" i="54"/>
  <c r="D55" i="52"/>
  <c r="W5" i="52"/>
  <c r="W34" i="52" s="1"/>
  <c r="IG65" i="2"/>
  <c r="EM74" i="2"/>
  <c r="EQ65" i="2"/>
  <c r="FY74" i="2"/>
  <c r="FM74" i="2" s="1"/>
  <c r="AG60" i="53"/>
  <c r="Z5" i="58"/>
  <c r="W34" i="56"/>
  <c r="II34" i="2"/>
  <c r="K5" i="54"/>
  <c r="Z5" i="54" s="1"/>
  <c r="V5" i="54"/>
  <c r="I34" i="54" s="1"/>
  <c r="EO74" i="2"/>
  <c r="ES65" i="2"/>
  <c r="EG65" i="2" s="1"/>
  <c r="D22" i="53"/>
  <c r="AA5" i="53" s="1"/>
  <c r="AA5" i="59"/>
  <c r="FY65" i="2"/>
  <c r="FR65" i="2" s="1"/>
  <c r="DK74" i="2"/>
  <c r="EQ85" i="2"/>
  <c r="EQ34" i="2"/>
  <c r="EO34" i="2"/>
  <c r="AA5" i="57"/>
  <c r="AA5" i="56"/>
  <c r="DK85" i="2"/>
  <c r="DM74" i="2"/>
  <c r="DF74" i="2" s="1"/>
  <c r="DI85" i="2"/>
  <c r="EM34" i="2"/>
  <c r="DK65" i="2"/>
  <c r="D22" i="54"/>
  <c r="AA5" i="54" s="1"/>
  <c r="AA5" i="58"/>
  <c r="ES34" i="2"/>
  <c r="DW34" i="2" s="1"/>
  <c r="AB44" i="54"/>
  <c r="D22" i="55"/>
  <c r="AA5" i="55" s="1"/>
  <c r="AA44" i="53"/>
  <c r="EO65" i="2"/>
  <c r="D22" i="52"/>
  <c r="AA5" i="52" s="1"/>
  <c r="AA44" i="55"/>
  <c r="EQ74" i="2"/>
  <c r="EM85" i="2"/>
  <c r="AA44" i="52"/>
  <c r="CG34" i="2"/>
  <c r="BZ34" i="2" s="1"/>
  <c r="AB44" i="53"/>
  <c r="CG85" i="2"/>
  <c r="BZ85" i="2" s="1"/>
  <c r="DG85" i="2"/>
  <c r="DM65" i="2"/>
  <c r="DA65" i="2" s="1"/>
  <c r="DI34" i="2"/>
  <c r="AB44" i="52"/>
  <c r="DM85" i="2"/>
  <c r="DA85" i="2" s="1"/>
  <c r="O34" i="54"/>
  <c r="AB5" i="54" s="1"/>
  <c r="DI74" i="2"/>
  <c r="AB5" i="58"/>
  <c r="O34" i="55"/>
  <c r="AB5" i="55" s="1"/>
  <c r="CG65" i="2"/>
  <c r="BZ65" i="2" s="1"/>
  <c r="DG34" i="2"/>
  <c r="O34" i="52"/>
  <c r="AB5" i="52" s="1"/>
  <c r="DM34" i="2"/>
  <c r="CL34" i="2" s="1"/>
  <c r="AB44" i="55"/>
  <c r="CA74" i="2"/>
  <c r="DK34" i="2"/>
  <c r="O34" i="53"/>
  <c r="AB5" i="53" s="1"/>
  <c r="CC65" i="2"/>
  <c r="CA85" i="2"/>
  <c r="DG74" i="2"/>
  <c r="AB5" i="59"/>
  <c r="CA34" i="2"/>
  <c r="DI65" i="2"/>
  <c r="AB5" i="57"/>
  <c r="DG65" i="2"/>
  <c r="AB5" i="56"/>
  <c r="CE65" i="2"/>
  <c r="CE85" i="2"/>
  <c r="AC5" i="57"/>
  <c r="AC34" i="52"/>
  <c r="AC5" i="52" s="1"/>
  <c r="AC34" i="55"/>
  <c r="AC5" i="55" s="1"/>
  <c r="AC5" i="56"/>
  <c r="CC74" i="2"/>
  <c r="AC34" i="53"/>
  <c r="AC5" i="53" s="1"/>
  <c r="AC44" i="55"/>
  <c r="CA65" i="2"/>
  <c r="AC44" i="54"/>
  <c r="AC44" i="53"/>
  <c r="AC5" i="58"/>
  <c r="AC44" i="52"/>
  <c r="AC34" i="54"/>
  <c r="AC5" i="54" s="1"/>
  <c r="CE34" i="2"/>
  <c r="CE74" i="2"/>
  <c r="CC34" i="2"/>
  <c r="CC85" i="2"/>
  <c r="CG74" i="2"/>
  <c r="BZ74" i="2" s="1"/>
  <c r="AC5" i="59"/>
  <c r="AG15" i="53"/>
  <c r="AG15" i="54"/>
  <c r="AG15" i="55"/>
  <c r="AG15" i="52"/>
  <c r="AD5" i="52" s="1"/>
  <c r="AG63" i="52"/>
  <c r="AG62" i="53"/>
  <c r="V73" i="53"/>
  <c r="N44" i="52"/>
  <c r="U73" i="55"/>
  <c r="AG62" i="54"/>
  <c r="AJ36" i="52"/>
  <c r="AH36" i="52"/>
  <c r="J73" i="54"/>
  <c r="H73" i="55"/>
  <c r="G73" i="54"/>
  <c r="AG61" i="52"/>
  <c r="AG64" i="52"/>
  <c r="U73" i="54"/>
  <c r="T73" i="52"/>
  <c r="AG62" i="55"/>
  <c r="G73" i="55"/>
  <c r="V73" i="52"/>
  <c r="AG64" i="55"/>
  <c r="AG61" i="54"/>
  <c r="T73" i="54"/>
  <c r="AG62" i="52"/>
  <c r="V73" i="54"/>
  <c r="O44" i="55"/>
  <c r="O44" i="54"/>
  <c r="H73" i="54"/>
  <c r="X73" i="53"/>
  <c r="D57" i="54"/>
  <c r="U73" i="53"/>
  <c r="V73" i="55"/>
  <c r="N44" i="54"/>
  <c r="D56" i="54"/>
  <c r="D56" i="53"/>
  <c r="P44" i="55"/>
  <c r="D57" i="52"/>
  <c r="D56" i="52"/>
  <c r="D57" i="53"/>
  <c r="H73" i="52"/>
  <c r="T73" i="55"/>
  <c r="X73" i="55"/>
  <c r="P44" i="52"/>
  <c r="D56" i="55"/>
  <c r="J73" i="55"/>
  <c r="AG61" i="55"/>
  <c r="J73" i="53"/>
  <c r="AG63" i="55"/>
  <c r="AG63" i="53"/>
  <c r="P44" i="54"/>
  <c r="J73" i="52"/>
  <c r="P44" i="53"/>
  <c r="X73" i="54"/>
  <c r="D57" i="55"/>
  <c r="G73" i="53"/>
  <c r="N44" i="53"/>
  <c r="H73" i="53"/>
  <c r="AG63" i="54"/>
  <c r="U73" i="52"/>
  <c r="O44" i="52"/>
  <c r="G73" i="52"/>
  <c r="N44" i="55"/>
  <c r="T73" i="53"/>
  <c r="AG64" i="54"/>
  <c r="O44" i="53"/>
  <c r="X73" i="52"/>
  <c r="AG64" i="53"/>
  <c r="D23" i="52"/>
  <c r="AG23" i="52" s="1"/>
  <c r="AG17" i="55"/>
  <c r="D17" i="55" s="1"/>
  <c r="Z34" i="54"/>
  <c r="AG17" i="54"/>
  <c r="D17" i="54" s="1"/>
  <c r="G5" i="52"/>
  <c r="AG19" i="55"/>
  <c r="X34" i="55" s="1"/>
  <c r="H5" i="54"/>
  <c r="H34" i="54" s="1"/>
  <c r="V34" i="57"/>
  <c r="O5" i="56"/>
  <c r="P5" i="58"/>
  <c r="D18" i="59"/>
  <c r="X34" i="58"/>
  <c r="AG23" i="58"/>
  <c r="V34" i="59"/>
  <c r="AG18" i="54"/>
  <c r="J34" i="54" s="1"/>
  <c r="D24" i="52"/>
  <c r="U34" i="52" s="1"/>
  <c r="J5" i="53"/>
  <c r="AG22" i="53" s="1"/>
  <c r="J5" i="54"/>
  <c r="AG22" i="54" s="1"/>
  <c r="D24" i="54"/>
  <c r="U34" i="54" s="1"/>
  <c r="Z34" i="52"/>
  <c r="M34" i="54"/>
  <c r="P5" i="59"/>
  <c r="H34" i="57"/>
  <c r="V34" i="56"/>
  <c r="V34" i="58"/>
  <c r="N5" i="56"/>
  <c r="D25" i="53"/>
  <c r="G34" i="53" s="1"/>
  <c r="AG16" i="55"/>
  <c r="P5" i="55" s="1"/>
  <c r="Z34" i="55"/>
  <c r="H34" i="58"/>
  <c r="X34" i="59"/>
  <c r="D21" i="52"/>
  <c r="AA34" i="54"/>
  <c r="D18" i="54" s="1"/>
  <c r="AB34" i="53"/>
  <c r="O5" i="53" s="1"/>
  <c r="AG19" i="53"/>
  <c r="X34" i="53" s="1"/>
  <c r="I5" i="52"/>
  <c r="V34" i="52" s="1"/>
  <c r="D25" i="54"/>
  <c r="G34" i="54" s="1"/>
  <c r="AG25" i="59"/>
  <c r="G34" i="58"/>
  <c r="H34" i="56"/>
  <c r="D21" i="53"/>
  <c r="H5" i="55"/>
  <c r="H34" i="55" s="1"/>
  <c r="M34" i="52"/>
  <c r="AG17" i="52"/>
  <c r="D17" i="52" s="1"/>
  <c r="AG17" i="53"/>
  <c r="D17" i="53" s="1"/>
  <c r="H5" i="52"/>
  <c r="H34" i="52" s="1"/>
  <c r="D23" i="53"/>
  <c r="AG23" i="53" s="1"/>
  <c r="P34" i="52"/>
  <c r="AG24" i="52" s="1"/>
  <c r="O5" i="58"/>
  <c r="T34" i="57"/>
  <c r="AD34" i="55"/>
  <c r="AG25" i="55" s="1"/>
  <c r="D23" i="55"/>
  <c r="AG23" i="55" s="1"/>
  <c r="D24" i="53"/>
  <c r="U34" i="53" s="1"/>
  <c r="M34" i="53"/>
  <c r="AG22" i="58"/>
  <c r="O5" i="57"/>
  <c r="J34" i="57"/>
  <c r="AG23" i="59"/>
  <c r="AG25" i="57"/>
  <c r="T34" i="56"/>
  <c r="J5" i="55"/>
  <c r="AG22" i="55" s="1"/>
  <c r="Z34" i="53"/>
  <c r="AG16" i="52"/>
  <c r="N5" i="58"/>
  <c r="D17" i="56"/>
  <c r="J34" i="56"/>
  <c r="AG25" i="58"/>
  <c r="U34" i="59"/>
  <c r="G34" i="56"/>
  <c r="AG18" i="52"/>
  <c r="J34" i="52" s="1"/>
  <c r="D21" i="55"/>
  <c r="AB34" i="55"/>
  <c r="O5" i="55" s="1"/>
  <c r="AG19" i="54"/>
  <c r="X34" i="54" s="1"/>
  <c r="D18" i="58"/>
  <c r="AG22" i="59"/>
  <c r="G34" i="59"/>
  <c r="AG23" i="57"/>
  <c r="Q34" i="55"/>
  <c r="T34" i="55" s="1"/>
  <c r="AD34" i="52"/>
  <c r="AG25" i="52" s="1"/>
  <c r="G5" i="55"/>
  <c r="AA34" i="53"/>
  <c r="D18" i="53" s="1"/>
  <c r="P34" i="54"/>
  <c r="AG24" i="54" s="1"/>
  <c r="AG16" i="53"/>
  <c r="P5" i="53" s="1"/>
  <c r="P5" i="57"/>
  <c r="J34" i="59"/>
  <c r="AG24" i="59"/>
  <c r="AG22" i="56"/>
  <c r="D23" i="54"/>
  <c r="AG23" i="54" s="1"/>
  <c r="N34" i="52"/>
  <c r="N5" i="52" s="1"/>
  <c r="U34" i="57"/>
  <c r="D17" i="58"/>
  <c r="J34" i="58"/>
  <c r="D21" i="54"/>
  <c r="N34" i="53"/>
  <c r="N5" i="53" s="1"/>
  <c r="Q34" i="52"/>
  <c r="T34" i="52" s="1"/>
  <c r="AA34" i="52"/>
  <c r="D18" i="52" s="1"/>
  <c r="AG24" i="58"/>
  <c r="N5" i="57"/>
  <c r="AG24" i="57"/>
  <c r="D17" i="59"/>
  <c r="U34" i="58"/>
  <c r="H34" i="59"/>
  <c r="AD34" i="53"/>
  <c r="AG25" i="53" s="1"/>
  <c r="AG18" i="53"/>
  <c r="J34" i="53" s="1"/>
  <c r="P34" i="55"/>
  <c r="AG24" i="55" s="1"/>
  <c r="D25" i="52"/>
  <c r="G34" i="52" s="1"/>
  <c r="D24" i="55"/>
  <c r="U34" i="55" s="1"/>
  <c r="N34" i="54"/>
  <c r="N5" i="54" s="1"/>
  <c r="AG18" i="55"/>
  <c r="J34" i="55" s="1"/>
  <c r="G34" i="57"/>
  <c r="T34" i="58"/>
  <c r="N5" i="59"/>
  <c r="AD34" i="54"/>
  <c r="AG25" i="54" s="1"/>
  <c r="AB34" i="52"/>
  <c r="O5" i="52" s="1"/>
  <c r="AA34" i="55"/>
  <c r="D18" i="55" s="1"/>
  <c r="I5" i="55"/>
  <c r="V34" i="55" s="1"/>
  <c r="Q34" i="53"/>
  <c r="T34" i="53" s="1"/>
  <c r="X34" i="57"/>
  <c r="U34" i="56"/>
  <c r="D18" i="57"/>
  <c r="AG22" i="57"/>
  <c r="P5" i="56"/>
  <c r="G5" i="53"/>
  <c r="Q34" i="54"/>
  <c r="T34" i="54" s="1"/>
  <c r="I5" i="53"/>
  <c r="V34" i="53" s="1"/>
  <c r="I5" i="54"/>
  <c r="V34" i="54" s="1"/>
  <c r="D25" i="55"/>
  <c r="G34" i="55" s="1"/>
  <c r="N34" i="55"/>
  <c r="N5" i="55" s="1"/>
  <c r="AG23" i="56"/>
  <c r="T34" i="59"/>
  <c r="D17" i="57"/>
  <c r="AG24" i="56"/>
  <c r="AG19" i="52"/>
  <c r="X34" i="52" s="1"/>
  <c r="G5" i="54"/>
  <c r="AB34" i="54"/>
  <c r="O5" i="54" s="1"/>
  <c r="O5" i="59"/>
  <c r="X34" i="56"/>
  <c r="D18" i="56"/>
  <c r="AG25" i="56"/>
  <c r="AG16" i="54"/>
  <c r="P5" i="54" s="1"/>
  <c r="J5" i="52"/>
  <c r="AG22" i="52" s="1"/>
  <c r="M34" i="55"/>
  <c r="H5" i="53"/>
  <c r="H34" i="53" s="1"/>
  <c r="P34" i="53"/>
  <c r="AG24" i="53" s="1"/>
  <c r="H29" i="39"/>
  <c r="HJ97" i="2" l="1"/>
  <c r="HY96" i="2"/>
  <c r="IJ96" i="2"/>
  <c r="HD92" i="2"/>
  <c r="CD95" i="2"/>
  <c r="HY97" i="2"/>
  <c r="HO96" i="2"/>
  <c r="HO97" i="2"/>
  <c r="ER97" i="2"/>
  <c r="HT97" i="2"/>
  <c r="HO94" i="2"/>
  <c r="EB96" i="2"/>
  <c r="HT94" i="2"/>
  <c r="FH97" i="2"/>
  <c r="CV95" i="2"/>
  <c r="FM97" i="2"/>
  <c r="EG96" i="2"/>
  <c r="CL91" i="2"/>
  <c r="IJ93" i="2"/>
  <c r="DH95" i="2"/>
  <c r="HT96" i="2"/>
  <c r="ER89" i="2"/>
  <c r="HB94" i="2"/>
  <c r="EG95" i="2"/>
  <c r="DF93" i="2"/>
  <c r="GD97" i="2"/>
  <c r="GN93" i="2"/>
  <c r="DR95" i="2"/>
  <c r="GD93" i="2"/>
  <c r="DF91" i="2"/>
  <c r="DW88" i="2"/>
  <c r="FR97" i="2"/>
  <c r="CF93" i="2"/>
  <c r="GS93" i="2"/>
  <c r="EX97" i="2"/>
  <c r="HB95" i="2"/>
  <c r="DW93" i="2"/>
  <c r="FX94" i="2"/>
  <c r="CV93" i="2"/>
  <c r="GI93" i="2"/>
  <c r="GS95" i="2"/>
  <c r="HT95" i="2"/>
  <c r="IJ94" i="2"/>
  <c r="EP94" i="2"/>
  <c r="GS97" i="2"/>
  <c r="DW95" i="2"/>
  <c r="EB95" i="2"/>
  <c r="ER93" i="2"/>
  <c r="DA93" i="2"/>
  <c r="CQ93" i="2"/>
  <c r="DJ93" i="2"/>
  <c r="EX96" i="2"/>
  <c r="IJ95" i="2"/>
  <c r="CD96" i="2"/>
  <c r="BZ96" i="2"/>
  <c r="IH96" i="2"/>
  <c r="FC96" i="2"/>
  <c r="HD95" i="2"/>
  <c r="EL96" i="2"/>
  <c r="GX97" i="2"/>
  <c r="DJ94" i="2"/>
  <c r="HJ94" i="2"/>
  <c r="FM93" i="2"/>
  <c r="FH93" i="2"/>
  <c r="BK93" i="2"/>
  <c r="BP93" i="2"/>
  <c r="BU93" i="2"/>
  <c r="BZ93" i="2"/>
  <c r="BF93" i="2"/>
  <c r="CF94" i="2"/>
  <c r="GZ93" i="2"/>
  <c r="FR93" i="2"/>
  <c r="HD97" i="2"/>
  <c r="DL96" i="2"/>
  <c r="EP96" i="2"/>
  <c r="CD97" i="2"/>
  <c r="HB96" i="2"/>
  <c r="BZ94" i="2"/>
  <c r="DL97" i="2"/>
  <c r="EP95" i="2"/>
  <c r="FC93" i="2"/>
  <c r="GZ94" i="2"/>
  <c r="FT97" i="2"/>
  <c r="IF96" i="2"/>
  <c r="FT96" i="2"/>
  <c r="EP97" i="2"/>
  <c r="ID95" i="2"/>
  <c r="FX95" i="2"/>
  <c r="CF95" i="2"/>
  <c r="EN94" i="2"/>
  <c r="CL95" i="2"/>
  <c r="CQ95" i="2"/>
  <c r="HY94" i="2"/>
  <c r="HY66" i="2"/>
  <c r="DW67" i="2"/>
  <c r="EG67" i="2"/>
  <c r="EB67" i="2"/>
  <c r="BK82" i="2"/>
  <c r="BU72" i="2"/>
  <c r="GS79" i="2"/>
  <c r="BZ72" i="2"/>
  <c r="BK72" i="2"/>
  <c r="HT70" i="2"/>
  <c r="FC77" i="2"/>
  <c r="BP79" i="2"/>
  <c r="BU80" i="2"/>
  <c r="IH79" i="2"/>
  <c r="BF79" i="2"/>
  <c r="BK79" i="2"/>
  <c r="HY70" i="2"/>
  <c r="GX77" i="2"/>
  <c r="ID70" i="2"/>
  <c r="FT73" i="2"/>
  <c r="BU79" i="2"/>
  <c r="BP42" i="2"/>
  <c r="HO49" i="2"/>
  <c r="ID49" i="2"/>
  <c r="DA52" i="2"/>
  <c r="GS55" i="2"/>
  <c r="ID67" i="2"/>
  <c r="GN47" i="2"/>
  <c r="GS47" i="2"/>
  <c r="HO67" i="2"/>
  <c r="GX55" i="2"/>
  <c r="GX47" i="2"/>
  <c r="GI47" i="2"/>
  <c r="HJ67" i="2"/>
  <c r="GI55" i="2"/>
  <c r="HT67" i="2"/>
  <c r="CB5" i="2"/>
  <c r="FV5" i="2"/>
  <c r="ER5" i="2"/>
  <c r="CF15" i="2"/>
  <c r="BZ19" i="2"/>
  <c r="IF28" i="2"/>
  <c r="BF14" i="2"/>
  <c r="BF8" i="2"/>
  <c r="HT23" i="2"/>
  <c r="DW19" i="2"/>
  <c r="ID12" i="2"/>
  <c r="HB27" i="2"/>
  <c r="BZ8" i="2"/>
  <c r="EP28" i="2"/>
  <c r="DA17" i="2"/>
  <c r="CB6" i="2"/>
  <c r="FT8" i="2"/>
  <c r="ID7" i="2"/>
  <c r="HJ21" i="2"/>
  <c r="FX5" i="2"/>
  <c r="DW24" i="2"/>
  <c r="CQ17" i="2"/>
  <c r="ER13" i="2"/>
  <c r="EP7" i="2"/>
  <c r="GX17" i="2"/>
  <c r="DR24" i="2"/>
  <c r="BK14" i="2"/>
  <c r="ID14" i="2"/>
  <c r="EP8" i="2"/>
  <c r="HD25" i="2"/>
  <c r="FV27" i="2"/>
  <c r="FX12" i="2"/>
  <c r="EP25" i="2"/>
  <c r="FT22" i="2"/>
  <c r="EL24" i="2"/>
  <c r="DJ28" i="2"/>
  <c r="HJ14" i="2"/>
  <c r="CF24" i="2"/>
  <c r="HO21" i="2"/>
  <c r="BU12" i="2"/>
  <c r="FT23" i="2"/>
  <c r="HJ23" i="2"/>
  <c r="BZ28" i="2"/>
  <c r="DH5" i="2"/>
  <c r="DH17" i="2"/>
  <c r="HO23" i="2"/>
  <c r="CD13" i="2"/>
  <c r="ER24" i="2"/>
  <c r="HB24" i="2"/>
  <c r="EB19" i="2"/>
  <c r="BP14" i="2"/>
  <c r="CV17" i="2"/>
  <c r="FX28" i="2"/>
  <c r="IF18" i="2"/>
  <c r="FV25" i="2"/>
  <c r="BK24" i="2"/>
  <c r="GN7" i="2"/>
  <c r="FH5" i="2"/>
  <c r="GZ13" i="2"/>
  <c r="CQ19" i="2"/>
  <c r="HJ17" i="2"/>
  <c r="CB24" i="2"/>
  <c r="CF11" i="2"/>
  <c r="EP12" i="2"/>
  <c r="FC10" i="2"/>
  <c r="HJ28" i="2"/>
  <c r="CF36" i="2"/>
  <c r="BU36" i="2"/>
  <c r="FX15" i="2"/>
  <c r="DJ8" i="2"/>
  <c r="GS7" i="2"/>
  <c r="HT28" i="2"/>
  <c r="CL18" i="2"/>
  <c r="EN7" i="2"/>
  <c r="FM13" i="2"/>
  <c r="GI20" i="2"/>
  <c r="HO28" i="2"/>
  <c r="BZ36" i="2"/>
  <c r="BU16" i="2"/>
  <c r="HB19" i="2"/>
  <c r="BU24" i="2"/>
  <c r="GI7" i="2"/>
  <c r="ID28" i="2"/>
  <c r="EN9" i="2"/>
  <c r="IH25" i="2"/>
  <c r="EG13" i="2"/>
  <c r="IH16" i="2"/>
  <c r="BP24" i="2"/>
  <c r="BF24" i="2"/>
  <c r="GD7" i="2"/>
  <c r="ER7" i="2"/>
  <c r="HT17" i="2"/>
  <c r="GZ18" i="2"/>
  <c r="EN18" i="2"/>
  <c r="IF27" i="2"/>
  <c r="DF18" i="2"/>
  <c r="CB7" i="2"/>
  <c r="FV13" i="2"/>
  <c r="FV18" i="2"/>
  <c r="EX13" i="2"/>
  <c r="CB28" i="2"/>
  <c r="GZ5" i="2"/>
  <c r="CQ21" i="2"/>
  <c r="IJ11" i="2"/>
  <c r="CD25" i="2"/>
  <c r="DA25" i="2"/>
  <c r="HT12" i="2"/>
  <c r="GZ21" i="2"/>
  <c r="GZ16" i="2"/>
  <c r="CF14" i="2"/>
  <c r="GD8" i="2"/>
  <c r="GI8" i="2"/>
  <c r="GN8" i="2"/>
  <c r="BK6" i="2"/>
  <c r="CV97" i="2"/>
  <c r="CL97" i="2"/>
  <c r="CQ97" i="2"/>
  <c r="GZ96" i="2"/>
  <c r="HD96" i="2"/>
  <c r="HD93" i="2"/>
  <c r="EL94" i="2"/>
  <c r="EB94" i="2"/>
  <c r="EG94" i="2"/>
  <c r="FT95" i="2"/>
  <c r="EP93" i="2"/>
  <c r="DJ95" i="2"/>
  <c r="EN97" i="2"/>
  <c r="DL94" i="2"/>
  <c r="DL95" i="2"/>
  <c r="FM94" i="2"/>
  <c r="FH94" i="2"/>
  <c r="FR94" i="2"/>
  <c r="FC94" i="2"/>
  <c r="EX94" i="2"/>
  <c r="GI97" i="2"/>
  <c r="DW94" i="2"/>
  <c r="HO25" i="2"/>
  <c r="ER73" i="2"/>
  <c r="CL62" i="2"/>
  <c r="DW10" i="2"/>
  <c r="FC7" i="2"/>
  <c r="IF24" i="2"/>
  <c r="GS8" i="2"/>
  <c r="BF28" i="2"/>
  <c r="HJ7" i="2"/>
  <c r="CF97" i="2"/>
  <c r="DJ97" i="2"/>
  <c r="DH97" i="2"/>
  <c r="DL93" i="2"/>
  <c r="FV95" i="2"/>
  <c r="IF95" i="2"/>
  <c r="CB96" i="2"/>
  <c r="DH94" i="2"/>
  <c r="EB93" i="2"/>
  <c r="EN95" i="2"/>
  <c r="GZ6" i="2"/>
  <c r="HD28" i="2"/>
  <c r="DL6" i="2"/>
  <c r="CL25" i="2"/>
  <c r="EG25" i="2"/>
  <c r="HY9" i="2"/>
  <c r="EN5" i="2"/>
  <c r="HT25" i="2"/>
  <c r="HY25" i="2"/>
  <c r="FT93" i="2"/>
  <c r="FX93" i="2"/>
  <c r="ER95" i="2"/>
  <c r="DH96" i="2"/>
  <c r="IH93" i="2"/>
  <c r="IH94" i="2"/>
  <c r="DR94" i="2"/>
  <c r="CV89" i="2"/>
  <c r="ER27" i="2"/>
  <c r="FM11" i="2"/>
  <c r="FH11" i="2"/>
  <c r="IH21" i="2"/>
  <c r="EP21" i="2"/>
  <c r="HY26" i="2"/>
  <c r="GN12" i="2"/>
  <c r="HY17" i="2"/>
  <c r="CB19" i="2"/>
  <c r="HJ25" i="2"/>
  <c r="DH93" i="2"/>
  <c r="IH97" i="2"/>
  <c r="IF97" i="2"/>
  <c r="BK97" i="2"/>
  <c r="BP97" i="2"/>
  <c r="BF97" i="2"/>
  <c r="BZ97" i="2"/>
  <c r="DJ96" i="2"/>
  <c r="CB94" i="2"/>
  <c r="HB93" i="2"/>
  <c r="DF97" i="2"/>
  <c r="IF90" i="2"/>
  <c r="BK53" i="2"/>
  <c r="IJ45" i="2"/>
  <c r="HO16" i="2"/>
  <c r="HB26" i="2"/>
  <c r="FX24" i="2"/>
  <c r="IF12" i="2"/>
  <c r="BP6" i="2"/>
  <c r="DH18" i="2"/>
  <c r="ER6" i="2"/>
  <c r="IJ7" i="2"/>
  <c r="CQ25" i="2"/>
  <c r="HJ9" i="2"/>
  <c r="IJ17" i="2"/>
  <c r="CD24" i="2"/>
  <c r="FM5" i="2"/>
  <c r="CV16" i="2"/>
  <c r="DR15" i="2"/>
  <c r="HJ95" i="2"/>
  <c r="HY95" i="2"/>
  <c r="BP95" i="2"/>
  <c r="BF95" i="2"/>
  <c r="BU95" i="2"/>
  <c r="GZ95" i="2"/>
  <c r="CB95" i="2"/>
  <c r="FT94" i="2"/>
  <c r="FV97" i="2"/>
  <c r="BP96" i="2"/>
  <c r="BF96" i="2"/>
  <c r="IJ97" i="2"/>
  <c r="CF96" i="2"/>
  <c r="FV94" i="2"/>
  <c r="GZ97" i="2"/>
  <c r="GI94" i="2"/>
  <c r="GN94" i="2"/>
  <c r="GS94" i="2"/>
  <c r="GX94" i="2"/>
  <c r="IF93" i="2"/>
  <c r="EL93" i="2"/>
  <c r="FX96" i="2"/>
  <c r="CV96" i="2"/>
  <c r="CQ96" i="2"/>
  <c r="DA96" i="2"/>
  <c r="CL96" i="2"/>
  <c r="GI44" i="2"/>
  <c r="IJ55" i="2"/>
  <c r="BK15" i="2"/>
  <c r="DL16" i="2"/>
  <c r="IH6" i="2"/>
  <c r="HJ12" i="2"/>
  <c r="HY12" i="2"/>
  <c r="IH19" i="2"/>
  <c r="HO9" i="2"/>
  <c r="GD17" i="2"/>
  <c r="GN17" i="2"/>
  <c r="ID17" i="2"/>
  <c r="GS17" i="2"/>
  <c r="HD17" i="2"/>
  <c r="FR13" i="2"/>
  <c r="HT14" i="2"/>
  <c r="DW15" i="2"/>
  <c r="FC95" i="2"/>
  <c r="FH95" i="2"/>
  <c r="FM95" i="2"/>
  <c r="FR95" i="2"/>
  <c r="EX95" i="2"/>
  <c r="FX97" i="2"/>
  <c r="GI96" i="2"/>
  <c r="GD96" i="2"/>
  <c r="GN96" i="2"/>
  <c r="CD94" i="2"/>
  <c r="DA97" i="2"/>
  <c r="CD93" i="2"/>
  <c r="CQ94" i="2"/>
  <c r="DA94" i="2"/>
  <c r="CV94" i="2"/>
  <c r="DF94" i="2"/>
  <c r="FV93" i="2"/>
  <c r="BZ95" i="2"/>
  <c r="EN93" i="2"/>
  <c r="DR36" i="2"/>
  <c r="CF26" i="2"/>
  <c r="HD22" i="2"/>
  <c r="EL23" i="2"/>
  <c r="DH13" i="2"/>
  <c r="ID16" i="2"/>
  <c r="IH27" i="2"/>
  <c r="FX18" i="2"/>
  <c r="FT16" i="2"/>
  <c r="FT21" i="2"/>
  <c r="ID9" i="2"/>
  <c r="EP5" i="2"/>
  <c r="FV28" i="2"/>
  <c r="HB97" i="2"/>
  <c r="ER96" i="2"/>
  <c r="GS20" i="2"/>
  <c r="GD20" i="2"/>
  <c r="BP94" i="2"/>
  <c r="BK94" i="2"/>
  <c r="BU94" i="2"/>
  <c r="IH95" i="2"/>
  <c r="EN96" i="2"/>
  <c r="HD94" i="2"/>
  <c r="EB97" i="2"/>
  <c r="DW97" i="2"/>
  <c r="EG97" i="2"/>
  <c r="DR97" i="2"/>
  <c r="IF94" i="2"/>
  <c r="CB97" i="2"/>
  <c r="FH96" i="2"/>
  <c r="FM96" i="2"/>
  <c r="ER94" i="2"/>
  <c r="BK96" i="2"/>
  <c r="GD95" i="2"/>
  <c r="GI95" i="2"/>
  <c r="GN95" i="2"/>
  <c r="CB93" i="2"/>
  <c r="GX96" i="2"/>
  <c r="EG93" i="2"/>
  <c r="FV96" i="2"/>
  <c r="EL97" i="2"/>
  <c r="CL94" i="2"/>
  <c r="ER18" i="2"/>
  <c r="CV35" i="2"/>
  <c r="HD12" i="2"/>
  <c r="DL22" i="2"/>
  <c r="DF28" i="2"/>
  <c r="HB11" i="2"/>
  <c r="HB7" i="2"/>
  <c r="DH12" i="2"/>
  <c r="IF22" i="2"/>
  <c r="ER14" i="2"/>
  <c r="EN13" i="2"/>
  <c r="ER11" i="2"/>
  <c r="DH9" i="2"/>
  <c r="GI14" i="2"/>
  <c r="GZ17" i="2"/>
  <c r="GI18" i="2"/>
  <c r="GN18" i="2"/>
  <c r="CD22" i="2"/>
  <c r="IJ6" i="2"/>
  <c r="FM22" i="2"/>
  <c r="GI13" i="2"/>
  <c r="HB23" i="2"/>
  <c r="DJ14" i="2"/>
  <c r="FX7" i="2"/>
  <c r="HO24" i="2"/>
  <c r="CL28" i="2"/>
  <c r="DA9" i="2"/>
  <c r="DW7" i="2"/>
  <c r="EB7" i="2"/>
  <c r="EG7" i="2"/>
  <c r="EL7" i="2"/>
  <c r="GS19" i="2"/>
  <c r="GD19" i="2"/>
  <c r="DA20" i="2"/>
  <c r="CQ20" i="2"/>
  <c r="CL20" i="2"/>
  <c r="BK22" i="2"/>
  <c r="ER26" i="2"/>
  <c r="FC22" i="2"/>
  <c r="HD10" i="2"/>
  <c r="CF8" i="2"/>
  <c r="FT20" i="2"/>
  <c r="DJ26" i="2"/>
  <c r="EP27" i="2"/>
  <c r="BZ20" i="2"/>
  <c r="IF26" i="2"/>
  <c r="DH24" i="2"/>
  <c r="FR12" i="2"/>
  <c r="GS21" i="2"/>
  <c r="EN24" i="2"/>
  <c r="FR22" i="2"/>
  <c r="FT19" i="2"/>
  <c r="DL15" i="2"/>
  <c r="DL23" i="2"/>
  <c r="ER28" i="2"/>
  <c r="IH5" i="2"/>
  <c r="FC23" i="2"/>
  <c r="CF9" i="2"/>
  <c r="CB17" i="2"/>
  <c r="BK26" i="2"/>
  <c r="FV20" i="2"/>
  <c r="EX23" i="2"/>
  <c r="FV11" i="2"/>
  <c r="BP19" i="2"/>
  <c r="EP9" i="2"/>
  <c r="CQ9" i="2"/>
  <c r="HY10" i="2"/>
  <c r="DR7" i="2"/>
  <c r="BF6" i="2"/>
  <c r="BU6" i="2"/>
  <c r="IJ42" i="2"/>
  <c r="BF36" i="2"/>
  <c r="EN20" i="2"/>
  <c r="GZ14" i="2"/>
  <c r="BF26" i="2"/>
  <c r="IJ23" i="2"/>
  <c r="DH20" i="2"/>
  <c r="IJ21" i="2"/>
  <c r="GN19" i="2"/>
  <c r="DJ27" i="2"/>
  <c r="FV9" i="2"/>
  <c r="HY15" i="2"/>
  <c r="BU26" i="2"/>
  <c r="DJ5" i="2"/>
  <c r="CL9" i="2"/>
  <c r="DF9" i="2"/>
  <c r="DF29" i="2"/>
  <c r="FR16" i="2"/>
  <c r="DJ23" i="2"/>
  <c r="DL21" i="2"/>
  <c r="CB21" i="2"/>
  <c r="FV26" i="2"/>
  <c r="FV10" i="2"/>
  <c r="ER23" i="2"/>
  <c r="HO11" i="2"/>
  <c r="BZ22" i="2"/>
  <c r="BZ26" i="2"/>
  <c r="ID11" i="2"/>
  <c r="GN13" i="2"/>
  <c r="EP13" i="2"/>
  <c r="EB9" i="2"/>
  <c r="HT10" i="2"/>
  <c r="CB23" i="2"/>
  <c r="CF12" i="2"/>
  <c r="DL28" i="2"/>
  <c r="ER10" i="2"/>
  <c r="CD20" i="2"/>
  <c r="GX15" i="2"/>
  <c r="CD19" i="2"/>
  <c r="DH19" i="2"/>
  <c r="CQ7" i="2"/>
  <c r="EP22" i="2"/>
  <c r="GS14" i="2"/>
  <c r="EL5" i="2"/>
  <c r="FC24" i="2"/>
  <c r="EL17" i="2"/>
  <c r="GZ27" i="2"/>
  <c r="EP18" i="2"/>
  <c r="BP20" i="2"/>
  <c r="GD13" i="2"/>
  <c r="EG17" i="2"/>
  <c r="BF16" i="2"/>
  <c r="HB8" i="2"/>
  <c r="IH20" i="2"/>
  <c r="IF13" i="2"/>
  <c r="FV14" i="2"/>
  <c r="CB10" i="2"/>
  <c r="CB27" i="2"/>
  <c r="DH7" i="2"/>
  <c r="BF15" i="2"/>
  <c r="CB18" i="2"/>
  <c r="FT6" i="2"/>
  <c r="IJ18" i="2"/>
  <c r="EB17" i="2"/>
  <c r="EP17" i="2"/>
  <c r="ER22" i="2"/>
  <c r="HB9" i="2"/>
  <c r="DF25" i="2"/>
  <c r="DW17" i="2"/>
  <c r="HB17" i="2"/>
  <c r="BZ21" i="2"/>
  <c r="BF21" i="2"/>
  <c r="EX22" i="2"/>
  <c r="GX19" i="2"/>
  <c r="CQ86" i="2"/>
  <c r="DJ87" i="2"/>
  <c r="IJ92" i="2"/>
  <c r="IH31" i="2"/>
  <c r="HY61" i="2"/>
  <c r="DH81" i="2"/>
  <c r="BK91" i="2"/>
  <c r="HB10" i="2"/>
  <c r="HT8" i="2"/>
  <c r="CD26" i="2"/>
  <c r="IJ24" i="2"/>
  <c r="FM15" i="2"/>
  <c r="EX15" i="2"/>
  <c r="HB22" i="2"/>
  <c r="HD6" i="2"/>
  <c r="EL21" i="2"/>
  <c r="DR21" i="2"/>
  <c r="FC16" i="2"/>
  <c r="EX16" i="2"/>
  <c r="FH16" i="2"/>
  <c r="IH24" i="2"/>
  <c r="EN12" i="2"/>
  <c r="IH22" i="2"/>
  <c r="EL6" i="2"/>
  <c r="EB6" i="2"/>
  <c r="EG6" i="2"/>
  <c r="FM21" i="2"/>
  <c r="EX21" i="2"/>
  <c r="FC21" i="2"/>
  <c r="FR21" i="2"/>
  <c r="FT27" i="2"/>
  <c r="DL12" i="2"/>
  <c r="GD25" i="2"/>
  <c r="GN25" i="2"/>
  <c r="GX25" i="2"/>
  <c r="GI21" i="2"/>
  <c r="FT26" i="2"/>
  <c r="IF16" i="2"/>
  <c r="GI11" i="2"/>
  <c r="GN11" i="2"/>
  <c r="GS11" i="2"/>
  <c r="IH7" i="2"/>
  <c r="ER25" i="2"/>
  <c r="DH27" i="2"/>
  <c r="GN15" i="2"/>
  <c r="FV23" i="2"/>
  <c r="FH7" i="2"/>
  <c r="FR15" i="2"/>
  <c r="FM17" i="2"/>
  <c r="FR17" i="2"/>
  <c r="GD11" i="2"/>
  <c r="DW28" i="2"/>
  <c r="DR28" i="2"/>
  <c r="FX14" i="2"/>
  <c r="IF15" i="2"/>
  <c r="GX11" i="2"/>
  <c r="CB14" i="2"/>
  <c r="IF5" i="2"/>
  <c r="GI5" i="2"/>
  <c r="GN5" i="2"/>
  <c r="BP10" i="2"/>
  <c r="ER15" i="2"/>
  <c r="DR11" i="2"/>
  <c r="FX21" i="2"/>
  <c r="IJ9" i="2"/>
  <c r="BK10" i="2"/>
  <c r="HD19" i="2"/>
  <c r="IH17" i="2"/>
  <c r="GN10" i="2"/>
  <c r="DH11" i="2"/>
  <c r="GX21" i="2"/>
  <c r="DW26" i="2"/>
  <c r="EG26" i="2"/>
  <c r="DF12" i="2"/>
  <c r="CB11" i="2"/>
  <c r="EG23" i="2"/>
  <c r="EL13" i="2"/>
  <c r="HB14" i="2"/>
  <c r="FC17" i="2"/>
  <c r="EL18" i="2"/>
  <c r="IF17" i="2"/>
  <c r="DL5" i="2"/>
  <c r="FX11" i="2"/>
  <c r="BP39" i="2"/>
  <c r="ID61" i="2"/>
  <c r="BU39" i="2"/>
  <c r="BZ91" i="2"/>
  <c r="BF32" i="2"/>
  <c r="DR88" i="2"/>
  <c r="CF27" i="2"/>
  <c r="CV6" i="2"/>
  <c r="CQ6" i="2"/>
  <c r="DF6" i="2"/>
  <c r="CL6" i="2"/>
  <c r="DR20" i="2"/>
  <c r="EL20" i="2"/>
  <c r="DW20" i="2"/>
  <c r="CF25" i="2"/>
  <c r="CD12" i="2"/>
  <c r="CD15" i="2"/>
  <c r="EN23" i="2"/>
  <c r="DH21" i="2"/>
  <c r="FV19" i="2"/>
  <c r="EN26" i="2"/>
  <c r="GZ12" i="2"/>
  <c r="GN21" i="2"/>
  <c r="GD16" i="2"/>
  <c r="GS16" i="2"/>
  <c r="GN16" i="2"/>
  <c r="GX16" i="2"/>
  <c r="FR27" i="2"/>
  <c r="EX27" i="2"/>
  <c r="FM27" i="2"/>
  <c r="HB21" i="2"/>
  <c r="CV10" i="2"/>
  <c r="CL10" i="2"/>
  <c r="BF25" i="2"/>
  <c r="CD8" i="2"/>
  <c r="ID15" i="2"/>
  <c r="DJ6" i="2"/>
  <c r="IF20" i="2"/>
  <c r="EP10" i="2"/>
  <c r="DR25" i="2"/>
  <c r="EB25" i="2"/>
  <c r="DW25" i="2"/>
  <c r="HY27" i="2"/>
  <c r="ID27" i="2"/>
  <c r="HT27" i="2"/>
  <c r="HJ27" i="2"/>
  <c r="GZ23" i="2"/>
  <c r="EP6" i="2"/>
  <c r="CF28" i="2"/>
  <c r="DH10" i="2"/>
  <c r="DH16" i="2"/>
  <c r="GZ8" i="2"/>
  <c r="FR6" i="2"/>
  <c r="EX6" i="2"/>
  <c r="HD7" i="2"/>
  <c r="GI16" i="2"/>
  <c r="EX17" i="2"/>
  <c r="FH24" i="2"/>
  <c r="FX9" i="2"/>
  <c r="GZ24" i="2"/>
  <c r="HO27" i="2"/>
  <c r="FX22" i="2"/>
  <c r="GI25" i="2"/>
  <c r="BZ27" i="2"/>
  <c r="BU27" i="2"/>
  <c r="DF22" i="2"/>
  <c r="CV22" i="2"/>
  <c r="DA22" i="2"/>
  <c r="BK18" i="2"/>
  <c r="BP18" i="2"/>
  <c r="GZ19" i="2"/>
  <c r="CD5" i="2"/>
  <c r="GZ9" i="2"/>
  <c r="EG28" i="2"/>
  <c r="FX25" i="2"/>
  <c r="FV12" i="2"/>
  <c r="FH18" i="2"/>
  <c r="EX18" i="2"/>
  <c r="FR18" i="2"/>
  <c r="FM18" i="2"/>
  <c r="EP19" i="2"/>
  <c r="DL14" i="2"/>
  <c r="CB25" i="2"/>
  <c r="CF18" i="2"/>
  <c r="BU9" i="2"/>
  <c r="DA26" i="2"/>
  <c r="CQ26" i="2"/>
  <c r="CL26" i="2"/>
  <c r="GZ15" i="2"/>
  <c r="HD15" i="2"/>
  <c r="HT61" i="2"/>
  <c r="BF41" i="2"/>
  <c r="BU91" i="2"/>
  <c r="BP32" i="2"/>
  <c r="EG88" i="2"/>
  <c r="BF22" i="2"/>
  <c r="BU22" i="2"/>
  <c r="HJ15" i="2"/>
  <c r="BP23" i="2"/>
  <c r="BZ23" i="2"/>
  <c r="BU23" i="2"/>
  <c r="EN21" i="2"/>
  <c r="GZ10" i="2"/>
  <c r="EN27" i="2"/>
  <c r="CB12" i="2"/>
  <c r="BU11" i="2"/>
  <c r="IH23" i="2"/>
  <c r="BK20" i="2"/>
  <c r="BU20" i="2"/>
  <c r="EN10" i="2"/>
  <c r="CF6" i="2"/>
  <c r="EG21" i="2"/>
  <c r="CF19" i="2"/>
  <c r="DJ20" i="2"/>
  <c r="CD10" i="2"/>
  <c r="DF15" i="2"/>
  <c r="DA15" i="2"/>
  <c r="CL15" i="2"/>
  <c r="CV15" i="2"/>
  <c r="HD23" i="2"/>
  <c r="DL20" i="2"/>
  <c r="DL10" i="2"/>
  <c r="CD16" i="2"/>
  <c r="EN8" i="2"/>
  <c r="FT11" i="2"/>
  <c r="EN6" i="2"/>
  <c r="CD27" i="2"/>
  <c r="EX11" i="2"/>
  <c r="FR11" i="2"/>
  <c r="IF19" i="2"/>
  <c r="HD5" i="2"/>
  <c r="BK17" i="2"/>
  <c r="BF17" i="2"/>
  <c r="CD23" i="2"/>
  <c r="CD14" i="2"/>
  <c r="FV17" i="2"/>
  <c r="ER21" i="2"/>
  <c r="HD24" i="2"/>
  <c r="EP14" i="2"/>
  <c r="EN17" i="2"/>
  <c r="IJ20" i="2"/>
  <c r="FT25" i="2"/>
  <c r="BF27" i="2"/>
  <c r="CL22" i="2"/>
  <c r="HY5" i="2"/>
  <c r="HJ5" i="2"/>
  <c r="HT5" i="2"/>
  <c r="FM7" i="2"/>
  <c r="FH9" i="2"/>
  <c r="EX9" i="2"/>
  <c r="FR7" i="2"/>
  <c r="BZ10" i="2"/>
  <c r="DL18" i="2"/>
  <c r="GX14" i="2"/>
  <c r="FC25" i="2"/>
  <c r="BU8" i="2"/>
  <c r="BP8" i="2"/>
  <c r="CB15" i="2"/>
  <c r="ID22" i="2"/>
  <c r="HT22" i="2"/>
  <c r="CD18" i="2"/>
  <c r="DL19" i="2"/>
  <c r="FT14" i="2"/>
  <c r="DH28" i="2"/>
  <c r="FM9" i="2"/>
  <c r="DJ19" i="2"/>
  <c r="GI24" i="2"/>
  <c r="GS24" i="2"/>
  <c r="GD24" i="2"/>
  <c r="GN24" i="2"/>
  <c r="ER56" i="2"/>
  <c r="FT35" i="2"/>
  <c r="DF19" i="2"/>
  <c r="CL19" i="2"/>
  <c r="CV19" i="2"/>
  <c r="FT7" i="2"/>
  <c r="CL27" i="2"/>
  <c r="DF27" i="2"/>
  <c r="DA27" i="2"/>
  <c r="GD23" i="2"/>
  <c r="GS23" i="2"/>
  <c r="DL13" i="2"/>
  <c r="FM14" i="2"/>
  <c r="FC14" i="2"/>
  <c r="FR14" i="2"/>
  <c r="EX14" i="2"/>
  <c r="ER16" i="2"/>
  <c r="IH13" i="2"/>
  <c r="CF20" i="2"/>
  <c r="CB8" i="2"/>
  <c r="HB6" i="2"/>
  <c r="FX20" i="2"/>
  <c r="EP24" i="2"/>
  <c r="IH12" i="2"/>
  <c r="DH6" i="2"/>
  <c r="DJ18" i="2"/>
  <c r="FH20" i="2"/>
  <c r="FM20" i="2"/>
  <c r="EX20" i="2"/>
  <c r="FC20" i="2"/>
  <c r="EX10" i="2"/>
  <c r="FM10" i="2"/>
  <c r="FR25" i="2"/>
  <c r="DH23" i="2"/>
  <c r="CF21" i="2"/>
  <c r="ER20" i="2"/>
  <c r="IJ26" i="2"/>
  <c r="BP12" i="2"/>
  <c r="BZ12" i="2"/>
  <c r="DR6" i="2"/>
  <c r="HT6" i="2"/>
  <c r="ID6" i="2"/>
  <c r="HD27" i="2"/>
  <c r="FC6" i="2"/>
  <c r="DH14" i="2"/>
  <c r="EP20" i="2"/>
  <c r="HD13" i="2"/>
  <c r="HB20" i="2"/>
  <c r="FM25" i="2"/>
  <c r="HD18" i="2"/>
  <c r="IF10" i="2"/>
  <c r="ER8" i="2"/>
  <c r="EP23" i="2"/>
  <c r="EX5" i="2"/>
  <c r="FC5" i="2"/>
  <c r="IJ27" i="2"/>
  <c r="FX23" i="2"/>
  <c r="HB25" i="2"/>
  <c r="HB5" i="2"/>
  <c r="GX24" i="2"/>
  <c r="IF8" i="2"/>
  <c r="FV15" i="2"/>
  <c r="GZ22" i="2"/>
  <c r="GI23" i="2"/>
  <c r="FR9" i="2"/>
  <c r="FH14" i="2"/>
  <c r="ID18" i="2"/>
  <c r="HO18" i="2"/>
  <c r="HJ18" i="2"/>
  <c r="HY18" i="2"/>
  <c r="HT18" i="2"/>
  <c r="EP15" i="2"/>
  <c r="FV16" i="2"/>
  <c r="HJ61" i="2"/>
  <c r="EB88" i="2"/>
  <c r="BF91" i="2"/>
  <c r="DL26" i="2"/>
  <c r="HD8" i="2"/>
  <c r="BK25" i="2"/>
  <c r="BU25" i="2"/>
  <c r="BP25" i="2"/>
  <c r="CV12" i="2"/>
  <c r="DA14" i="2"/>
  <c r="CQ14" i="2"/>
  <c r="CL14" i="2"/>
  <c r="DF14" i="2"/>
  <c r="CF10" i="2"/>
  <c r="CF23" i="2"/>
  <c r="EB13" i="2"/>
  <c r="DR13" i="2"/>
  <c r="CD6" i="2"/>
  <c r="DH26" i="2"/>
  <c r="DR12" i="2"/>
  <c r="EL12" i="2"/>
  <c r="EG12" i="2"/>
  <c r="DW12" i="2"/>
  <c r="EB12" i="2"/>
  <c r="IJ13" i="2"/>
  <c r="HT19" i="2"/>
  <c r="HJ19" i="2"/>
  <c r="HY19" i="2"/>
  <c r="ID19" i="2"/>
  <c r="HO19" i="2"/>
  <c r="FT10" i="2"/>
  <c r="EN25" i="2"/>
  <c r="HB15" i="2"/>
  <c r="BF23" i="2"/>
  <c r="CD21" i="2"/>
  <c r="EB20" i="2"/>
  <c r="HT26" i="2"/>
  <c r="ID26" i="2"/>
  <c r="HJ26" i="2"/>
  <c r="HY24" i="2"/>
  <c r="ID24" i="2"/>
  <c r="HT24" i="2"/>
  <c r="FT12" i="2"/>
  <c r="CD11" i="2"/>
  <c r="FT13" i="2"/>
  <c r="FX13" i="2"/>
  <c r="FX27" i="2"/>
  <c r="DW6" i="2"/>
  <c r="HB18" i="2"/>
  <c r="GI28" i="2"/>
  <c r="GN28" i="2"/>
  <c r="GX28" i="2"/>
  <c r="FH10" i="2"/>
  <c r="DW5" i="2"/>
  <c r="EG5" i="2"/>
  <c r="DR5" i="2"/>
  <c r="CB20" i="2"/>
  <c r="GZ7" i="2"/>
  <c r="DH8" i="2"/>
  <c r="ID13" i="2"/>
  <c r="HJ13" i="2"/>
  <c r="HT13" i="2"/>
  <c r="EG16" i="2"/>
  <c r="DW16" i="2"/>
  <c r="DR16" i="2"/>
  <c r="DJ13" i="2"/>
  <c r="DR18" i="2"/>
  <c r="BF5" i="2"/>
  <c r="BK5" i="2"/>
  <c r="BU5" i="2"/>
  <c r="FV8" i="2"/>
  <c r="HY6" i="2"/>
  <c r="BU28" i="2"/>
  <c r="BP28" i="2"/>
  <c r="BP9" i="2"/>
  <c r="BK9" i="2"/>
  <c r="GZ25" i="2"/>
  <c r="FH27" i="2"/>
  <c r="FH6" i="2"/>
  <c r="HD9" i="2"/>
  <c r="CF17" i="2"/>
  <c r="EL26" i="2"/>
  <c r="GZ11" i="2"/>
  <c r="DW22" i="2"/>
  <c r="EL22" i="2"/>
  <c r="EB22" i="2"/>
  <c r="HO6" i="2"/>
  <c r="FT5" i="2"/>
  <c r="IH9" i="2"/>
  <c r="GD14" i="2"/>
  <c r="BZ5" i="2"/>
  <c r="EN14" i="2"/>
  <c r="BP11" i="2"/>
  <c r="BK11" i="2"/>
  <c r="BZ11" i="2"/>
  <c r="FX19" i="2"/>
  <c r="DH79" i="2"/>
  <c r="HY8" i="2"/>
  <c r="HO8" i="2"/>
  <c r="EG10" i="2"/>
  <c r="DR10" i="2"/>
  <c r="DJ22" i="2"/>
  <c r="IH26" i="2"/>
  <c r="IF25" i="2"/>
  <c r="DL24" i="2"/>
  <c r="BU15" i="2"/>
  <c r="BP15" i="2"/>
  <c r="IF23" i="2"/>
  <c r="FT18" i="2"/>
  <c r="GZ26" i="2"/>
  <c r="FT24" i="2"/>
  <c r="CL12" i="2"/>
  <c r="CB26" i="2"/>
  <c r="GS12" i="2"/>
  <c r="IJ12" i="2"/>
  <c r="IJ15" i="2"/>
  <c r="EB23" i="2"/>
  <c r="DR23" i="2"/>
  <c r="FV21" i="2"/>
  <c r="EN28" i="2"/>
  <c r="DJ7" i="2"/>
  <c r="DF26" i="2"/>
  <c r="DL27" i="2"/>
  <c r="ER12" i="2"/>
  <c r="CB22" i="2"/>
  <c r="DW21" i="2"/>
  <c r="DJ15" i="2"/>
  <c r="BU10" i="2"/>
  <c r="BP13" i="2"/>
  <c r="BF13" i="2"/>
  <c r="BZ13" i="2"/>
  <c r="FR24" i="2"/>
  <c r="HY13" i="2"/>
  <c r="BP17" i="2"/>
  <c r="CB16" i="2"/>
  <c r="HB13" i="2"/>
  <c r="GZ28" i="2"/>
  <c r="GI9" i="2"/>
  <c r="GD9" i="2"/>
  <c r="GS9" i="2"/>
  <c r="GN9" i="2"/>
  <c r="IJ10" i="2"/>
  <c r="EP16" i="2"/>
  <c r="BU13" i="2"/>
  <c r="EB28" i="2"/>
  <c r="DL9" i="2"/>
  <c r="ER17" i="2"/>
  <c r="DJ16" i="2"/>
  <c r="DL8" i="2"/>
  <c r="FV6" i="2"/>
  <c r="GS28" i="2"/>
  <c r="IJ5" i="2"/>
  <c r="ID8" i="2"/>
  <c r="GZ20" i="2"/>
  <c r="FX26" i="2"/>
  <c r="BP27" i="2"/>
  <c r="EN11" i="2"/>
  <c r="DR22" i="2"/>
  <c r="FM19" i="2"/>
  <c r="FC19" i="2"/>
  <c r="BF9" i="2"/>
  <c r="ER9" i="2"/>
  <c r="DJ17" i="2"/>
  <c r="CF5" i="2"/>
  <c r="HO5" i="2"/>
  <c r="DL17" i="2"/>
  <c r="CL24" i="2"/>
  <c r="DA24" i="2"/>
  <c r="DF24" i="2"/>
  <c r="FX16" i="2"/>
  <c r="BZ32" i="2"/>
  <c r="IH50" i="2"/>
  <c r="GS10" i="2"/>
  <c r="GD10" i="2"/>
  <c r="GX10" i="2"/>
  <c r="HJ16" i="2"/>
  <c r="HT16" i="2"/>
  <c r="DJ21" i="2"/>
  <c r="FX6" i="2"/>
  <c r="IH18" i="2"/>
  <c r="EG20" i="2"/>
  <c r="EP26" i="2"/>
  <c r="IJ25" i="2"/>
  <c r="FV24" i="2"/>
  <c r="FH12" i="2"/>
  <c r="EX12" i="2"/>
  <c r="HB28" i="2"/>
  <c r="CV7" i="2"/>
  <c r="CL7" i="2"/>
  <c r="DA7" i="2"/>
  <c r="GI12" i="2"/>
  <c r="GD12" i="2"/>
  <c r="DH22" i="2"/>
  <c r="IF6" i="2"/>
  <c r="HD26" i="2"/>
  <c r="HD16" i="2"/>
  <c r="GS15" i="2"/>
  <c r="GI15" i="2"/>
  <c r="FV22" i="2"/>
  <c r="HD21" i="2"/>
  <c r="HD14" i="2"/>
  <c r="DL7" i="2"/>
  <c r="FH26" i="2"/>
  <c r="FM26" i="2"/>
  <c r="EX26" i="2"/>
  <c r="FC26" i="2"/>
  <c r="FR26" i="2"/>
  <c r="IJ16" i="2"/>
  <c r="DJ12" i="2"/>
  <c r="EB11" i="2"/>
  <c r="DW11" i="2"/>
  <c r="EL11" i="2"/>
  <c r="IF21" i="2"/>
  <c r="FV7" i="2"/>
  <c r="DH25" i="2"/>
  <c r="CQ27" i="2"/>
  <c r="DA12" i="2"/>
  <c r="IJ22" i="2"/>
  <c r="CQ15" i="2"/>
  <c r="BK19" i="2"/>
  <c r="BF19" i="2"/>
  <c r="FT9" i="2"/>
  <c r="DL25" i="2"/>
  <c r="FX8" i="2"/>
  <c r="IH14" i="2"/>
  <c r="HB12" i="2"/>
  <c r="EB10" i="2"/>
  <c r="HO15" i="2"/>
  <c r="CB13" i="2"/>
  <c r="IJ14" i="2"/>
  <c r="CD9" i="2"/>
  <c r="HB16" i="2"/>
  <c r="IJ8" i="2"/>
  <c r="DJ11" i="2"/>
  <c r="EL28" i="2"/>
  <c r="CB9" i="2"/>
  <c r="FX10" i="2"/>
  <c r="DJ24" i="2"/>
  <c r="DH15" i="2"/>
  <c r="FH21" i="2"/>
  <c r="IJ19" i="2"/>
  <c r="DJ9" i="2"/>
  <c r="IF7" i="2"/>
  <c r="CQ24" i="2"/>
  <c r="FT15" i="2"/>
  <c r="CF13" i="2"/>
  <c r="CD28" i="2"/>
  <c r="FH15" i="2"/>
  <c r="DR26" i="2"/>
  <c r="BK12" i="2"/>
  <c r="HD11" i="2"/>
  <c r="GN23" i="2"/>
  <c r="CQ13" i="2"/>
  <c r="CV13" i="2"/>
  <c r="DF13" i="2"/>
  <c r="DA13" i="2"/>
  <c r="DA28" i="2"/>
  <c r="CQ28" i="2"/>
  <c r="EN19" i="2"/>
  <c r="CD17" i="2"/>
  <c r="BU17" i="2"/>
  <c r="FT17" i="2"/>
  <c r="GD5" i="2"/>
  <c r="GS5" i="2"/>
  <c r="IH77" i="2"/>
  <c r="FR54" i="2"/>
  <c r="IF92" i="2"/>
  <c r="IF53" i="2"/>
  <c r="CF56" i="2"/>
  <c r="CF45" i="2"/>
  <c r="GX38" i="2"/>
  <c r="BP35" i="2"/>
  <c r="GI91" i="2"/>
  <c r="DL52" i="2"/>
  <c r="BF35" i="2"/>
  <c r="DL57" i="2"/>
  <c r="DA58" i="2"/>
  <c r="FM39" i="2"/>
  <c r="CD51" i="2"/>
  <c r="EP49" i="2"/>
  <c r="EN91" i="2"/>
  <c r="BZ35" i="2"/>
  <c r="FV39" i="2"/>
  <c r="CV62" i="2"/>
  <c r="HY53" i="2"/>
  <c r="GS38" i="2"/>
  <c r="GD38" i="2"/>
  <c r="GN91" i="2"/>
  <c r="GN38" i="2"/>
  <c r="IH72" i="2"/>
  <c r="BU47" i="2"/>
  <c r="EL66" i="2"/>
  <c r="GX91" i="2"/>
  <c r="FC63" i="2"/>
  <c r="BU35" i="2"/>
  <c r="IF67" i="2"/>
  <c r="BP29" i="2"/>
  <c r="GX44" i="2"/>
  <c r="FM64" i="2"/>
  <c r="HO63" i="2"/>
  <c r="ER86" i="2"/>
  <c r="IH78" i="2"/>
  <c r="GN44" i="2"/>
  <c r="HT80" i="2"/>
  <c r="HO41" i="2"/>
  <c r="ID63" i="2"/>
  <c r="DF62" i="2"/>
  <c r="HY80" i="2"/>
  <c r="BZ29" i="2"/>
  <c r="GS91" i="2"/>
  <c r="GD44" i="2"/>
  <c r="ID80" i="2"/>
  <c r="DA82" i="2"/>
  <c r="EB66" i="2"/>
  <c r="DW66" i="2"/>
  <c r="HB77" i="2"/>
  <c r="GN90" i="2"/>
  <c r="HD54" i="2"/>
  <c r="GZ43" i="2"/>
  <c r="DL53" i="2"/>
  <c r="HT41" i="2"/>
  <c r="DL71" i="2"/>
  <c r="EG66" i="2"/>
  <c r="CV75" i="2"/>
  <c r="DJ38" i="2"/>
  <c r="GI90" i="2"/>
  <c r="CV82" i="2"/>
  <c r="GD90" i="2"/>
  <c r="HY41" i="2"/>
  <c r="GX90" i="2"/>
  <c r="CQ82" i="2"/>
  <c r="IF55" i="2"/>
  <c r="GZ42" i="2"/>
  <c r="FX87" i="2"/>
  <c r="DF82" i="2"/>
  <c r="ID41" i="2"/>
  <c r="BF72" i="2"/>
  <c r="IH55" i="2"/>
  <c r="ID56" i="2"/>
  <c r="IF46" i="2"/>
  <c r="BF73" i="2"/>
  <c r="HT33" i="2"/>
  <c r="DJ33" i="2"/>
  <c r="CB88" i="2"/>
  <c r="BK29" i="2"/>
  <c r="IH54" i="2"/>
  <c r="BU29" i="2"/>
  <c r="DL29" i="2"/>
  <c r="EP79" i="2"/>
  <c r="BK32" i="2"/>
  <c r="DJ70" i="2"/>
  <c r="IJ35" i="2"/>
  <c r="HY69" i="2"/>
  <c r="IH75" i="2"/>
  <c r="CB45" i="2"/>
  <c r="IH71" i="2"/>
  <c r="IF80" i="2"/>
  <c r="IH48" i="2"/>
  <c r="GZ63" i="2"/>
  <c r="EL32" i="2"/>
  <c r="HY51" i="2"/>
  <c r="EB32" i="2"/>
  <c r="GS56" i="2"/>
  <c r="EP39" i="2"/>
  <c r="ID51" i="2"/>
  <c r="BP44" i="2"/>
  <c r="FX40" i="2"/>
  <c r="DA39" i="2"/>
  <c r="EN38" i="2"/>
  <c r="HO70" i="2"/>
  <c r="BK36" i="2"/>
  <c r="FR90" i="2"/>
  <c r="FT58" i="2"/>
  <c r="BP55" i="2"/>
  <c r="IF54" i="2"/>
  <c r="DH32" i="2"/>
  <c r="DL37" i="2"/>
  <c r="BF53" i="2"/>
  <c r="GN77" i="2"/>
  <c r="EP72" i="2"/>
  <c r="IF83" i="2"/>
  <c r="EG32" i="2"/>
  <c r="EB63" i="2"/>
  <c r="DL78" i="2"/>
  <c r="FR48" i="2"/>
  <c r="FX68" i="2"/>
  <c r="HB29" i="2"/>
  <c r="DR32" i="2"/>
  <c r="BP53" i="2"/>
  <c r="HB57" i="2"/>
  <c r="GD57" i="2"/>
  <c r="BZ53" i="2"/>
  <c r="IH33" i="2"/>
  <c r="IH87" i="2"/>
  <c r="GN57" i="2"/>
  <c r="DR49" i="2"/>
  <c r="CD53" i="2"/>
  <c r="GS77" i="2"/>
  <c r="ER43" i="2"/>
  <c r="IH35" i="2"/>
  <c r="GZ37" i="2"/>
  <c r="DH45" i="2"/>
  <c r="HB88" i="2"/>
  <c r="CD84" i="2"/>
  <c r="GZ41" i="2"/>
  <c r="EX48" i="2"/>
  <c r="ID50" i="2"/>
  <c r="CL87" i="2"/>
  <c r="EX90" i="2"/>
  <c r="FT62" i="2"/>
  <c r="IJ50" i="2"/>
  <c r="EP67" i="2"/>
  <c r="CD77" i="2"/>
  <c r="HY35" i="2"/>
  <c r="FX41" i="2"/>
  <c r="FM72" i="2"/>
  <c r="BK33" i="2"/>
  <c r="DL45" i="2"/>
  <c r="CD43" i="2"/>
  <c r="DJ47" i="2"/>
  <c r="GZ73" i="2"/>
  <c r="FC72" i="2"/>
  <c r="CB79" i="2"/>
  <c r="CB84" i="2"/>
  <c r="FT54" i="2"/>
  <c r="DA79" i="2"/>
  <c r="GD45" i="2"/>
  <c r="CB47" i="2"/>
  <c r="GI56" i="2"/>
  <c r="ID35" i="2"/>
  <c r="GZ88" i="2"/>
  <c r="HY56" i="2"/>
  <c r="BZ33" i="2"/>
  <c r="FR72" i="2"/>
  <c r="ER33" i="2"/>
  <c r="EP84" i="2"/>
  <c r="IJ82" i="2"/>
  <c r="EP43" i="2"/>
  <c r="BF50" i="2"/>
  <c r="IF35" i="2"/>
  <c r="FV61" i="2"/>
  <c r="EP90" i="2"/>
  <c r="CF73" i="2"/>
  <c r="CD46" i="2"/>
  <c r="HJ35" i="2"/>
  <c r="HO35" i="2"/>
  <c r="IJ91" i="2"/>
  <c r="IJ75" i="2"/>
  <c r="HJ44" i="2"/>
  <c r="GX72" i="2"/>
  <c r="DR57" i="2"/>
  <c r="IF50" i="2"/>
  <c r="BU33" i="2"/>
  <c r="BF33" i="2"/>
  <c r="FH89" i="2"/>
  <c r="FX47" i="2"/>
  <c r="CB57" i="2"/>
  <c r="ID86" i="2"/>
  <c r="EL50" i="2"/>
  <c r="HD68" i="2"/>
  <c r="FM63" i="2"/>
  <c r="CB64" i="2"/>
  <c r="HT38" i="2"/>
  <c r="EX67" i="2"/>
  <c r="FX61" i="2"/>
  <c r="CL36" i="2"/>
  <c r="BP64" i="2"/>
  <c r="DA36" i="2"/>
  <c r="CL55" i="2"/>
  <c r="EX31" i="2"/>
  <c r="CB35" i="2"/>
  <c r="IJ81" i="2"/>
  <c r="BZ58" i="2"/>
  <c r="DF81" i="2"/>
  <c r="IH45" i="2"/>
  <c r="BK64" i="2"/>
  <c r="ID38" i="2"/>
  <c r="DF36" i="2"/>
  <c r="BK60" i="2"/>
  <c r="EL53" i="2"/>
  <c r="HO38" i="2"/>
  <c r="IJ73" i="2"/>
  <c r="DJ30" i="2"/>
  <c r="EX69" i="2"/>
  <c r="EP63" i="2"/>
  <c r="FT44" i="2"/>
  <c r="BK47" i="2"/>
  <c r="DA75" i="2"/>
  <c r="DF64" i="2"/>
  <c r="FT69" i="2"/>
  <c r="CD61" i="2"/>
  <c r="HY38" i="2"/>
  <c r="CV36" i="2"/>
  <c r="DA55" i="2"/>
  <c r="BZ60" i="2"/>
  <c r="EB53" i="2"/>
  <c r="DL49" i="2"/>
  <c r="HB78" i="2"/>
  <c r="FX77" i="2"/>
  <c r="IJ70" i="2"/>
  <c r="DL63" i="2"/>
  <c r="HD52" i="2"/>
  <c r="BU51" i="2"/>
  <c r="BF64" i="2"/>
  <c r="CD81" i="2"/>
  <c r="EP41" i="2"/>
  <c r="BF60" i="2"/>
  <c r="EL52" i="2"/>
  <c r="CD73" i="2"/>
  <c r="DF55" i="2"/>
  <c r="DR53" i="2"/>
  <c r="BU60" i="2"/>
  <c r="DL48" i="2"/>
  <c r="FR84" i="2"/>
  <c r="FT71" i="2"/>
  <c r="BP30" i="2"/>
  <c r="CF76" i="2"/>
  <c r="EG53" i="2"/>
  <c r="GD55" i="2"/>
  <c r="DR35" i="2"/>
  <c r="BZ51" i="2"/>
  <c r="FX89" i="2"/>
  <c r="ER64" i="2"/>
  <c r="CQ55" i="2"/>
  <c r="FT30" i="2"/>
  <c r="BK51" i="2"/>
  <c r="HY86" i="2"/>
  <c r="EN57" i="2"/>
  <c r="IF42" i="2"/>
  <c r="BU64" i="2"/>
  <c r="CL53" i="2"/>
  <c r="HB41" i="2"/>
  <c r="FM84" i="2"/>
  <c r="GD84" i="2"/>
  <c r="IF57" i="2"/>
  <c r="IH92" i="2"/>
  <c r="DH51" i="2"/>
  <c r="CD37" i="2"/>
  <c r="EB36" i="2"/>
  <c r="IF86" i="2"/>
  <c r="HB37" i="2"/>
  <c r="IF91" i="2"/>
  <c r="CB73" i="2"/>
  <c r="ER50" i="2"/>
  <c r="CF68" i="2"/>
  <c r="FX57" i="2"/>
  <c r="FT82" i="2"/>
  <c r="CB37" i="2"/>
  <c r="FX51" i="2"/>
  <c r="FH51" i="2"/>
  <c r="FV57" i="2"/>
  <c r="ER80" i="2"/>
  <c r="CD56" i="2"/>
  <c r="CF53" i="2"/>
  <c r="EP42" i="2"/>
  <c r="HJ75" i="2"/>
  <c r="GD82" i="2"/>
  <c r="DF57" i="2"/>
  <c r="DL66" i="2"/>
  <c r="EX51" i="2"/>
  <c r="DJ29" i="2"/>
  <c r="HD78" i="2"/>
  <c r="FT61" i="2"/>
  <c r="ER54" i="2"/>
  <c r="IH37" i="2"/>
  <c r="CQ92" i="2"/>
  <c r="ER31" i="2"/>
  <c r="GX76" i="2"/>
  <c r="ER42" i="2"/>
  <c r="HB87" i="2"/>
  <c r="GD64" i="2"/>
  <c r="FV83" i="2"/>
  <c r="ER60" i="2"/>
  <c r="FH38" i="2"/>
  <c r="BK50" i="2"/>
  <c r="DA49" i="2"/>
  <c r="FR79" i="2"/>
  <c r="DA43" i="2"/>
  <c r="IJ41" i="2"/>
  <c r="GS87" i="2"/>
  <c r="FX36" i="2"/>
  <c r="DW84" i="2"/>
  <c r="FT75" i="2"/>
  <c r="EL35" i="2"/>
  <c r="DA44" i="2"/>
  <c r="HD40" i="2"/>
  <c r="EP68" i="2"/>
  <c r="GX64" i="2"/>
  <c r="EN69" i="2"/>
  <c r="EG90" i="2"/>
  <c r="HJ42" i="2"/>
  <c r="CQ64" i="2"/>
  <c r="EB58" i="2"/>
  <c r="FH72" i="2"/>
  <c r="FX76" i="2"/>
  <c r="DJ36" i="2"/>
  <c r="FV77" i="2"/>
  <c r="FM38" i="2"/>
  <c r="GN56" i="2"/>
  <c r="CQ63" i="2"/>
  <c r="EX38" i="2"/>
  <c r="CF37" i="2"/>
  <c r="CQ91" i="2"/>
  <c r="CL48" i="2"/>
  <c r="CQ49" i="2"/>
  <c r="FR29" i="2"/>
  <c r="EL68" i="2"/>
  <c r="DR82" i="2"/>
  <c r="EP29" i="2"/>
  <c r="FR38" i="2"/>
  <c r="CV63" i="2"/>
  <c r="CB53" i="2"/>
  <c r="GS80" i="2"/>
  <c r="EG79" i="2"/>
  <c r="HT68" i="2"/>
  <c r="GS73" i="2"/>
  <c r="FT32" i="2"/>
  <c r="FM62" i="2"/>
  <c r="ID55" i="2"/>
  <c r="BF90" i="2"/>
  <c r="DW90" i="2"/>
  <c r="DH50" i="2"/>
  <c r="DJ66" i="2"/>
  <c r="DF49" i="2"/>
  <c r="FM41" i="2"/>
  <c r="HO53" i="2"/>
  <c r="HO52" i="2"/>
  <c r="FX46" i="2"/>
  <c r="CV91" i="2"/>
  <c r="DR69" i="2"/>
  <c r="BU61" i="2"/>
  <c r="DR29" i="2"/>
  <c r="HJ73" i="2"/>
  <c r="CL49" i="2"/>
  <c r="ID39" i="2"/>
  <c r="HD72" i="2"/>
  <c r="CF66" i="2"/>
  <c r="HD46" i="2"/>
  <c r="CL92" i="2"/>
  <c r="GX56" i="2"/>
  <c r="FT57" i="2"/>
  <c r="DJ49" i="2"/>
  <c r="CL63" i="2"/>
  <c r="EN70" i="2"/>
  <c r="EN42" i="2"/>
  <c r="GN76" i="2"/>
  <c r="GD77" i="2"/>
  <c r="CB40" i="2"/>
  <c r="FT52" i="2"/>
  <c r="ER77" i="2"/>
  <c r="HO62" i="2"/>
  <c r="FV42" i="2"/>
  <c r="EP30" i="2"/>
  <c r="CB49" i="2"/>
  <c r="BF83" i="2"/>
  <c r="FT67" i="2"/>
  <c r="HB79" i="2"/>
  <c r="DH72" i="2"/>
  <c r="DJ75" i="2"/>
  <c r="IH83" i="2"/>
  <c r="GI68" i="2"/>
  <c r="DL58" i="2"/>
  <c r="ID53" i="2"/>
  <c r="HO66" i="2"/>
  <c r="FT48" i="2"/>
  <c r="DA64" i="2"/>
  <c r="DJ51" i="2"/>
  <c r="HJ39" i="2"/>
  <c r="CV92" i="2"/>
  <c r="EN32" i="2"/>
  <c r="DJ48" i="2"/>
  <c r="FT40" i="2"/>
  <c r="HT63" i="2"/>
  <c r="IF75" i="2"/>
  <c r="EX70" i="2"/>
  <c r="DF52" i="2"/>
  <c r="GS40" i="2"/>
  <c r="EX53" i="2"/>
  <c r="BF52" i="2"/>
  <c r="HB58" i="2"/>
  <c r="FT88" i="2"/>
  <c r="GD76" i="2"/>
  <c r="GZ32" i="2"/>
  <c r="EB78" i="2"/>
  <c r="GZ59" i="2"/>
  <c r="EG69" i="2"/>
  <c r="DH90" i="2"/>
  <c r="DA92" i="2"/>
  <c r="CV64" i="2"/>
  <c r="CQ29" i="2"/>
  <c r="EG58" i="2"/>
  <c r="HT53" i="2"/>
  <c r="IJ59" i="2"/>
  <c r="HJ66" i="2"/>
  <c r="FM87" i="2"/>
  <c r="DH40" i="2"/>
  <c r="HJ86" i="2"/>
  <c r="CV52" i="2"/>
  <c r="HY39" i="2"/>
  <c r="BF47" i="2"/>
  <c r="GD88" i="2"/>
  <c r="DW69" i="2"/>
  <c r="CL79" i="2"/>
  <c r="CF64" i="2"/>
  <c r="IH63" i="2"/>
  <c r="IJ54" i="2"/>
  <c r="EB69" i="2"/>
  <c r="FT55" i="2"/>
  <c r="ER36" i="2"/>
  <c r="FT70" i="2"/>
  <c r="HD35" i="2"/>
  <c r="HT50" i="2"/>
  <c r="BZ50" i="2"/>
  <c r="FC42" i="2"/>
  <c r="EP75" i="2"/>
  <c r="CB48" i="2"/>
  <c r="DL89" i="2"/>
  <c r="GD73" i="2"/>
  <c r="FR87" i="2"/>
  <c r="GI76" i="2"/>
  <c r="DJ35" i="2"/>
  <c r="FV37" i="2"/>
  <c r="CV81" i="2"/>
  <c r="CQ52" i="2"/>
  <c r="HO39" i="2"/>
  <c r="HO50" i="2"/>
  <c r="DL91" i="2"/>
  <c r="DJ67" i="2"/>
  <c r="BP50" i="2"/>
  <c r="CD57" i="2"/>
  <c r="CB56" i="2"/>
  <c r="BF51" i="2"/>
  <c r="HB61" i="2"/>
  <c r="DJ84" i="2"/>
  <c r="CF49" i="2"/>
  <c r="EG70" i="2"/>
  <c r="DW59" i="2"/>
  <c r="GN40" i="2"/>
  <c r="HB80" i="2"/>
  <c r="HB64" i="2"/>
  <c r="EN31" i="2"/>
  <c r="DF54" i="2"/>
  <c r="FH57" i="2"/>
  <c r="EN79" i="2"/>
  <c r="CB50" i="2"/>
  <c r="CB30" i="2"/>
  <c r="HJ84" i="2"/>
  <c r="GD52" i="2"/>
  <c r="CL30" i="2"/>
  <c r="CF54" i="2"/>
  <c r="ER69" i="2"/>
  <c r="DR84" i="2"/>
  <c r="DH67" i="2"/>
  <c r="EG39" i="2"/>
  <c r="DH59" i="2"/>
  <c r="HD75" i="2"/>
  <c r="EN89" i="2"/>
  <c r="CF48" i="2"/>
  <c r="CD45" i="2"/>
  <c r="DL46" i="2"/>
  <c r="ID43" i="2"/>
  <c r="HB67" i="2"/>
  <c r="EB54" i="2"/>
  <c r="CD89" i="2"/>
  <c r="ID62" i="2"/>
  <c r="CD83" i="2"/>
  <c r="IJ52" i="2"/>
  <c r="DL62" i="2"/>
  <c r="EP71" i="2"/>
  <c r="IJ56" i="2"/>
  <c r="GS54" i="2"/>
  <c r="FH87" i="2"/>
  <c r="DL51" i="2"/>
  <c r="EN58" i="2"/>
  <c r="FX81" i="2"/>
  <c r="IJ79" i="2"/>
  <c r="EX87" i="2"/>
  <c r="HB60" i="2"/>
  <c r="FC31" i="2"/>
  <c r="CF67" i="2"/>
  <c r="IH86" i="2"/>
  <c r="IF43" i="2"/>
  <c r="IF47" i="2"/>
  <c r="IJ33" i="2"/>
  <c r="CB32" i="2"/>
  <c r="CB42" i="2"/>
  <c r="ID73" i="2"/>
  <c r="ER67" i="2"/>
  <c r="DH76" i="2"/>
  <c r="CD66" i="2"/>
  <c r="IJ83" i="2"/>
  <c r="CB82" i="2"/>
  <c r="EP59" i="2"/>
  <c r="FH69" i="2"/>
  <c r="EN72" i="2"/>
  <c r="IF87" i="2"/>
  <c r="HB84" i="2"/>
  <c r="CV53" i="2"/>
  <c r="EB90" i="2"/>
  <c r="EP92" i="2"/>
  <c r="DW68" i="2"/>
  <c r="ER88" i="2"/>
  <c r="GS43" i="2"/>
  <c r="CD39" i="2"/>
  <c r="HT62" i="2"/>
  <c r="CB91" i="2"/>
  <c r="HT59" i="2"/>
  <c r="BU48" i="2"/>
  <c r="FV31" i="2"/>
  <c r="GZ49" i="2"/>
  <c r="CB68" i="2"/>
  <c r="BK52" i="2"/>
  <c r="FH70" i="2"/>
  <c r="EN43" i="2"/>
  <c r="HY63" i="2"/>
  <c r="CD69" i="2"/>
  <c r="GS36" i="2"/>
  <c r="EP82" i="2"/>
  <c r="IF88" i="2"/>
  <c r="IH73" i="2"/>
  <c r="FT46" i="2"/>
  <c r="EN87" i="2"/>
  <c r="EN52" i="2"/>
  <c r="IH29" i="2"/>
  <c r="CB78" i="2"/>
  <c r="DH77" i="2"/>
  <c r="HY37" i="2"/>
  <c r="BU52" i="2"/>
  <c r="HB43" i="2"/>
  <c r="EP69" i="2"/>
  <c r="CF38" i="2"/>
  <c r="FV33" i="2"/>
  <c r="CF35" i="2"/>
  <c r="GZ31" i="2"/>
  <c r="GN35" i="2"/>
  <c r="CV44" i="2"/>
  <c r="DR90" i="2"/>
  <c r="IH70" i="2"/>
  <c r="CB61" i="2"/>
  <c r="DH37" i="2"/>
  <c r="EP64" i="2"/>
  <c r="IH91" i="2"/>
  <c r="EP78" i="2"/>
  <c r="HD37" i="2"/>
  <c r="ER90" i="2"/>
  <c r="FM57" i="2"/>
  <c r="IF72" i="2"/>
  <c r="DA42" i="2"/>
  <c r="CQ42" i="2"/>
  <c r="GZ44" i="2"/>
  <c r="HD44" i="2"/>
  <c r="CD33" i="2"/>
  <c r="CF33" i="2"/>
  <c r="GZ51" i="2"/>
  <c r="HD51" i="2"/>
  <c r="CF71" i="2"/>
  <c r="CB71" i="2"/>
  <c r="BU54" i="2"/>
  <c r="BF54" i="2"/>
  <c r="FV43" i="2"/>
  <c r="FT43" i="2"/>
  <c r="FX43" i="2"/>
  <c r="HD32" i="2"/>
  <c r="DJ39" i="2"/>
  <c r="FR52" i="2"/>
  <c r="FH52" i="2"/>
  <c r="DA72" i="2"/>
  <c r="FM82" i="2"/>
  <c r="BU69" i="2"/>
  <c r="HY32" i="2"/>
  <c r="CL37" i="2"/>
  <c r="DA37" i="2"/>
  <c r="CV37" i="2"/>
  <c r="DL92" i="2"/>
  <c r="CB33" i="2"/>
  <c r="DL56" i="2"/>
  <c r="DJ56" i="2"/>
  <c r="DH56" i="2"/>
  <c r="FX85" i="2"/>
  <c r="DA59" i="2"/>
  <c r="CF44" i="2"/>
  <c r="DJ59" i="2"/>
  <c r="EX71" i="2"/>
  <c r="CL40" i="2"/>
  <c r="FH83" i="2"/>
  <c r="FR83" i="2"/>
  <c r="ID32" i="2"/>
  <c r="FX45" i="2"/>
  <c r="DL44" i="2"/>
  <c r="HB92" i="2"/>
  <c r="EP70" i="2"/>
  <c r="CL33" i="2"/>
  <c r="DA33" i="2"/>
  <c r="DF33" i="2"/>
  <c r="GZ39" i="2"/>
  <c r="BP46" i="2"/>
  <c r="BK46" i="2"/>
  <c r="BF46" i="2"/>
  <c r="BZ46" i="2"/>
  <c r="FR59" i="2"/>
  <c r="FM59" i="2"/>
  <c r="ER61" i="2"/>
  <c r="FM71" i="2"/>
  <c r="IF70" i="2"/>
  <c r="FX72" i="2"/>
  <c r="FV56" i="2"/>
  <c r="FT56" i="2"/>
  <c r="FX56" i="2"/>
  <c r="HB32" i="2"/>
  <c r="CQ33" i="2"/>
  <c r="GX69" i="2"/>
  <c r="GS69" i="2"/>
  <c r="HY64" i="2"/>
  <c r="ID64" i="2"/>
  <c r="GD66" i="2"/>
  <c r="GS66" i="2"/>
  <c r="GN66" i="2"/>
  <c r="DA32" i="2"/>
  <c r="CV32" i="2"/>
  <c r="HY42" i="2"/>
  <c r="CF55" i="2"/>
  <c r="FT64" i="2"/>
  <c r="FX64" i="2"/>
  <c r="FX80" i="2"/>
  <c r="HT78" i="2"/>
  <c r="IH82" i="2"/>
  <c r="HO77" i="2"/>
  <c r="HT77" i="2"/>
  <c r="CB90" i="2"/>
  <c r="CD90" i="2"/>
  <c r="FR92" i="2"/>
  <c r="FM92" i="2"/>
  <c r="FC92" i="2"/>
  <c r="HJ33" i="2"/>
  <c r="FH36" i="2"/>
  <c r="FC36" i="2"/>
  <c r="GN46" i="2"/>
  <c r="GX46" i="2"/>
  <c r="CV68" i="2"/>
  <c r="FM69" i="2"/>
  <c r="FR69" i="2"/>
  <c r="EL89" i="2"/>
  <c r="DR89" i="2"/>
  <c r="DW89" i="2"/>
  <c r="EG89" i="2"/>
  <c r="EB89" i="2"/>
  <c r="CL61" i="2"/>
  <c r="CQ61" i="2"/>
  <c r="DA61" i="2"/>
  <c r="FX29" i="2"/>
  <c r="FT29" i="2"/>
  <c r="FV29" i="2"/>
  <c r="IH36" i="2"/>
  <c r="IJ36" i="2"/>
  <c r="ER92" i="2"/>
  <c r="CQ45" i="2"/>
  <c r="DF45" i="2"/>
  <c r="CV45" i="2"/>
  <c r="HY48" i="2"/>
  <c r="HJ48" i="2"/>
  <c r="DJ83" i="2"/>
  <c r="FV86" i="2"/>
  <c r="ER87" i="2"/>
  <c r="EN88" i="2"/>
  <c r="BU84" i="2"/>
  <c r="BP84" i="2"/>
  <c r="BF84" i="2"/>
  <c r="IF62" i="2"/>
  <c r="EL39" i="2"/>
  <c r="HT29" i="2"/>
  <c r="HJ29" i="2"/>
  <c r="GI73" i="2"/>
  <c r="ER39" i="2"/>
  <c r="BP70" i="2"/>
  <c r="DL33" i="2"/>
  <c r="CD59" i="2"/>
  <c r="IJ44" i="2"/>
  <c r="FT91" i="2"/>
  <c r="FV91" i="2"/>
  <c r="FV62" i="2"/>
  <c r="CV61" i="2"/>
  <c r="ER68" i="2"/>
  <c r="ER58" i="2"/>
  <c r="BU38" i="2"/>
  <c r="DH78" i="2"/>
  <c r="HY55" i="2"/>
  <c r="HT55" i="2"/>
  <c r="HO55" i="2"/>
  <c r="GZ62" i="2"/>
  <c r="HB62" i="2"/>
  <c r="EN78" i="2"/>
  <c r="ER78" i="2"/>
  <c r="HT51" i="2"/>
  <c r="HO51" i="2"/>
  <c r="FT51" i="2"/>
  <c r="FV51" i="2"/>
  <c r="CQ69" i="2"/>
  <c r="DF69" i="2"/>
  <c r="DA69" i="2"/>
  <c r="CL69" i="2"/>
  <c r="CV69" i="2"/>
  <c r="GZ82" i="2"/>
  <c r="HD82" i="2"/>
  <c r="GZ92" i="2"/>
  <c r="BF56" i="2"/>
  <c r="BU56" i="2"/>
  <c r="BK56" i="2"/>
  <c r="BP56" i="2"/>
  <c r="GZ36" i="2"/>
  <c r="HD36" i="2"/>
  <c r="IJ72" i="2"/>
  <c r="IH61" i="2"/>
  <c r="IF61" i="2"/>
  <c r="HY78" i="2"/>
  <c r="EN37" i="2"/>
  <c r="ER37" i="2"/>
  <c r="CD58" i="2"/>
  <c r="CF58" i="2"/>
  <c r="IJ53" i="2"/>
  <c r="GI48" i="2"/>
  <c r="CD49" i="2"/>
  <c r="HB72" i="2"/>
  <c r="GZ72" i="2"/>
  <c r="ER71" i="2"/>
  <c r="BU66" i="2"/>
  <c r="BP66" i="2"/>
  <c r="EP38" i="2"/>
  <c r="CF77" i="2"/>
  <c r="IH52" i="2"/>
  <c r="IF52" i="2"/>
  <c r="EN80" i="2"/>
  <c r="EP80" i="2"/>
  <c r="BP87" i="2"/>
  <c r="BU87" i="2"/>
  <c r="BF87" i="2"/>
  <c r="BZ87" i="2"/>
  <c r="BP75" i="2"/>
  <c r="BZ75" i="2"/>
  <c r="BU75" i="2"/>
  <c r="BK75" i="2"/>
  <c r="IF38" i="2"/>
  <c r="ID60" i="2"/>
  <c r="HO60" i="2"/>
  <c r="HT60" i="2"/>
  <c r="DF40" i="2"/>
  <c r="FV63" i="2"/>
  <c r="GD83" i="2"/>
  <c r="GN83" i="2"/>
  <c r="ER40" i="2"/>
  <c r="EN40" i="2"/>
  <c r="FV68" i="2"/>
  <c r="FV53" i="2"/>
  <c r="HJ88" i="2"/>
  <c r="HO44" i="2"/>
  <c r="GN75" i="2"/>
  <c r="CV43" i="2"/>
  <c r="CQ43" i="2"/>
  <c r="DF43" i="2"/>
  <c r="CF63" i="2"/>
  <c r="GX83" i="2"/>
  <c r="CL45" i="2"/>
  <c r="EN92" i="2"/>
  <c r="IF82" i="2"/>
  <c r="FV82" i="2"/>
  <c r="FX82" i="2"/>
  <c r="EN30" i="2"/>
  <c r="IH49" i="2"/>
  <c r="IF49" i="2"/>
  <c r="HD87" i="2"/>
  <c r="FH67" i="2"/>
  <c r="FC67" i="2"/>
  <c r="FM67" i="2"/>
  <c r="CB69" i="2"/>
  <c r="CF69" i="2"/>
  <c r="GD68" i="2"/>
  <c r="GS68" i="2"/>
  <c r="BK42" i="2"/>
  <c r="BF42" i="2"/>
  <c r="BZ42" i="2"/>
  <c r="FV46" i="2"/>
  <c r="EN71" i="2"/>
  <c r="IF37" i="2"/>
  <c r="HD88" i="2"/>
  <c r="ER46" i="2"/>
  <c r="EN46" i="2"/>
  <c r="ER29" i="2"/>
  <c r="FT38" i="2"/>
  <c r="FX38" i="2"/>
  <c r="EX47" i="2"/>
  <c r="FH47" i="2"/>
  <c r="GZ86" i="2"/>
  <c r="GZ69" i="2"/>
  <c r="EP55" i="2"/>
  <c r="FM33" i="2"/>
  <c r="FH33" i="2"/>
  <c r="EG51" i="2"/>
  <c r="EL51" i="2"/>
  <c r="HB70" i="2"/>
  <c r="EN59" i="2"/>
  <c r="GX73" i="2"/>
  <c r="HD49" i="2"/>
  <c r="FX88" i="2"/>
  <c r="EG75" i="2"/>
  <c r="EL75" i="2"/>
  <c r="HO81" i="2"/>
  <c r="CV58" i="2"/>
  <c r="CQ58" i="2"/>
  <c r="DF58" i="2"/>
  <c r="BF75" i="2"/>
  <c r="GZ58" i="2"/>
  <c r="HT32" i="2"/>
  <c r="DW64" i="2"/>
  <c r="EB64" i="2"/>
  <c r="DR64" i="2"/>
  <c r="EL64" i="2"/>
  <c r="CD47" i="2"/>
  <c r="IJ57" i="2"/>
  <c r="IH57" i="2"/>
  <c r="HB51" i="2"/>
  <c r="EN51" i="2"/>
  <c r="EP51" i="2"/>
  <c r="FH77" i="2"/>
  <c r="EX77" i="2"/>
  <c r="FR77" i="2"/>
  <c r="GI66" i="2"/>
  <c r="CF40" i="2"/>
  <c r="CD40" i="2"/>
  <c r="BF82" i="2"/>
  <c r="BP82" i="2"/>
  <c r="DL80" i="2"/>
  <c r="DJ80" i="2"/>
  <c r="FV50" i="2"/>
  <c r="FX50" i="2"/>
  <c r="DJ46" i="2"/>
  <c r="EP58" i="2"/>
  <c r="CV30" i="2"/>
  <c r="IF69" i="2"/>
  <c r="HD56" i="2"/>
  <c r="DR37" i="2"/>
  <c r="EL37" i="2"/>
  <c r="DJ73" i="2"/>
  <c r="HJ81" i="2"/>
  <c r="HB48" i="2"/>
  <c r="FM66" i="2"/>
  <c r="CD50" i="2"/>
  <c r="DH60" i="2"/>
  <c r="HB66" i="2"/>
  <c r="HT30" i="2"/>
  <c r="GI67" i="2"/>
  <c r="GS67" i="2"/>
  <c r="DA45" i="2"/>
  <c r="CD31" i="2"/>
  <c r="EN44" i="2"/>
  <c r="BU73" i="2"/>
  <c r="BK73" i="2"/>
  <c r="BZ73" i="2"/>
  <c r="BF70" i="2"/>
  <c r="DJ55" i="2"/>
  <c r="IH42" i="2"/>
  <c r="CB66" i="2"/>
  <c r="HB50" i="2"/>
  <c r="EG64" i="2"/>
  <c r="DF68" i="2"/>
  <c r="BK84" i="2"/>
  <c r="ER30" i="2"/>
  <c r="DH58" i="2"/>
  <c r="HO32" i="2"/>
  <c r="HJ57" i="2"/>
  <c r="HY57" i="2"/>
  <c r="IH84" i="2"/>
  <c r="IF84" i="2"/>
  <c r="IJ84" i="2"/>
  <c r="FX86" i="2"/>
  <c r="EB44" i="2"/>
  <c r="DR44" i="2"/>
  <c r="EG44" i="2"/>
  <c r="EL44" i="2"/>
  <c r="CV86" i="2"/>
  <c r="DA86" i="2"/>
  <c r="CL86" i="2"/>
  <c r="IH39" i="2"/>
  <c r="IF39" i="2"/>
  <c r="GI79" i="2"/>
  <c r="GN79" i="2"/>
  <c r="GX79" i="2"/>
  <c r="FT87" i="2"/>
  <c r="IF68" i="2"/>
  <c r="HB52" i="2"/>
  <c r="CQ66" i="2"/>
  <c r="DF66" i="2"/>
  <c r="CL66" i="2"/>
  <c r="DA66" i="2"/>
  <c r="DJ43" i="2"/>
  <c r="DH43" i="2"/>
  <c r="GD31" i="2"/>
  <c r="GN31" i="2"/>
  <c r="CB77" i="2"/>
  <c r="DF63" i="2"/>
  <c r="HB82" i="2"/>
  <c r="DR54" i="2"/>
  <c r="EG54" i="2"/>
  <c r="FX59" i="2"/>
  <c r="IJ30" i="2"/>
  <c r="IF30" i="2"/>
  <c r="EL36" i="2"/>
  <c r="ER51" i="2"/>
  <c r="HD53" i="2"/>
  <c r="CQ90" i="2"/>
  <c r="DJ64" i="2"/>
  <c r="CD64" i="2"/>
  <c r="DJ69" i="2"/>
  <c r="DJ62" i="2"/>
  <c r="BP37" i="2"/>
  <c r="BU37" i="2"/>
  <c r="FR39" i="2"/>
  <c r="FH39" i="2"/>
  <c r="CF75" i="2"/>
  <c r="CD75" i="2"/>
  <c r="HB81" i="2"/>
  <c r="FV92" i="2"/>
  <c r="GI51" i="2"/>
  <c r="GS51" i="2"/>
  <c r="CF52" i="2"/>
  <c r="CB75" i="2"/>
  <c r="EP48" i="2"/>
  <c r="CL89" i="2"/>
  <c r="FX84" i="2"/>
  <c r="DF35" i="2"/>
  <c r="HD29" i="2"/>
  <c r="FX70" i="2"/>
  <c r="DW63" i="2"/>
  <c r="DR63" i="2"/>
  <c r="EL63" i="2"/>
  <c r="IJ49" i="2"/>
  <c r="EN64" i="2"/>
  <c r="DW79" i="2"/>
  <c r="CF57" i="2"/>
  <c r="FT77" i="2"/>
  <c r="DF48" i="2"/>
  <c r="CQ48" i="2"/>
  <c r="BZ39" i="2"/>
  <c r="BF39" i="2"/>
  <c r="DJ88" i="2"/>
  <c r="GX31" i="2"/>
  <c r="GZ57" i="2"/>
  <c r="IF31" i="2"/>
  <c r="IJ31" i="2"/>
  <c r="IF60" i="2"/>
  <c r="IJ51" i="2"/>
  <c r="IH51" i="2"/>
  <c r="HB33" i="2"/>
  <c r="FV58" i="2"/>
  <c r="FX58" i="2"/>
  <c r="CD82" i="2"/>
  <c r="IJ68" i="2"/>
  <c r="HD55" i="2"/>
  <c r="ER62" i="2"/>
  <c r="DL47" i="2"/>
  <c r="IJ63" i="2"/>
  <c r="DF44" i="2"/>
  <c r="FV36" i="2"/>
  <c r="ER49" i="2"/>
  <c r="CF84" i="2"/>
  <c r="HB76" i="2"/>
  <c r="FR89" i="2"/>
  <c r="GZ45" i="2"/>
  <c r="EX32" i="2"/>
  <c r="HB68" i="2"/>
  <c r="EP53" i="2"/>
  <c r="DF89" i="2"/>
  <c r="EP35" i="2"/>
  <c r="DW57" i="2"/>
  <c r="DH91" i="2"/>
  <c r="DJ76" i="2"/>
  <c r="DL76" i="2"/>
  <c r="FV40" i="2"/>
  <c r="FR49" i="2"/>
  <c r="EX49" i="2"/>
  <c r="FH49" i="2"/>
  <c r="FM49" i="2"/>
  <c r="FC49" i="2"/>
  <c r="EB52" i="2"/>
  <c r="DW52" i="2"/>
  <c r="DR52" i="2"/>
  <c r="DH57" i="2"/>
  <c r="CF89" i="2"/>
  <c r="BF80" i="2"/>
  <c r="BK80" i="2"/>
  <c r="BP80" i="2"/>
  <c r="HJ49" i="2"/>
  <c r="HY49" i="2"/>
  <c r="EN68" i="2"/>
  <c r="DH70" i="2"/>
  <c r="DL70" i="2"/>
  <c r="DH48" i="2"/>
  <c r="CD35" i="2"/>
  <c r="IF40" i="2"/>
  <c r="HY47" i="2"/>
  <c r="ID47" i="2"/>
  <c r="CB67" i="2"/>
  <c r="DH63" i="2"/>
  <c r="FR35" i="2"/>
  <c r="EX35" i="2"/>
  <c r="ER82" i="2"/>
  <c r="HB42" i="2"/>
  <c r="CD92" i="2"/>
  <c r="IF32" i="2"/>
  <c r="EN66" i="2"/>
  <c r="GD87" i="2"/>
  <c r="GX87" i="2"/>
  <c r="GI59" i="2"/>
  <c r="GD59" i="2"/>
  <c r="GN59" i="2"/>
  <c r="FM78" i="2"/>
  <c r="FC78" i="2"/>
  <c r="FR78" i="2"/>
  <c r="FX71" i="2"/>
  <c r="CF43" i="2"/>
  <c r="CB43" i="2"/>
  <c r="IH80" i="2"/>
  <c r="IJ80" i="2"/>
  <c r="GZ78" i="2"/>
  <c r="DH84" i="2"/>
  <c r="EB79" i="2"/>
  <c r="EL79" i="2"/>
  <c r="FR75" i="2"/>
  <c r="FH75" i="2"/>
  <c r="EX75" i="2"/>
  <c r="FM75" i="2"/>
  <c r="GX59" i="2"/>
  <c r="FM89" i="2"/>
  <c r="GD39" i="2"/>
  <c r="GN39" i="2"/>
  <c r="IF58" i="2"/>
  <c r="ER32" i="2"/>
  <c r="HD30" i="2"/>
  <c r="FV79" i="2"/>
  <c r="DJ54" i="2"/>
  <c r="FH32" i="2"/>
  <c r="IH76" i="2"/>
  <c r="DH87" i="2"/>
  <c r="CQ89" i="2"/>
  <c r="FT41" i="2"/>
  <c r="FV41" i="2"/>
  <c r="CB36" i="2"/>
  <c r="DH82" i="2"/>
  <c r="HD43" i="2"/>
  <c r="GI70" i="2"/>
  <c r="HD66" i="2"/>
  <c r="FT33" i="2"/>
  <c r="CF62" i="2"/>
  <c r="CD29" i="2"/>
  <c r="HD57" i="2"/>
  <c r="EN86" i="2"/>
  <c r="FR63" i="2"/>
  <c r="FH63" i="2"/>
  <c r="FV90" i="2"/>
  <c r="IJ48" i="2"/>
  <c r="CF91" i="2"/>
  <c r="IF48" i="2"/>
  <c r="HD62" i="2"/>
  <c r="CD91" i="2"/>
  <c r="IF63" i="2"/>
  <c r="IJ87" i="2"/>
  <c r="FH42" i="2"/>
  <c r="EX42" i="2"/>
  <c r="FR42" i="2"/>
  <c r="FT47" i="2"/>
  <c r="FV47" i="2"/>
  <c r="DH29" i="2"/>
  <c r="BZ41" i="2"/>
  <c r="BK41" i="2"/>
  <c r="BU41" i="2"/>
  <c r="IJ77" i="2"/>
  <c r="IF77" i="2"/>
  <c r="CD88" i="2"/>
  <c r="CF88" i="2"/>
  <c r="IJ61" i="2"/>
  <c r="IF89" i="2"/>
  <c r="IH89" i="2"/>
  <c r="IJ89" i="2"/>
  <c r="IF71" i="2"/>
  <c r="IJ71" i="2"/>
  <c r="ER72" i="2"/>
  <c r="IJ64" i="2"/>
  <c r="EL55" i="2"/>
  <c r="EN83" i="2"/>
  <c r="IF36" i="2"/>
  <c r="ER59" i="2"/>
  <c r="CQ50" i="2"/>
  <c r="DF50" i="2"/>
  <c r="CL50" i="2"/>
  <c r="CV29" i="2"/>
  <c r="CL29" i="2"/>
  <c r="DJ53" i="2"/>
  <c r="DR55" i="2"/>
  <c r="IH66" i="2"/>
  <c r="ER47" i="2"/>
  <c r="DJ68" i="2"/>
  <c r="DH80" i="2"/>
  <c r="DJ50" i="2"/>
  <c r="CF47" i="2"/>
  <c r="FV48" i="2"/>
  <c r="FT83" i="2"/>
  <c r="GN62" i="2"/>
  <c r="IF45" i="2"/>
  <c r="HD41" i="2"/>
  <c r="EN90" i="2"/>
  <c r="IJ39" i="2"/>
  <c r="CD86" i="2"/>
  <c r="FX66" i="2"/>
  <c r="CD41" i="2"/>
  <c r="FV75" i="2"/>
  <c r="HB36" i="2"/>
  <c r="DL67" i="2"/>
  <c r="FM31" i="2"/>
  <c r="IJ86" i="2"/>
  <c r="DA50" i="2"/>
  <c r="FT78" i="2"/>
  <c r="CF70" i="2"/>
  <c r="EN50" i="2"/>
  <c r="DL43" i="2"/>
  <c r="CB72" i="2"/>
  <c r="EP45" i="2"/>
  <c r="CF61" i="2"/>
  <c r="IF59" i="2"/>
  <c r="CF39" i="2"/>
  <c r="EP81" i="2"/>
  <c r="BP52" i="2"/>
  <c r="FX60" i="2"/>
  <c r="DJ61" i="2"/>
  <c r="GS88" i="2"/>
  <c r="CF83" i="2"/>
  <c r="BZ47" i="2"/>
  <c r="CF80" i="2"/>
  <c r="CF87" i="2"/>
  <c r="FH68" i="2"/>
  <c r="BZ83" i="2"/>
  <c r="BP83" i="2"/>
  <c r="BU83" i="2"/>
  <c r="ER70" i="2"/>
  <c r="ER79" i="2"/>
  <c r="DH49" i="2"/>
  <c r="FC84" i="2"/>
  <c r="FH84" i="2"/>
  <c r="FM30" i="2"/>
  <c r="FC30" i="2"/>
  <c r="EX30" i="2"/>
  <c r="DF80" i="2"/>
  <c r="CV80" i="2"/>
  <c r="CL80" i="2"/>
  <c r="FC81" i="2"/>
  <c r="FM81" i="2"/>
  <c r="FR81" i="2"/>
  <c r="DF78" i="2"/>
  <c r="CQ78" i="2"/>
  <c r="CV78" i="2"/>
  <c r="EL92" i="2"/>
  <c r="DW92" i="2"/>
  <c r="EB92" i="2"/>
  <c r="DR92" i="2"/>
  <c r="EB56" i="2"/>
  <c r="EL56" i="2"/>
  <c r="HD90" i="2"/>
  <c r="HB90" i="2"/>
  <c r="CV77" i="2"/>
  <c r="CL77" i="2"/>
  <c r="DF77" i="2"/>
  <c r="CQ77" i="2"/>
  <c r="EL87" i="2"/>
  <c r="DR87" i="2"/>
  <c r="DW87" i="2"/>
  <c r="EG87" i="2"/>
  <c r="EB87" i="2"/>
  <c r="HB91" i="2"/>
  <c r="GZ91" i="2"/>
  <c r="FC55" i="2"/>
  <c r="FR55" i="2"/>
  <c r="FH55" i="2"/>
  <c r="HO54" i="2"/>
  <c r="HJ54" i="2"/>
  <c r="CQ71" i="2"/>
  <c r="CV71" i="2"/>
  <c r="GZ33" i="2"/>
  <c r="BK40" i="2"/>
  <c r="BP40" i="2"/>
  <c r="BF40" i="2"/>
  <c r="BU71" i="2"/>
  <c r="BZ71" i="2"/>
  <c r="BK71" i="2"/>
  <c r="FH37" i="2"/>
  <c r="GD41" i="2"/>
  <c r="FV67" i="2"/>
  <c r="DH52" i="2"/>
  <c r="EN60" i="2"/>
  <c r="EL72" i="2"/>
  <c r="DR72" i="2"/>
  <c r="DW72" i="2"/>
  <c r="FC80" i="2"/>
  <c r="FM80" i="2"/>
  <c r="FH80" i="2"/>
  <c r="FR44" i="2"/>
  <c r="FC44" i="2"/>
  <c r="FH44" i="2"/>
  <c r="EX37" i="2"/>
  <c r="CL70" i="2"/>
  <c r="CV70" i="2"/>
  <c r="HB75" i="2"/>
  <c r="HT40" i="2"/>
  <c r="HO40" i="2"/>
  <c r="HJ40" i="2"/>
  <c r="HY40" i="2"/>
  <c r="DA70" i="2"/>
  <c r="CF92" i="2"/>
  <c r="HB83" i="2"/>
  <c r="GZ83" i="2"/>
  <c r="EP44" i="2"/>
  <c r="EG42" i="2"/>
  <c r="EB42" i="2"/>
  <c r="FT50" i="2"/>
  <c r="EG92" i="2"/>
  <c r="FV35" i="2"/>
  <c r="ER76" i="2"/>
  <c r="EL76" i="2"/>
  <c r="EG76" i="2"/>
  <c r="GI58" i="2"/>
  <c r="GN58" i="2"/>
  <c r="GZ79" i="2"/>
  <c r="FV89" i="2"/>
  <c r="CL84" i="2"/>
  <c r="HB40" i="2"/>
  <c r="HB71" i="2"/>
  <c r="GZ71" i="2"/>
  <c r="IH64" i="2"/>
  <c r="IH88" i="2"/>
  <c r="GD32" i="2"/>
  <c r="GI32" i="2"/>
  <c r="GX32" i="2"/>
  <c r="GN32" i="2"/>
  <c r="FR43" i="2"/>
  <c r="FC43" i="2"/>
  <c r="DH39" i="2"/>
  <c r="CB60" i="2"/>
  <c r="CD60" i="2"/>
  <c r="FT89" i="2"/>
  <c r="GS41" i="2"/>
  <c r="EP52" i="2"/>
  <c r="HJ47" i="2"/>
  <c r="HJ92" i="2"/>
  <c r="ID92" i="2"/>
  <c r="HT92" i="2"/>
  <c r="HD81" i="2"/>
  <c r="FM61" i="2"/>
  <c r="FR61" i="2"/>
  <c r="EX61" i="2"/>
  <c r="FM60" i="2"/>
  <c r="BP78" i="2"/>
  <c r="BZ78" i="2"/>
  <c r="BF58" i="2"/>
  <c r="FH50" i="2"/>
  <c r="FR50" i="2"/>
  <c r="CQ60" i="2"/>
  <c r="DF60" i="2"/>
  <c r="CV60" i="2"/>
  <c r="DF31" i="2"/>
  <c r="CQ31" i="2"/>
  <c r="FX53" i="2"/>
  <c r="FC86" i="2"/>
  <c r="GX50" i="2"/>
  <c r="GN50" i="2"/>
  <c r="GI50" i="2"/>
  <c r="FV80" i="2"/>
  <c r="GX88" i="2"/>
  <c r="GZ80" i="2"/>
  <c r="CD52" i="2"/>
  <c r="IJ69" i="2"/>
  <c r="GZ30" i="2"/>
  <c r="CL31" i="2"/>
  <c r="CQ80" i="2"/>
  <c r="DW73" i="2"/>
  <c r="EB73" i="2"/>
  <c r="CB63" i="2"/>
  <c r="ID87" i="2"/>
  <c r="HJ87" i="2"/>
  <c r="HT87" i="2"/>
  <c r="HY87" i="2"/>
  <c r="FX49" i="2"/>
  <c r="FV49" i="2"/>
  <c r="GI84" i="2"/>
  <c r="GN84" i="2"/>
  <c r="GX84" i="2"/>
  <c r="DW91" i="2"/>
  <c r="EL91" i="2"/>
  <c r="HB56" i="2"/>
  <c r="GX58" i="2"/>
  <c r="GN42" i="2"/>
  <c r="GD42" i="2"/>
  <c r="HD45" i="2"/>
  <c r="DR77" i="2"/>
  <c r="DW77" i="2"/>
  <c r="EL77" i="2"/>
  <c r="CD55" i="2"/>
  <c r="GI42" i="2"/>
  <c r="HY92" i="2"/>
  <c r="BP88" i="2"/>
  <c r="BU88" i="2"/>
  <c r="BF88" i="2"/>
  <c r="EN53" i="2"/>
  <c r="EB33" i="2"/>
  <c r="BK78" i="2"/>
  <c r="DF46" i="2"/>
  <c r="DA46" i="2"/>
  <c r="GI92" i="2"/>
  <c r="GN92" i="2"/>
  <c r="DJ81" i="2"/>
  <c r="DF38" i="2"/>
  <c r="FX44" i="2"/>
  <c r="GS42" i="2"/>
  <c r="CB87" i="2"/>
  <c r="CD79" i="2"/>
  <c r="FR51" i="2"/>
  <c r="FV55" i="2"/>
  <c r="FV60" i="2"/>
  <c r="GZ29" i="2"/>
  <c r="CF51" i="2"/>
  <c r="FH88" i="2"/>
  <c r="CF29" i="2"/>
  <c r="CB80" i="2"/>
  <c r="FR64" i="2"/>
  <c r="FC64" i="2"/>
  <c r="FM51" i="2"/>
  <c r="DR73" i="2"/>
  <c r="EP76" i="2"/>
  <c r="GS72" i="2"/>
  <c r="GI72" i="2"/>
  <c r="FX63" i="2"/>
  <c r="BF59" i="2"/>
  <c r="BP59" i="2"/>
  <c r="CD54" i="2"/>
  <c r="GZ38" i="2"/>
  <c r="HD38" i="2"/>
  <c r="GS48" i="2"/>
  <c r="DH31" i="2"/>
  <c r="DL31" i="2"/>
  <c r="GS64" i="2"/>
  <c r="FM37" i="2"/>
  <c r="CD62" i="2"/>
  <c r="DJ31" i="2"/>
  <c r="EG29" i="2"/>
  <c r="GI64" i="2"/>
  <c r="GS58" i="2"/>
  <c r="IJ38" i="2"/>
  <c r="FT49" i="2"/>
  <c r="HD71" i="2"/>
  <c r="DF90" i="2"/>
  <c r="FV54" i="2"/>
  <c r="HB46" i="2"/>
  <c r="GZ46" i="2"/>
  <c r="DH68" i="2"/>
  <c r="HD58" i="2"/>
  <c r="EN33" i="2"/>
  <c r="DF75" i="2"/>
  <c r="CL75" i="2"/>
  <c r="EB62" i="2"/>
  <c r="CD63" i="2"/>
  <c r="CD42" i="2"/>
  <c r="HD91" i="2"/>
  <c r="CB92" i="2"/>
  <c r="EP66" i="2"/>
  <c r="DA67" i="2"/>
  <c r="GZ87" i="2"/>
  <c r="IJ32" i="2"/>
  <c r="EP46" i="2"/>
  <c r="ID71" i="2"/>
  <c r="HT71" i="2"/>
  <c r="HO71" i="2"/>
  <c r="HO92" i="2"/>
  <c r="EB71" i="2"/>
  <c r="DW71" i="2"/>
  <c r="DR71" i="2"/>
  <c r="BP54" i="2"/>
  <c r="BK54" i="2"/>
  <c r="BZ54" i="2"/>
  <c r="GZ70" i="2"/>
  <c r="EG91" i="2"/>
  <c r="HD60" i="2"/>
  <c r="GN48" i="2"/>
  <c r="BK63" i="2"/>
  <c r="BZ88" i="2"/>
  <c r="HB38" i="2"/>
  <c r="DL84" i="2"/>
  <c r="GD69" i="2"/>
  <c r="DR62" i="2"/>
  <c r="DL30" i="2"/>
  <c r="DW29" i="2"/>
  <c r="GX30" i="2"/>
  <c r="CV88" i="2"/>
  <c r="CV83" i="2"/>
  <c r="IH81" i="2"/>
  <c r="IF81" i="2"/>
  <c r="EN56" i="2"/>
  <c r="HY72" i="2"/>
  <c r="HO72" i="2"/>
  <c r="HT72" i="2"/>
  <c r="HB45" i="2"/>
  <c r="FH64" i="2"/>
  <c r="DA81" i="2"/>
  <c r="CQ81" i="2"/>
  <c r="FM83" i="2"/>
  <c r="DL61" i="2"/>
  <c r="EN63" i="2"/>
  <c r="FV66" i="2"/>
  <c r="DA31" i="2"/>
  <c r="DJ44" i="2"/>
  <c r="DJ90" i="2"/>
  <c r="HD84" i="2"/>
  <c r="CL56" i="2"/>
  <c r="DF56" i="2"/>
  <c r="CQ56" i="2"/>
  <c r="FX35" i="2"/>
  <c r="IF51" i="2"/>
  <c r="EL78" i="2"/>
  <c r="DW78" i="2"/>
  <c r="FM54" i="2"/>
  <c r="HJ43" i="2"/>
  <c r="FT31" i="2"/>
  <c r="BK68" i="2"/>
  <c r="BF68" i="2"/>
  <c r="BZ68" i="2"/>
  <c r="GN71" i="2"/>
  <c r="DH61" i="2"/>
  <c r="HD42" i="2"/>
  <c r="FH43" i="2"/>
  <c r="HD39" i="2"/>
  <c r="EL42" i="2"/>
  <c r="GI82" i="2"/>
  <c r="GN82" i="2"/>
  <c r="GX82" i="2"/>
  <c r="CQ72" i="2"/>
  <c r="CL72" i="2"/>
  <c r="CQ53" i="2"/>
  <c r="HJ56" i="2"/>
  <c r="DW39" i="2"/>
  <c r="EB39" i="2"/>
  <c r="DA35" i="2"/>
  <c r="BZ43" i="2"/>
  <c r="BF43" i="2"/>
  <c r="BK43" i="2"/>
  <c r="BU43" i="2"/>
  <c r="EX52" i="2"/>
  <c r="CB46" i="2"/>
  <c r="HB54" i="2"/>
  <c r="DL41" i="2"/>
  <c r="DH41" i="2"/>
  <c r="DH64" i="2"/>
  <c r="FT45" i="2"/>
  <c r="EX58" i="2"/>
  <c r="FR58" i="2"/>
  <c r="FH58" i="2"/>
  <c r="DJ89" i="2"/>
  <c r="HJ79" i="2"/>
  <c r="HO79" i="2"/>
  <c r="HT79" i="2"/>
  <c r="DL83" i="2"/>
  <c r="BK55" i="2"/>
  <c r="BF55" i="2"/>
  <c r="BZ55" i="2"/>
  <c r="ER66" i="2"/>
  <c r="HD59" i="2"/>
  <c r="CF81" i="2"/>
  <c r="FX31" i="2"/>
  <c r="GX71" i="2"/>
  <c r="FC45" i="2"/>
  <c r="BK88" i="2"/>
  <c r="IH41" i="2"/>
  <c r="HT37" i="2"/>
  <c r="HJ37" i="2"/>
  <c r="ID37" i="2"/>
  <c r="DH88" i="2"/>
  <c r="DF71" i="2"/>
  <c r="DF32" i="2"/>
  <c r="CL32" i="2"/>
  <c r="DF59" i="2"/>
  <c r="CV59" i="2"/>
  <c r="EP77" i="2"/>
  <c r="FH82" i="2"/>
  <c r="EX82" i="2"/>
  <c r="FR82" i="2"/>
  <c r="GN52" i="2"/>
  <c r="GI52" i="2"/>
  <c r="HD31" i="2"/>
  <c r="DW81" i="2"/>
  <c r="EB81" i="2"/>
  <c r="EL81" i="2"/>
  <c r="DR81" i="2"/>
  <c r="GZ84" i="2"/>
  <c r="GI75" i="2"/>
  <c r="DH69" i="2"/>
  <c r="DL69" i="2"/>
  <c r="FR88" i="2"/>
  <c r="FX42" i="2"/>
  <c r="FX54" i="2"/>
  <c r="DR47" i="2"/>
  <c r="EB47" i="2"/>
  <c r="EG47" i="2"/>
  <c r="CD36" i="2"/>
  <c r="FC29" i="2"/>
  <c r="FV30" i="2"/>
  <c r="CF42" i="2"/>
  <c r="DA56" i="2"/>
  <c r="ID79" i="2"/>
  <c r="IJ43" i="2"/>
  <c r="FM50" i="2"/>
  <c r="FC83" i="2"/>
  <c r="FT59" i="2"/>
  <c r="EN39" i="2"/>
  <c r="DL64" i="2"/>
  <c r="EG45" i="2"/>
  <c r="DJ41" i="2"/>
  <c r="IH38" i="2"/>
  <c r="EP89" i="2"/>
  <c r="FH81" i="2"/>
  <c r="HO68" i="2"/>
  <c r="HY68" i="2"/>
  <c r="EG59" i="2"/>
  <c r="EB59" i="2"/>
  <c r="FX79" i="2"/>
  <c r="FR45" i="2"/>
  <c r="FV52" i="2"/>
  <c r="DJ37" i="2"/>
  <c r="BZ45" i="2"/>
  <c r="BP45" i="2"/>
  <c r="BK45" i="2"/>
  <c r="EG84" i="2"/>
  <c r="EB84" i="2"/>
  <c r="FX37" i="2"/>
  <c r="DL40" i="2"/>
  <c r="FX52" i="2"/>
  <c r="CF78" i="2"/>
  <c r="FX62" i="2"/>
  <c r="GS33" i="2"/>
  <c r="GN33" i="2"/>
  <c r="GX33" i="2"/>
  <c r="HY71" i="2"/>
  <c r="GZ76" i="2"/>
  <c r="FX83" i="2"/>
  <c r="DA53" i="2"/>
  <c r="EG72" i="2"/>
  <c r="EL48" i="2"/>
  <c r="DW48" i="2"/>
  <c r="ER84" i="2"/>
  <c r="CV87" i="2"/>
  <c r="CQ87" i="2"/>
  <c r="EG37" i="2"/>
  <c r="DW37" i="2"/>
  <c r="GX57" i="2"/>
  <c r="GS57" i="2"/>
  <c r="FC39" i="2"/>
  <c r="BP71" i="2"/>
  <c r="FX73" i="2"/>
  <c r="HJ71" i="2"/>
  <c r="HO86" i="2"/>
  <c r="EN35" i="2"/>
  <c r="CD30" i="2"/>
  <c r="GX29" i="2"/>
  <c r="HT47" i="2"/>
  <c r="FT90" i="2"/>
  <c r="FV32" i="2"/>
  <c r="HY62" i="2"/>
  <c r="HD80" i="2"/>
  <c r="FV81" i="2"/>
  <c r="IH68" i="2"/>
  <c r="FV70" i="2"/>
  <c r="EG48" i="2"/>
  <c r="CV38" i="2"/>
  <c r="FX75" i="2"/>
  <c r="DH33" i="2"/>
  <c r="FR36" i="2"/>
  <c r="IH62" i="2"/>
  <c r="DF72" i="2"/>
  <c r="GS92" i="2"/>
  <c r="EN61" i="2"/>
  <c r="EN29" i="2"/>
  <c r="DL38" i="2"/>
  <c r="DH38" i="2"/>
  <c r="HB89" i="2"/>
  <c r="GZ89" i="2"/>
  <c r="GS31" i="2"/>
  <c r="EP37" i="2"/>
  <c r="GZ67" i="2"/>
  <c r="CD38" i="2"/>
  <c r="ER45" i="2"/>
  <c r="BK70" i="2"/>
  <c r="FC71" i="2"/>
  <c r="FR71" i="2"/>
  <c r="GZ75" i="2"/>
  <c r="FT92" i="2"/>
  <c r="DW47" i="2"/>
  <c r="DL36" i="2"/>
  <c r="CF82" i="2"/>
  <c r="DA57" i="2"/>
  <c r="FV44" i="2"/>
  <c r="CL59" i="2"/>
  <c r="BZ38" i="2"/>
  <c r="BK38" i="2"/>
  <c r="FT60" i="2"/>
  <c r="CL44" i="2"/>
  <c r="DH36" i="2"/>
  <c r="GI33" i="2"/>
  <c r="EX36" i="2"/>
  <c r="EB55" i="2"/>
  <c r="DW55" i="2"/>
  <c r="IH58" i="2"/>
  <c r="FV73" i="2"/>
  <c r="DH53" i="2"/>
  <c r="DW49" i="2"/>
  <c r="EB49" i="2"/>
  <c r="EL49" i="2"/>
  <c r="GS71" i="2"/>
  <c r="GN61" i="2"/>
  <c r="GD61" i="2"/>
  <c r="GX61" i="2"/>
  <c r="GI61" i="2"/>
  <c r="FC90" i="2"/>
  <c r="FH90" i="2"/>
  <c r="FC58" i="2"/>
  <c r="ER81" i="2"/>
  <c r="ER44" i="2"/>
  <c r="DF70" i="2"/>
  <c r="GS45" i="2"/>
  <c r="GI45" i="2"/>
  <c r="GN45" i="2"/>
  <c r="DJ60" i="2"/>
  <c r="HY73" i="2"/>
  <c r="HT73" i="2"/>
  <c r="HT42" i="2"/>
  <c r="GI88" i="2"/>
  <c r="EL40" i="2"/>
  <c r="EG40" i="2"/>
  <c r="DW40" i="2"/>
  <c r="EB40" i="2"/>
  <c r="CQ46" i="2"/>
  <c r="CD87" i="2"/>
  <c r="HJ68" i="2"/>
  <c r="HT52" i="2"/>
  <c r="HY52" i="2"/>
  <c r="HJ52" i="2"/>
  <c r="FV76" i="2"/>
  <c r="FC50" i="2"/>
  <c r="CD48" i="2"/>
  <c r="DF87" i="2"/>
  <c r="FX69" i="2"/>
  <c r="FM43" i="2"/>
  <c r="DL60" i="2"/>
  <c r="BF45" i="2"/>
  <c r="BZ37" i="2"/>
  <c r="DW75" i="2"/>
  <c r="EB75" i="2"/>
  <c r="DR75" i="2"/>
  <c r="CQ73" i="2"/>
  <c r="ID54" i="2"/>
  <c r="GX62" i="2"/>
  <c r="GD62" i="2"/>
  <c r="GS62" i="2"/>
  <c r="GS61" i="2"/>
  <c r="FT72" i="2"/>
  <c r="HO78" i="2"/>
  <c r="HJ78" i="2"/>
  <c r="GN30" i="2"/>
  <c r="CB58" i="2"/>
  <c r="FX91" i="2"/>
  <c r="EP60" i="2"/>
  <c r="CF30" i="2"/>
  <c r="FT63" i="2"/>
  <c r="IH59" i="2"/>
  <c r="IJ88" i="2"/>
  <c r="DF79" i="2"/>
  <c r="DJ57" i="2"/>
  <c r="EN67" i="2"/>
  <c r="EB48" i="2"/>
  <c r="ER38" i="2"/>
  <c r="ER52" i="2"/>
  <c r="DR42" i="2"/>
  <c r="CD71" i="2"/>
  <c r="ER91" i="2"/>
  <c r="GZ60" i="2"/>
  <c r="DJ58" i="2"/>
  <c r="EP36" i="2"/>
  <c r="BU45" i="2"/>
  <c r="EP83" i="2"/>
  <c r="FX55" i="2"/>
  <c r="FR46" i="2"/>
  <c r="FC46" i="2"/>
  <c r="EX46" i="2"/>
  <c r="EN47" i="2"/>
  <c r="EP47" i="2"/>
  <c r="HT45" i="2"/>
  <c r="HO45" i="2"/>
  <c r="HJ45" i="2"/>
  <c r="DA80" i="2"/>
  <c r="GX49" i="2"/>
  <c r="GN49" i="2"/>
  <c r="GD49" i="2"/>
  <c r="EX55" i="2"/>
  <c r="HD79" i="2"/>
  <c r="HY89" i="2"/>
  <c r="ID89" i="2"/>
  <c r="HO89" i="2"/>
  <c r="CQ47" i="2"/>
  <c r="CV47" i="2"/>
  <c r="CL47" i="2"/>
  <c r="DF47" i="2"/>
  <c r="DA47" i="2"/>
  <c r="BK76" i="2"/>
  <c r="BZ76" i="2"/>
  <c r="FM52" i="2"/>
  <c r="EN55" i="2"/>
  <c r="DH42" i="2"/>
  <c r="DL42" i="2"/>
  <c r="EG85" i="2"/>
  <c r="HJ31" i="2"/>
  <c r="HT31" i="2"/>
  <c r="DL55" i="2"/>
  <c r="BF49" i="2"/>
  <c r="BU49" i="2"/>
  <c r="BP49" i="2"/>
  <c r="BK49" i="2"/>
  <c r="HB39" i="2"/>
  <c r="FV88" i="2"/>
  <c r="FV84" i="2"/>
  <c r="DR45" i="2"/>
  <c r="EL45" i="2"/>
  <c r="EB45" i="2"/>
  <c r="FC61" i="2"/>
  <c r="HO36" i="2"/>
  <c r="ID36" i="2"/>
  <c r="HJ36" i="2"/>
  <c r="FR91" i="2"/>
  <c r="FC91" i="2"/>
  <c r="EX91" i="2"/>
  <c r="FM91" i="2"/>
  <c r="FH91" i="2"/>
  <c r="BF81" i="2"/>
  <c r="BU81" i="2"/>
  <c r="BP81" i="2"/>
  <c r="FH86" i="2"/>
  <c r="HB53" i="2"/>
  <c r="GZ53" i="2"/>
  <c r="IH30" i="2"/>
  <c r="BU76" i="2"/>
  <c r="EL83" i="2"/>
  <c r="DR83" i="2"/>
  <c r="DW83" i="2"/>
  <c r="ID75" i="2"/>
  <c r="EL57" i="2"/>
  <c r="HD50" i="2"/>
  <c r="HD64" i="2"/>
  <c r="FR53" i="2"/>
  <c r="FC53" i="2"/>
  <c r="GN36" i="2"/>
  <c r="GD36" i="2"/>
  <c r="EX43" i="2"/>
  <c r="FC68" i="2"/>
  <c r="IH43" i="2"/>
  <c r="FV78" i="2"/>
  <c r="HO88" i="2"/>
  <c r="HT88" i="2"/>
  <c r="HY88" i="2"/>
  <c r="HJ89" i="2"/>
  <c r="EB83" i="2"/>
  <c r="CB31" i="2"/>
  <c r="CF31" i="2"/>
  <c r="FM35" i="2"/>
  <c r="EX68" i="2"/>
  <c r="EX86" i="2"/>
  <c r="BK59" i="2"/>
  <c r="GX92" i="2"/>
  <c r="EB29" i="2"/>
  <c r="GX48" i="2"/>
  <c r="FV59" i="2"/>
  <c r="GI36" i="2"/>
  <c r="BK77" i="2"/>
  <c r="BU77" i="2"/>
  <c r="BF77" i="2"/>
  <c r="EX33" i="2"/>
  <c r="FC33" i="2"/>
  <c r="HO87" i="2"/>
  <c r="ID83" i="2"/>
  <c r="HT83" i="2"/>
  <c r="HO83" i="2"/>
  <c r="HY83" i="2"/>
  <c r="HB30" i="2"/>
  <c r="EP62" i="2"/>
  <c r="DR68" i="2"/>
  <c r="EB68" i="2"/>
  <c r="CD78" i="2"/>
  <c r="HY43" i="2"/>
  <c r="IF76" i="2"/>
  <c r="GZ61" i="2"/>
  <c r="EL82" i="2"/>
  <c r="EB82" i="2"/>
  <c r="DW82" i="2"/>
  <c r="ER48" i="2"/>
  <c r="IF29" i="2"/>
  <c r="EP88" i="2"/>
  <c r="DH44" i="2"/>
  <c r="EB72" i="2"/>
  <c r="DL50" i="2"/>
  <c r="FR57" i="2"/>
  <c r="BZ40" i="2"/>
  <c r="GD72" i="2"/>
  <c r="CL71" i="2"/>
  <c r="BP68" i="2"/>
  <c r="HB59" i="2"/>
  <c r="HO46" i="2"/>
  <c r="HY46" i="2"/>
  <c r="ID46" i="2"/>
  <c r="HJ46" i="2"/>
  <c r="EB80" i="2"/>
  <c r="DW80" i="2"/>
  <c r="EL80" i="2"/>
  <c r="DR80" i="2"/>
  <c r="HT56" i="2"/>
  <c r="HB55" i="2"/>
  <c r="FM46" i="2"/>
  <c r="BK81" i="2"/>
  <c r="EP50" i="2"/>
  <c r="CB59" i="2"/>
  <c r="FR37" i="2"/>
  <c r="IJ78" i="2"/>
  <c r="IF78" i="2"/>
  <c r="GN67" i="2"/>
  <c r="GX67" i="2"/>
  <c r="GD67" i="2"/>
  <c r="FX32" i="2"/>
  <c r="EN48" i="2"/>
  <c r="CL73" i="2"/>
  <c r="CF32" i="2"/>
  <c r="CB41" i="2"/>
  <c r="CF41" i="2"/>
  <c r="FX78" i="2"/>
  <c r="HY75" i="2"/>
  <c r="BZ70" i="2"/>
  <c r="EN49" i="2"/>
  <c r="CF86" i="2"/>
  <c r="GI39" i="2"/>
  <c r="CB70" i="2"/>
  <c r="HD86" i="2"/>
  <c r="CL54" i="2"/>
  <c r="CQ54" i="2"/>
  <c r="DA54" i="2"/>
  <c r="DJ40" i="2"/>
  <c r="GX39" i="2"/>
  <c r="ID40" i="2"/>
  <c r="GX52" i="2"/>
  <c r="GZ64" i="2"/>
  <c r="FT81" i="2"/>
  <c r="EN45" i="2"/>
  <c r="DW70" i="2"/>
  <c r="CQ32" i="2"/>
  <c r="ER63" i="2"/>
  <c r="DH66" i="2"/>
  <c r="DA78" i="2"/>
  <c r="HO47" i="2"/>
  <c r="HT44" i="2"/>
  <c r="GD53" i="2"/>
  <c r="GX53" i="2"/>
  <c r="GN53" i="2"/>
  <c r="GI53" i="2"/>
  <c r="HB35" i="2"/>
  <c r="GZ35" i="2"/>
  <c r="FX67" i="2"/>
  <c r="DW62" i="2"/>
  <c r="CQ79" i="2"/>
  <c r="CD80" i="2"/>
  <c r="IF73" i="2"/>
  <c r="ID31" i="2"/>
  <c r="DH89" i="2"/>
  <c r="GS83" i="2"/>
  <c r="GI83" i="2"/>
  <c r="FV64" i="2"/>
  <c r="FM48" i="2"/>
  <c r="BZ59" i="2"/>
  <c r="FT76" i="2"/>
  <c r="BF38" i="2"/>
  <c r="FC57" i="2"/>
  <c r="IH40" i="2"/>
  <c r="CF90" i="2"/>
  <c r="IJ58" i="2"/>
  <c r="GS50" i="2"/>
  <c r="IH56" i="2"/>
  <c r="FC54" i="2"/>
  <c r="DA60" i="2"/>
  <c r="HB31" i="2"/>
  <c r="DH83" i="2"/>
  <c r="HD73" i="2"/>
  <c r="EP31" i="2"/>
  <c r="IF33" i="2"/>
  <c r="FT39" i="2"/>
  <c r="IJ47" i="2"/>
  <c r="DR43" i="2"/>
  <c r="EL43" i="2"/>
  <c r="DW43" i="2"/>
  <c r="EB43" i="2"/>
  <c r="DJ45" i="2"/>
  <c r="EN81" i="2"/>
  <c r="CF60" i="2"/>
  <c r="HT36" i="2"/>
  <c r="DH75" i="2"/>
  <c r="ER57" i="2"/>
  <c r="CB86" i="2"/>
  <c r="CV46" i="2"/>
  <c r="CD68" i="2"/>
  <c r="FV38" i="2"/>
  <c r="GX75" i="2"/>
  <c r="EG81" i="2"/>
  <c r="GS53" i="2"/>
  <c r="EP86" i="2"/>
  <c r="BU59" i="2"/>
  <c r="DL59" i="2"/>
  <c r="FH29" i="2"/>
  <c r="BK92" i="2"/>
  <c r="BU92" i="2"/>
  <c r="BF31" i="2"/>
  <c r="BK31" i="2"/>
  <c r="GS89" i="2"/>
  <c r="GN89" i="2"/>
  <c r="GX63" i="2"/>
  <c r="GN63" i="2"/>
  <c r="IH44" i="2"/>
  <c r="IF44" i="2"/>
  <c r="DW50" i="2"/>
  <c r="DR50" i="2"/>
  <c r="FR66" i="2"/>
  <c r="FH66" i="2"/>
  <c r="GN37" i="2"/>
  <c r="GS37" i="2"/>
  <c r="GX37" i="2"/>
  <c r="GN41" i="2"/>
  <c r="GI41" i="2"/>
  <c r="CQ88" i="2"/>
  <c r="DA88" i="2"/>
  <c r="HT48" i="2"/>
  <c r="ID48" i="2"/>
  <c r="FR30" i="2"/>
  <c r="FC60" i="2"/>
  <c r="EX60" i="2"/>
  <c r="FM88" i="2"/>
  <c r="EX88" i="2"/>
  <c r="BF92" i="2"/>
  <c r="BF89" i="2"/>
  <c r="BP89" i="2"/>
  <c r="BU89" i="2"/>
  <c r="BK89" i="2"/>
  <c r="FT42" i="2"/>
  <c r="DH54" i="2"/>
  <c r="DL72" i="2"/>
  <c r="DJ72" i="2"/>
  <c r="HB69" i="2"/>
  <c r="DR33" i="2"/>
  <c r="DH62" i="2"/>
  <c r="DR31" i="2"/>
  <c r="EG31" i="2"/>
  <c r="EL31" i="2"/>
  <c r="DR56" i="2"/>
  <c r="EB61" i="2"/>
  <c r="DW61" i="2"/>
  <c r="ER41" i="2"/>
  <c r="FH30" i="2"/>
  <c r="HT58" i="2"/>
  <c r="HJ58" i="2"/>
  <c r="CQ84" i="2"/>
  <c r="CV84" i="2"/>
  <c r="DF84" i="2"/>
  <c r="DA77" i="2"/>
  <c r="DJ71" i="2"/>
  <c r="EX76" i="2"/>
  <c r="FH76" i="2"/>
  <c r="FM76" i="2"/>
  <c r="EL85" i="2"/>
  <c r="HO82" i="2"/>
  <c r="HJ82" i="2"/>
  <c r="HT82" i="2"/>
  <c r="ID82" i="2"/>
  <c r="DA38" i="2"/>
  <c r="CL38" i="2"/>
  <c r="FM44" i="2"/>
  <c r="EG50" i="2"/>
  <c r="EX45" i="2"/>
  <c r="FH45" i="2"/>
  <c r="BF57" i="2"/>
  <c r="BK57" i="2"/>
  <c r="BP57" i="2"/>
  <c r="BZ57" i="2"/>
  <c r="GZ47" i="2"/>
  <c r="HD47" i="2"/>
  <c r="HB47" i="2"/>
  <c r="ID29" i="2"/>
  <c r="HO29" i="2"/>
  <c r="HY29" i="2"/>
  <c r="BK58" i="2"/>
  <c r="BU58" i="2"/>
  <c r="GI63" i="2"/>
  <c r="CV73" i="2"/>
  <c r="CB39" i="2"/>
  <c r="HY45" i="2"/>
  <c r="DL90" i="2"/>
  <c r="BP86" i="2"/>
  <c r="BF86" i="2"/>
  <c r="BU86" i="2"/>
  <c r="BK86" i="2"/>
  <c r="DR86" i="2"/>
  <c r="EL86" i="2"/>
  <c r="DW31" i="2"/>
  <c r="GD30" i="2"/>
  <c r="GS30" i="2"/>
  <c r="IF41" i="2"/>
  <c r="EP33" i="2"/>
  <c r="HO58" i="2"/>
  <c r="DF39" i="2"/>
  <c r="CV39" i="2"/>
  <c r="CQ39" i="2"/>
  <c r="EX80" i="2"/>
  <c r="DF76" i="2"/>
  <c r="CQ76" i="2"/>
  <c r="DA76" i="2"/>
  <c r="CL90" i="2"/>
  <c r="DJ42" i="2"/>
  <c r="BF76" i="2"/>
  <c r="FV72" i="2"/>
  <c r="EB57" i="2"/>
  <c r="GX51" i="2"/>
  <c r="GN51" i="2"/>
  <c r="GZ68" i="2"/>
  <c r="EX79" i="2"/>
  <c r="FH79" i="2"/>
  <c r="FC79" i="2"/>
  <c r="CV41" i="2"/>
  <c r="CL41" i="2"/>
  <c r="DF41" i="2"/>
  <c r="GZ48" i="2"/>
  <c r="DW86" i="2"/>
  <c r="EN36" i="2"/>
  <c r="FC52" i="2"/>
  <c r="FM55" i="2"/>
  <c r="CD76" i="2"/>
  <c r="CL76" i="2"/>
  <c r="GZ54" i="2"/>
  <c r="CV31" i="2"/>
  <c r="ER53" i="2"/>
  <c r="GD75" i="2"/>
  <c r="HY76" i="2"/>
  <c r="ID76" i="2"/>
  <c r="HJ76" i="2"/>
  <c r="HT76" i="2"/>
  <c r="FT79" i="2"/>
  <c r="CB62" i="2"/>
  <c r="EN84" i="2"/>
  <c r="HD69" i="2"/>
  <c r="BU90" i="2"/>
  <c r="BP90" i="2"/>
  <c r="EG33" i="2"/>
  <c r="DJ79" i="2"/>
  <c r="DL79" i="2"/>
  <c r="IJ46" i="2"/>
  <c r="FT36" i="2"/>
  <c r="CQ83" i="2"/>
  <c r="DA83" i="2"/>
  <c r="DF83" i="2"/>
  <c r="GI54" i="2"/>
  <c r="GN54" i="2"/>
  <c r="GX60" i="2"/>
  <c r="GD60" i="2"/>
  <c r="BU40" i="2"/>
  <c r="CF72" i="2"/>
  <c r="FR41" i="2"/>
  <c r="FC41" i="2"/>
  <c r="FH41" i="2"/>
  <c r="EG86" i="2"/>
  <c r="GD51" i="2"/>
  <c r="EG73" i="2"/>
  <c r="GN69" i="2"/>
  <c r="ER83" i="2"/>
  <c r="DL75" i="2"/>
  <c r="HB73" i="2"/>
  <c r="DW60" i="2"/>
  <c r="EL60" i="2"/>
  <c r="EB60" i="2"/>
  <c r="DR60" i="2"/>
  <c r="EP56" i="2"/>
  <c r="CB51" i="2"/>
  <c r="IJ76" i="2"/>
  <c r="CL67" i="2"/>
  <c r="CV67" i="2"/>
  <c r="CQ67" i="2"/>
  <c r="DJ32" i="2"/>
  <c r="HD61" i="2"/>
  <c r="GZ40" i="2"/>
  <c r="IJ90" i="2"/>
  <c r="IJ62" i="2"/>
  <c r="GX80" i="2"/>
  <c r="GD80" i="2"/>
  <c r="GI80" i="2"/>
  <c r="DF42" i="2"/>
  <c r="CL42" i="2"/>
  <c r="CV42" i="2"/>
  <c r="ID90" i="2"/>
  <c r="HT90" i="2"/>
  <c r="HY90" i="2"/>
  <c r="HJ90" i="2"/>
  <c r="GX40" i="2"/>
  <c r="GD40" i="2"/>
  <c r="FM86" i="2"/>
  <c r="GD29" i="2"/>
  <c r="GN29" i="2"/>
  <c r="GI29" i="2"/>
  <c r="CD44" i="2"/>
  <c r="CB44" i="2"/>
  <c r="IJ67" i="2"/>
  <c r="IH67" i="2"/>
  <c r="BU31" i="2"/>
  <c r="IH32" i="2"/>
  <c r="BP63" i="2"/>
  <c r="BU63" i="2"/>
  <c r="BZ63" i="2"/>
  <c r="ER55" i="2"/>
  <c r="GD92" i="2"/>
  <c r="CQ70" i="2"/>
  <c r="EP57" i="2"/>
  <c r="CB54" i="2"/>
  <c r="IH53" i="2"/>
  <c r="GI81" i="2"/>
  <c r="GX81" i="2"/>
  <c r="GN81" i="2"/>
  <c r="GS81" i="2"/>
  <c r="BF30" i="2"/>
  <c r="BZ30" i="2"/>
  <c r="HY82" i="2"/>
  <c r="HT43" i="2"/>
  <c r="GZ56" i="2"/>
  <c r="FT68" i="2"/>
  <c r="BZ31" i="2"/>
  <c r="HB63" i="2"/>
  <c r="CB81" i="2"/>
  <c r="DH55" i="2"/>
  <c r="ID57" i="2"/>
  <c r="HT57" i="2"/>
  <c r="HO57" i="2"/>
  <c r="CB52" i="2"/>
  <c r="HT54" i="2"/>
  <c r="BZ86" i="2"/>
  <c r="IH46" i="2"/>
  <c r="DL39" i="2"/>
  <c r="GZ66" i="2"/>
  <c r="HD70" i="2"/>
  <c r="HT89" i="2"/>
  <c r="GI60" i="2"/>
  <c r="FC40" i="2"/>
  <c r="EX40" i="2"/>
  <c r="FR40" i="2"/>
  <c r="FC76" i="2"/>
  <c r="GD37" i="2"/>
  <c r="IH60" i="2"/>
  <c r="FR47" i="2"/>
  <c r="FC47" i="2"/>
  <c r="FT53" i="2"/>
  <c r="CL57" i="2"/>
  <c r="FC35" i="2"/>
  <c r="DJ52" i="2"/>
  <c r="GZ55" i="2"/>
  <c r="DH35" i="2"/>
  <c r="EN41" i="2"/>
  <c r="BZ92" i="2"/>
  <c r="FM68" i="2"/>
  <c r="HD67" i="2"/>
  <c r="BU44" i="2"/>
  <c r="BZ44" i="2"/>
  <c r="BK44" i="2"/>
  <c r="HB49" i="2"/>
  <c r="CD72" i="2"/>
  <c r="CB76" i="2"/>
  <c r="DR61" i="2"/>
  <c r="DL73" i="2"/>
  <c r="HO48" i="2"/>
  <c r="CF50" i="2"/>
  <c r="CF59" i="2"/>
  <c r="DW56" i="2"/>
  <c r="DW35" i="2"/>
  <c r="EG35" i="2"/>
  <c r="GD70" i="2"/>
  <c r="GN70" i="2"/>
  <c r="FM29" i="2"/>
  <c r="BZ49" i="2"/>
  <c r="EG56" i="2"/>
  <c r="CQ35" i="2"/>
  <c r="HD33" i="2"/>
  <c r="HJ60" i="2"/>
  <c r="GX89" i="2"/>
  <c r="EL73" i="2"/>
  <c r="GX35" i="2"/>
  <c r="GI35" i="2"/>
  <c r="FR62" i="2"/>
  <c r="FC62" i="2"/>
  <c r="EX62" i="2"/>
  <c r="DL68" i="2"/>
  <c r="BZ90" i="2"/>
  <c r="EB46" i="2"/>
  <c r="EL46" i="2"/>
  <c r="DR46" i="2"/>
  <c r="DW46" i="2"/>
  <c r="IJ60" i="2"/>
  <c r="EB31" i="2"/>
  <c r="DJ63" i="2"/>
  <c r="FH60" i="2"/>
  <c r="EN77" i="2"/>
  <c r="FX39" i="2"/>
  <c r="HY30" i="2"/>
  <c r="ID30" i="2"/>
  <c r="HO30" i="2"/>
  <c r="CB29" i="2"/>
  <c r="DA90" i="2"/>
  <c r="BF61" i="2"/>
  <c r="BZ61" i="2"/>
  <c r="BK61" i="2"/>
  <c r="BU30" i="2"/>
  <c r="ER35" i="2"/>
  <c r="DF73" i="2"/>
  <c r="ER75" i="2"/>
  <c r="ID72" i="2"/>
  <c r="EP40" i="2"/>
  <c r="EL61" i="2"/>
  <c r="DL35" i="2"/>
  <c r="DJ92" i="2"/>
  <c r="DH92" i="2"/>
  <c r="CF79" i="2"/>
  <c r="DL88" i="2"/>
  <c r="DH73" i="2"/>
  <c r="FT66" i="2"/>
  <c r="DA41" i="2"/>
  <c r="GI69" i="2"/>
  <c r="GI71" i="2"/>
  <c r="HY36" i="2"/>
  <c r="CV56" i="2"/>
  <c r="DJ78" i="2"/>
  <c r="ID45" i="2"/>
  <c r="EP32" i="2"/>
  <c r="FX33" i="2"/>
  <c r="FX30" i="2"/>
  <c r="DW54" i="2"/>
  <c r="HO75" i="2"/>
  <c r="IF56" i="2"/>
  <c r="GZ77" i="2"/>
  <c r="HD77" i="2"/>
  <c r="FC59" i="2"/>
  <c r="FH59" i="2"/>
  <c r="EX59" i="2"/>
  <c r="BF67" i="2"/>
  <c r="BU67" i="2"/>
  <c r="BZ67" i="2"/>
  <c r="BP67" i="2"/>
  <c r="BK67" i="2"/>
  <c r="ID81" i="2"/>
  <c r="HT81" i="2"/>
  <c r="FH92" i="2"/>
  <c r="EX92" i="2"/>
  <c r="GS49" i="2"/>
  <c r="EB41" i="2"/>
  <c r="DR41" i="2"/>
  <c r="EL41" i="2"/>
  <c r="DW41" i="2"/>
  <c r="ID59" i="2"/>
  <c r="HY59" i="2"/>
  <c r="HJ59" i="2"/>
  <c r="EB38" i="2"/>
  <c r="DR38" i="2"/>
  <c r="EL38" i="2"/>
  <c r="DW38" i="2"/>
  <c r="FT84" i="2"/>
  <c r="EN73" i="2"/>
  <c r="EP73" i="2"/>
  <c r="CB89" i="2"/>
  <c r="HY50" i="2"/>
  <c r="GX43" i="2"/>
  <c r="GD43" i="2"/>
  <c r="GI43" i="2"/>
  <c r="DR51" i="2"/>
  <c r="EB51" i="2"/>
  <c r="DW51" i="2"/>
  <c r="BF78" i="2"/>
  <c r="HB44" i="2"/>
  <c r="FR33" i="2"/>
  <c r="IF79" i="2"/>
  <c r="BP77" i="2"/>
  <c r="GX42" i="2"/>
  <c r="IH69" i="2"/>
  <c r="EG78" i="2"/>
  <c r="EL70" i="2"/>
  <c r="DR70" i="2"/>
  <c r="EP54" i="2"/>
  <c r="EN54" i="2"/>
  <c r="HY31" i="2"/>
  <c r="FR70" i="2"/>
  <c r="FC70" i="2"/>
  <c r="EB30" i="2"/>
  <c r="DR30" i="2"/>
  <c r="DW30" i="2"/>
  <c r="ID44" i="2"/>
  <c r="GX70" i="2"/>
  <c r="FX90" i="2"/>
  <c r="GZ81" i="2"/>
  <c r="EG71" i="2"/>
  <c r="CQ57" i="2"/>
  <c r="CD32" i="2"/>
  <c r="CQ51" i="2"/>
  <c r="DF51" i="2"/>
  <c r="CV51" i="2"/>
  <c r="CL51" i="2"/>
  <c r="BK69" i="2"/>
  <c r="BZ69" i="2"/>
  <c r="BF69" i="2"/>
  <c r="DJ77" i="2"/>
  <c r="IF66" i="2"/>
  <c r="FR32" i="2"/>
  <c r="FC32" i="2"/>
  <c r="DH86" i="2"/>
  <c r="DJ86" i="2"/>
  <c r="DL86" i="2"/>
  <c r="EL62" i="2"/>
  <c r="HY84" i="2"/>
  <c r="ID84" i="2"/>
  <c r="HT84" i="2"/>
  <c r="HB86" i="2"/>
  <c r="FT80" i="2"/>
  <c r="EG80" i="2"/>
  <c r="IH47" i="2"/>
  <c r="DA30" i="2"/>
  <c r="CQ30" i="2"/>
  <c r="IJ66" i="2"/>
  <c r="HD48" i="2"/>
  <c r="FH48" i="2"/>
  <c r="DL54" i="2"/>
  <c r="IJ29" i="2"/>
  <c r="BP48" i="2"/>
  <c r="BK48" i="2"/>
  <c r="BF48" i="2"/>
  <c r="HD83" i="2"/>
  <c r="FV71" i="2"/>
  <c r="CD67" i="2"/>
  <c r="GD89" i="2"/>
  <c r="EB91" i="2"/>
  <c r="ID33" i="2"/>
  <c r="HO33" i="2"/>
  <c r="EL71" i="2"/>
  <c r="GD63" i="2"/>
  <c r="EX81" i="2"/>
  <c r="EG30" i="2"/>
  <c r="CL78" i="2"/>
  <c r="DL87" i="2"/>
  <c r="EP87" i="2"/>
  <c r="BK37" i="2"/>
  <c r="BF37" i="2"/>
  <c r="GZ50" i="2"/>
  <c r="EN82" i="2"/>
  <c r="CB55" i="2"/>
  <c r="BP43" i="2"/>
  <c r="GS35" i="2"/>
  <c r="FH35" i="2"/>
  <c r="CQ40" i="2"/>
  <c r="CV40" i="2"/>
  <c r="HO42" i="2"/>
  <c r="EN75" i="2"/>
  <c r="DW33" i="2"/>
  <c r="IF64" i="2"/>
  <c r="GI78" i="2"/>
  <c r="GX78" i="2"/>
  <c r="GS78" i="2"/>
  <c r="GN78" i="2"/>
  <c r="GS46" i="2"/>
  <c r="GI46" i="2"/>
  <c r="GD46" i="2"/>
  <c r="FX48" i="2"/>
  <c r="EN62" i="2"/>
  <c r="CQ37" i="2"/>
  <c r="DF37" i="2"/>
  <c r="GX54" i="2"/>
  <c r="CF46" i="2"/>
  <c r="DR76" i="2"/>
  <c r="DH47" i="2"/>
  <c r="FV87" i="2"/>
  <c r="EX66" i="2"/>
  <c r="EP61" i="2"/>
  <c r="CQ68" i="2"/>
  <c r="CL68" i="2"/>
  <c r="DL77" i="2"/>
  <c r="BZ89" i="2"/>
  <c r="HD63" i="2"/>
  <c r="FV45" i="2"/>
  <c r="BK62" i="2"/>
  <c r="BF62" i="2"/>
  <c r="BU62" i="2"/>
  <c r="BZ62" i="2"/>
  <c r="HD89" i="2"/>
  <c r="CL88" i="2"/>
  <c r="EB77" i="2"/>
  <c r="BZ66" i="2"/>
  <c r="BK66" i="2"/>
  <c r="BF66" i="2"/>
  <c r="HJ91" i="2"/>
  <c r="HY91" i="2"/>
  <c r="HO91" i="2"/>
  <c r="HT91" i="2"/>
  <c r="FV69" i="2"/>
  <c r="GI37" i="2"/>
  <c r="DR58" i="2"/>
  <c r="EL58" i="2"/>
  <c r="IH90" i="2"/>
  <c r="GN60" i="2"/>
  <c r="HO90" i="2"/>
  <c r="GI87" i="2"/>
  <c r="FT86" i="2"/>
  <c r="IJ40" i="2"/>
  <c r="EX54" i="2"/>
  <c r="DJ91" i="2"/>
  <c r="IJ37" i="2"/>
  <c r="DW76" i="2"/>
  <c r="HY54" i="2"/>
  <c r="CQ41" i="2"/>
  <c r="EB76" i="2"/>
  <c r="HT64" i="2"/>
  <c r="HO64" i="2"/>
  <c r="HJ64" i="2"/>
  <c r="EP91" i="2"/>
  <c r="FH40" i="2"/>
  <c r="FT37" i="2"/>
  <c r="EG43" i="2"/>
  <c r="DH71" i="2"/>
  <c r="GZ90" i="2"/>
  <c r="CD70" i="2"/>
  <c r="GZ52" i="2"/>
  <c r="DJ82" i="2"/>
  <c r="FH53" i="2"/>
  <c r="CB83" i="2"/>
  <c r="DL32" i="2"/>
  <c r="DH30" i="2"/>
  <c r="ID58" i="2"/>
  <c r="CB38" i="2"/>
  <c r="FX92" i="2"/>
  <c r="BP31" i="2"/>
  <c r="DL81" i="2"/>
  <c r="HD76" i="2"/>
  <c r="DL82" i="2"/>
  <c r="DH46" i="2"/>
  <c r="FV85" i="2"/>
  <c r="EL74" i="2"/>
  <c r="EG74" i="2"/>
  <c r="CL85" i="2"/>
  <c r="HY85" i="2"/>
  <c r="GS74" i="2"/>
  <c r="GZ65" i="2"/>
  <c r="GN74" i="2"/>
  <c r="FC34" i="2"/>
  <c r="FH85" i="2"/>
  <c r="FR34" i="2"/>
  <c r="GZ34" i="2"/>
  <c r="ER65" i="2"/>
  <c r="GN85" i="2"/>
  <c r="DA74" i="2"/>
  <c r="EX74" i="2"/>
  <c r="GX85" i="2"/>
  <c r="FV74" i="2"/>
  <c r="FT34" i="2"/>
  <c r="HD34" i="2"/>
  <c r="HB34" i="2"/>
  <c r="BK34" i="2"/>
  <c r="IJ34" i="2"/>
  <c r="FT65" i="2"/>
  <c r="IF74" i="2"/>
  <c r="FX34" i="2"/>
  <c r="FX74" i="2"/>
  <c r="FV65" i="2"/>
  <c r="FT74" i="2"/>
  <c r="DH74" i="2"/>
  <c r="GS65" i="2"/>
  <c r="FX65" i="2"/>
  <c r="HB65" i="2"/>
  <c r="V35" i="58"/>
  <c r="CB74" i="2"/>
  <c r="HD74" i="2"/>
  <c r="GZ85" i="2"/>
  <c r="V74" i="55"/>
  <c r="GD34" i="2"/>
  <c r="V74" i="53"/>
  <c r="DH85" i="2"/>
  <c r="DF65" i="2"/>
  <c r="EP65" i="2"/>
  <c r="EN65" i="2"/>
  <c r="FM85" i="2"/>
  <c r="IJ65" i="2"/>
  <c r="ID65" i="2"/>
  <c r="CQ65" i="2"/>
  <c r="HJ65" i="2"/>
  <c r="HB85" i="2"/>
  <c r="HD85" i="2"/>
  <c r="GZ74" i="2"/>
  <c r="HD65" i="2"/>
  <c r="EN85" i="2"/>
  <c r="EP34" i="2"/>
  <c r="EN74" i="2"/>
  <c r="GS34" i="2"/>
  <c r="ER74" i="2"/>
  <c r="HB74" i="2"/>
  <c r="O36" i="59"/>
  <c r="D19" i="59"/>
  <c r="M5" i="53"/>
  <c r="B23" i="53"/>
  <c r="K73" i="55"/>
  <c r="I74" i="55" s="1"/>
  <c r="AB75" i="55"/>
  <c r="K73" i="53"/>
  <c r="I74" i="53" s="1"/>
  <c r="AB75" i="53"/>
  <c r="K73" i="54"/>
  <c r="I74" i="54" s="1"/>
  <c r="AB75" i="54"/>
  <c r="D54" i="52"/>
  <c r="I42" i="52"/>
  <c r="O75" i="52"/>
  <c r="D58" i="52"/>
  <c r="AD5" i="58"/>
  <c r="AB4" i="58" s="1"/>
  <c r="AI17" i="58"/>
  <c r="V42" i="52"/>
  <c r="Q44" i="52"/>
  <c r="D19" i="57"/>
  <c r="O36" i="57"/>
  <c r="AI17" i="59"/>
  <c r="AD5" i="59"/>
  <c r="AB4" i="59" s="1"/>
  <c r="AI56" i="55"/>
  <c r="AD44" i="55"/>
  <c r="AB43" i="55" s="1"/>
  <c r="AH23" i="56"/>
  <c r="AH23" i="53"/>
  <c r="Q44" i="53"/>
  <c r="V42" i="53"/>
  <c r="K34" i="57"/>
  <c r="I35" i="57" s="1"/>
  <c r="AB36" i="57"/>
  <c r="D54" i="54"/>
  <c r="I42" i="54"/>
  <c r="AH23" i="52"/>
  <c r="Q44" i="54"/>
  <c r="V42" i="54"/>
  <c r="D19" i="58"/>
  <c r="O36" i="58"/>
  <c r="D15" i="59"/>
  <c r="I3" i="59"/>
  <c r="D19" i="56"/>
  <c r="O36" i="56"/>
  <c r="M44" i="54"/>
  <c r="B62" i="54"/>
  <c r="V74" i="52"/>
  <c r="AD5" i="55"/>
  <c r="AB4" i="55" s="1"/>
  <c r="AI17" i="55"/>
  <c r="AH23" i="59"/>
  <c r="FT85" i="2"/>
  <c r="V35" i="54"/>
  <c r="D15" i="55"/>
  <c r="I3" i="55"/>
  <c r="V35" i="57"/>
  <c r="D58" i="53"/>
  <c r="O75" i="53"/>
  <c r="AD5" i="54"/>
  <c r="AB4" i="54" s="1"/>
  <c r="AI17" i="54"/>
  <c r="Q5" i="57"/>
  <c r="V3" i="57"/>
  <c r="D15" i="53"/>
  <c r="I3" i="53"/>
  <c r="B23" i="54"/>
  <c r="M5" i="54"/>
  <c r="D15" i="57"/>
  <c r="I3" i="57"/>
  <c r="AB36" i="59"/>
  <c r="K34" i="59"/>
  <c r="I35" i="59" s="1"/>
  <c r="K34" i="58"/>
  <c r="I35" i="58" s="1"/>
  <c r="AB36" i="58"/>
  <c r="O75" i="55"/>
  <c r="D58" i="55"/>
  <c r="AI56" i="52"/>
  <c r="AD44" i="52"/>
  <c r="AB43" i="52" s="1"/>
  <c r="AH62" i="54"/>
  <c r="Q5" i="53"/>
  <c r="V3" i="53"/>
  <c r="HY74" i="2"/>
  <c r="V35" i="55"/>
  <c r="M5" i="57"/>
  <c r="B23" i="57"/>
  <c r="D19" i="54"/>
  <c r="O36" i="54"/>
  <c r="AG61" i="53"/>
  <c r="AH62" i="53" s="1"/>
  <c r="B62" i="55"/>
  <c r="M44" i="55"/>
  <c r="AD44" i="53"/>
  <c r="AB43" i="53" s="1"/>
  <c r="AI56" i="53"/>
  <c r="Q44" i="55"/>
  <c r="V42" i="55"/>
  <c r="AH23" i="55"/>
  <c r="IH74" i="2"/>
  <c r="M5" i="59"/>
  <c r="B23" i="59"/>
  <c r="K34" i="53"/>
  <c r="I35" i="53" s="1"/>
  <c r="AB36" i="53"/>
  <c r="AB36" i="52"/>
  <c r="AD35" i="52" s="1"/>
  <c r="K34" i="52"/>
  <c r="I35" i="52" s="1"/>
  <c r="V74" i="54"/>
  <c r="AH23" i="54"/>
  <c r="D15" i="58"/>
  <c r="I3" i="58"/>
  <c r="AD5" i="53"/>
  <c r="AB4" i="53" s="1"/>
  <c r="AI17" i="53"/>
  <c r="HY34" i="2"/>
  <c r="HT34" i="2"/>
  <c r="HJ34" i="2"/>
  <c r="FR74" i="2"/>
  <c r="D19" i="55"/>
  <c r="O36" i="55"/>
  <c r="V35" i="56"/>
  <c r="M5" i="52"/>
  <c r="B23" i="52"/>
  <c r="D15" i="52"/>
  <c r="I3" i="52"/>
  <c r="G4" i="52" s="1"/>
  <c r="AD44" i="54"/>
  <c r="AB43" i="54" s="1"/>
  <c r="AI56" i="54"/>
  <c r="Q5" i="58"/>
  <c r="V3" i="58"/>
  <c r="Q5" i="52"/>
  <c r="V3" i="52"/>
  <c r="IH34" i="2"/>
  <c r="HO85" i="2"/>
  <c r="HJ85" i="2"/>
  <c r="HT85" i="2"/>
  <c r="IJ74" i="2"/>
  <c r="D15" i="54"/>
  <c r="I3" i="54"/>
  <c r="K34" i="56"/>
  <c r="I35" i="56" s="1"/>
  <c r="AB36" i="56"/>
  <c r="CD65" i="2"/>
  <c r="FM65" i="2"/>
  <c r="Q5" i="54"/>
  <c r="V3" i="54"/>
  <c r="ID34" i="2"/>
  <c r="Q5" i="59"/>
  <c r="V3" i="59"/>
  <c r="V35" i="52"/>
  <c r="K34" i="54"/>
  <c r="I35" i="54" s="1"/>
  <c r="AB36" i="54"/>
  <c r="D54" i="55"/>
  <c r="I42" i="55"/>
  <c r="B62" i="52"/>
  <c r="M44" i="52"/>
  <c r="DJ34" i="2"/>
  <c r="IJ85" i="2"/>
  <c r="AH23" i="58"/>
  <c r="IF65" i="2"/>
  <c r="HT74" i="2"/>
  <c r="V35" i="53"/>
  <c r="D15" i="56"/>
  <c r="I3" i="56"/>
  <c r="M44" i="53"/>
  <c r="B62" i="53"/>
  <c r="AB4" i="52"/>
  <c r="HO74" i="2"/>
  <c r="M5" i="58"/>
  <c r="B23" i="58"/>
  <c r="K34" i="55"/>
  <c r="I35" i="55" s="1"/>
  <c r="AB36" i="55"/>
  <c r="D54" i="53"/>
  <c r="AD5" i="56"/>
  <c r="AB4" i="56" s="1"/>
  <c r="AI17" i="56"/>
  <c r="EL65" i="2"/>
  <c r="EG34" i="2"/>
  <c r="IH85" i="2"/>
  <c r="AH62" i="52"/>
  <c r="V3" i="55"/>
  <c r="Q5" i="55"/>
  <c r="HY65" i="2"/>
  <c r="HO65" i="2"/>
  <c r="ID74" i="2"/>
  <c r="M5" i="56"/>
  <c r="B23" i="56"/>
  <c r="V35" i="59"/>
  <c r="B23" i="55"/>
  <c r="M5" i="55"/>
  <c r="D19" i="52"/>
  <c r="O36" i="52"/>
  <c r="D58" i="54"/>
  <c r="O75" i="54"/>
  <c r="EL34" i="2"/>
  <c r="ER34" i="2"/>
  <c r="HO34" i="2"/>
  <c r="AH23" i="57"/>
  <c r="D19" i="53"/>
  <c r="O36" i="53"/>
  <c r="AB75" i="52"/>
  <c r="K73" i="52"/>
  <c r="I74" i="52" s="1"/>
  <c r="AI17" i="57"/>
  <c r="AD5" i="57"/>
  <c r="AB4" i="57" s="1"/>
  <c r="ER85" i="2"/>
  <c r="IH65" i="2"/>
  <c r="FV34" i="2"/>
  <c r="IF34" i="2"/>
  <c r="IF85" i="2"/>
  <c r="AH62" i="55"/>
  <c r="Q5" i="56"/>
  <c r="V3" i="56"/>
  <c r="P5" i="52"/>
  <c r="AI17" i="52"/>
  <c r="DH65" i="2"/>
  <c r="DL85" i="2"/>
  <c r="EN34" i="2"/>
  <c r="EP85" i="2"/>
  <c r="EP74" i="2"/>
  <c r="DJ85" i="2"/>
  <c r="DH34" i="2"/>
  <c r="CD85" i="2"/>
  <c r="CB34" i="2"/>
  <c r="BU85" i="2"/>
  <c r="DJ65" i="2"/>
  <c r="DL74" i="2"/>
  <c r="BF74" i="2"/>
  <c r="DL34" i="2"/>
  <c r="DF85" i="2"/>
  <c r="CF85" i="2"/>
  <c r="DL65" i="2"/>
  <c r="DF34" i="2"/>
  <c r="DA34" i="2"/>
  <c r="CF74" i="2"/>
  <c r="DJ74" i="2"/>
  <c r="CF34" i="2"/>
  <c r="CB65" i="2"/>
  <c r="CB85" i="2"/>
  <c r="CF65" i="2"/>
  <c r="CD34" i="2"/>
  <c r="CD74" i="2"/>
  <c r="GI85" i="2"/>
  <c r="GD74" i="2"/>
  <c r="DR74" i="2"/>
  <c r="BU74" i="2"/>
  <c r="FC74" i="2"/>
  <c r="GD85" i="2"/>
  <c r="GI74" i="2"/>
  <c r="FC85" i="2"/>
  <c r="DW65" i="2"/>
  <c r="DR65" i="2"/>
  <c r="EB65" i="2"/>
  <c r="CQ74" i="2"/>
  <c r="EB74" i="2"/>
  <c r="FH65" i="2"/>
  <c r="FH74" i="2"/>
  <c r="GN65" i="2"/>
  <c r="GI65" i="2"/>
  <c r="GD65" i="2"/>
  <c r="GN34" i="2"/>
  <c r="GI34" i="2"/>
  <c r="EX65" i="2"/>
  <c r="FC65" i="2"/>
  <c r="CQ34" i="2"/>
  <c r="CV34" i="2"/>
  <c r="CQ85" i="2"/>
  <c r="EB85" i="2"/>
  <c r="DR85" i="2"/>
  <c r="EX85" i="2"/>
  <c r="EX34" i="2"/>
  <c r="FH34" i="2"/>
  <c r="CV74" i="2"/>
  <c r="CV85" i="2"/>
  <c r="DW85" i="2"/>
  <c r="CL74" i="2"/>
  <c r="BK74" i="2"/>
  <c r="BP74" i="2"/>
  <c r="EB34" i="2"/>
  <c r="DR34" i="2"/>
  <c r="BP34" i="2"/>
  <c r="CV65" i="2"/>
  <c r="BF34" i="2"/>
  <c r="CL65" i="2"/>
  <c r="BU34" i="2"/>
  <c r="BK85" i="2"/>
  <c r="BP85" i="2"/>
  <c r="BF85" i="2"/>
  <c r="BF65" i="2"/>
  <c r="BK65" i="2"/>
  <c r="BU65" i="2"/>
  <c r="BP65" i="2"/>
  <c r="C17" i="56" l="1"/>
  <c r="C17" i="53"/>
  <c r="O4" i="53"/>
  <c r="C56" i="53"/>
  <c r="C17" i="54"/>
  <c r="C17" i="59"/>
  <c r="C56" i="52"/>
  <c r="O4" i="58"/>
  <c r="C17" i="58"/>
  <c r="I42" i="53"/>
  <c r="K43" i="53" s="1"/>
  <c r="O4" i="54"/>
  <c r="C17" i="55"/>
  <c r="O43" i="54"/>
  <c r="C56" i="54"/>
  <c r="O4" i="52"/>
  <c r="C56" i="55"/>
  <c r="O4" i="55"/>
  <c r="C17" i="52"/>
  <c r="O4" i="59"/>
  <c r="O43" i="52"/>
  <c r="C17" i="57"/>
  <c r="AH17" i="52"/>
  <c r="AH19" i="52"/>
  <c r="AH18" i="52"/>
  <c r="AH15" i="52"/>
  <c r="AH16" i="52"/>
  <c r="H4" i="57"/>
  <c r="K4" i="57"/>
  <c r="I4" i="57"/>
  <c r="J4" i="57"/>
  <c r="G4" i="57"/>
  <c r="P74" i="53"/>
  <c r="M74" i="53"/>
  <c r="Q74" i="53"/>
  <c r="O74" i="53"/>
  <c r="N74" i="53"/>
  <c r="AD74" i="52"/>
  <c r="Z74" i="52"/>
  <c r="AB74" i="52"/>
  <c r="AC74" i="52"/>
  <c r="AA74" i="52"/>
  <c r="P35" i="52"/>
  <c r="N35" i="52"/>
  <c r="O35" i="52"/>
  <c r="Q35" i="52"/>
  <c r="M35" i="52"/>
  <c r="W4" i="56"/>
  <c r="T4" i="56"/>
  <c r="X4" i="56"/>
  <c r="V4" i="56"/>
  <c r="U4" i="56"/>
  <c r="AB35" i="54"/>
  <c r="AA35" i="54"/>
  <c r="AD35" i="54"/>
  <c r="AC35" i="54"/>
  <c r="Z35" i="54"/>
  <c r="AD35" i="56"/>
  <c r="AA35" i="56"/>
  <c r="Z35" i="56"/>
  <c r="AB35" i="56"/>
  <c r="AC35" i="56"/>
  <c r="AH56" i="54"/>
  <c r="AH55" i="54"/>
  <c r="AH54" i="54"/>
  <c r="AH57" i="54"/>
  <c r="AH58" i="54"/>
  <c r="AH17" i="53"/>
  <c r="AH16" i="53"/>
  <c r="AH15" i="53"/>
  <c r="AH19" i="53"/>
  <c r="AH18" i="53"/>
  <c r="U43" i="55"/>
  <c r="V43" i="55"/>
  <c r="W43" i="55"/>
  <c r="T43" i="55"/>
  <c r="X43" i="55"/>
  <c r="G43" i="52"/>
  <c r="J43" i="52"/>
  <c r="H43" i="52"/>
  <c r="I43" i="52"/>
  <c r="K43" i="52"/>
  <c r="M35" i="53"/>
  <c r="N35" i="53"/>
  <c r="Q35" i="53"/>
  <c r="P35" i="53"/>
  <c r="O35" i="53"/>
  <c r="T4" i="53"/>
  <c r="X4" i="53"/>
  <c r="U4" i="53"/>
  <c r="W4" i="53"/>
  <c r="V4" i="53"/>
  <c r="C25" i="54"/>
  <c r="C21" i="54"/>
  <c r="C23" i="54"/>
  <c r="C24" i="54"/>
  <c r="C22" i="54"/>
  <c r="J43" i="54"/>
  <c r="I43" i="54"/>
  <c r="K43" i="54"/>
  <c r="H43" i="54"/>
  <c r="G43" i="54"/>
  <c r="C23" i="55"/>
  <c r="C25" i="55"/>
  <c r="C21" i="55"/>
  <c r="C24" i="55"/>
  <c r="C22" i="55"/>
  <c r="AH16" i="56"/>
  <c r="AH19" i="56"/>
  <c r="AH17" i="56"/>
  <c r="AH15" i="56"/>
  <c r="AH18" i="56"/>
  <c r="J4" i="54"/>
  <c r="I4" i="54"/>
  <c r="K4" i="54"/>
  <c r="H4" i="54"/>
  <c r="G4" i="54"/>
  <c r="AH58" i="53"/>
  <c r="AH57" i="53"/>
  <c r="AH54" i="53"/>
  <c r="AH56" i="53"/>
  <c r="AH55" i="53"/>
  <c r="I4" i="53"/>
  <c r="K4" i="53"/>
  <c r="H4" i="53"/>
  <c r="G4" i="53"/>
  <c r="J4" i="53"/>
  <c r="I4" i="55"/>
  <c r="J4" i="55"/>
  <c r="K4" i="55"/>
  <c r="G4" i="55"/>
  <c r="H4" i="55"/>
  <c r="C60" i="54"/>
  <c r="C63" i="54"/>
  <c r="C64" i="54"/>
  <c r="C62" i="54"/>
  <c r="C61" i="54"/>
  <c r="Z74" i="54"/>
  <c r="AB74" i="54"/>
  <c r="AD74" i="54"/>
  <c r="AC74" i="54"/>
  <c r="AA74" i="54"/>
  <c r="N35" i="57"/>
  <c r="M35" i="57"/>
  <c r="Q35" i="57"/>
  <c r="O35" i="57"/>
  <c r="P35" i="57"/>
  <c r="C25" i="56"/>
  <c r="C22" i="56"/>
  <c r="C21" i="56"/>
  <c r="C24" i="56"/>
  <c r="C23" i="56"/>
  <c r="Q35" i="56"/>
  <c r="N35" i="56"/>
  <c r="M35" i="56"/>
  <c r="P35" i="56"/>
  <c r="O35" i="56"/>
  <c r="AC35" i="57"/>
  <c r="Z35" i="57"/>
  <c r="AA35" i="57"/>
  <c r="AB35" i="57"/>
  <c r="AD35" i="57"/>
  <c r="AD74" i="53"/>
  <c r="AA74" i="53"/>
  <c r="Z74" i="53"/>
  <c r="AB74" i="53"/>
  <c r="AC74" i="53"/>
  <c r="O4" i="56"/>
  <c r="U4" i="59"/>
  <c r="T4" i="59"/>
  <c r="V4" i="59"/>
  <c r="X4" i="59"/>
  <c r="W4" i="59"/>
  <c r="W4" i="57"/>
  <c r="V4" i="57"/>
  <c r="U4" i="57"/>
  <c r="T4" i="57"/>
  <c r="X4" i="57"/>
  <c r="C25" i="52"/>
  <c r="C22" i="52"/>
  <c r="C24" i="52"/>
  <c r="C23" i="52"/>
  <c r="C21" i="52"/>
  <c r="H4" i="58"/>
  <c r="G4" i="58"/>
  <c r="I4" i="58"/>
  <c r="K4" i="58"/>
  <c r="J4" i="58"/>
  <c r="O43" i="55"/>
  <c r="AH57" i="52"/>
  <c r="AH56" i="52"/>
  <c r="AH54" i="52"/>
  <c r="AH55" i="52"/>
  <c r="AH58" i="52"/>
  <c r="J4" i="59"/>
  <c r="K4" i="59"/>
  <c r="G4" i="59"/>
  <c r="I4" i="59"/>
  <c r="H4" i="59"/>
  <c r="V43" i="53"/>
  <c r="U43" i="53"/>
  <c r="W43" i="53"/>
  <c r="T43" i="53"/>
  <c r="X43" i="53"/>
  <c r="AA74" i="55"/>
  <c r="AB74" i="55"/>
  <c r="Z74" i="55"/>
  <c r="AC74" i="55"/>
  <c r="AD74" i="55"/>
  <c r="C62" i="55"/>
  <c r="C64" i="55"/>
  <c r="C60" i="55"/>
  <c r="C61" i="55"/>
  <c r="C63" i="55"/>
  <c r="AH16" i="54"/>
  <c r="AH19" i="54"/>
  <c r="AH17" i="54"/>
  <c r="AH15" i="54"/>
  <c r="AH18" i="54"/>
  <c r="O43" i="53"/>
  <c r="W43" i="52"/>
  <c r="U43" i="52"/>
  <c r="T43" i="52"/>
  <c r="V43" i="52"/>
  <c r="X43" i="52"/>
  <c r="W4" i="54"/>
  <c r="V4" i="54"/>
  <c r="T4" i="54"/>
  <c r="U4" i="54"/>
  <c r="X4" i="54"/>
  <c r="AC35" i="53"/>
  <c r="AD35" i="53"/>
  <c r="AB35" i="53"/>
  <c r="AA35" i="53"/>
  <c r="Z35" i="53"/>
  <c r="O74" i="55"/>
  <c r="P74" i="55"/>
  <c r="M74" i="55"/>
  <c r="Q74" i="55"/>
  <c r="N74" i="55"/>
  <c r="N35" i="58"/>
  <c r="O35" i="58"/>
  <c r="P35" i="58"/>
  <c r="Q35" i="58"/>
  <c r="M35" i="58"/>
  <c r="C23" i="53"/>
  <c r="C24" i="53"/>
  <c r="C22" i="53"/>
  <c r="C25" i="53"/>
  <c r="C21" i="53"/>
  <c r="AD35" i="55"/>
  <c r="AB35" i="55"/>
  <c r="AA35" i="55"/>
  <c r="AC35" i="55"/>
  <c r="Z35" i="55"/>
  <c r="N35" i="55"/>
  <c r="P35" i="55"/>
  <c r="Q35" i="55"/>
  <c r="M35" i="55"/>
  <c r="O35" i="55"/>
  <c r="AH18" i="55"/>
  <c r="AH15" i="55"/>
  <c r="AH16" i="55"/>
  <c r="AH19" i="55"/>
  <c r="AH17" i="55"/>
  <c r="C61" i="53"/>
  <c r="C62" i="53"/>
  <c r="C60" i="53"/>
  <c r="C64" i="53"/>
  <c r="C63" i="53"/>
  <c r="X4" i="52"/>
  <c r="W4" i="52"/>
  <c r="V4" i="52"/>
  <c r="U4" i="52"/>
  <c r="T4" i="52"/>
  <c r="C24" i="59"/>
  <c r="C23" i="59"/>
  <c r="C21" i="59"/>
  <c r="C22" i="59"/>
  <c r="C25" i="59"/>
  <c r="O35" i="54"/>
  <c r="Q35" i="54"/>
  <c r="P35" i="54"/>
  <c r="M35" i="54"/>
  <c r="N35" i="54"/>
  <c r="AD35" i="58"/>
  <c r="Z35" i="58"/>
  <c r="AA35" i="58"/>
  <c r="AC35" i="58"/>
  <c r="AB35" i="58"/>
  <c r="X43" i="54"/>
  <c r="U43" i="54"/>
  <c r="T43" i="54"/>
  <c r="W43" i="54"/>
  <c r="V43" i="54"/>
  <c r="AH16" i="58"/>
  <c r="AH19" i="58"/>
  <c r="AH18" i="58"/>
  <c r="AH17" i="58"/>
  <c r="AH15" i="58"/>
  <c r="V4" i="55"/>
  <c r="U4" i="55"/>
  <c r="X4" i="55"/>
  <c r="T4" i="55"/>
  <c r="W4" i="55"/>
  <c r="C62" i="52"/>
  <c r="C61" i="52"/>
  <c r="C60" i="52"/>
  <c r="C63" i="52"/>
  <c r="C64" i="52"/>
  <c r="AH56" i="55"/>
  <c r="AH54" i="55"/>
  <c r="AH58" i="55"/>
  <c r="AH57" i="55"/>
  <c r="AH55" i="55"/>
  <c r="AH16" i="57"/>
  <c r="AH19" i="57"/>
  <c r="AH15" i="57"/>
  <c r="AH17" i="57"/>
  <c r="AH18" i="57"/>
  <c r="N74" i="54"/>
  <c r="M74" i="54"/>
  <c r="Q74" i="54"/>
  <c r="O74" i="54"/>
  <c r="P74" i="54"/>
  <c r="C25" i="58"/>
  <c r="C24" i="58"/>
  <c r="C22" i="58"/>
  <c r="C21" i="58"/>
  <c r="C23" i="58"/>
  <c r="J4" i="56"/>
  <c r="H4" i="56"/>
  <c r="K4" i="56"/>
  <c r="I4" i="56"/>
  <c r="G4" i="56"/>
  <c r="I43" i="55"/>
  <c r="H43" i="55"/>
  <c r="K43" i="55"/>
  <c r="G43" i="55"/>
  <c r="J43" i="55"/>
  <c r="X4" i="58"/>
  <c r="T4" i="58"/>
  <c r="W4" i="58"/>
  <c r="U4" i="58"/>
  <c r="V4" i="58"/>
  <c r="C24" i="57"/>
  <c r="C23" i="57"/>
  <c r="C21" i="57"/>
  <c r="C25" i="57"/>
  <c r="C22" i="57"/>
  <c r="M35" i="59"/>
  <c r="Q35" i="59"/>
  <c r="P35" i="59"/>
  <c r="O35" i="59"/>
  <c r="N35" i="59"/>
  <c r="O4" i="57"/>
  <c r="AC35" i="59"/>
  <c r="AD35" i="59"/>
  <c r="AB35" i="59"/>
  <c r="AA35" i="59"/>
  <c r="Z35" i="59"/>
  <c r="AH19" i="59"/>
  <c r="AH15" i="59"/>
  <c r="AH16" i="59"/>
  <c r="AH18" i="59"/>
  <c r="AH17" i="59"/>
  <c r="Q74" i="52"/>
  <c r="O74" i="52"/>
  <c r="N74" i="52"/>
  <c r="P74" i="52"/>
  <c r="M74" i="52"/>
  <c r="H4" i="52"/>
  <c r="K4" i="52"/>
  <c r="J4" i="52"/>
  <c r="I4" i="52"/>
  <c r="Z35" i="52"/>
  <c r="AC35" i="52"/>
  <c r="AB35" i="52"/>
  <c r="AA35" i="52"/>
  <c r="G43" i="53" l="1"/>
  <c r="J43" i="53"/>
  <c r="H43" i="53"/>
  <c r="I43" i="53"/>
</calcChain>
</file>

<file path=xl/sharedStrings.xml><?xml version="1.0" encoding="utf-8"?>
<sst xmlns="http://schemas.openxmlformats.org/spreadsheetml/2006/main" count="3400" uniqueCount="190">
  <si>
    <t>合計</t>
  </si>
  <si>
    <t>小計</t>
  </si>
  <si>
    <t>小型車</t>
  </si>
  <si>
    <t>機車</t>
  </si>
  <si>
    <t>轉向</t>
  </si>
  <si>
    <t>百分比</t>
  </si>
  <si>
    <t>（PCU）</t>
  </si>
  <si>
    <t>（輛）</t>
  </si>
  <si>
    <t>（％）</t>
  </si>
  <si>
    <t>車種</t>
  </si>
  <si>
    <t>←A</t>
  </si>
  <si>
    <t>小時</t>
  </si>
  <si>
    <t>N</t>
  </si>
  <si>
    <t xml:space="preserve"> </t>
  </si>
  <si>
    <t>A</t>
    <phoneticPr fontId="8" type="noConversion"/>
  </si>
  <si>
    <t>B</t>
    <phoneticPr fontId="8" type="noConversion"/>
  </si>
  <si>
    <t>C</t>
    <phoneticPr fontId="8" type="noConversion"/>
  </si>
  <si>
    <t>D</t>
  </si>
  <si>
    <t>↑</t>
  </si>
  <si>
    <t>A</t>
  </si>
  <si>
    <t>B</t>
  </si>
  <si>
    <t>C</t>
  </si>
  <si>
    <t>車道數：</t>
  </si>
  <si>
    <t>車道數</t>
  </si>
  <si>
    <t>路口</t>
    <phoneticPr fontId="2" type="noConversion"/>
  </si>
  <si>
    <t>小計</t>
    <phoneticPr fontId="2" type="noConversion"/>
  </si>
  <si>
    <t>總計</t>
    <phoneticPr fontId="2" type="noConversion"/>
  </si>
  <si>
    <t>調查
開始時間</t>
    <phoneticPr fontId="2" type="noConversion"/>
  </si>
  <si>
    <r>
      <t>(PCU</t>
    </r>
    <r>
      <rPr>
        <sz val="12"/>
        <rFont val="Times New Roman"/>
        <family val="1"/>
      </rPr>
      <t>)</t>
    </r>
    <phoneticPr fontId="2" type="noConversion"/>
  </si>
  <si>
    <t>(PCU)</t>
  </si>
  <si>
    <t>簡圖：</t>
  </si>
  <si>
    <t>0600</t>
    <phoneticPr fontId="2" type="noConversion"/>
  </si>
  <si>
    <t>0615</t>
    <phoneticPr fontId="2" type="noConversion"/>
  </si>
  <si>
    <t>0630</t>
    <phoneticPr fontId="2" type="noConversion"/>
  </si>
  <si>
    <t>0645</t>
    <phoneticPr fontId="2" type="noConversion"/>
  </si>
  <si>
    <t>0700</t>
    <phoneticPr fontId="2" type="noConversion"/>
  </si>
  <si>
    <t>0715</t>
    <phoneticPr fontId="2" type="noConversion"/>
  </si>
  <si>
    <t>0730</t>
    <phoneticPr fontId="2" type="noConversion"/>
  </si>
  <si>
    <t>0745</t>
    <phoneticPr fontId="2" type="noConversion"/>
  </si>
  <si>
    <t>0800</t>
    <phoneticPr fontId="2" type="noConversion"/>
  </si>
  <si>
    <t>0815</t>
    <phoneticPr fontId="2" type="noConversion"/>
  </si>
  <si>
    <t>0830</t>
    <phoneticPr fontId="2" type="noConversion"/>
  </si>
  <si>
    <t>0845</t>
    <phoneticPr fontId="2" type="noConversion"/>
  </si>
  <si>
    <t>0900</t>
    <phoneticPr fontId="2" type="noConversion"/>
  </si>
  <si>
    <t>0915</t>
    <phoneticPr fontId="2" type="noConversion"/>
  </si>
  <si>
    <t>0930</t>
    <phoneticPr fontId="2" type="noConversion"/>
  </si>
  <si>
    <t>0945</t>
    <phoneticPr fontId="2" type="noConversion"/>
  </si>
  <si>
    <t>天候：</t>
  </si>
  <si>
    <t>路段名：</t>
  </si>
  <si>
    <t>車道數</t>
    <phoneticPr fontId="2" type="noConversion"/>
  </si>
  <si>
    <t>行政區域：</t>
    <phoneticPr fontId="2" type="noConversion"/>
  </si>
  <si>
    <t>日期：</t>
    <phoneticPr fontId="2" type="noConversion"/>
  </si>
  <si>
    <t>路口</t>
  </si>
  <si>
    <t>每小時</t>
  </si>
  <si>
    <t>尖峰小時</t>
  </si>
  <si>
    <t>最大15分鐘</t>
  </si>
  <si>
    <t>A尖峰小時</t>
  </si>
  <si>
    <t>B尖峰小時</t>
  </si>
  <si>
    <t>C尖峰小時</t>
  </si>
  <si>
    <t>D尖峰小時</t>
  </si>
  <si>
    <t>尖峰</t>
  </si>
  <si>
    <t>總計</t>
  </si>
  <si>
    <t>交通量</t>
  </si>
  <si>
    <t>係數</t>
  </si>
  <si>
    <t>起</t>
  </si>
  <si>
    <t>迄</t>
  </si>
  <si>
    <t>（PHF）</t>
  </si>
  <si>
    <t>晨峰</t>
  </si>
  <si>
    <t>套用PCE</t>
    <phoneticPr fontId="2" type="noConversion"/>
  </si>
  <si>
    <t>起始時間</t>
  </si>
  <si>
    <t>結束時間</t>
  </si>
  <si>
    <t>臨近路段</t>
  </si>
  <si>
    <t>調查時段：</t>
    <phoneticPr fontId="2" type="noConversion"/>
  </si>
  <si>
    <t>平假日：</t>
    <phoneticPr fontId="2" type="noConversion"/>
  </si>
  <si>
    <t>方向：</t>
    <phoneticPr fontId="2" type="noConversion"/>
  </si>
  <si>
    <t>行車方向：</t>
    <phoneticPr fontId="2" type="noConversion"/>
  </si>
  <si>
    <t>路口類型：</t>
    <phoneticPr fontId="2" type="noConversion"/>
  </si>
  <si>
    <t>TC編號：</t>
    <phoneticPr fontId="2" type="noConversion"/>
  </si>
  <si>
    <t>大車A</t>
  </si>
  <si>
    <t>大車B</t>
  </si>
  <si>
    <t>大車C</t>
  </si>
  <si>
    <t>大車D</t>
  </si>
  <si>
    <t>大車E</t>
  </si>
  <si>
    <t>小車A</t>
  </si>
  <si>
    <t>小車B</t>
  </si>
  <si>
    <t>小車C</t>
  </si>
  <si>
    <t>小車D</t>
  </si>
  <si>
    <t>小車E</t>
  </si>
  <si>
    <t>機車A</t>
  </si>
  <si>
    <t>機車B</t>
  </si>
  <si>
    <t>機車C</t>
  </si>
  <si>
    <t>機車D</t>
  </si>
  <si>
    <t>機車E</t>
  </si>
  <si>
    <t>-</t>
  </si>
  <si>
    <t>E</t>
  </si>
  <si>
    <t>路口名稱：</t>
    <phoneticPr fontId="2" type="noConversion"/>
  </si>
  <si>
    <t>E</t>
    <phoneticPr fontId="2" type="noConversion"/>
  </si>
  <si>
    <t>→D</t>
  </si>
  <si>
    <t>→D</t>
    <phoneticPr fontId="2" type="noConversion"/>
  </si>
  <si>
    <t>機車</t>
    <phoneticPr fontId="2" type="noConversion"/>
  </si>
  <si>
    <t>機車</t>
    <phoneticPr fontId="2" type="noConversion"/>
  </si>
  <si>
    <t>D</t>
    <phoneticPr fontId="2" type="noConversion"/>
  </si>
  <si>
    <t>調查日期：</t>
    <phoneticPr fontId="2" type="noConversion"/>
  </si>
  <si>
    <t>單位：</t>
    <phoneticPr fontId="2" type="noConversion"/>
  </si>
  <si>
    <t>PCU</t>
    <phoneticPr fontId="2" type="noConversion"/>
  </si>
  <si>
    <t>時段：</t>
    <phoneticPr fontId="2" type="noConversion"/>
  </si>
  <si>
    <r>
      <rPr>
        <sz val="9"/>
        <rFont val="標楷體"/>
        <family val="4"/>
        <charset val="136"/>
      </rPr>
      <t>～</t>
    </r>
    <phoneticPr fontId="2" type="noConversion"/>
  </si>
  <si>
    <t>註：不含轉向因子</t>
    <phoneticPr fontId="2" type="noConversion"/>
  </si>
  <si>
    <t>E尖峰小時</t>
    <phoneticPr fontId="2" type="noConversion"/>
  </si>
  <si>
    <t>往A方向：</t>
    <phoneticPr fontId="2" type="noConversion"/>
  </si>
  <si>
    <t>往B方向：</t>
    <phoneticPr fontId="2" type="noConversion"/>
  </si>
  <si>
    <t>往C方向：</t>
    <phoneticPr fontId="2" type="noConversion"/>
  </si>
  <si>
    <t>往D方向：</t>
    <phoneticPr fontId="2" type="noConversion"/>
  </si>
  <si>
    <t>往E方向：</t>
    <phoneticPr fontId="2" type="noConversion"/>
  </si>
  <si>
    <t>大型車</t>
  </si>
  <si>
    <t xml:space="preserve">※註：
1. 行車方向若無車輛通過，表示為"0"
2. 若該行車方向為禁行方向，或為非調查時段，表示為"-" </t>
    <phoneticPr fontId="2" type="noConversion"/>
  </si>
  <si>
    <t>F</t>
    <phoneticPr fontId="2" type="noConversion"/>
  </si>
  <si>
    <t>大車F</t>
  </si>
  <si>
    <t>小車F</t>
  </si>
  <si>
    <t>機車F</t>
  </si>
  <si>
    <t>F</t>
  </si>
  <si>
    <t>F</t>
    <phoneticPr fontId="2" type="noConversion"/>
  </si>
  <si>
    <r>
      <t>(</t>
    </r>
    <r>
      <rPr>
        <sz val="12"/>
        <rFont val="新細明體"/>
        <family val="1"/>
        <charset val="136"/>
      </rPr>
      <t>PCU)</t>
    </r>
    <phoneticPr fontId="2" type="noConversion"/>
  </si>
  <si>
    <t>(PCU)</t>
    <phoneticPr fontId="2" type="noConversion"/>
  </si>
  <si>
    <t>F尖峰小時</t>
    <phoneticPr fontId="2" type="noConversion"/>
  </si>
  <si>
    <t>E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</si>
  <si>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</si>
  <si>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</si>
  <si>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</si>
  <si>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↑B</t>
    <phoneticPr fontId="2" type="noConversion"/>
  </si>
  <si>
    <t>↑C</t>
    <phoneticPr fontId="2" type="noConversion"/>
  </si>
  <si>
    <t>↓E</t>
    <phoneticPr fontId="2" type="noConversion"/>
  </si>
  <si>
    <t>↓F</t>
    <phoneticPr fontId="2" type="noConversion"/>
  </si>
  <si>
    <t>輛</t>
    <phoneticPr fontId="2" type="noConversion"/>
  </si>
  <si>
    <t>24:00</t>
  </si>
  <si>
    <t>業主名稱：</t>
    <phoneticPr fontId="2" type="noConversion"/>
  </si>
  <si>
    <t>專案編號：</t>
    <phoneticPr fontId="2" type="noConversion"/>
  </si>
  <si>
    <t>YYYY/MM/DD</t>
    <phoneticPr fontId="2" type="noConversion"/>
  </si>
  <si>
    <t>往西</t>
  </si>
  <si>
    <t>往西北</t>
  </si>
  <si>
    <t>往東北</t>
  </si>
  <si>
    <t>往東</t>
  </si>
  <si>
    <t>往東南</t>
  </si>
  <si>
    <t>往西南</t>
  </si>
  <si>
    <t>-</t>
    <phoneticPr fontId="2" type="noConversion"/>
  </si>
  <si>
    <t>請選擇</t>
  </si>
  <si>
    <t>車種設定</t>
    <phoneticPr fontId="2" type="noConversion"/>
  </si>
  <si>
    <t>大型車1</t>
    <phoneticPr fontId="2" type="noConversion"/>
  </si>
  <si>
    <t>小型車1</t>
    <phoneticPr fontId="2" type="noConversion"/>
  </si>
  <si>
    <t>機車1</t>
    <phoneticPr fontId="2" type="noConversion"/>
  </si>
  <si>
    <t>特殊1</t>
    <phoneticPr fontId="2" type="noConversion"/>
  </si>
  <si>
    <t>大型車2</t>
    <phoneticPr fontId="2" type="noConversion"/>
  </si>
  <si>
    <t>小型車2</t>
    <phoneticPr fontId="2" type="noConversion"/>
  </si>
  <si>
    <t>機車2</t>
    <phoneticPr fontId="2" type="noConversion"/>
  </si>
  <si>
    <t>特殊2</t>
    <phoneticPr fontId="2" type="noConversion"/>
  </si>
  <si>
    <t>大型車3</t>
  </si>
  <si>
    <t>小型車3</t>
    <phoneticPr fontId="2" type="noConversion"/>
  </si>
  <si>
    <t>機車3</t>
    <phoneticPr fontId="2" type="noConversion"/>
  </si>
  <si>
    <t>大型車4</t>
  </si>
  <si>
    <t>小型車4</t>
    <phoneticPr fontId="2" type="noConversion"/>
  </si>
  <si>
    <t>大型車5</t>
  </si>
  <si>
    <t>大型車6</t>
  </si>
  <si>
    <t>六叉路口</t>
    <phoneticPr fontId="2" type="noConversion"/>
  </si>
  <si>
    <t>0000</t>
  </si>
  <si>
    <t>0015</t>
  </si>
  <si>
    <t>0030</t>
  </si>
  <si>
    <t>0045</t>
  </si>
  <si>
    <t>0100</t>
  </si>
  <si>
    <t>0115</t>
  </si>
  <si>
    <t>0130</t>
  </si>
  <si>
    <t>0145</t>
  </si>
  <si>
    <t>0200</t>
  </si>
  <si>
    <t>0215</t>
  </si>
  <si>
    <t>0230</t>
  </si>
  <si>
    <t>0245</t>
  </si>
  <si>
    <t>0300</t>
  </si>
  <si>
    <t>0315</t>
  </si>
  <si>
    <t>0330</t>
  </si>
  <si>
    <t>0345</t>
  </si>
  <si>
    <t>0400</t>
  </si>
  <si>
    <t>0415</t>
  </si>
  <si>
    <t>0430</t>
  </si>
  <si>
    <t>0445</t>
  </si>
  <si>
    <t>0500</t>
  </si>
  <si>
    <t>0515</t>
  </si>
  <si>
    <t>0530</t>
  </si>
  <si>
    <t>0545</t>
  </si>
  <si>
    <t>離峰</t>
    <phoneticPr fontId="2" type="noConversion"/>
  </si>
  <si>
    <t>昏峰</t>
    <phoneticPr fontId="2" type="noConversion"/>
  </si>
  <si>
    <t>往F方向：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</si>
</sst>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0_);[Red]\(0\)"/>
    <numFmt numFmtId="177" formatCode="0.0_);[Red]\(0.0\)"/>
    <numFmt numFmtId="178" formatCode="General_)"/>
    <numFmt numFmtId="179" formatCode="0.0%"/>
    <numFmt numFmtId="180" formatCode="0.000_);[Red]\(0.000\)"/>
    <numFmt numFmtId="181" formatCode="#,##0_);\(#,##0\)"/>
    <numFmt numFmtId="182" formatCode="[$-404]e"/>
    <numFmt numFmtId="183" formatCode="0;_ "/>
    <numFmt numFmtId="184" formatCode="0;_᠀"/>
    <numFmt numFmtId="185" formatCode="0;_저"/>
    <numFmt numFmtId="186" formatCode="0;_ﰀ"/>
    <numFmt numFmtId="187" formatCode="0.00_);[Red]\(0.00\)"/>
    <numFmt numFmtId="188" formatCode="0_ "/>
    <numFmt numFmtId="189" formatCode="yyyy/m/d;@"/>
  </numFmts>
  <fonts count="3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2"/>
      <name val="新細明體"/>
      <family val="1"/>
      <charset val="136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sz val="12"/>
      <name val="Courier"/>
      <family val="3"/>
    </font>
    <font>
      <sz val="9"/>
      <name val="細明體"/>
      <family val="3"/>
      <charset val="136"/>
    </font>
    <font>
      <sz val="7"/>
      <name val="Times New Roman"/>
      <family val="1"/>
    </font>
    <font>
      <sz val="10"/>
      <name val="華康中楷體"/>
      <family val="3"/>
      <charset val="136"/>
    </font>
    <font>
      <sz val="8"/>
      <name val="Times New Roman"/>
      <family val="1"/>
    </font>
    <font>
      <sz val="13"/>
      <name val="華康中楷體"/>
      <family val="3"/>
      <charset val="136"/>
    </font>
    <font>
      <sz val="13"/>
      <name val="Times New Roman"/>
      <family val="1"/>
    </font>
    <font>
      <sz val="16"/>
      <name val="華康中楷體"/>
      <family val="3"/>
      <charset val="136"/>
    </font>
    <font>
      <sz val="16"/>
      <name val="新細明體"/>
      <family val="1"/>
      <charset val="136"/>
    </font>
    <font>
      <sz val="9"/>
      <name val="華康中楷體"/>
      <family val="3"/>
      <charset val="136"/>
    </font>
    <font>
      <sz val="9"/>
      <name val="Times New Roman"/>
      <family val="1"/>
    </font>
    <font>
      <sz val="9"/>
      <name val="Courier New"/>
      <family val="3"/>
    </font>
    <font>
      <sz val="16"/>
      <name val="Times New Roman"/>
      <family val="1"/>
    </font>
    <font>
      <sz val="12"/>
      <name val="細明體"/>
      <family val="3"/>
      <charset val="136"/>
    </font>
    <font>
      <sz val="10"/>
      <name val="細明體"/>
      <family val="3"/>
      <charset val="136"/>
    </font>
    <font>
      <sz val="12"/>
      <color indexed="10"/>
      <name val="新細明體"/>
      <family val="1"/>
      <charset val="136"/>
    </font>
    <font>
      <sz val="14"/>
      <name val="新細明體"/>
      <family val="1"/>
      <charset val="136"/>
    </font>
    <font>
      <b/>
      <sz val="12"/>
      <color rgb="FFFFFFFF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color rgb="FFFF0000"/>
      <name val="新細明體"/>
      <family val="1"/>
      <charset val="136"/>
    </font>
    <font>
      <b/>
      <sz val="10"/>
      <name val="Times New Roman"/>
      <family val="1"/>
    </font>
    <font>
      <b/>
      <sz val="16"/>
      <name val="CommercialScript BT"/>
      <family val="4"/>
    </font>
    <font>
      <sz val="14"/>
      <name val="Courier"/>
      <family val="3"/>
    </font>
    <font>
      <sz val="13"/>
      <name val="Courier"/>
      <family val="3"/>
    </font>
    <font>
      <sz val="9"/>
      <name val="標楷體"/>
      <family val="4"/>
      <charset val="136"/>
    </font>
    <font>
      <b/>
      <sz val="12"/>
      <name val="微軟正黑體"/>
      <family val="2"/>
      <charset val="136"/>
    </font>
  </fonts>
  <fills count="3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rgb="FFCC99FF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4" fillId="0" borderId="0">
      <alignment vertical="center"/>
    </xf>
    <xf numFmtId="0" fontId="18" fillId="0" borderId="0"/>
    <xf numFmtId="178" fontId="7" fillId="0" borderId="0"/>
    <xf numFmtId="9" fontId="1" fillId="0" borderId="0" applyFont="0" applyFill="0" applyBorder="0" applyAlignment="0" applyProtection="0"/>
  </cellStyleXfs>
  <cellXfs count="460">
    <xf numFmtId="0" fontId="0" fillId="0" borderId="0" xfId="0"/>
    <xf numFmtId="0" fontId="4" fillId="0" borderId="0" xfId="0" applyFont="1"/>
    <xf numFmtId="176" fontId="4" fillId="0" borderId="0" xfId="0" applyNumberFormat="1" applyFont="1"/>
    <xf numFmtId="178" fontId="9" fillId="0" borderId="0" xfId="3" applyFont="1"/>
    <xf numFmtId="0" fontId="15" fillId="0" borderId="0" xfId="0" applyFont="1"/>
    <xf numFmtId="0" fontId="19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176" fontId="15" fillId="0" borderId="0" xfId="0" applyNumberFormat="1" applyFont="1"/>
    <xf numFmtId="176" fontId="4" fillId="3" borderId="0" xfId="0" applyNumberFormat="1" applyFont="1" applyFill="1" applyAlignment="1">
      <alignment horizontal="center"/>
    </xf>
    <xf numFmtId="176" fontId="4" fillId="5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21" fillId="0" borderId="0" xfId="2" applyFont="1" applyAlignment="1">
      <alignment horizontal="right"/>
    </xf>
    <xf numFmtId="0" fontId="21" fillId="0" borderId="0" xfId="2" applyFont="1"/>
    <xf numFmtId="0" fontId="21" fillId="0" borderId="17" xfId="2" applyFont="1" applyBorder="1"/>
    <xf numFmtId="176" fontId="3" fillId="0" borderId="6" xfId="0" applyNumberFormat="1" applyFont="1" applyBorder="1" applyAlignment="1">
      <alignment horizontal="center"/>
    </xf>
    <xf numFmtId="182" fontId="21" fillId="0" borderId="0" xfId="2" applyNumberFormat="1" applyFont="1"/>
    <xf numFmtId="0" fontId="21" fillId="0" borderId="1" xfId="2" applyFont="1" applyBorder="1" applyAlignment="1">
      <alignment horizontal="center"/>
    </xf>
    <xf numFmtId="0" fontId="8" fillId="0" borderId="0" xfId="2" applyFont="1"/>
    <xf numFmtId="0" fontId="20" fillId="0" borderId="0" xfId="1" applyFont="1">
      <alignment vertical="center"/>
    </xf>
    <xf numFmtId="0" fontId="20" fillId="0" borderId="0" xfId="0" applyFont="1" applyAlignment="1">
      <alignment vertical="center"/>
    </xf>
    <xf numFmtId="178" fontId="9" fillId="6" borderId="0" xfId="3" applyFont="1" applyFill="1"/>
    <xf numFmtId="178" fontId="7" fillId="6" borderId="0" xfId="3" applyFill="1"/>
    <xf numFmtId="178" fontId="5" fillId="6" borderId="0" xfId="3" applyFont="1" applyFill="1" applyAlignment="1">
      <alignment horizontal="center"/>
    </xf>
    <xf numFmtId="178" fontId="10" fillId="6" borderId="0" xfId="3" applyFont="1" applyFill="1" applyAlignment="1">
      <alignment horizontal="left"/>
    </xf>
    <xf numFmtId="178" fontId="10" fillId="6" borderId="0" xfId="3" applyFont="1" applyFill="1" applyAlignment="1">
      <alignment horizontal="center"/>
    </xf>
    <xf numFmtId="181" fontId="11" fillId="6" borderId="0" xfId="3" applyNumberFormat="1" applyFont="1" applyFill="1" applyAlignment="1">
      <alignment horizontal="center" vertical="center"/>
    </xf>
    <xf numFmtId="1" fontId="11" fillId="6" borderId="1" xfId="3" applyNumberFormat="1" applyFont="1" applyFill="1" applyBorder="1" applyAlignment="1">
      <alignment horizontal="center" vertical="center"/>
    </xf>
    <xf numFmtId="178" fontId="11" fillId="6" borderId="0" xfId="3" applyFont="1" applyFill="1" applyAlignment="1">
      <alignment horizontal="center" vertical="center"/>
    </xf>
    <xf numFmtId="178" fontId="10" fillId="6" borderId="0" xfId="3" applyFont="1" applyFill="1" applyAlignment="1">
      <alignment horizontal="center" vertical="center"/>
    </xf>
    <xf numFmtId="178" fontId="5" fillId="6" borderId="0" xfId="3" applyFont="1" applyFill="1" applyAlignment="1">
      <alignment horizontal="center" vertical="center"/>
    </xf>
    <xf numFmtId="2" fontId="11" fillId="6" borderId="0" xfId="3" applyNumberFormat="1" applyFont="1" applyFill="1" applyAlignment="1">
      <alignment horizontal="center" vertical="center"/>
    </xf>
    <xf numFmtId="178" fontId="10" fillId="6" borderId="0" xfId="3" applyFont="1" applyFill="1" applyAlignment="1">
      <alignment horizontal="right" vertical="center"/>
    </xf>
    <xf numFmtId="1" fontId="5" fillId="6" borderId="0" xfId="3" applyNumberFormat="1" applyFont="1" applyFill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1" fillId="0" borderId="0" xfId="2" applyFont="1" applyAlignment="1">
      <alignment horizontal="center"/>
    </xf>
    <xf numFmtId="176" fontId="1" fillId="0" borderId="0" xfId="0" applyNumberFormat="1" applyFont="1"/>
    <xf numFmtId="0" fontId="1" fillId="0" borderId="0" xfId="0" applyFont="1"/>
    <xf numFmtId="0" fontId="21" fillId="0" borderId="0" xfId="2" applyFont="1" applyAlignment="1">
      <alignment horizontal="left"/>
    </xf>
    <xf numFmtId="0" fontId="1" fillId="0" borderId="0" xfId="0" applyFont="1" applyAlignment="1">
      <alignment horizontal="center"/>
    </xf>
    <xf numFmtId="176" fontId="3" fillId="2" borderId="0" xfId="0" applyNumberFormat="1" applyFont="1" applyFill="1" applyAlignment="1">
      <alignment horizontal="center"/>
    </xf>
    <xf numFmtId="177" fontId="1" fillId="0" borderId="0" xfId="0" applyNumberFormat="1" applyFont="1"/>
    <xf numFmtId="176" fontId="4" fillId="8" borderId="0" xfId="0" applyNumberFormat="1" applyFont="1" applyFill="1" applyAlignment="1">
      <alignment horizontal="center"/>
    </xf>
    <xf numFmtId="176" fontId="4" fillId="2" borderId="0" xfId="0" applyNumberFormat="1" applyFont="1" applyFill="1" applyAlignment="1">
      <alignment horizontal="center"/>
    </xf>
    <xf numFmtId="176" fontId="4" fillId="4" borderId="0" xfId="0" applyNumberFormat="1" applyFont="1" applyFill="1" applyAlignment="1">
      <alignment horizontal="center"/>
    </xf>
    <xf numFmtId="176" fontId="4" fillId="0" borderId="0" xfId="0" applyNumberFormat="1" applyFont="1" applyAlignment="1">
      <alignment horizontal="center"/>
    </xf>
    <xf numFmtId="178" fontId="21" fillId="6" borderId="0" xfId="3" applyFont="1" applyFill="1" applyAlignment="1">
      <alignment horizontal="left"/>
    </xf>
    <xf numFmtId="178" fontId="29" fillId="6" borderId="0" xfId="3" applyFont="1" applyFill="1" applyAlignment="1">
      <alignment horizontal="center"/>
    </xf>
    <xf numFmtId="178" fontId="26" fillId="6" borderId="0" xfId="3" applyFont="1" applyFill="1" applyAlignment="1">
      <alignment horizontal="center"/>
    </xf>
    <xf numFmtId="178" fontId="5" fillId="6" borderId="22" xfId="3" applyFont="1" applyFill="1" applyBorder="1" applyAlignment="1">
      <alignment horizontal="center" vertical="center"/>
    </xf>
    <xf numFmtId="178" fontId="30" fillId="6" borderId="0" xfId="3" applyFont="1" applyFill="1" applyAlignment="1">
      <alignment horizontal="center"/>
    </xf>
    <xf numFmtId="178" fontId="26" fillId="6" borderId="0" xfId="3" applyFont="1" applyFill="1" applyAlignment="1">
      <alignment horizontal="left"/>
    </xf>
    <xf numFmtId="178" fontId="21" fillId="6" borderId="0" xfId="3" applyFont="1" applyFill="1" applyAlignment="1">
      <alignment horizontal="left" vertical="center"/>
    </xf>
    <xf numFmtId="178" fontId="26" fillId="6" borderId="0" xfId="3" applyFont="1" applyFill="1" applyAlignment="1">
      <alignment horizontal="center" vertical="center"/>
    </xf>
    <xf numFmtId="9" fontId="11" fillId="6" borderId="1" xfId="4" applyFont="1" applyFill="1" applyBorder="1" applyAlignment="1">
      <alignment horizontal="center" vertical="center"/>
    </xf>
    <xf numFmtId="178" fontId="26" fillId="6" borderId="0" xfId="3" applyFont="1" applyFill="1" applyAlignment="1">
      <alignment horizontal="left" vertical="center"/>
    </xf>
    <xf numFmtId="1" fontId="11" fillId="6" borderId="0" xfId="3" applyNumberFormat="1" applyFont="1" applyFill="1" applyAlignment="1">
      <alignment horizontal="center" vertical="center"/>
    </xf>
    <xf numFmtId="178" fontId="10" fillId="6" borderId="0" xfId="3" applyFont="1" applyFill="1" applyAlignment="1">
      <alignment vertical="center"/>
    </xf>
    <xf numFmtId="178" fontId="10" fillId="6" borderId="0" xfId="3" quotePrefix="1" applyFont="1" applyFill="1" applyAlignment="1">
      <alignment horizontal="center"/>
    </xf>
    <xf numFmtId="179" fontId="11" fillId="6" borderId="0" xfId="4" applyNumberFormat="1" applyFont="1" applyFill="1" applyBorder="1" applyAlignment="1">
      <alignment horizontal="center" vertical="center"/>
    </xf>
    <xf numFmtId="178" fontId="16" fillId="6" borderId="0" xfId="3" applyFont="1" applyFill="1" applyAlignment="1">
      <alignment horizontal="left"/>
    </xf>
    <xf numFmtId="9" fontId="11" fillId="6" borderId="0" xfId="4" applyFont="1" applyFill="1" applyBorder="1" applyAlignment="1">
      <alignment horizontal="center" vertical="center"/>
    </xf>
    <xf numFmtId="14" fontId="17" fillId="6" borderId="0" xfId="3" applyNumberFormat="1" applyFont="1" applyFill="1" applyAlignment="1">
      <alignment horizontal="left"/>
    </xf>
    <xf numFmtId="178" fontId="14" fillId="6" borderId="0" xfId="3" applyFont="1" applyFill="1" applyAlignment="1">
      <alignment horizontal="centerContinuous" vertical="center"/>
    </xf>
    <xf numFmtId="49" fontId="31" fillId="6" borderId="0" xfId="3" applyNumberFormat="1" applyFont="1" applyFill="1" applyAlignment="1">
      <alignment horizontal="centerContinuous"/>
    </xf>
    <xf numFmtId="49" fontId="13" fillId="6" borderId="0" xfId="3" applyNumberFormat="1" applyFont="1" applyFill="1" applyAlignment="1">
      <alignment horizontal="centerContinuous" vertical="center"/>
    </xf>
    <xf numFmtId="49" fontId="7" fillId="6" borderId="0" xfId="3" applyNumberFormat="1" applyFill="1" applyAlignment="1">
      <alignment horizontal="centerContinuous"/>
    </xf>
    <xf numFmtId="49" fontId="32" fillId="6" borderId="0" xfId="3" applyNumberFormat="1" applyFont="1" applyFill="1" applyAlignment="1">
      <alignment horizontal="centerContinuous"/>
    </xf>
    <xf numFmtId="49" fontId="12" fillId="6" borderId="0" xfId="3" applyNumberFormat="1" applyFont="1" applyFill="1" applyAlignment="1">
      <alignment horizontal="centerContinuous" vertical="center"/>
    </xf>
    <xf numFmtId="178" fontId="17" fillId="6" borderId="0" xfId="3" applyFont="1" applyFill="1" applyAlignment="1">
      <alignment horizontal="center" vertical="center"/>
    </xf>
    <xf numFmtId="178" fontId="33" fillId="6" borderId="0" xfId="3" applyFont="1" applyFill="1" applyAlignment="1">
      <alignment horizontal="left"/>
    </xf>
    <xf numFmtId="178" fontId="17" fillId="6" borderId="0" xfId="3" applyFont="1" applyFill="1" applyAlignment="1">
      <alignment horizontal="left"/>
    </xf>
    <xf numFmtId="178" fontId="11" fillId="6" borderId="8" xfId="3" applyFont="1" applyFill="1" applyBorder="1" applyAlignment="1">
      <alignment horizontal="center" vertical="center"/>
    </xf>
    <xf numFmtId="178" fontId="9" fillId="6" borderId="4" xfId="3" applyFont="1" applyFill="1" applyBorder="1"/>
    <xf numFmtId="178" fontId="26" fillId="6" borderId="4" xfId="3" applyFont="1" applyFill="1" applyBorder="1" applyAlignment="1">
      <alignment horizontal="left"/>
    </xf>
    <xf numFmtId="178" fontId="11" fillId="6" borderId="4" xfId="3" applyFont="1" applyFill="1" applyBorder="1" applyAlignment="1">
      <alignment horizontal="center" vertical="center"/>
    </xf>
    <xf numFmtId="178" fontId="26" fillId="6" borderId="4" xfId="3" applyFont="1" applyFill="1" applyBorder="1" applyAlignment="1">
      <alignment horizontal="left" vertical="center"/>
    </xf>
    <xf numFmtId="178" fontId="11" fillId="6" borderId="9" xfId="3" applyFont="1" applyFill="1" applyBorder="1" applyAlignment="1">
      <alignment horizontal="center" vertical="center"/>
    </xf>
    <xf numFmtId="178" fontId="11" fillId="6" borderId="10" xfId="3" applyFont="1" applyFill="1" applyBorder="1" applyAlignment="1">
      <alignment horizontal="center" vertical="center"/>
    </xf>
    <xf numFmtId="178" fontId="11" fillId="6" borderId="3" xfId="3" applyFont="1" applyFill="1" applyBorder="1" applyAlignment="1">
      <alignment horizontal="center" vertical="center"/>
    </xf>
    <xf numFmtId="178" fontId="11" fillId="6" borderId="6" xfId="3" applyFont="1" applyFill="1" applyBorder="1" applyAlignment="1">
      <alignment horizontal="center" vertical="center"/>
    </xf>
    <xf numFmtId="178" fontId="11" fillId="6" borderId="5" xfId="3" applyFont="1" applyFill="1" applyBorder="1" applyAlignment="1">
      <alignment horizontal="center" vertical="center"/>
    </xf>
    <xf numFmtId="178" fontId="33" fillId="6" borderId="10" xfId="3" applyFont="1" applyFill="1" applyBorder="1" applyAlignment="1">
      <alignment horizontal="left"/>
    </xf>
    <xf numFmtId="178" fontId="17" fillId="6" borderId="10" xfId="3" applyFont="1" applyFill="1" applyBorder="1" applyAlignment="1">
      <alignment horizontal="center" vertical="center"/>
    </xf>
    <xf numFmtId="178" fontId="9" fillId="6" borderId="6" xfId="3" applyFont="1" applyFill="1" applyBorder="1"/>
    <xf numFmtId="178" fontId="11" fillId="6" borderId="7" xfId="3" applyFont="1" applyFill="1" applyBorder="1" applyAlignment="1">
      <alignment horizontal="center" vertical="center"/>
    </xf>
    <xf numFmtId="176" fontId="4" fillId="11" borderId="0" xfId="0" applyNumberFormat="1" applyFont="1" applyFill="1" applyAlignment="1">
      <alignment horizontal="center"/>
    </xf>
    <xf numFmtId="178" fontId="9" fillId="0" borderId="4" xfId="3" applyFont="1" applyBorder="1"/>
    <xf numFmtId="0" fontId="25" fillId="13" borderId="1" xfId="0" applyFont="1" applyFill="1" applyBorder="1" applyAlignment="1">
      <alignment horizontal="center" vertical="center"/>
    </xf>
    <xf numFmtId="20" fontId="25" fillId="13" borderId="1" xfId="0" applyNumberFormat="1" applyFont="1" applyFill="1" applyBorder="1" applyAlignment="1">
      <alignment horizontal="center" vertical="center"/>
    </xf>
    <xf numFmtId="0" fontId="25" fillId="13" borderId="27" xfId="0" applyFont="1" applyFill="1" applyBorder="1" applyAlignment="1">
      <alignment horizontal="center" vertical="center"/>
    </xf>
    <xf numFmtId="20" fontId="25" fillId="13" borderId="27" xfId="0" applyNumberFormat="1" applyFont="1" applyFill="1" applyBorder="1" applyAlignment="1">
      <alignment horizontal="center" vertical="center"/>
    </xf>
    <xf numFmtId="0" fontId="0" fillId="0" borderId="23" xfId="0" applyBorder="1"/>
    <xf numFmtId="188" fontId="25" fillId="14" borderId="1" xfId="0" applyNumberFormat="1" applyFont="1" applyFill="1" applyBorder="1" applyAlignment="1">
      <alignment horizontal="center" vertical="center"/>
    </xf>
    <xf numFmtId="188" fontId="25" fillId="14" borderId="1" xfId="0" quotePrefix="1" applyNumberFormat="1" applyFont="1" applyFill="1" applyBorder="1" applyAlignment="1">
      <alignment horizontal="center" vertical="center"/>
    </xf>
    <xf numFmtId="188" fontId="25" fillId="14" borderId="27" xfId="0" applyNumberFormat="1" applyFont="1" applyFill="1" applyBorder="1" applyAlignment="1">
      <alignment horizontal="center" vertical="center"/>
    </xf>
    <xf numFmtId="188" fontId="25" fillId="14" borderId="27" xfId="0" quotePrefix="1" applyNumberFormat="1" applyFont="1" applyFill="1" applyBorder="1" applyAlignment="1">
      <alignment horizontal="center" vertical="center"/>
    </xf>
    <xf numFmtId="0" fontId="25" fillId="15" borderId="28" xfId="0" applyFont="1" applyFill="1" applyBorder="1" applyAlignment="1">
      <alignment horizontal="center" vertical="center"/>
    </xf>
    <xf numFmtId="20" fontId="25" fillId="15" borderId="28" xfId="0" applyNumberFormat="1" applyFont="1" applyFill="1" applyBorder="1" applyAlignment="1">
      <alignment horizontal="center" vertical="center"/>
    </xf>
    <xf numFmtId="0" fontId="25" fillId="15" borderId="1" xfId="0" applyFont="1" applyFill="1" applyBorder="1" applyAlignment="1">
      <alignment horizontal="center" vertical="center"/>
    </xf>
    <xf numFmtId="20" fontId="25" fillId="15" borderId="1" xfId="0" applyNumberFormat="1" applyFont="1" applyFill="1" applyBorder="1" applyAlignment="1">
      <alignment horizontal="center" vertical="center"/>
    </xf>
    <xf numFmtId="0" fontId="25" fillId="15" borderId="27" xfId="0" applyFont="1" applyFill="1" applyBorder="1" applyAlignment="1">
      <alignment horizontal="center" vertical="center"/>
    </xf>
    <xf numFmtId="20" fontId="25" fillId="15" borderId="27" xfId="0" applyNumberFormat="1" applyFont="1" applyFill="1" applyBorder="1" applyAlignment="1">
      <alignment horizontal="center" vertical="center"/>
    </xf>
    <xf numFmtId="188" fontId="25" fillId="16" borderId="1" xfId="0" applyNumberFormat="1" applyFont="1" applyFill="1" applyBorder="1" applyAlignment="1">
      <alignment horizontal="center" vertical="center"/>
    </xf>
    <xf numFmtId="188" fontId="25" fillId="16" borderId="28" xfId="0" applyNumberFormat="1" applyFont="1" applyFill="1" applyBorder="1" applyAlignment="1">
      <alignment horizontal="center" vertical="center"/>
    </xf>
    <xf numFmtId="188" fontId="25" fillId="16" borderId="27" xfId="0" applyNumberFormat="1" applyFont="1" applyFill="1" applyBorder="1" applyAlignment="1">
      <alignment horizontal="center" vertical="center"/>
    </xf>
    <xf numFmtId="0" fontId="25" fillId="17" borderId="28" xfId="0" applyFont="1" applyFill="1" applyBorder="1" applyAlignment="1">
      <alignment horizontal="center" vertical="center"/>
    </xf>
    <xf numFmtId="20" fontId="25" fillId="17" borderId="28" xfId="0" applyNumberFormat="1" applyFont="1" applyFill="1" applyBorder="1" applyAlignment="1">
      <alignment horizontal="center" vertical="center"/>
    </xf>
    <xf numFmtId="20" fontId="25" fillId="17" borderId="20" xfId="0" applyNumberFormat="1" applyFont="1" applyFill="1" applyBorder="1" applyAlignment="1">
      <alignment horizontal="center" vertical="center"/>
    </xf>
    <xf numFmtId="0" fontId="25" fillId="17" borderId="1" xfId="0" applyFont="1" applyFill="1" applyBorder="1" applyAlignment="1">
      <alignment horizontal="center" vertical="center"/>
    </xf>
    <xf numFmtId="20" fontId="25" fillId="17" borderId="1" xfId="0" applyNumberFormat="1" applyFont="1" applyFill="1" applyBorder="1" applyAlignment="1">
      <alignment horizontal="center" vertical="center"/>
    </xf>
    <xf numFmtId="20" fontId="25" fillId="17" borderId="29" xfId="0" applyNumberFormat="1" applyFont="1" applyFill="1" applyBorder="1" applyAlignment="1">
      <alignment horizontal="center" vertical="center"/>
    </xf>
    <xf numFmtId="0" fontId="25" fillId="17" borderId="27" xfId="0" applyFont="1" applyFill="1" applyBorder="1" applyAlignment="1">
      <alignment horizontal="center" vertical="center"/>
    </xf>
    <xf numFmtId="20" fontId="25" fillId="17" borderId="27" xfId="0" applyNumberFormat="1" applyFont="1" applyFill="1" applyBorder="1" applyAlignment="1">
      <alignment horizontal="center" vertical="center"/>
    </xf>
    <xf numFmtId="20" fontId="25" fillId="17" borderId="30" xfId="0" applyNumberFormat="1" applyFont="1" applyFill="1" applyBorder="1" applyAlignment="1">
      <alignment horizontal="center" vertical="center"/>
    </xf>
    <xf numFmtId="188" fontId="25" fillId="18" borderId="28" xfId="0" applyNumberFormat="1" applyFont="1" applyFill="1" applyBorder="1" applyAlignment="1">
      <alignment horizontal="center" vertical="center"/>
    </xf>
    <xf numFmtId="188" fontId="25" fillId="18" borderId="1" xfId="0" applyNumberFormat="1" applyFont="1" applyFill="1" applyBorder="1" applyAlignment="1">
      <alignment horizontal="center" vertical="center"/>
    </xf>
    <xf numFmtId="188" fontId="25" fillId="18" borderId="27" xfId="0" applyNumberFormat="1" applyFont="1" applyFill="1" applyBorder="1" applyAlignment="1">
      <alignment horizontal="center" vertical="center"/>
    </xf>
    <xf numFmtId="0" fontId="25" fillId="19" borderId="26" xfId="0" applyFont="1" applyFill="1" applyBorder="1" applyAlignment="1">
      <alignment horizontal="center" vertical="center"/>
    </xf>
    <xf numFmtId="20" fontId="25" fillId="19" borderId="26" xfId="0" applyNumberFormat="1" applyFont="1" applyFill="1" applyBorder="1" applyAlignment="1">
      <alignment horizontal="center" vertical="center"/>
    </xf>
    <xf numFmtId="20" fontId="25" fillId="19" borderId="13" xfId="0" applyNumberFormat="1" applyFont="1" applyFill="1" applyBorder="1" applyAlignment="1">
      <alignment horizontal="center" vertical="center"/>
    </xf>
    <xf numFmtId="0" fontId="25" fillId="19" borderId="1" xfId="0" applyFont="1" applyFill="1" applyBorder="1" applyAlignment="1">
      <alignment horizontal="center" vertical="center"/>
    </xf>
    <xf numFmtId="20" fontId="25" fillId="19" borderId="1" xfId="0" applyNumberFormat="1" applyFont="1" applyFill="1" applyBorder="1" applyAlignment="1">
      <alignment horizontal="center" vertical="center"/>
    </xf>
    <xf numFmtId="0" fontId="25" fillId="19" borderId="27" xfId="0" applyFont="1" applyFill="1" applyBorder="1" applyAlignment="1">
      <alignment horizontal="center" vertical="center"/>
    </xf>
    <xf numFmtId="20" fontId="25" fillId="19" borderId="27" xfId="0" applyNumberFormat="1" applyFont="1" applyFill="1" applyBorder="1" applyAlignment="1">
      <alignment horizontal="center" vertical="center"/>
    </xf>
    <xf numFmtId="188" fontId="25" fillId="20" borderId="28" xfId="0" applyNumberFormat="1" applyFont="1" applyFill="1" applyBorder="1" applyAlignment="1">
      <alignment horizontal="center" vertical="center"/>
    </xf>
    <xf numFmtId="0" fontId="25" fillId="19" borderId="28" xfId="0" applyFont="1" applyFill="1" applyBorder="1" applyAlignment="1">
      <alignment horizontal="center" vertical="center"/>
    </xf>
    <xf numFmtId="20" fontId="25" fillId="19" borderId="28" xfId="0" applyNumberFormat="1" applyFont="1" applyFill="1" applyBorder="1" applyAlignment="1">
      <alignment horizontal="center" vertical="center"/>
    </xf>
    <xf numFmtId="188" fontId="25" fillId="20" borderId="1" xfId="0" applyNumberFormat="1" applyFont="1" applyFill="1" applyBorder="1" applyAlignment="1">
      <alignment horizontal="center" vertical="center"/>
    </xf>
    <xf numFmtId="188" fontId="25" fillId="20" borderId="27" xfId="0" applyNumberFormat="1" applyFont="1" applyFill="1" applyBorder="1" applyAlignment="1">
      <alignment horizontal="center" vertical="center"/>
    </xf>
    <xf numFmtId="0" fontId="25" fillId="21" borderId="28" xfId="0" applyFont="1" applyFill="1" applyBorder="1" applyAlignment="1">
      <alignment horizontal="center" vertical="center"/>
    </xf>
    <xf numFmtId="20" fontId="25" fillId="21" borderId="28" xfId="0" applyNumberFormat="1" applyFont="1" applyFill="1" applyBorder="1" applyAlignment="1">
      <alignment horizontal="center" vertical="center"/>
    </xf>
    <xf numFmtId="20" fontId="25" fillId="21" borderId="20" xfId="0" applyNumberFormat="1" applyFont="1" applyFill="1" applyBorder="1" applyAlignment="1">
      <alignment horizontal="center" vertical="center"/>
    </xf>
    <xf numFmtId="20" fontId="25" fillId="21" borderId="1" xfId="0" applyNumberFormat="1" applyFont="1" applyFill="1" applyBorder="1" applyAlignment="1">
      <alignment horizontal="center" vertical="center"/>
    </xf>
    <xf numFmtId="20" fontId="25" fillId="21" borderId="29" xfId="0" applyNumberFormat="1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5" fillId="21" borderId="27" xfId="0" applyFont="1" applyFill="1" applyBorder="1" applyAlignment="1">
      <alignment horizontal="center" vertical="center"/>
    </xf>
    <xf numFmtId="20" fontId="25" fillId="21" borderId="27" xfId="0" applyNumberFormat="1" applyFont="1" applyFill="1" applyBorder="1" applyAlignment="1">
      <alignment horizontal="center" vertical="center"/>
    </xf>
    <xf numFmtId="188" fontId="25" fillId="22" borderId="28" xfId="0" applyNumberFormat="1" applyFont="1" applyFill="1" applyBorder="1" applyAlignment="1">
      <alignment horizontal="center" vertical="center"/>
    </xf>
    <xf numFmtId="188" fontId="25" fillId="22" borderId="1" xfId="0" applyNumberFormat="1" applyFont="1" applyFill="1" applyBorder="1" applyAlignment="1">
      <alignment horizontal="center" vertical="center"/>
    </xf>
    <xf numFmtId="188" fontId="25" fillId="22" borderId="27" xfId="0" applyNumberFormat="1" applyFont="1" applyFill="1" applyBorder="1" applyAlignment="1">
      <alignment horizontal="center" vertical="center"/>
    </xf>
    <xf numFmtId="0" fontId="25" fillId="13" borderId="28" xfId="0" applyFont="1" applyFill="1" applyBorder="1" applyAlignment="1">
      <alignment horizontal="center" vertical="center"/>
    </xf>
    <xf numFmtId="20" fontId="25" fillId="13" borderId="28" xfId="0" applyNumberFormat="1" applyFont="1" applyFill="1" applyBorder="1" applyAlignment="1">
      <alignment horizontal="center" vertical="center"/>
    </xf>
    <xf numFmtId="20" fontId="25" fillId="13" borderId="20" xfId="0" applyNumberFormat="1" applyFont="1" applyFill="1" applyBorder="1" applyAlignment="1">
      <alignment horizontal="center" vertical="center"/>
    </xf>
    <xf numFmtId="188" fontId="25" fillId="14" borderId="28" xfId="0" applyNumberFormat="1" applyFont="1" applyFill="1" applyBorder="1" applyAlignment="1">
      <alignment horizontal="center" vertical="center"/>
    </xf>
    <xf numFmtId="20" fontId="25" fillId="13" borderId="29" xfId="0" applyNumberFormat="1" applyFont="1" applyFill="1" applyBorder="1" applyAlignment="1">
      <alignment horizontal="center" vertical="center"/>
    </xf>
    <xf numFmtId="0" fontId="25" fillId="24" borderId="1" xfId="0" applyFont="1" applyFill="1" applyBorder="1" applyAlignment="1">
      <alignment horizontal="center" vertical="center"/>
    </xf>
    <xf numFmtId="0" fontId="25" fillId="24" borderId="27" xfId="0" applyFont="1" applyFill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28" xfId="0" applyFont="1" applyFill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5" fillId="26" borderId="28" xfId="0" applyFont="1" applyFill="1" applyBorder="1" applyAlignment="1">
      <alignment horizontal="center" vertical="center"/>
    </xf>
    <xf numFmtId="0" fontId="25" fillId="26" borderId="1" xfId="0" applyFont="1" applyFill="1" applyBorder="1" applyAlignment="1">
      <alignment horizontal="center" vertical="center"/>
    </xf>
    <xf numFmtId="0" fontId="25" fillId="26" borderId="27" xfId="0" applyFont="1" applyFill="1" applyBorder="1" applyAlignment="1">
      <alignment horizontal="center" vertical="center"/>
    </xf>
    <xf numFmtId="0" fontId="25" fillId="27" borderId="28" xfId="0" applyFont="1" applyFill="1" applyBorder="1" applyAlignment="1">
      <alignment horizontal="center" vertical="center"/>
    </xf>
    <xf numFmtId="0" fontId="25" fillId="27" borderId="1" xfId="0" applyFont="1" applyFill="1" applyBorder="1" applyAlignment="1">
      <alignment horizontal="center" vertical="center"/>
    </xf>
    <xf numFmtId="0" fontId="25" fillId="27" borderId="27" xfId="0" applyFont="1" applyFill="1" applyBorder="1" applyAlignment="1">
      <alignment horizontal="center" vertical="center"/>
    </xf>
    <xf numFmtId="0" fontId="25" fillId="28" borderId="28" xfId="0" applyFont="1" applyFill="1" applyBorder="1" applyAlignment="1">
      <alignment horizontal="center" vertical="center"/>
    </xf>
    <xf numFmtId="0" fontId="25" fillId="28" borderId="1" xfId="0" applyFont="1" applyFill="1" applyBorder="1" applyAlignment="1">
      <alignment horizontal="center" vertical="center"/>
    </xf>
    <xf numFmtId="0" fontId="25" fillId="28" borderId="27" xfId="0" applyFont="1" applyFill="1" applyBorder="1" applyAlignment="1">
      <alignment horizontal="center" vertical="center"/>
    </xf>
    <xf numFmtId="0" fontId="25" fillId="24" borderId="28" xfId="0" applyFont="1" applyFill="1" applyBorder="1" applyAlignment="1">
      <alignment horizontal="center" vertical="center"/>
    </xf>
    <xf numFmtId="0" fontId="21" fillId="29" borderId="0" xfId="2" applyFont="1" applyFill="1"/>
    <xf numFmtId="0" fontId="21" fillId="12" borderId="0" xfId="2" applyFont="1" applyFill="1" applyAlignment="1">
      <alignment horizontal="right"/>
    </xf>
    <xf numFmtId="0" fontId="21" fillId="12" borderId="0" xfId="2" applyFont="1" applyFill="1"/>
    <xf numFmtId="0" fontId="21" fillId="12" borderId="0" xfId="2" applyFont="1" applyFill="1" applyAlignment="1">
      <alignment horizontal="left"/>
    </xf>
    <xf numFmtId="0" fontId="20" fillId="12" borderId="0" xfId="1" applyFont="1" applyFill="1">
      <alignment vertical="center"/>
    </xf>
    <xf numFmtId="0" fontId="8" fillId="12" borderId="0" xfId="2" applyFont="1" applyFill="1" applyAlignment="1">
      <alignment horizontal="center"/>
    </xf>
    <xf numFmtId="0" fontId="20" fillId="29" borderId="0" xfId="0" applyFont="1" applyFill="1" applyAlignment="1">
      <alignment vertical="center"/>
    </xf>
    <xf numFmtId="0" fontId="0" fillId="12" borderId="0" xfId="0" applyFill="1"/>
    <xf numFmtId="0" fontId="21" fillId="12" borderId="26" xfId="2" applyFont="1" applyFill="1" applyBorder="1" applyAlignment="1">
      <alignment horizontal="center"/>
    </xf>
    <xf numFmtId="0" fontId="21" fillId="12" borderId="15" xfId="2" applyFont="1" applyFill="1" applyBorder="1" applyAlignment="1">
      <alignment horizontal="center"/>
    </xf>
    <xf numFmtId="0" fontId="27" fillId="12" borderId="0" xfId="0" applyFont="1" applyFill="1" applyAlignment="1">
      <alignment horizontal="right" vertical="center" indent="2"/>
    </xf>
    <xf numFmtId="0" fontId="0" fillId="12" borderId="26" xfId="0" applyFill="1" applyBorder="1"/>
    <xf numFmtId="0" fontId="8" fillId="12" borderId="0" xfId="2" applyFont="1" applyFill="1"/>
    <xf numFmtId="189" fontId="21" fillId="30" borderId="0" xfId="2" applyNumberFormat="1" applyFont="1" applyFill="1" applyAlignment="1">
      <alignment horizontal="center"/>
    </xf>
    <xf numFmtId="0" fontId="0" fillId="12" borderId="31" xfId="0" applyFill="1" applyBorder="1"/>
    <xf numFmtId="0" fontId="8" fillId="12" borderId="31" xfId="2" applyFont="1" applyFill="1" applyBorder="1"/>
    <xf numFmtId="176" fontId="21" fillId="30" borderId="0" xfId="2" applyNumberFormat="1" applyFont="1" applyFill="1" applyAlignment="1">
      <alignment horizontal="left"/>
    </xf>
    <xf numFmtId="0" fontId="21" fillId="12" borderId="0" xfId="2" applyFont="1" applyFill="1" applyAlignment="1">
      <alignment horizontal="center"/>
    </xf>
    <xf numFmtId="0" fontId="27" fillId="12" borderId="0" xfId="0" applyFont="1" applyFill="1" applyAlignment="1">
      <alignment horizontal="left" vertical="center" indent="3"/>
    </xf>
    <xf numFmtId="0" fontId="0" fillId="12" borderId="22" xfId="0" applyFill="1" applyBorder="1"/>
    <xf numFmtId="0" fontId="8" fillId="12" borderId="22" xfId="2" applyFont="1" applyFill="1" applyBorder="1" applyAlignment="1">
      <alignment horizontal="right"/>
    </xf>
    <xf numFmtId="189" fontId="21" fillId="30" borderId="0" xfId="2" applyNumberFormat="1" applyFont="1" applyFill="1" applyAlignment="1">
      <alignment horizontal="left"/>
    </xf>
    <xf numFmtId="189" fontId="21" fillId="25" borderId="0" xfId="2" applyNumberFormat="1" applyFont="1" applyFill="1" applyAlignment="1">
      <alignment horizontal="center"/>
    </xf>
    <xf numFmtId="0" fontId="21" fillId="30" borderId="1" xfId="2" applyFont="1" applyFill="1" applyBorder="1" applyAlignment="1">
      <alignment horizontal="center"/>
    </xf>
    <xf numFmtId="0" fontId="21" fillId="0" borderId="0" xfId="0" applyFont="1" applyAlignment="1">
      <alignment horizontal="right" vertical="center"/>
    </xf>
    <xf numFmtId="0" fontId="21" fillId="25" borderId="0" xfId="0" applyFont="1" applyFill="1" applyAlignment="1">
      <alignment vertical="center"/>
    </xf>
    <xf numFmtId="0" fontId="21" fillId="25" borderId="0" xfId="2" applyFont="1" applyFill="1"/>
    <xf numFmtId="0" fontId="21" fillId="0" borderId="0" xfId="0" applyFont="1" applyAlignment="1">
      <alignment vertical="center"/>
    </xf>
    <xf numFmtId="0" fontId="8" fillId="0" borderId="0" xfId="2" applyFont="1" applyAlignment="1">
      <alignment horizontal="center"/>
    </xf>
    <xf numFmtId="0" fontId="8" fillId="0" borderId="0" xfId="2" applyFont="1" applyAlignment="1">
      <alignment horizontal="right"/>
    </xf>
    <xf numFmtId="187" fontId="34" fillId="13" borderId="5" xfId="0" applyNumberFormat="1" applyFont="1" applyFill="1" applyBorder="1" applyAlignment="1">
      <alignment horizontal="center"/>
    </xf>
    <xf numFmtId="187" fontId="34" fillId="13" borderId="10" xfId="0" applyNumberFormat="1" applyFont="1" applyFill="1" applyBorder="1"/>
    <xf numFmtId="0" fontId="6" fillId="13" borderId="0" xfId="0" applyFont="1" applyFill="1"/>
    <xf numFmtId="0" fontId="6" fillId="0" borderId="0" xfId="0" applyFont="1"/>
    <xf numFmtId="0" fontId="23" fillId="0" borderId="0" xfId="0" applyFont="1"/>
    <xf numFmtId="0" fontId="0" fillId="0" borderId="0" xfId="0" applyAlignment="1">
      <alignment horizontal="left"/>
    </xf>
    <xf numFmtId="176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13" borderId="0" xfId="0" applyFont="1" applyFill="1"/>
    <xf numFmtId="0" fontId="3" fillId="13" borderId="15" xfId="0" applyFont="1" applyFill="1" applyBorder="1"/>
    <xf numFmtId="0" fontId="1" fillId="23" borderId="0" xfId="0" applyFont="1" applyFill="1" applyAlignment="1">
      <alignment horizontal="center"/>
    </xf>
    <xf numFmtId="0" fontId="1" fillId="23" borderId="15" xfId="0" applyFont="1" applyFill="1" applyBorder="1" applyAlignment="1">
      <alignment horizontal="center"/>
    </xf>
    <xf numFmtId="0" fontId="0" fillId="23" borderId="0" xfId="0" applyFill="1" applyAlignment="1">
      <alignment horizontal="center"/>
    </xf>
    <xf numFmtId="0" fontId="0" fillId="23" borderId="15" xfId="0" applyFill="1" applyBorder="1" applyAlignment="1">
      <alignment horizontal="center"/>
    </xf>
    <xf numFmtId="0" fontId="3" fillId="15" borderId="0" xfId="0" applyFont="1" applyFill="1"/>
    <xf numFmtId="0" fontId="1" fillId="31" borderId="0" xfId="0" applyFont="1" applyFill="1" applyAlignment="1">
      <alignment horizontal="center"/>
    </xf>
    <xf numFmtId="0" fontId="0" fillId="31" borderId="0" xfId="0" applyFill="1" applyAlignment="1">
      <alignment horizontal="center"/>
    </xf>
    <xf numFmtId="0" fontId="1" fillId="31" borderId="13" xfId="0" applyFont="1" applyFill="1" applyBorder="1" applyAlignment="1">
      <alignment horizontal="center"/>
    </xf>
    <xf numFmtId="0" fontId="1" fillId="31" borderId="15" xfId="0" applyFont="1" applyFill="1" applyBorder="1" applyAlignment="1">
      <alignment horizontal="center"/>
    </xf>
    <xf numFmtId="0" fontId="0" fillId="31" borderId="13" xfId="0" applyFill="1" applyBorder="1" applyAlignment="1">
      <alignment horizontal="center"/>
    </xf>
    <xf numFmtId="0" fontId="0" fillId="31" borderId="15" xfId="0" applyFill="1" applyBorder="1" applyAlignment="1">
      <alignment horizontal="center"/>
    </xf>
    <xf numFmtId="0" fontId="3" fillId="15" borderId="13" xfId="0" applyFont="1" applyFill="1" applyBorder="1"/>
    <xf numFmtId="0" fontId="3" fillId="15" borderId="15" xfId="0" applyFont="1" applyFill="1" applyBorder="1"/>
    <xf numFmtId="0" fontId="3" fillId="17" borderId="0" xfId="0" applyFont="1" applyFill="1"/>
    <xf numFmtId="0" fontId="3" fillId="17" borderId="13" xfId="0" applyFont="1" applyFill="1" applyBorder="1"/>
    <xf numFmtId="0" fontId="3" fillId="17" borderId="15" xfId="0" applyFont="1" applyFill="1" applyBorder="1"/>
    <xf numFmtId="0" fontId="1" fillId="32" borderId="13" xfId="0" applyFont="1" applyFill="1" applyBorder="1" applyAlignment="1">
      <alignment horizontal="center"/>
    </xf>
    <xf numFmtId="0" fontId="1" fillId="32" borderId="0" xfId="0" applyFont="1" applyFill="1" applyAlignment="1">
      <alignment horizontal="center"/>
    </xf>
    <xf numFmtId="0" fontId="0" fillId="32" borderId="0" xfId="0" applyFill="1" applyAlignment="1">
      <alignment horizontal="center"/>
    </xf>
    <xf numFmtId="0" fontId="1" fillId="32" borderId="15" xfId="0" applyFont="1" applyFill="1" applyBorder="1" applyAlignment="1">
      <alignment horizontal="center"/>
    </xf>
    <xf numFmtId="0" fontId="0" fillId="32" borderId="13" xfId="0" applyFill="1" applyBorder="1" applyAlignment="1">
      <alignment horizontal="center"/>
    </xf>
    <xf numFmtId="0" fontId="0" fillId="32" borderId="15" xfId="0" applyFill="1" applyBorder="1" applyAlignment="1">
      <alignment horizontal="center"/>
    </xf>
    <xf numFmtId="0" fontId="3" fillId="19" borderId="0" xfId="0" applyFont="1" applyFill="1"/>
    <xf numFmtId="0" fontId="3" fillId="19" borderId="13" xfId="0" applyFont="1" applyFill="1" applyBorder="1"/>
    <xf numFmtId="0" fontId="3" fillId="19" borderId="15" xfId="0" applyFont="1" applyFill="1" applyBorder="1"/>
    <xf numFmtId="0" fontId="1" fillId="33" borderId="13" xfId="0" applyFont="1" applyFill="1" applyBorder="1" applyAlignment="1">
      <alignment horizontal="center"/>
    </xf>
    <xf numFmtId="0" fontId="1" fillId="33" borderId="0" xfId="0" applyFont="1" applyFill="1" applyAlignment="1">
      <alignment horizontal="center"/>
    </xf>
    <xf numFmtId="0" fontId="1" fillId="33" borderId="15" xfId="0" applyFont="1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3" borderId="0" xfId="0" applyFill="1" applyAlignment="1">
      <alignment horizontal="center"/>
    </xf>
    <xf numFmtId="0" fontId="3" fillId="21" borderId="13" xfId="0" applyFont="1" applyFill="1" applyBorder="1"/>
    <xf numFmtId="0" fontId="3" fillId="21" borderId="0" xfId="0" applyFont="1" applyFill="1"/>
    <xf numFmtId="0" fontId="3" fillId="21" borderId="15" xfId="0" applyFont="1" applyFill="1" applyBorder="1"/>
    <xf numFmtId="0" fontId="1" fillId="34" borderId="13" xfId="0" applyFont="1" applyFill="1" applyBorder="1" applyAlignment="1">
      <alignment horizontal="center"/>
    </xf>
    <xf numFmtId="0" fontId="1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1" fillId="34" borderId="15" xfId="0" applyFont="1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0" fontId="0" fillId="34" borderId="15" xfId="0" applyFill="1" applyBorder="1" applyAlignment="1">
      <alignment horizontal="center"/>
    </xf>
    <xf numFmtId="0" fontId="1" fillId="0" borderId="25" xfId="0" applyFont="1" applyBorder="1" applyAlignment="1">
      <alignment horizontal="center"/>
    </xf>
    <xf numFmtId="176" fontId="1" fillId="0" borderId="15" xfId="0" applyNumberFormat="1" applyFont="1" applyBorder="1"/>
    <xf numFmtId="176" fontId="1" fillId="0" borderId="13" xfId="0" applyNumberFormat="1" applyFont="1" applyBorder="1"/>
    <xf numFmtId="176" fontId="1" fillId="0" borderId="4" xfId="0" applyNumberFormat="1" applyFont="1" applyBorder="1"/>
    <xf numFmtId="176" fontId="1" fillId="0" borderId="8" xfId="0" applyNumberFormat="1" applyFont="1" applyBorder="1"/>
    <xf numFmtId="176" fontId="1" fillId="0" borderId="18" xfId="0" applyNumberFormat="1" applyFont="1" applyBorder="1"/>
    <xf numFmtId="176" fontId="1" fillId="0" borderId="19" xfId="0" applyNumberFormat="1" applyFont="1" applyBorder="1"/>
    <xf numFmtId="176" fontId="1" fillId="0" borderId="9" xfId="0" applyNumberFormat="1" applyFont="1" applyBorder="1"/>
    <xf numFmtId="176" fontId="1" fillId="0" borderId="2" xfId="0" applyNumberFormat="1" applyFont="1" applyBorder="1"/>
    <xf numFmtId="180" fontId="1" fillId="0" borderId="13" xfId="0" applyNumberFormat="1" applyFont="1" applyBorder="1"/>
    <xf numFmtId="176" fontId="1" fillId="0" borderId="22" xfId="0" applyNumberFormat="1" applyFont="1" applyBorder="1"/>
    <xf numFmtId="0" fontId="1" fillId="0" borderId="24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4" xfId="0" applyNumberFormat="1" applyFont="1" applyBorder="1" applyAlignment="1">
      <alignment horizontal="center"/>
    </xf>
    <xf numFmtId="176" fontId="1" fillId="23" borderId="10" xfId="0" applyNumberFormat="1" applyFont="1" applyFill="1" applyBorder="1" applyAlignment="1">
      <alignment horizontal="center"/>
    </xf>
    <xf numFmtId="176" fontId="3" fillId="23" borderId="10" xfId="0" applyNumberFormat="1" applyFont="1" applyFill="1" applyBorder="1" applyAlignment="1">
      <alignment horizontal="center"/>
    </xf>
    <xf numFmtId="176" fontId="1" fillId="23" borderId="11" xfId="0" applyNumberFormat="1" applyFont="1" applyFill="1" applyBorder="1" applyAlignment="1">
      <alignment horizontal="center"/>
    </xf>
    <xf numFmtId="176" fontId="1" fillId="23" borderId="0" xfId="0" applyNumberFormat="1" applyFont="1" applyFill="1" applyAlignment="1">
      <alignment horizontal="center"/>
    </xf>
    <xf numFmtId="176" fontId="3" fillId="23" borderId="0" xfId="0" applyNumberFormat="1" applyFont="1" applyFill="1" applyAlignment="1">
      <alignment horizontal="center"/>
    </xf>
    <xf numFmtId="176" fontId="3" fillId="23" borderId="15" xfId="0" applyNumberFormat="1" applyFont="1" applyFill="1" applyBorder="1" applyAlignment="1">
      <alignment horizontal="center"/>
    </xf>
    <xf numFmtId="176" fontId="1" fillId="23" borderId="15" xfId="0" applyNumberFormat="1" applyFont="1" applyFill="1" applyBorder="1" applyAlignment="1">
      <alignment horizontal="center"/>
    </xf>
    <xf numFmtId="176" fontId="0" fillId="31" borderId="12" xfId="0" applyNumberFormat="1" applyFill="1" applyBorder="1" applyAlignment="1">
      <alignment horizontal="center"/>
    </xf>
    <xf numFmtId="176" fontId="3" fillId="31" borderId="10" xfId="0" applyNumberFormat="1" applyFont="1" applyFill="1" applyBorder="1" applyAlignment="1">
      <alignment horizontal="center"/>
    </xf>
    <xf numFmtId="176" fontId="1" fillId="31" borderId="10" xfId="0" applyNumberFormat="1" applyFont="1" applyFill="1" applyBorder="1" applyAlignment="1">
      <alignment horizontal="center"/>
    </xf>
    <xf numFmtId="176" fontId="1" fillId="31" borderId="11" xfId="0" applyNumberFormat="1" applyFont="1" applyFill="1" applyBorder="1" applyAlignment="1">
      <alignment horizontal="center"/>
    </xf>
    <xf numFmtId="176" fontId="1" fillId="31" borderId="13" xfId="0" applyNumberFormat="1" applyFont="1" applyFill="1" applyBorder="1" applyAlignment="1">
      <alignment horizontal="center"/>
    </xf>
    <xf numFmtId="176" fontId="3" fillId="31" borderId="0" xfId="0" applyNumberFormat="1" applyFont="1" applyFill="1" applyAlignment="1">
      <alignment horizontal="center"/>
    </xf>
    <xf numFmtId="176" fontId="3" fillId="31" borderId="15" xfId="0" applyNumberFormat="1" applyFont="1" applyFill="1" applyBorder="1" applyAlignment="1">
      <alignment horizontal="center"/>
    </xf>
    <xf numFmtId="176" fontId="1" fillId="31" borderId="0" xfId="0" applyNumberFormat="1" applyFont="1" applyFill="1" applyAlignment="1">
      <alignment horizontal="center"/>
    </xf>
    <xf numFmtId="176" fontId="0" fillId="31" borderId="15" xfId="0" applyNumberFormat="1" applyFill="1" applyBorder="1" applyAlignment="1">
      <alignment horizontal="center"/>
    </xf>
    <xf numFmtId="176" fontId="0" fillId="32" borderId="12" xfId="0" applyNumberFormat="1" applyFill="1" applyBorder="1" applyAlignment="1">
      <alignment horizontal="center"/>
    </xf>
    <xf numFmtId="0" fontId="1" fillId="32" borderId="10" xfId="0" applyFont="1" applyFill="1" applyBorder="1" applyAlignment="1">
      <alignment horizontal="center"/>
    </xf>
    <xf numFmtId="176" fontId="1" fillId="32" borderId="10" xfId="0" applyNumberFormat="1" applyFont="1" applyFill="1" applyBorder="1" applyAlignment="1">
      <alignment horizontal="center"/>
    </xf>
    <xf numFmtId="176" fontId="1" fillId="32" borderId="11" xfId="0" applyNumberFormat="1" applyFont="1" applyFill="1" applyBorder="1" applyAlignment="1">
      <alignment horizontal="center"/>
    </xf>
    <xf numFmtId="176" fontId="1" fillId="32" borderId="13" xfId="0" applyNumberFormat="1" applyFont="1" applyFill="1" applyBorder="1" applyAlignment="1">
      <alignment horizontal="center"/>
    </xf>
    <xf numFmtId="176" fontId="3" fillId="32" borderId="0" xfId="0" applyNumberFormat="1" applyFont="1" applyFill="1" applyAlignment="1">
      <alignment horizontal="center"/>
    </xf>
    <xf numFmtId="176" fontId="3" fillId="32" borderId="15" xfId="0" applyNumberFormat="1" applyFont="1" applyFill="1" applyBorder="1" applyAlignment="1">
      <alignment horizontal="center"/>
    </xf>
    <xf numFmtId="176" fontId="1" fillId="32" borderId="0" xfId="0" applyNumberFormat="1" applyFont="1" applyFill="1" applyAlignment="1">
      <alignment horizontal="center"/>
    </xf>
    <xf numFmtId="176" fontId="0" fillId="32" borderId="15" xfId="0" applyNumberFormat="1" applyFill="1" applyBorder="1" applyAlignment="1">
      <alignment horizontal="center"/>
    </xf>
    <xf numFmtId="176" fontId="0" fillId="33" borderId="12" xfId="0" applyNumberFormat="1" applyFill="1" applyBorder="1" applyAlignment="1">
      <alignment horizontal="center"/>
    </xf>
    <xf numFmtId="176" fontId="3" fillId="33" borderId="10" xfId="0" applyNumberFormat="1" applyFont="1" applyFill="1" applyBorder="1" applyAlignment="1">
      <alignment horizontal="center"/>
    </xf>
    <xf numFmtId="176" fontId="1" fillId="33" borderId="10" xfId="0" applyNumberFormat="1" applyFont="1" applyFill="1" applyBorder="1" applyAlignment="1">
      <alignment horizontal="center"/>
    </xf>
    <xf numFmtId="176" fontId="1" fillId="33" borderId="11" xfId="0" applyNumberFormat="1" applyFont="1" applyFill="1" applyBorder="1" applyAlignment="1">
      <alignment horizontal="center"/>
    </xf>
    <xf numFmtId="176" fontId="1" fillId="33" borderId="13" xfId="0" applyNumberFormat="1" applyFont="1" applyFill="1" applyBorder="1" applyAlignment="1">
      <alignment horizontal="center"/>
    </xf>
    <xf numFmtId="176" fontId="3" fillId="33" borderId="0" xfId="0" applyNumberFormat="1" applyFont="1" applyFill="1" applyAlignment="1">
      <alignment horizontal="center"/>
    </xf>
    <xf numFmtId="176" fontId="3" fillId="33" borderId="15" xfId="0" applyNumberFormat="1" applyFont="1" applyFill="1" applyBorder="1" applyAlignment="1">
      <alignment horizontal="center"/>
    </xf>
    <xf numFmtId="176" fontId="1" fillId="33" borderId="0" xfId="0" applyNumberFormat="1" applyFont="1" applyFill="1" applyAlignment="1">
      <alignment horizontal="center"/>
    </xf>
    <xf numFmtId="176" fontId="0" fillId="33" borderId="15" xfId="0" applyNumberFormat="1" applyFill="1" applyBorder="1" applyAlignment="1">
      <alignment horizontal="center"/>
    </xf>
    <xf numFmtId="176" fontId="0" fillId="34" borderId="12" xfId="0" applyNumberFormat="1" applyFill="1" applyBorder="1" applyAlignment="1">
      <alignment horizontal="center"/>
    </xf>
    <xf numFmtId="176" fontId="3" fillId="34" borderId="10" xfId="0" applyNumberFormat="1" applyFont="1" applyFill="1" applyBorder="1" applyAlignment="1">
      <alignment horizontal="center"/>
    </xf>
    <xf numFmtId="176" fontId="1" fillId="34" borderId="10" xfId="0" applyNumberFormat="1" applyFont="1" applyFill="1" applyBorder="1" applyAlignment="1">
      <alignment horizontal="center"/>
    </xf>
    <xf numFmtId="176" fontId="1" fillId="34" borderId="11" xfId="0" applyNumberFormat="1" applyFont="1" applyFill="1" applyBorder="1" applyAlignment="1">
      <alignment horizontal="center"/>
    </xf>
    <xf numFmtId="176" fontId="1" fillId="34" borderId="13" xfId="0" applyNumberFormat="1" applyFont="1" applyFill="1" applyBorder="1" applyAlignment="1">
      <alignment horizontal="center"/>
    </xf>
    <xf numFmtId="176" fontId="3" fillId="34" borderId="0" xfId="0" applyNumberFormat="1" applyFont="1" applyFill="1" applyAlignment="1">
      <alignment horizontal="center"/>
    </xf>
    <xf numFmtId="176" fontId="3" fillId="34" borderId="15" xfId="0" applyNumberFormat="1" applyFont="1" applyFill="1" applyBorder="1" applyAlignment="1">
      <alignment horizontal="center"/>
    </xf>
    <xf numFmtId="176" fontId="1" fillId="34" borderId="0" xfId="0" applyNumberFormat="1" applyFont="1" applyFill="1" applyAlignment="1">
      <alignment horizontal="center"/>
    </xf>
    <xf numFmtId="176" fontId="0" fillId="34" borderId="15" xfId="0" applyNumberFormat="1" applyFill="1" applyBorder="1" applyAlignment="1">
      <alignment horizontal="center"/>
    </xf>
    <xf numFmtId="176" fontId="0" fillId="23" borderId="12" xfId="0" applyNumberFormat="1" applyFill="1" applyBorder="1" applyAlignment="1">
      <alignment horizontal="center"/>
    </xf>
    <xf numFmtId="176" fontId="1" fillId="23" borderId="13" xfId="0" applyNumberFormat="1" applyFont="1" applyFill="1" applyBorder="1" applyAlignment="1">
      <alignment horizontal="center"/>
    </xf>
    <xf numFmtId="176" fontId="0" fillId="23" borderId="15" xfId="0" applyNumberFormat="1" applyFill="1" applyBorder="1" applyAlignment="1">
      <alignment horizontal="center"/>
    </xf>
    <xf numFmtId="0" fontId="1" fillId="17" borderId="25" xfId="0" applyFont="1" applyFill="1" applyBorder="1" applyAlignment="1">
      <alignment horizontal="center"/>
    </xf>
    <xf numFmtId="176" fontId="1" fillId="17" borderId="0" xfId="0" applyNumberFormat="1" applyFont="1" applyFill="1"/>
    <xf numFmtId="176" fontId="1" fillId="17" borderId="15" xfId="0" applyNumberFormat="1" applyFont="1" applyFill="1" applyBorder="1"/>
    <xf numFmtId="176" fontId="1" fillId="17" borderId="13" xfId="0" applyNumberFormat="1" applyFont="1" applyFill="1" applyBorder="1"/>
    <xf numFmtId="176" fontId="1" fillId="17" borderId="4" xfId="0" applyNumberFormat="1" applyFont="1" applyFill="1" applyBorder="1"/>
    <xf numFmtId="0" fontId="1" fillId="19" borderId="25" xfId="0" applyFont="1" applyFill="1" applyBorder="1" applyAlignment="1">
      <alignment horizontal="center"/>
    </xf>
    <xf numFmtId="176" fontId="1" fillId="19" borderId="0" xfId="0" applyNumberFormat="1" applyFont="1" applyFill="1"/>
    <xf numFmtId="176" fontId="1" fillId="19" borderId="15" xfId="0" applyNumberFormat="1" applyFont="1" applyFill="1" applyBorder="1"/>
    <xf numFmtId="176" fontId="1" fillId="19" borderId="13" xfId="0" applyNumberFormat="1" applyFont="1" applyFill="1" applyBorder="1"/>
    <xf numFmtId="176" fontId="1" fillId="19" borderId="4" xfId="0" applyNumberFormat="1" applyFont="1" applyFill="1" applyBorder="1"/>
    <xf numFmtId="176" fontId="1" fillId="15" borderId="15" xfId="0" applyNumberFormat="1" applyFont="1" applyFill="1" applyBorder="1"/>
    <xf numFmtId="176" fontId="1" fillId="15" borderId="13" xfId="0" applyNumberFormat="1" applyFont="1" applyFill="1" applyBorder="1"/>
    <xf numFmtId="176" fontId="1" fillId="0" borderId="20" xfId="0" applyNumberFormat="1" applyFont="1" applyBorder="1"/>
    <xf numFmtId="176" fontId="0" fillId="0" borderId="22" xfId="0" applyNumberFormat="1" applyBorder="1"/>
    <xf numFmtId="0" fontId="1" fillId="0" borderId="22" xfId="0" applyFont="1" applyBorder="1"/>
    <xf numFmtId="0" fontId="1" fillId="0" borderId="16" xfId="0" applyFont="1" applyBorder="1"/>
    <xf numFmtId="0" fontId="1" fillId="0" borderId="15" xfId="0" applyFont="1" applyBorder="1"/>
    <xf numFmtId="176" fontId="3" fillId="0" borderId="0" xfId="0" applyNumberFormat="1" applyFont="1"/>
    <xf numFmtId="176" fontId="0" fillId="0" borderId="0" xfId="0" applyNumberFormat="1"/>
    <xf numFmtId="176" fontId="28" fillId="0" borderId="0" xfId="0" applyNumberFormat="1" applyFont="1"/>
    <xf numFmtId="180" fontId="1" fillId="0" borderId="0" xfId="0" applyNumberFormat="1" applyFont="1"/>
    <xf numFmtId="0" fontId="22" fillId="0" borderId="0" xfId="0" applyFont="1"/>
    <xf numFmtId="176" fontId="0" fillId="17" borderId="0" xfId="0" applyNumberFormat="1" applyFill="1"/>
    <xf numFmtId="176" fontId="28" fillId="17" borderId="0" xfId="0" applyNumberFormat="1" applyFont="1" applyFill="1"/>
    <xf numFmtId="180" fontId="1" fillId="17" borderId="0" xfId="0" applyNumberFormat="1" applyFont="1" applyFill="1"/>
    <xf numFmtId="0" fontId="22" fillId="17" borderId="0" xfId="0" applyFont="1" applyFill="1"/>
    <xf numFmtId="0" fontId="1" fillId="17" borderId="0" xfId="0" applyFont="1" applyFill="1"/>
    <xf numFmtId="176" fontId="0" fillId="19" borderId="0" xfId="0" applyNumberFormat="1" applyFill="1"/>
    <xf numFmtId="176" fontId="28" fillId="19" borderId="0" xfId="0" applyNumberFormat="1" applyFont="1" applyFill="1"/>
    <xf numFmtId="180" fontId="1" fillId="19" borderId="0" xfId="0" applyNumberFormat="1" applyFont="1" applyFill="1"/>
    <xf numFmtId="0" fontId="1" fillId="19" borderId="0" xfId="0" applyFont="1" applyFill="1"/>
    <xf numFmtId="176" fontId="1" fillId="15" borderId="0" xfId="0" applyNumberFormat="1" applyFont="1" applyFill="1"/>
    <xf numFmtId="176" fontId="0" fillId="15" borderId="0" xfId="0" applyNumberFormat="1" applyFill="1"/>
    <xf numFmtId="176" fontId="28" fillId="15" borderId="0" xfId="0" applyNumberFormat="1" applyFont="1" applyFill="1"/>
    <xf numFmtId="180" fontId="1" fillId="15" borderId="0" xfId="0" applyNumberFormat="1" applyFont="1" applyFill="1"/>
    <xf numFmtId="0" fontId="1" fillId="15" borderId="0" xfId="0" applyFont="1" applyFill="1"/>
    <xf numFmtId="0" fontId="1" fillId="10" borderId="0" xfId="0" applyFont="1" applyFill="1"/>
    <xf numFmtId="176" fontId="1" fillId="10" borderId="0" xfId="0" applyNumberFormat="1" applyFont="1" applyFill="1"/>
    <xf numFmtId="0" fontId="1" fillId="0" borderId="31" xfId="0" applyFont="1" applyBorder="1"/>
    <xf numFmtId="176" fontId="1" fillId="0" borderId="31" xfId="0" applyNumberFormat="1" applyFont="1" applyBorder="1"/>
    <xf numFmtId="176" fontId="1" fillId="2" borderId="31" xfId="0" applyNumberFormat="1" applyFont="1" applyFill="1" applyBorder="1"/>
    <xf numFmtId="177" fontId="1" fillId="2" borderId="31" xfId="0" applyNumberFormat="1" applyFont="1" applyFill="1" applyBorder="1"/>
    <xf numFmtId="0" fontId="1" fillId="2" borderId="31" xfId="0" applyFont="1" applyFill="1" applyBorder="1"/>
    <xf numFmtId="176" fontId="0" fillId="3" borderId="31" xfId="0" applyNumberFormat="1" applyFill="1" applyBorder="1"/>
    <xf numFmtId="176" fontId="1" fillId="3" borderId="31" xfId="0" applyNumberFormat="1" applyFont="1" applyFill="1" applyBorder="1"/>
    <xf numFmtId="177" fontId="1" fillId="3" borderId="31" xfId="0" applyNumberFormat="1" applyFont="1" applyFill="1" applyBorder="1"/>
    <xf numFmtId="176" fontId="0" fillId="4" borderId="31" xfId="0" applyNumberFormat="1" applyFill="1" applyBorder="1"/>
    <xf numFmtId="176" fontId="1" fillId="4" borderId="31" xfId="0" applyNumberFormat="1" applyFont="1" applyFill="1" applyBorder="1"/>
    <xf numFmtId="177" fontId="1" fillId="4" borderId="31" xfId="0" applyNumberFormat="1" applyFont="1" applyFill="1" applyBorder="1"/>
    <xf numFmtId="176" fontId="1" fillId="5" borderId="31" xfId="0" applyNumberFormat="1" applyFont="1" applyFill="1" applyBorder="1"/>
    <xf numFmtId="177" fontId="1" fillId="5" borderId="31" xfId="0" applyNumberFormat="1" applyFont="1" applyFill="1" applyBorder="1"/>
    <xf numFmtId="0" fontId="1" fillId="5" borderId="31" xfId="0" applyFont="1" applyFill="1" applyBorder="1"/>
    <xf numFmtId="176" fontId="0" fillId="9" borderId="31" xfId="0" applyNumberFormat="1" applyFill="1" applyBorder="1" applyAlignment="1">
      <alignment horizontal="left"/>
    </xf>
    <xf numFmtId="176" fontId="1" fillId="9" borderId="31" xfId="0" applyNumberFormat="1" applyFont="1" applyFill="1" applyBorder="1"/>
    <xf numFmtId="177" fontId="1" fillId="9" borderId="31" xfId="0" applyNumberFormat="1" applyFont="1" applyFill="1" applyBorder="1"/>
    <xf numFmtId="0" fontId="1" fillId="9" borderId="31" xfId="0" applyFont="1" applyFill="1" applyBorder="1"/>
    <xf numFmtId="176" fontId="0" fillId="11" borderId="31" xfId="0" applyNumberFormat="1" applyFill="1" applyBorder="1" applyAlignment="1">
      <alignment horizontal="left"/>
    </xf>
    <xf numFmtId="176" fontId="1" fillId="11" borderId="31" xfId="0" applyNumberFormat="1" applyFont="1" applyFill="1" applyBorder="1"/>
    <xf numFmtId="177" fontId="1" fillId="11" borderId="31" xfId="0" applyNumberFormat="1" applyFont="1" applyFill="1" applyBorder="1"/>
    <xf numFmtId="0" fontId="1" fillId="11" borderId="31" xfId="0" applyFont="1" applyFill="1" applyBorder="1"/>
    <xf numFmtId="176" fontId="1" fillId="11" borderId="16" xfId="0" applyNumberFormat="1" applyFont="1" applyFill="1" applyBorder="1"/>
    <xf numFmtId="180" fontId="1" fillId="0" borderId="22" xfId="0" applyNumberFormat="1" applyFont="1" applyBorder="1"/>
    <xf numFmtId="0" fontId="0" fillId="10" borderId="22" xfId="0" applyFill="1" applyBorder="1"/>
    <xf numFmtId="176" fontId="0" fillId="10" borderId="22" xfId="0" applyNumberFormat="1" applyFill="1" applyBorder="1"/>
    <xf numFmtId="0" fontId="3" fillId="0" borderId="31" xfId="0" applyFont="1" applyBorder="1"/>
    <xf numFmtId="0" fontId="20" fillId="0" borderId="31" xfId="0" applyFont="1" applyBorder="1"/>
    <xf numFmtId="176" fontId="1" fillId="10" borderId="15" xfId="0" applyNumberFormat="1" applyFont="1" applyFill="1" applyBorder="1"/>
    <xf numFmtId="176" fontId="0" fillId="10" borderId="21" xfId="0" applyNumberFormat="1" applyFill="1" applyBorder="1"/>
    <xf numFmtId="180" fontId="1" fillId="0" borderId="20" xfId="0" applyNumberFormat="1" applyFont="1" applyBorder="1"/>
    <xf numFmtId="0" fontId="28" fillId="19" borderId="0" xfId="0" applyFont="1" applyFill="1"/>
    <xf numFmtId="0" fontId="22" fillId="15" borderId="0" xfId="0" applyFont="1" applyFill="1"/>
    <xf numFmtId="176" fontId="1" fillId="0" borderId="21" xfId="0" applyNumberFormat="1" applyFont="1" applyBorder="1"/>
    <xf numFmtId="176" fontId="1" fillId="0" borderId="6" xfId="0" applyNumberFormat="1" applyFont="1" applyBorder="1"/>
    <xf numFmtId="178" fontId="9" fillId="12" borderId="0" xfId="3" applyFont="1" applyFill="1"/>
    <xf numFmtId="178" fontId="5" fillId="12" borderId="0" xfId="3" applyFont="1" applyFill="1" applyAlignment="1">
      <alignment horizontal="center"/>
    </xf>
    <xf numFmtId="178" fontId="21" fillId="12" borderId="0" xfId="3" applyFont="1" applyFill="1" applyAlignment="1">
      <alignment horizontal="left"/>
    </xf>
    <xf numFmtId="178" fontId="10" fillId="12" borderId="0" xfId="3" applyFont="1" applyFill="1" applyAlignment="1">
      <alignment horizontal="center"/>
    </xf>
    <xf numFmtId="178" fontId="29" fillId="12" borderId="0" xfId="3" applyFont="1" applyFill="1" applyAlignment="1">
      <alignment horizontal="center"/>
    </xf>
    <xf numFmtId="178" fontId="26" fillId="12" borderId="0" xfId="3" applyFont="1" applyFill="1" applyAlignment="1">
      <alignment horizontal="center"/>
    </xf>
    <xf numFmtId="178" fontId="9" fillId="12" borderId="4" xfId="3" applyFont="1" applyFill="1" applyBorder="1"/>
    <xf numFmtId="178" fontId="5" fillId="12" borderId="22" xfId="3" applyFont="1" applyFill="1" applyBorder="1" applyAlignment="1">
      <alignment horizontal="center" vertical="center"/>
    </xf>
    <xf numFmtId="178" fontId="10" fillId="12" borderId="0" xfId="3" applyFont="1" applyFill="1" applyAlignment="1">
      <alignment horizontal="center" vertical="center"/>
    </xf>
    <xf numFmtId="178" fontId="10" fillId="12" borderId="0" xfId="3" applyFont="1" applyFill="1" applyAlignment="1">
      <alignment horizontal="left"/>
    </xf>
    <xf numFmtId="178" fontId="9" fillId="12" borderId="6" xfId="3" applyFont="1" applyFill="1" applyBorder="1"/>
    <xf numFmtId="178" fontId="30" fillId="12" borderId="0" xfId="3" applyFont="1" applyFill="1" applyAlignment="1">
      <alignment horizontal="center"/>
    </xf>
    <xf numFmtId="178" fontId="26" fillId="12" borderId="0" xfId="3" applyFont="1" applyFill="1" applyAlignment="1">
      <alignment horizontal="left"/>
    </xf>
    <xf numFmtId="178" fontId="26" fillId="12" borderId="4" xfId="3" applyFont="1" applyFill="1" applyBorder="1" applyAlignment="1">
      <alignment horizontal="left"/>
    </xf>
    <xf numFmtId="178" fontId="11" fillId="12" borderId="0" xfId="3" applyFont="1" applyFill="1" applyAlignment="1">
      <alignment horizontal="center" vertical="center"/>
    </xf>
    <xf numFmtId="181" fontId="11" fillId="12" borderId="0" xfId="3" applyNumberFormat="1" applyFont="1" applyFill="1" applyAlignment="1">
      <alignment horizontal="center" vertical="center"/>
    </xf>
    <xf numFmtId="1" fontId="11" fillId="12" borderId="1" xfId="3" applyNumberFormat="1" applyFont="1" applyFill="1" applyBorder="1" applyAlignment="1">
      <alignment horizontal="center" vertical="center"/>
    </xf>
    <xf numFmtId="178" fontId="21" fillId="12" borderId="0" xfId="3" applyFont="1" applyFill="1" applyAlignment="1">
      <alignment horizontal="left" vertical="center"/>
    </xf>
    <xf numFmtId="178" fontId="26" fillId="12" borderId="0" xfId="3" applyFont="1" applyFill="1" applyAlignment="1">
      <alignment horizontal="center" vertical="center"/>
    </xf>
    <xf numFmtId="178" fontId="11" fillId="12" borderId="4" xfId="3" applyFont="1" applyFill="1" applyBorder="1" applyAlignment="1">
      <alignment horizontal="center" vertical="center"/>
    </xf>
    <xf numFmtId="9" fontId="11" fillId="12" borderId="1" xfId="4" applyFont="1" applyFill="1" applyBorder="1" applyAlignment="1">
      <alignment horizontal="center" vertical="center"/>
    </xf>
    <xf numFmtId="178" fontId="11" fillId="12" borderId="6" xfId="3" applyFont="1" applyFill="1" applyBorder="1" applyAlignment="1">
      <alignment horizontal="center" vertical="center"/>
    </xf>
    <xf numFmtId="178" fontId="26" fillId="12" borderId="0" xfId="3" applyFont="1" applyFill="1" applyAlignment="1">
      <alignment horizontal="left" vertical="center"/>
    </xf>
    <xf numFmtId="178" fontId="26" fillId="12" borderId="4" xfId="3" applyFont="1" applyFill="1" applyBorder="1" applyAlignment="1">
      <alignment horizontal="left" vertical="center"/>
    </xf>
    <xf numFmtId="178" fontId="11" fillId="12" borderId="8" xfId="3" applyFont="1" applyFill="1" applyBorder="1" applyAlignment="1">
      <alignment horizontal="center" vertical="center"/>
    </xf>
    <xf numFmtId="178" fontId="11" fillId="12" borderId="9" xfId="3" applyFont="1" applyFill="1" applyBorder="1" applyAlignment="1">
      <alignment horizontal="center" vertical="center"/>
    </xf>
    <xf numFmtId="1" fontId="11" fillId="12" borderId="0" xfId="3" applyNumberFormat="1" applyFont="1" applyFill="1" applyAlignment="1">
      <alignment horizontal="center" vertical="center"/>
    </xf>
    <xf numFmtId="178" fontId="11" fillId="12" borderId="7" xfId="3" applyFont="1" applyFill="1" applyBorder="1" applyAlignment="1">
      <alignment horizontal="center" vertical="center"/>
    </xf>
    <xf numFmtId="178" fontId="7" fillId="12" borderId="0" xfId="3" applyFill="1"/>
    <xf numFmtId="178" fontId="5" fillId="12" borderId="0" xfId="3" applyFont="1" applyFill="1" applyAlignment="1">
      <alignment horizontal="center" vertical="center"/>
    </xf>
    <xf numFmtId="178" fontId="10" fillId="12" borderId="0" xfId="3" applyFont="1" applyFill="1" applyAlignment="1">
      <alignment vertical="center"/>
    </xf>
    <xf numFmtId="9" fontId="11" fillId="12" borderId="0" xfId="4" applyFont="1" applyFill="1" applyBorder="1" applyAlignment="1">
      <alignment horizontal="center" vertical="center"/>
    </xf>
    <xf numFmtId="178" fontId="10" fillId="12" borderId="0" xfId="3" quotePrefix="1" applyFont="1" applyFill="1" applyAlignment="1">
      <alignment horizontal="center"/>
    </xf>
    <xf numFmtId="2" fontId="11" fillId="12" borderId="0" xfId="3" applyNumberFormat="1" applyFont="1" applyFill="1" applyAlignment="1">
      <alignment horizontal="center" vertical="center"/>
    </xf>
    <xf numFmtId="178" fontId="10" fillId="12" borderId="0" xfId="3" applyFont="1" applyFill="1" applyAlignment="1">
      <alignment horizontal="right" vertical="center"/>
    </xf>
    <xf numFmtId="179" fontId="11" fillId="12" borderId="0" xfId="4" applyNumberFormat="1" applyFont="1" applyFill="1" applyBorder="1" applyAlignment="1">
      <alignment horizontal="center" vertical="center"/>
    </xf>
    <xf numFmtId="178" fontId="11" fillId="12" borderId="10" xfId="3" applyFont="1" applyFill="1" applyBorder="1" applyAlignment="1">
      <alignment horizontal="center" vertical="center"/>
    </xf>
    <xf numFmtId="178" fontId="11" fillId="12" borderId="3" xfId="3" applyFont="1" applyFill="1" applyBorder="1" applyAlignment="1">
      <alignment horizontal="center" vertical="center"/>
    </xf>
    <xf numFmtId="178" fontId="11" fillId="12" borderId="5" xfId="3" applyFont="1" applyFill="1" applyBorder="1" applyAlignment="1">
      <alignment horizontal="center" vertical="center"/>
    </xf>
    <xf numFmtId="178" fontId="33" fillId="12" borderId="10" xfId="3" applyFont="1" applyFill="1" applyBorder="1" applyAlignment="1">
      <alignment horizontal="left"/>
    </xf>
    <xf numFmtId="178" fontId="17" fillId="12" borderId="10" xfId="3" applyFont="1" applyFill="1" applyBorder="1" applyAlignment="1">
      <alignment horizontal="center" vertical="center"/>
    </xf>
    <xf numFmtId="178" fontId="33" fillId="12" borderId="0" xfId="3" applyFont="1" applyFill="1" applyAlignment="1">
      <alignment horizontal="left"/>
    </xf>
    <xf numFmtId="178" fontId="33" fillId="12" borderId="0" xfId="3" applyFont="1" applyFill="1" applyAlignment="1">
      <alignment horizontal="center"/>
    </xf>
    <xf numFmtId="178" fontId="16" fillId="12" borderId="0" xfId="3" applyFont="1" applyFill="1" applyAlignment="1">
      <alignment horizontal="left"/>
    </xf>
    <xf numFmtId="14" fontId="17" fillId="12" borderId="0" xfId="3" applyNumberFormat="1" applyFont="1" applyFill="1" applyAlignment="1">
      <alignment horizontal="left"/>
    </xf>
    <xf numFmtId="178" fontId="17" fillId="12" borderId="0" xfId="3" applyFont="1" applyFill="1" applyAlignment="1">
      <alignment horizontal="center" vertical="center"/>
    </xf>
    <xf numFmtId="1" fontId="5" fillId="12" borderId="0" xfId="3" applyNumberFormat="1" applyFont="1" applyFill="1" applyAlignment="1">
      <alignment horizontal="center" vertical="center"/>
    </xf>
    <xf numFmtId="178" fontId="16" fillId="12" borderId="0" xfId="3" applyFont="1" applyFill="1" applyAlignment="1">
      <alignment vertical="center"/>
    </xf>
    <xf numFmtId="178" fontId="14" fillId="12" borderId="0" xfId="3" applyFont="1" applyFill="1" applyAlignment="1">
      <alignment horizontal="center" vertical="center"/>
    </xf>
    <xf numFmtId="49" fontId="31" fillId="12" borderId="0" xfId="3" applyNumberFormat="1" applyFont="1" applyFill="1" applyAlignment="1">
      <alignment horizontal="center"/>
    </xf>
    <xf numFmtId="49" fontId="13" fillId="12" borderId="0" xfId="3" applyNumberFormat="1" applyFont="1" applyFill="1" applyAlignment="1">
      <alignment horizontal="center" vertical="center"/>
    </xf>
    <xf numFmtId="49" fontId="7" fillId="12" borderId="0" xfId="3" applyNumberFormat="1" applyFill="1" applyAlignment="1">
      <alignment horizontal="center"/>
    </xf>
    <xf numFmtId="49" fontId="32" fillId="12" borderId="0" xfId="3" applyNumberFormat="1" applyFont="1" applyFill="1" applyAlignment="1">
      <alignment horizontal="center"/>
    </xf>
    <xf numFmtId="49" fontId="12" fillId="12" borderId="0" xfId="3" applyNumberFormat="1" applyFont="1" applyFill="1" applyAlignment="1">
      <alignment horizontal="center" vertical="center"/>
    </xf>
    <xf numFmtId="178" fontId="16" fillId="12" borderId="0" xfId="3" quotePrefix="1" applyFont="1" applyFill="1" applyAlignment="1">
      <alignment horizontal="left"/>
    </xf>
    <xf numFmtId="178" fontId="14" fillId="12" borderId="0" xfId="3" applyFont="1" applyFill="1" applyAlignment="1">
      <alignment horizontal="centerContinuous" vertical="center"/>
    </xf>
    <xf numFmtId="49" fontId="31" fillId="12" borderId="0" xfId="3" applyNumberFormat="1" applyFont="1" applyFill="1" applyAlignment="1">
      <alignment horizontal="centerContinuous"/>
    </xf>
    <xf numFmtId="49" fontId="13" fillId="12" borderId="0" xfId="3" applyNumberFormat="1" applyFont="1" applyFill="1" applyAlignment="1">
      <alignment horizontal="centerContinuous" vertical="center"/>
    </xf>
    <xf numFmtId="49" fontId="7" fillId="12" borderId="0" xfId="3" applyNumberFormat="1" applyFill="1" applyAlignment="1">
      <alignment horizontal="centerContinuous"/>
    </xf>
    <xf numFmtId="49" fontId="32" fillId="12" borderId="0" xfId="3" applyNumberFormat="1" applyFont="1" applyFill="1" applyAlignment="1">
      <alignment horizontal="centerContinuous"/>
    </xf>
    <xf numFmtId="49" fontId="12" fillId="12" borderId="0" xfId="3" applyNumberFormat="1" applyFont="1" applyFill="1" applyAlignment="1">
      <alignment horizontal="centerContinuous" vertical="center"/>
    </xf>
    <xf numFmtId="0" fontId="21" fillId="0" borderId="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6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left" vertical="center" wrapText="1"/>
    </xf>
    <xf numFmtId="0" fontId="21" fillId="0" borderId="22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3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178" fontId="14" fillId="6" borderId="0" xfId="3" applyFont="1" applyFill="1" applyAlignment="1">
      <alignment horizontal="center" vertical="center"/>
    </xf>
    <xf numFmtId="178" fontId="10" fillId="6" borderId="0" xfId="3" applyFont="1" applyFill="1" applyAlignment="1">
      <alignment horizontal="center" vertical="center"/>
    </xf>
    <xf numFmtId="0" fontId="0" fillId="0" borderId="0" xfId="0" applyAlignment="1">
      <alignment horizontal="center"/>
    </xf>
    <xf numFmtId="178" fontId="14" fillId="12" borderId="0" xfId="3" applyFont="1" applyFill="1" applyAlignment="1">
      <alignment horizontal="center" vertical="center"/>
    </xf>
    <xf numFmtId="0" fontId="0" fillId="12" borderId="0" xfId="0" applyFill="1" applyAlignment="1">
      <alignment horizontal="center"/>
    </xf>
    <xf numFmtId="178" fontId="10" fillId="12" borderId="0" xfId="3" applyFont="1" applyFill="1" applyAlignment="1">
      <alignment horizontal="center" vertical="center"/>
    </xf>
  </cellXfs>
  <cellStyles count="5">
    <cellStyle name="一般" xfId="0" builtinId="0"/>
    <cellStyle name="一般_96桃園E化調查路口方位配置圖" xfId="1" xr:uid="{00000000-0005-0000-0000-000001000000}"/>
    <cellStyle name="一般_中興路" xfId="2" xr:uid="{00000000-0005-0000-0000-000002000000}"/>
    <cellStyle name="一般_路口轉向圖及服務水準計算" xfId="3" xr:uid="{00000000-0005-0000-0000-000003000000}"/>
    <cellStyle name="百分比" xfId="4" builtinId="5"/>
  </cellStyles>
  <dxfs count="0"/>
  <tableStyles count="0" defaultTableStyle="TableStyleMedium9" defaultPivotStyle="PivotStyleLight16"/>
  <colors>
    <mruColors>
      <color rgb="FFFFCC00"/>
      <color rgb="FFCCFFCC"/>
      <color rgb="FFCC99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116034488752911E-2"/>
          <c:y val="6.8181818181818177E-2"/>
          <c:w val="0.89528613606295948"/>
          <c:h val="0.74772637795275598"/>
        </c:manualLayout>
      </c:layout>
      <c:lineChart>
        <c:grouping val="standard"/>
        <c:varyColors val="0"/>
        <c:ser>
          <c:idx val="1"/>
          <c:order val="0"/>
          <c:tx>
            <c:strRef>
              <c:f>流量分布圖!$B$2</c:f>
              <c:strCache>
                <c:ptCount val="1"/>
                <c:pt idx="0">
                  <c:v>0A</c:v>
                </c:pt>
              </c:strCache>
            </c:strRef>
          </c:tx>
          <c:spPr>
            <a:ln w="19050">
              <a:solidFill>
                <a:schemeClr val="tx1"/>
              </a:solidFill>
              <a:prstDash val="solid"/>
            </a:ln>
          </c:spPr>
          <c:marker>
            <c:symbol val="x"/>
            <c:size val="6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流量分布圖!$B$5:$B$100</c:f>
              <c:numCache>
                <c:formatCode>0;_ 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D8-4367-BE43-E51D0AE780A6}"/>
            </c:ext>
          </c:extLst>
        </c:ser>
        <c:ser>
          <c:idx val="0"/>
          <c:order val="1"/>
          <c:tx>
            <c:strRef>
              <c:f>流量分布圖!$C$2</c:f>
              <c:strCache>
                <c:ptCount val="1"/>
                <c:pt idx="0">
                  <c:v>0B</c:v>
                </c:pt>
              </c:strCache>
            </c:strRef>
          </c:tx>
          <c:spPr>
            <a:ln w="19050">
              <a:solidFill>
                <a:srgbClr val="003300"/>
              </a:solidFill>
            </a:ln>
          </c:spPr>
          <c:marker>
            <c:symbol val="diamond"/>
            <c:size val="7"/>
            <c:spPr>
              <a:solidFill>
                <a:srgbClr val="008000"/>
              </a:solidFill>
              <a:ln w="9525">
                <a:solidFill>
                  <a:srgbClr val="003300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流量分布圖!$C$5:$C$100</c:f>
              <c:numCache>
                <c:formatCode>0;_᠀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D8-4367-BE43-E51D0AE780A6}"/>
            </c:ext>
          </c:extLst>
        </c:ser>
        <c:ser>
          <c:idx val="3"/>
          <c:order val="2"/>
          <c:tx>
            <c:strRef>
              <c:f>流量分布圖!$D$2</c:f>
              <c:strCache>
                <c:ptCount val="1"/>
                <c:pt idx="0">
                  <c:v>0C</c:v>
                </c:pt>
              </c:strCache>
            </c:strRef>
          </c:tx>
          <c:spPr>
            <a:ln w="19050">
              <a:solidFill>
                <a:schemeClr val="tx1"/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流量分布圖!$D$5:$D$100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D8-4367-BE43-E51D0AE780A6}"/>
            </c:ext>
          </c:extLst>
        </c:ser>
        <c:ser>
          <c:idx val="2"/>
          <c:order val="3"/>
          <c:tx>
            <c:strRef>
              <c:f>流量分布圖!$E$2</c:f>
              <c:strCache>
                <c:ptCount val="1"/>
                <c:pt idx="0">
                  <c:v>0D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triangle"/>
            <c:size val="8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流量分布圖!$E$5:$E$100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D8-4367-BE43-E51D0AE780A6}"/>
            </c:ext>
          </c:extLst>
        </c:ser>
        <c:ser>
          <c:idx val="4"/>
          <c:order val="4"/>
          <c:tx>
            <c:strRef>
              <c:f>流量分布圖!$F$2</c:f>
              <c:strCache>
                <c:ptCount val="1"/>
                <c:pt idx="0">
                  <c:v>0E</c:v>
                </c:pt>
              </c:strCache>
            </c:strRef>
          </c:tx>
          <c:spPr>
            <a:ln>
              <a:solidFill>
                <a:sysClr val="windowText" lastClr="000000"/>
              </a:solidFill>
            </a:ln>
          </c:spPr>
          <c:marker>
            <c:spPr>
              <a:ln>
                <a:solidFill>
                  <a:sysClr val="windowText" lastClr="000000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流量分布圖!$F$5:$F$100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7E-4E01-9125-2705B7AC79FC}"/>
            </c:ext>
          </c:extLst>
        </c:ser>
        <c:ser>
          <c:idx val="5"/>
          <c:order val="5"/>
          <c:tx>
            <c:strRef>
              <c:f>流量分布圖!$G$2</c:f>
              <c:strCache>
                <c:ptCount val="1"/>
                <c:pt idx="0">
                  <c:v>0F</c:v>
                </c:pt>
              </c:strCache>
            </c:strRef>
          </c:tx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流量分布圖!$G$5:$G$100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D0-4142-9071-FAC2B776E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solidFill>
                <a:sysClr val="windowText" lastClr="000000"/>
              </a:solidFill>
            </a:ln>
          </c:spPr>
        </c:hiLowLines>
        <c:marker val="1"/>
        <c:smooth val="0"/>
        <c:axId val="433275264"/>
        <c:axId val="1"/>
      </c:lineChart>
      <c:catAx>
        <c:axId val="433275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/>
                  <a:t>時段</a:t>
                </a:r>
              </a:p>
            </c:rich>
          </c:tx>
          <c:layout>
            <c:manualLayout>
              <c:xMode val="edge"/>
              <c:yMode val="edge"/>
              <c:x val="0.47991545527962853"/>
              <c:y val="0.908333552787506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-2700000" vert="horz"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algn="ctr" rtl="0">
                  <a:defRPr lang="zh-TW" altLang="en-US" sz="1100" b="0" i="0" u="none" strike="noStrike" kern="1200" baseline="0">
                    <a:solidFill>
                      <a:srgbClr val="000000"/>
                    </a:solidFill>
                    <a:latin typeface="Times New Roman" pitchFamily="18" charset="0"/>
                    <a:ea typeface="華康粗圓體" pitchFamily="49" charset="-120"/>
                    <a:cs typeface="Times New Roman" pitchFamily="18" charset="0"/>
                  </a:defRPr>
                </a:pPr>
                <a:r>
                  <a:rPr lang="zh-TW" altLang="en-US" sz="1100" b="0" i="0" u="none" strike="noStrike" kern="1200" baseline="0">
                    <a:solidFill>
                      <a:srgbClr val="000000"/>
                    </a:solidFill>
                    <a:latin typeface="Times New Roman" pitchFamily="18" charset="0"/>
                    <a:ea typeface="華康粗圓體" pitchFamily="49" charset="-120"/>
                    <a:cs typeface="Times New Roman" pitchFamily="18" charset="0"/>
                  </a:rPr>
                  <a:t>交通量(pcu/15分)</a:t>
                </a:r>
              </a:p>
            </c:rich>
          </c:tx>
          <c:layout>
            <c:manualLayout>
              <c:xMode val="edge"/>
              <c:yMode val="edge"/>
              <c:x val="5.2854330708661419E-3"/>
              <c:y val="0.31136355656211873"/>
            </c:manualLayout>
          </c:layout>
          <c:overlay val="0"/>
          <c:spPr>
            <a:noFill/>
            <a:ln w="25400">
              <a:noFill/>
            </a:ln>
          </c:spPr>
        </c:title>
        <c:numFmt formatCode="0;_ " sourceLinked="1"/>
        <c:majorTickMark val="in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0" vert="horz"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433275264"/>
        <c:crosses val="autoZero"/>
        <c:crossBetween val="between"/>
      </c:valAx>
      <c:spPr>
        <a:noFill/>
        <a:ln w="12700">
          <a:solidFill>
            <a:schemeClr val="bg1">
              <a:lumMod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7117756915001012"/>
          <c:y val="3.7416278232779432E-2"/>
          <c:w val="0.19876214631259934"/>
          <c:h val="0.17882714581669107"/>
        </c:manualLayout>
      </c:layout>
      <c:overlay val="0"/>
      <c:spPr>
        <a:solidFill>
          <a:schemeClr val="bg1"/>
        </a:solidFill>
        <a:ln w="12700"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>
      <a:solidFill>
        <a:sysClr val="window" lastClr="FFFFFF">
          <a:lumMod val="50000"/>
        </a:sysClr>
      </a:solidFill>
    </a:ln>
  </c:spPr>
  <c:txPr>
    <a:bodyPr/>
    <a:lstStyle/>
    <a:p>
      <a:pPr algn="ctr" rtl="0">
        <a:defRPr lang="zh-TW" altLang="en-US" sz="1100" b="0" i="0" u="none" strike="noStrike" kern="1200" baseline="0">
          <a:solidFill>
            <a:srgbClr val="000000"/>
          </a:solidFill>
          <a:latin typeface="華康粗圓體" pitchFamily="49" charset="-120"/>
          <a:ea typeface="華康粗圓體" pitchFamily="49" charset="-120"/>
          <a:cs typeface="標楷體"/>
        </a:defRPr>
      </a:pPr>
      <a:endParaRPr lang="zh-TW"/>
    </a:p>
  </c:txPr>
  <c:printSettings>
    <c:headerFooter alignWithMargins="0"/>
    <c:pageMargins b="1" l="0.75000000000000111" r="0.75000000000000111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116034488752911E-2"/>
          <c:y val="6.8181818181818177E-2"/>
          <c:w val="0.89528613606295948"/>
          <c:h val="0.74772637795275598"/>
        </c:manualLayout>
      </c:layout>
      <c:lineChart>
        <c:grouping val="standard"/>
        <c:varyColors val="0"/>
        <c:ser>
          <c:idx val="1"/>
          <c:order val="0"/>
          <c:tx>
            <c:strRef>
              <c:f>流量分布圖!$B$2</c:f>
              <c:strCache>
                <c:ptCount val="1"/>
                <c:pt idx="0">
                  <c:v>0A</c:v>
                </c:pt>
              </c:strCache>
            </c:strRef>
          </c:tx>
          <c:spPr>
            <a:ln w="19050">
              <a:solidFill>
                <a:schemeClr val="tx1"/>
              </a:solidFill>
              <a:prstDash val="solid"/>
            </a:ln>
          </c:spPr>
          <c:marker>
            <c:symbol val="x"/>
            <c:size val="6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流量分布圖!$B$5:$B$100</c:f>
              <c:numCache>
                <c:formatCode>0;_ 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1A-48B0-AE21-08DC58B9F63D}"/>
            </c:ext>
          </c:extLst>
        </c:ser>
        <c:ser>
          <c:idx val="0"/>
          <c:order val="1"/>
          <c:tx>
            <c:strRef>
              <c:f>流量分布圖!$C$2</c:f>
              <c:strCache>
                <c:ptCount val="1"/>
                <c:pt idx="0">
                  <c:v>0B</c:v>
                </c:pt>
              </c:strCache>
            </c:strRef>
          </c:tx>
          <c:spPr>
            <a:ln w="19050">
              <a:solidFill>
                <a:srgbClr val="003300"/>
              </a:solidFill>
            </a:ln>
          </c:spPr>
          <c:marker>
            <c:symbol val="diamond"/>
            <c:size val="7"/>
            <c:spPr>
              <a:solidFill>
                <a:srgbClr val="008000"/>
              </a:solidFill>
              <a:ln w="9525">
                <a:solidFill>
                  <a:srgbClr val="003300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流量分布圖!$C$5:$C$100</c:f>
              <c:numCache>
                <c:formatCode>0;_᠀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1A-48B0-AE21-08DC58B9F63D}"/>
            </c:ext>
          </c:extLst>
        </c:ser>
        <c:ser>
          <c:idx val="3"/>
          <c:order val="2"/>
          <c:tx>
            <c:strRef>
              <c:f>流量分布圖!$D$2</c:f>
              <c:strCache>
                <c:ptCount val="1"/>
                <c:pt idx="0">
                  <c:v>0C</c:v>
                </c:pt>
              </c:strCache>
            </c:strRef>
          </c:tx>
          <c:spPr>
            <a:ln w="19050">
              <a:solidFill>
                <a:schemeClr val="tx1"/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流量分布圖!$D$5:$D$100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1A-48B0-AE21-08DC58B9F63D}"/>
            </c:ext>
          </c:extLst>
        </c:ser>
        <c:ser>
          <c:idx val="2"/>
          <c:order val="3"/>
          <c:tx>
            <c:strRef>
              <c:f>流量分布圖!$E$2</c:f>
              <c:strCache>
                <c:ptCount val="1"/>
                <c:pt idx="0">
                  <c:v>0D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triangle"/>
            <c:size val="8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流量分布圖!$E$5:$E$100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1A-48B0-AE21-08DC58B9F63D}"/>
            </c:ext>
          </c:extLst>
        </c:ser>
        <c:ser>
          <c:idx val="5"/>
          <c:order val="4"/>
          <c:tx>
            <c:strRef>
              <c:f>流量分布圖!$F$2</c:f>
              <c:strCache>
                <c:ptCount val="1"/>
                <c:pt idx="0">
                  <c:v>0E</c:v>
                </c:pt>
              </c:strCache>
            </c:strRef>
          </c:tx>
          <c:spPr>
            <a:ln>
              <a:solidFill>
                <a:sysClr val="windowText" lastClr="000000"/>
              </a:solidFill>
            </a:ln>
          </c:spPr>
          <c:marker>
            <c:spPr>
              <a:ln>
                <a:solidFill>
                  <a:sysClr val="windowText" lastClr="000000"/>
                </a:solidFill>
              </a:ln>
            </c:spPr>
          </c:marker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流量分布圖!$F$5:$F$100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7F-4456-80BE-DD6EA2B57CA1}"/>
            </c:ext>
          </c:extLst>
        </c:ser>
        <c:ser>
          <c:idx val="6"/>
          <c:order val="5"/>
          <c:tx>
            <c:strRef>
              <c:f>流量分布圖!$G$2</c:f>
              <c:strCache>
                <c:ptCount val="1"/>
                <c:pt idx="0">
                  <c:v>0F</c:v>
                </c:pt>
              </c:strCache>
            </c:strRef>
          </c:tx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流量分布圖!$G$5:$G$100</c:f>
              <c:numCache>
                <c:formatCode>0;_저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FF-408D-BF84-A4E7AB256C6A}"/>
            </c:ext>
          </c:extLst>
        </c:ser>
        <c:ser>
          <c:idx val="4"/>
          <c:order val="6"/>
          <c:tx>
            <c:v>路口總計</c:v>
          </c:tx>
          <c:cat>
            <c:strRef>
              <c:f>流量分布圖!$A$5:$A$100</c:f>
              <c:strCache>
                <c:ptCount val="96"/>
                <c:pt idx="0">
                  <c:v>0000</c:v>
                </c:pt>
                <c:pt idx="1">
                  <c:v>0015</c:v>
                </c:pt>
                <c:pt idx="2">
                  <c:v>0030</c:v>
                </c:pt>
                <c:pt idx="3">
                  <c:v>0045</c:v>
                </c:pt>
                <c:pt idx="4">
                  <c:v>0100</c:v>
                </c:pt>
                <c:pt idx="5">
                  <c:v>0115</c:v>
                </c:pt>
                <c:pt idx="6">
                  <c:v>0130</c:v>
                </c:pt>
                <c:pt idx="7">
                  <c:v>0145</c:v>
                </c:pt>
                <c:pt idx="8">
                  <c:v>0200</c:v>
                </c:pt>
                <c:pt idx="9">
                  <c:v>0215</c:v>
                </c:pt>
                <c:pt idx="10">
                  <c:v>0230</c:v>
                </c:pt>
                <c:pt idx="11">
                  <c:v>0245</c:v>
                </c:pt>
                <c:pt idx="12">
                  <c:v>0300</c:v>
                </c:pt>
                <c:pt idx="13">
                  <c:v>0315</c:v>
                </c:pt>
                <c:pt idx="14">
                  <c:v>0330</c:v>
                </c:pt>
                <c:pt idx="15">
                  <c:v>0345</c:v>
                </c:pt>
                <c:pt idx="16">
                  <c:v>0400</c:v>
                </c:pt>
                <c:pt idx="17">
                  <c:v>0415</c:v>
                </c:pt>
                <c:pt idx="18">
                  <c:v>0430</c:v>
                </c:pt>
                <c:pt idx="19">
                  <c:v>0445</c:v>
                </c:pt>
                <c:pt idx="20">
                  <c:v>0500</c:v>
                </c:pt>
                <c:pt idx="21">
                  <c:v>0515</c:v>
                </c:pt>
                <c:pt idx="22">
                  <c:v>0530</c:v>
                </c:pt>
                <c:pt idx="23">
                  <c:v>0545</c:v>
                </c:pt>
                <c:pt idx="24">
                  <c:v>0600</c:v>
                </c:pt>
                <c:pt idx="25">
                  <c:v>0615</c:v>
                </c:pt>
                <c:pt idx="26">
                  <c:v>0630</c:v>
                </c:pt>
                <c:pt idx="27">
                  <c:v>0645</c:v>
                </c:pt>
                <c:pt idx="28">
                  <c:v>0700</c:v>
                </c:pt>
                <c:pt idx="29">
                  <c:v>0715</c:v>
                </c:pt>
                <c:pt idx="30">
                  <c:v>0730</c:v>
                </c:pt>
                <c:pt idx="31">
                  <c:v>0745</c:v>
                </c:pt>
                <c:pt idx="32">
                  <c:v>0800</c:v>
                </c:pt>
                <c:pt idx="33">
                  <c:v>0815</c:v>
                </c:pt>
                <c:pt idx="34">
                  <c:v>0830</c:v>
                </c:pt>
                <c:pt idx="35">
                  <c:v>0845</c:v>
                </c:pt>
                <c:pt idx="36">
                  <c:v>0900</c:v>
                </c:pt>
                <c:pt idx="37">
                  <c:v>0915</c:v>
                </c:pt>
                <c:pt idx="38">
                  <c:v>0930</c:v>
                </c:pt>
                <c:pt idx="39">
                  <c:v>0945</c:v>
                </c:pt>
                <c:pt idx="40">
                  <c:v>1000</c:v>
                </c:pt>
                <c:pt idx="41">
                  <c:v>1015</c:v>
                </c:pt>
                <c:pt idx="42">
                  <c:v>1030</c:v>
                </c:pt>
                <c:pt idx="43">
                  <c:v>1045</c:v>
                </c:pt>
                <c:pt idx="44">
                  <c:v>1100</c:v>
                </c:pt>
                <c:pt idx="45">
                  <c:v>1115</c:v>
                </c:pt>
                <c:pt idx="46">
                  <c:v>1130</c:v>
                </c:pt>
                <c:pt idx="47">
                  <c:v>1145</c:v>
                </c:pt>
                <c:pt idx="48">
                  <c:v>1200</c:v>
                </c:pt>
                <c:pt idx="49">
                  <c:v>1215</c:v>
                </c:pt>
                <c:pt idx="50">
                  <c:v>1230</c:v>
                </c:pt>
                <c:pt idx="51">
                  <c:v>1245</c:v>
                </c:pt>
                <c:pt idx="52">
                  <c:v>1300</c:v>
                </c:pt>
                <c:pt idx="53">
                  <c:v>1315</c:v>
                </c:pt>
                <c:pt idx="54">
                  <c:v>1330</c:v>
                </c:pt>
                <c:pt idx="55">
                  <c:v>1345</c:v>
                </c:pt>
                <c:pt idx="56">
                  <c:v>1400</c:v>
                </c:pt>
                <c:pt idx="57">
                  <c:v>1415</c:v>
                </c:pt>
                <c:pt idx="58">
                  <c:v>1430</c:v>
                </c:pt>
                <c:pt idx="59">
                  <c:v>1445</c:v>
                </c:pt>
                <c:pt idx="60">
                  <c:v>1500</c:v>
                </c:pt>
                <c:pt idx="61">
                  <c:v>1515</c:v>
                </c:pt>
                <c:pt idx="62">
                  <c:v>1530</c:v>
                </c:pt>
                <c:pt idx="63">
                  <c:v>1545</c:v>
                </c:pt>
                <c:pt idx="64">
                  <c:v>1600</c:v>
                </c:pt>
                <c:pt idx="65">
                  <c:v>1615</c:v>
                </c:pt>
                <c:pt idx="66">
                  <c:v>1630</c:v>
                </c:pt>
                <c:pt idx="67">
                  <c:v>1645</c:v>
                </c:pt>
                <c:pt idx="68">
                  <c:v>1700</c:v>
                </c:pt>
                <c:pt idx="69">
                  <c:v>1715</c:v>
                </c:pt>
                <c:pt idx="70">
                  <c:v>1730</c:v>
                </c:pt>
                <c:pt idx="71">
                  <c:v>1745</c:v>
                </c:pt>
                <c:pt idx="72">
                  <c:v>1800</c:v>
                </c:pt>
                <c:pt idx="73">
                  <c:v>1815</c:v>
                </c:pt>
                <c:pt idx="74">
                  <c:v>1830</c:v>
                </c:pt>
                <c:pt idx="75">
                  <c:v>1845</c:v>
                </c:pt>
                <c:pt idx="76">
                  <c:v>1900</c:v>
                </c:pt>
                <c:pt idx="77">
                  <c:v>1915</c:v>
                </c:pt>
                <c:pt idx="78">
                  <c:v>1930</c:v>
                </c:pt>
                <c:pt idx="79">
                  <c:v>1945</c:v>
                </c:pt>
                <c:pt idx="80">
                  <c:v>2000</c:v>
                </c:pt>
                <c:pt idx="81">
                  <c:v>2015</c:v>
                </c:pt>
                <c:pt idx="82">
                  <c:v>2030</c:v>
                </c:pt>
                <c:pt idx="83">
                  <c:v>2045</c:v>
                </c:pt>
                <c:pt idx="84">
                  <c:v>2100</c:v>
                </c:pt>
                <c:pt idx="85">
                  <c:v>2115</c:v>
                </c:pt>
                <c:pt idx="86">
                  <c:v>2130</c:v>
                </c:pt>
                <c:pt idx="87">
                  <c:v>2145</c:v>
                </c:pt>
                <c:pt idx="88">
                  <c:v>2200</c:v>
                </c:pt>
                <c:pt idx="89">
                  <c:v>2215</c:v>
                </c:pt>
                <c:pt idx="90">
                  <c:v>2230</c:v>
                </c:pt>
                <c:pt idx="91">
                  <c:v>2245</c:v>
                </c:pt>
                <c:pt idx="92">
                  <c:v>2300</c:v>
                </c:pt>
                <c:pt idx="93">
                  <c:v>2315</c:v>
                </c:pt>
                <c:pt idx="94">
                  <c:v>2330</c:v>
                </c:pt>
                <c:pt idx="95">
                  <c:v>2345</c:v>
                </c:pt>
              </c:strCache>
            </c:strRef>
          </c:cat>
          <c:val>
            <c:numRef>
              <c:f>流量分布圖!$H$5:$H$100</c:f>
              <c:numCache>
                <c:formatCode>0;_ﰀ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1A-48B0-AE21-08DC58B9F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solidFill>
                <a:sysClr val="windowText" lastClr="000000"/>
              </a:solidFill>
            </a:ln>
          </c:spPr>
        </c:hiLowLines>
        <c:marker val="1"/>
        <c:smooth val="0"/>
        <c:axId val="799216944"/>
        <c:axId val="1"/>
      </c:lineChart>
      <c:catAx>
        <c:axId val="799216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/>
                  <a:t>時段</a:t>
                </a:r>
              </a:p>
            </c:rich>
          </c:tx>
          <c:layout>
            <c:manualLayout>
              <c:xMode val="edge"/>
              <c:yMode val="edge"/>
              <c:x val="0.47991545527962853"/>
              <c:y val="0.908333552787506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-2700000" vert="horz"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algn="ctr" rtl="0">
                  <a:defRPr lang="zh-TW" altLang="en-US" sz="1100" b="0" i="0" u="none" strike="noStrike" kern="1200" baseline="0">
                    <a:solidFill>
                      <a:srgbClr val="000000"/>
                    </a:solidFill>
                    <a:latin typeface="Times New Roman" pitchFamily="18" charset="0"/>
                    <a:ea typeface="華康粗圓體" pitchFamily="49" charset="-120"/>
                    <a:cs typeface="Times New Roman" pitchFamily="18" charset="0"/>
                  </a:defRPr>
                </a:pPr>
                <a:r>
                  <a:rPr lang="zh-TW" altLang="en-US" sz="1100" b="0" i="0" u="none" strike="noStrike" kern="1200" baseline="0">
                    <a:solidFill>
                      <a:srgbClr val="000000"/>
                    </a:solidFill>
                    <a:latin typeface="Times New Roman" pitchFamily="18" charset="0"/>
                    <a:ea typeface="華康粗圓體" pitchFamily="49" charset="-120"/>
                    <a:cs typeface="Times New Roman" pitchFamily="18" charset="0"/>
                  </a:rPr>
                  <a:t>交通量(pcu/15分)</a:t>
                </a:r>
              </a:p>
            </c:rich>
          </c:tx>
          <c:layout>
            <c:manualLayout>
              <c:xMode val="edge"/>
              <c:yMode val="edge"/>
              <c:x val="5.2854330708661419E-3"/>
              <c:y val="0.31136355656211873"/>
            </c:manualLayout>
          </c:layout>
          <c:overlay val="0"/>
          <c:spPr>
            <a:noFill/>
            <a:ln w="25400">
              <a:noFill/>
            </a:ln>
          </c:spPr>
        </c:title>
        <c:numFmt formatCode="0;_ " sourceLinked="1"/>
        <c:majorTickMark val="in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  <a:prstDash val="solid"/>
          </a:ln>
        </c:spPr>
        <c:txPr>
          <a:bodyPr rot="0" vert="horz"/>
          <a:lstStyle/>
          <a:p>
            <a:pPr>
              <a:defRPr>
                <a:latin typeface="Times New Roman" pitchFamily="18" charset="0"/>
                <a:cs typeface="Times New Roman" pitchFamily="18" charset="0"/>
              </a:defRPr>
            </a:pPr>
            <a:endParaRPr lang="zh-TW"/>
          </a:p>
        </c:txPr>
        <c:crossAx val="799216944"/>
        <c:crosses val="autoZero"/>
        <c:crossBetween val="between"/>
      </c:valAx>
      <c:spPr>
        <a:noFill/>
        <a:ln w="12700">
          <a:solidFill>
            <a:schemeClr val="bg1">
              <a:lumMod val="50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733128911770643"/>
          <c:y val="3.4014738542297591E-2"/>
          <c:w val="0.20304325327133685"/>
          <c:h val="0.18302956010352284"/>
        </c:manualLayout>
      </c:layout>
      <c:overlay val="0"/>
      <c:spPr>
        <a:solidFill>
          <a:schemeClr val="bg1"/>
        </a:solidFill>
        <a:ln w="12700">
          <a:solidFill>
            <a:schemeClr val="tx1"/>
          </a:solidFill>
        </a:ln>
      </c:spPr>
    </c:legend>
    <c:plotVisOnly val="1"/>
    <c:dispBlanksAs val="gap"/>
    <c:showDLblsOverMax val="0"/>
  </c:chart>
  <c:spPr>
    <a:solidFill>
      <a:schemeClr val="bg1"/>
    </a:solidFill>
    <a:ln w="9525">
      <a:solidFill>
        <a:sysClr val="window" lastClr="FFFFFF">
          <a:lumMod val="50000"/>
        </a:sysClr>
      </a:solidFill>
    </a:ln>
  </c:spPr>
  <c:txPr>
    <a:bodyPr/>
    <a:lstStyle/>
    <a:p>
      <a:pPr algn="ctr" rtl="0">
        <a:defRPr lang="zh-TW" altLang="en-US" sz="1100" b="0" i="0" u="none" strike="noStrike" kern="1200" baseline="0">
          <a:solidFill>
            <a:srgbClr val="000000"/>
          </a:solidFill>
          <a:latin typeface="華康粗圓體" pitchFamily="49" charset="-120"/>
          <a:ea typeface="華康粗圓體" pitchFamily="49" charset="-120"/>
          <a:cs typeface="標楷體"/>
        </a:defRPr>
      </a:pPr>
      <a:endParaRPr lang="zh-TW"/>
    </a:p>
  </c:txPr>
  <c:printSettings>
    <c:headerFooter alignWithMargins="0"/>
    <c:pageMargins b="1" l="0.75000000000000111" r="0.75000000000000111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14152</xdr:colOff>
      <xdr:row>2</xdr:row>
      <xdr:rowOff>16873</xdr:rowOff>
    </xdr:from>
    <xdr:to>
      <xdr:col>24</xdr:col>
      <xdr:colOff>21167</xdr:colOff>
      <xdr:row>23</xdr:row>
      <xdr:rowOff>202406</xdr:rowOff>
    </xdr:to>
    <xdr:graphicFrame macro="">
      <xdr:nvGraphicFramePr>
        <xdr:cNvPr id="10452" name="Chart 1">
          <a:extLst>
            <a:ext uri="{FF2B5EF4-FFF2-40B4-BE49-F238E27FC236}">
              <a16:creationId xmlns:a16="http://schemas.microsoft.com/office/drawing/2014/main" id="{38297005-9047-46A4-DB13-45E89D38C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10583</xdr:colOff>
      <xdr:row>26</xdr:row>
      <xdr:rowOff>13607</xdr:rowOff>
    </xdr:from>
    <xdr:to>
      <xdr:col>23</xdr:col>
      <xdr:colOff>677333</xdr:colOff>
      <xdr:row>51</xdr:row>
      <xdr:rowOff>0</xdr:rowOff>
    </xdr:to>
    <xdr:graphicFrame macro="">
      <xdr:nvGraphicFramePr>
        <xdr:cNvPr id="10453" name="Chart 1">
          <a:extLst>
            <a:ext uri="{FF2B5EF4-FFF2-40B4-BE49-F238E27FC236}">
              <a16:creationId xmlns:a16="http://schemas.microsoft.com/office/drawing/2014/main" id="{079E18F0-34E6-B686-F7BB-980718F02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260350</xdr:colOff>
      <xdr:row>0</xdr:row>
      <xdr:rowOff>158751</xdr:rowOff>
    </xdr:from>
    <xdr:to>
      <xdr:col>34</xdr:col>
      <xdr:colOff>143014</xdr:colOff>
      <xdr:row>34</xdr:row>
      <xdr:rowOff>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3708"/>
        <a:stretch/>
      </xdr:blipFill>
      <xdr:spPr>
        <a:xfrm>
          <a:off x="1320800" y="158751"/>
          <a:ext cx="8931414" cy="5537199"/>
        </a:xfrm>
        <a:prstGeom prst="rect">
          <a:avLst/>
        </a:prstGeom>
      </xdr:spPr>
    </xdr:pic>
    <xdr:clientData/>
  </xdr:twoCellAnchor>
  <xdr:twoCellAnchor editAs="oneCell">
    <xdr:from>
      <xdr:col>3</xdr:col>
      <xdr:colOff>307975</xdr:colOff>
      <xdr:row>39</xdr:row>
      <xdr:rowOff>19050</xdr:rowOff>
    </xdr:from>
    <xdr:to>
      <xdr:col>34</xdr:col>
      <xdr:colOff>190639</xdr:colOff>
      <xdr:row>72</xdr:row>
      <xdr:rowOff>36089</xdr:rowOff>
    </xdr:to>
    <xdr:pic>
      <xdr:nvPicPr>
        <xdr:cNvPr id="75" name="圖片 74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468"/>
        <a:stretch/>
      </xdr:blipFill>
      <xdr:spPr>
        <a:xfrm>
          <a:off x="1460500" y="6600825"/>
          <a:ext cx="9741039" cy="54653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0</xdr:row>
      <xdr:rowOff>152401</xdr:rowOff>
    </xdr:from>
    <xdr:to>
      <xdr:col>34</xdr:col>
      <xdr:colOff>196989</xdr:colOff>
      <xdr:row>34</xdr:row>
      <xdr:rowOff>57150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" b="53648"/>
        <a:stretch/>
      </xdr:blipFill>
      <xdr:spPr>
        <a:xfrm>
          <a:off x="1466850" y="152401"/>
          <a:ext cx="9741039" cy="5495924"/>
        </a:xfrm>
        <a:prstGeom prst="rect">
          <a:avLst/>
        </a:prstGeom>
      </xdr:spPr>
    </xdr:pic>
    <xdr:clientData/>
  </xdr:twoCellAnchor>
  <xdr:twoCellAnchor editAs="oneCell">
    <xdr:from>
      <xdr:col>3</xdr:col>
      <xdr:colOff>279400</xdr:colOff>
      <xdr:row>38</xdr:row>
      <xdr:rowOff>53975</xdr:rowOff>
    </xdr:from>
    <xdr:to>
      <xdr:col>34</xdr:col>
      <xdr:colOff>162064</xdr:colOff>
      <xdr:row>72</xdr:row>
      <xdr:rowOff>15144</xdr:rowOff>
    </xdr:to>
    <xdr:pic>
      <xdr:nvPicPr>
        <xdr:cNvPr id="91" name="圖片 90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2079"/>
        <a:stretch/>
      </xdr:blipFill>
      <xdr:spPr>
        <a:xfrm>
          <a:off x="1431925" y="6292850"/>
          <a:ext cx="9741039" cy="56761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273050</xdr:colOff>
      <xdr:row>0</xdr:row>
      <xdr:rowOff>152401</xdr:rowOff>
    </xdr:from>
    <xdr:to>
      <xdr:col>34</xdr:col>
      <xdr:colOff>155714</xdr:colOff>
      <xdr:row>34</xdr:row>
      <xdr:rowOff>50801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3702"/>
        <a:stretch/>
      </xdr:blipFill>
      <xdr:spPr>
        <a:xfrm>
          <a:off x="1333500" y="152401"/>
          <a:ext cx="8931414" cy="559435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285750</xdr:colOff>
      <xdr:row>39</xdr:row>
      <xdr:rowOff>19050</xdr:rowOff>
    </xdr:from>
    <xdr:to>
      <xdr:col>34</xdr:col>
      <xdr:colOff>168414</xdr:colOff>
      <xdr:row>72</xdr:row>
      <xdr:rowOff>56419</xdr:rowOff>
    </xdr:to>
    <xdr:pic>
      <xdr:nvPicPr>
        <xdr:cNvPr id="143" name="圖片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3708"/>
        <a:stretch/>
      </xdr:blipFill>
      <xdr:spPr>
        <a:xfrm>
          <a:off x="1438275" y="6524625"/>
          <a:ext cx="9741039" cy="54856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298450</xdr:colOff>
      <xdr:row>0</xdr:row>
      <xdr:rowOff>161926</xdr:rowOff>
    </xdr:from>
    <xdr:to>
      <xdr:col>34</xdr:col>
      <xdr:colOff>181114</xdr:colOff>
      <xdr:row>33</xdr:row>
      <xdr:rowOff>142875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4385"/>
        <a:stretch/>
      </xdr:blipFill>
      <xdr:spPr>
        <a:xfrm>
          <a:off x="1450975" y="161926"/>
          <a:ext cx="9741039" cy="5410199"/>
        </a:xfrm>
        <a:prstGeom prst="rect">
          <a:avLst/>
        </a:prstGeom>
      </xdr:spPr>
    </xdr:pic>
    <xdr:clientData/>
  </xdr:twoCellAnchor>
  <xdr:twoCellAnchor editAs="oneCell">
    <xdr:from>
      <xdr:col>3</xdr:col>
      <xdr:colOff>298450</xdr:colOff>
      <xdr:row>39</xdr:row>
      <xdr:rowOff>73025</xdr:rowOff>
    </xdr:from>
    <xdr:to>
      <xdr:col>34</xdr:col>
      <xdr:colOff>181114</xdr:colOff>
      <xdr:row>72</xdr:row>
      <xdr:rowOff>65944</xdr:rowOff>
    </xdr:to>
    <xdr:pic>
      <xdr:nvPicPr>
        <xdr:cNvPr id="109" name="圖片 108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076"/>
        <a:stretch/>
      </xdr:blipFill>
      <xdr:spPr>
        <a:xfrm>
          <a:off x="1450975" y="6578600"/>
          <a:ext cx="9741039" cy="544121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247650</xdr:colOff>
      <xdr:row>0</xdr:row>
      <xdr:rowOff>171450</xdr:rowOff>
    </xdr:from>
    <xdr:to>
      <xdr:col>34</xdr:col>
      <xdr:colOff>130314</xdr:colOff>
      <xdr:row>34</xdr:row>
      <xdr:rowOff>57149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3807"/>
        <a:stretch/>
      </xdr:blipFill>
      <xdr:spPr>
        <a:xfrm>
          <a:off x="1400175" y="171450"/>
          <a:ext cx="9741039" cy="5476874"/>
        </a:xfrm>
        <a:prstGeom prst="rect">
          <a:avLst/>
        </a:prstGeom>
      </xdr:spPr>
    </xdr:pic>
    <xdr:clientData/>
  </xdr:twoCellAnchor>
  <xdr:twoCellAnchor editAs="oneCell">
    <xdr:from>
      <xdr:col>3</xdr:col>
      <xdr:colOff>269875</xdr:colOff>
      <xdr:row>38</xdr:row>
      <xdr:rowOff>9525</xdr:rowOff>
    </xdr:from>
    <xdr:to>
      <xdr:col>34</xdr:col>
      <xdr:colOff>152539</xdr:colOff>
      <xdr:row>72</xdr:row>
      <xdr:rowOff>81819</xdr:rowOff>
    </xdr:to>
    <xdr:pic>
      <xdr:nvPicPr>
        <xdr:cNvPr id="143" name="圖片 142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1133"/>
        <a:stretch/>
      </xdr:blipFill>
      <xdr:spPr>
        <a:xfrm>
          <a:off x="1422400" y="6248400"/>
          <a:ext cx="9741039" cy="578729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298450</xdr:colOff>
      <xdr:row>1</xdr:row>
      <xdr:rowOff>120651</xdr:rowOff>
    </xdr:from>
    <xdr:to>
      <xdr:col>34</xdr:col>
      <xdr:colOff>181114</xdr:colOff>
      <xdr:row>33</xdr:row>
      <xdr:rowOff>19050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56" t="1313" r="-356" b="55542"/>
        <a:stretch/>
      </xdr:blipFill>
      <xdr:spPr>
        <a:xfrm>
          <a:off x="1450975" y="330201"/>
          <a:ext cx="9741039" cy="5118099"/>
        </a:xfrm>
        <a:prstGeom prst="rect">
          <a:avLst/>
        </a:prstGeom>
      </xdr:spPr>
    </xdr:pic>
    <xdr:clientData/>
  </xdr:twoCellAnchor>
  <xdr:twoCellAnchor editAs="oneCell">
    <xdr:from>
      <xdr:col>3</xdr:col>
      <xdr:colOff>311150</xdr:colOff>
      <xdr:row>39</xdr:row>
      <xdr:rowOff>203200</xdr:rowOff>
    </xdr:from>
    <xdr:to>
      <xdr:col>34</xdr:col>
      <xdr:colOff>193814</xdr:colOff>
      <xdr:row>72</xdr:row>
      <xdr:rowOff>62769</xdr:rowOff>
    </xdr:to>
    <xdr:pic>
      <xdr:nvPicPr>
        <xdr:cNvPr id="161" name="圖片 160">
          <a:extLst>
            <a:ext uri="{FF2B5EF4-FFF2-40B4-BE49-F238E27FC236}">
              <a16:creationId xmlns:a16="http://schemas.microsoft.com/office/drawing/2014/main" id="{00000000-0008-0000-0A00-0000A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5179"/>
        <a:stretch/>
      </xdr:blipFill>
      <xdr:spPr>
        <a:xfrm>
          <a:off x="1371600" y="6832600"/>
          <a:ext cx="8931414" cy="541581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288925</xdr:colOff>
      <xdr:row>0</xdr:row>
      <xdr:rowOff>158751</xdr:rowOff>
    </xdr:from>
    <xdr:to>
      <xdr:col>34</xdr:col>
      <xdr:colOff>171589</xdr:colOff>
      <xdr:row>33</xdr:row>
      <xdr:rowOff>133350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" b="54437"/>
        <a:stretch/>
      </xdr:blipFill>
      <xdr:spPr>
        <a:xfrm>
          <a:off x="1441450" y="158751"/>
          <a:ext cx="9741039" cy="5403849"/>
        </a:xfrm>
        <a:prstGeom prst="rect">
          <a:avLst/>
        </a:prstGeom>
      </xdr:spPr>
    </xdr:pic>
    <xdr:clientData/>
  </xdr:twoCellAnchor>
  <xdr:twoCellAnchor editAs="oneCell">
    <xdr:from>
      <xdr:col>3</xdr:col>
      <xdr:colOff>260350</xdr:colOff>
      <xdr:row>39</xdr:row>
      <xdr:rowOff>171450</xdr:rowOff>
    </xdr:from>
    <xdr:to>
      <xdr:col>34</xdr:col>
      <xdr:colOff>143014</xdr:colOff>
      <xdr:row>72</xdr:row>
      <xdr:rowOff>50069</xdr:rowOff>
    </xdr:to>
    <xdr:pic>
      <xdr:nvPicPr>
        <xdr:cNvPr id="161" name="圖片 160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5022"/>
        <a:stretch/>
      </xdr:blipFill>
      <xdr:spPr>
        <a:xfrm>
          <a:off x="1320800" y="6800850"/>
          <a:ext cx="8931414" cy="543486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0</xdr:row>
      <xdr:rowOff>165101</xdr:rowOff>
    </xdr:from>
    <xdr:to>
      <xdr:col>34</xdr:col>
      <xdr:colOff>158889</xdr:colOff>
      <xdr:row>33</xdr:row>
      <xdr:rowOff>44450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" b="55226"/>
        <a:stretch/>
      </xdr:blipFill>
      <xdr:spPr>
        <a:xfrm>
          <a:off x="1428750" y="165101"/>
          <a:ext cx="9741039" cy="5308599"/>
        </a:xfrm>
        <a:prstGeom prst="rect">
          <a:avLst/>
        </a:prstGeom>
      </xdr:spPr>
    </xdr:pic>
    <xdr:clientData/>
  </xdr:twoCellAnchor>
  <xdr:twoCellAnchor editAs="oneCell">
    <xdr:from>
      <xdr:col>3</xdr:col>
      <xdr:colOff>273050</xdr:colOff>
      <xdr:row>39</xdr:row>
      <xdr:rowOff>152400</xdr:rowOff>
    </xdr:from>
    <xdr:to>
      <xdr:col>34</xdr:col>
      <xdr:colOff>155714</xdr:colOff>
      <xdr:row>72</xdr:row>
      <xdr:rowOff>62769</xdr:rowOff>
    </xdr:to>
    <xdr:pic>
      <xdr:nvPicPr>
        <xdr:cNvPr id="250" name="圖片 249">
          <a:extLst>
            <a:ext uri="{FF2B5EF4-FFF2-40B4-BE49-F238E27FC236}">
              <a16:creationId xmlns:a16="http://schemas.microsoft.com/office/drawing/2014/main" id="{00000000-0008-0000-0C00-0000F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759"/>
        <a:stretch/>
      </xdr:blipFill>
      <xdr:spPr>
        <a:xfrm>
          <a:off x="1333500" y="6781800"/>
          <a:ext cx="8931414" cy="54666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2522;TooL/&#24040;&#22522;&#38598;/4NS_24H(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20/&#36681;&#21521;&#37327;/&#27665;&#26063;&#3633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2522;TooL/&#24040;&#22522;&#38598;/4N_24H(F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hicomtw-my.sharepoint.com/personal/deptdata2_thi_com_tw/Documents/&#21488;&#21271;&#40718;&#28450;(A_1500)/1507_&#38598;&#36066;&#20132;&#36890;&#35519;&#26597;&#36039;&#26009;&#31649;&#29702;&#31995;&#32113;&#24314;&#32622;/Tech/&#31684;&#20363;&#27284;&#25552;&#20379;/&#19979;&#36617;&#27284;&#26696;/20240429_&#19979;&#36617;_&#20116;&#21449;&#36335;&#21475;&#27969;&#37327;_&#24179;&#26085;(&#31354;&#30333;).xlsx" TargetMode="External"/><Relationship Id="rId1" Type="http://schemas.openxmlformats.org/officeDocument/2006/relationships/externalLinkPath" Target="20240429_&#19979;&#36617;_&#20116;&#21449;&#36335;&#21475;&#27969;&#37327;_&#24179;&#26085;(&#31354;&#30333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賢"/>
      <sheetName val="基本"/>
      <sheetName val="時制"/>
      <sheetName val="累計"/>
      <sheetName val="平日"/>
      <sheetName val="累計(2)"/>
      <sheetName val="假日"/>
      <sheetName val="計算"/>
      <sheetName val="格式"/>
      <sheetName val="通用L"/>
      <sheetName val="通用S"/>
      <sheetName val="通用Ls"/>
      <sheetName val="通用Ss"/>
      <sheetName val="易緯"/>
      <sheetName val="鼎漢L"/>
      <sheetName val="鼎漢"/>
      <sheetName val="美聯"/>
      <sheetName val="世曦"/>
    </sheetNames>
    <sheetDataSet>
      <sheetData sheetId="0">
        <row r="1">
          <cell r="M1" t="str">
            <v>平日</v>
          </cell>
        </row>
      </sheetData>
      <sheetData sheetId="1">
        <row r="35">
          <cell r="B35">
            <v>2</v>
          </cell>
          <cell r="C35">
            <v>1.05</v>
          </cell>
          <cell r="D35">
            <v>0.43</v>
          </cell>
          <cell r="E35">
            <v>0</v>
          </cell>
          <cell r="F35">
            <v>1.8</v>
          </cell>
          <cell r="G35">
            <v>1</v>
          </cell>
          <cell r="H35">
            <v>0.42</v>
          </cell>
          <cell r="I35">
            <v>2.7</v>
          </cell>
          <cell r="J35">
            <v>1.08</v>
          </cell>
          <cell r="K35">
            <v>0.45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"/>
      <sheetName val="調查(轉向為主)"/>
      <sheetName val="調查 (車型為主)"/>
    </sheetNames>
    <sheetDataSet>
      <sheetData sheetId="0">
        <row r="1">
          <cell r="G1">
            <v>0</v>
          </cell>
        </row>
        <row r="5">
          <cell r="E5">
            <v>0</v>
          </cell>
          <cell r="I5">
            <v>0</v>
          </cell>
        </row>
        <row r="9">
          <cell r="G9">
            <v>0</v>
          </cell>
        </row>
      </sheetData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圖2"/>
      <sheetName val="圖1"/>
      <sheetName val="圖"/>
      <sheetName val="集賢"/>
      <sheetName val="基本"/>
      <sheetName val="累計"/>
      <sheetName val="平日"/>
      <sheetName val="累計(2)"/>
      <sheetName val="假日"/>
      <sheetName val="時段"/>
      <sheetName val="假日時段"/>
      <sheetName val="亂數"/>
      <sheetName val="通用S"/>
      <sheetName val="鼎漢"/>
      <sheetName val="鼎漢L"/>
      <sheetName val="世曦"/>
      <sheetName val="計算"/>
      <sheetName val="時制"/>
    </sheetNames>
    <sheetDataSet>
      <sheetData sheetId="0"/>
      <sheetData sheetId="1"/>
      <sheetData sheetId="2"/>
      <sheetData sheetId="3"/>
      <sheetData sheetId="4">
        <row r="1">
          <cell r="B1" t="str">
            <v>I01</v>
          </cell>
        </row>
        <row r="2">
          <cell r="B2" t="str">
            <v>春日路~三民路</v>
          </cell>
        </row>
        <row r="7">
          <cell r="B7">
            <v>41618</v>
          </cell>
        </row>
        <row r="8">
          <cell r="B8" t="str">
            <v>晴</v>
          </cell>
        </row>
        <row r="11">
          <cell r="B11">
            <v>41622</v>
          </cell>
        </row>
        <row r="17">
          <cell r="B17" t="str">
            <v>三民路</v>
          </cell>
          <cell r="C17" t="str">
            <v>春日路</v>
          </cell>
          <cell r="D17" t="str">
            <v>三民路</v>
          </cell>
          <cell r="E17" t="str">
            <v>春日路</v>
          </cell>
        </row>
        <row r="18">
          <cell r="B18" t="str">
            <v>3</v>
          </cell>
          <cell r="C18" t="str">
            <v>1</v>
          </cell>
          <cell r="D18" t="str">
            <v>3</v>
          </cell>
          <cell r="E18" t="str">
            <v>4</v>
          </cell>
        </row>
        <row r="44">
          <cell r="A44">
            <v>0</v>
          </cell>
          <cell r="B44">
            <v>0</v>
          </cell>
          <cell r="E44">
            <v>0</v>
          </cell>
          <cell r="F44">
            <v>0</v>
          </cell>
          <cell r="I44">
            <v>0</v>
          </cell>
          <cell r="J44">
            <v>0</v>
          </cell>
        </row>
        <row r="53">
          <cell r="A53">
            <v>0</v>
          </cell>
          <cell r="B53">
            <v>0</v>
          </cell>
          <cell r="E53">
            <v>0</v>
          </cell>
          <cell r="F53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轉向量"/>
      <sheetName val="路口基本資料"/>
      <sheetName val="調查資料(OUT)"/>
      <sheetName val="PHF及轉向比"/>
      <sheetName val="流量分布圖"/>
      <sheetName val="轉向圖(尖峰)"/>
      <sheetName val="大型車轉向圖(尖峰)"/>
      <sheetName val="小型車轉向圖(尖峰)"/>
      <sheetName val="機車轉向圖(尖峰)"/>
      <sheetName val="轉向圖(離峰)"/>
      <sheetName val="大型車轉向圖(離峰)"/>
      <sheetName val="小型車轉向圖(離峰)"/>
      <sheetName val="機車轉向圖(離峰)"/>
    </sheetNames>
    <sheetDataSet>
      <sheetData sheetId="0"/>
      <sheetData sheetId="1"/>
      <sheetData sheetId="2">
        <row r="11">
          <cell r="A11">
            <v>0</v>
          </cell>
        </row>
        <row r="12">
          <cell r="A12">
            <v>15</v>
          </cell>
        </row>
        <row r="13">
          <cell r="A13">
            <v>30</v>
          </cell>
        </row>
        <row r="14">
          <cell r="A14">
            <v>45</v>
          </cell>
        </row>
        <row r="15">
          <cell r="A15">
            <v>100</v>
          </cell>
        </row>
        <row r="16">
          <cell r="A16">
            <v>115</v>
          </cell>
        </row>
        <row r="17">
          <cell r="A17">
            <v>130</v>
          </cell>
        </row>
        <row r="18">
          <cell r="A18">
            <v>145</v>
          </cell>
        </row>
        <row r="19">
          <cell r="A19">
            <v>200</v>
          </cell>
        </row>
        <row r="20">
          <cell r="A20">
            <v>215</v>
          </cell>
        </row>
        <row r="21">
          <cell r="A21">
            <v>230</v>
          </cell>
        </row>
        <row r="22">
          <cell r="A22">
            <v>245</v>
          </cell>
        </row>
        <row r="23">
          <cell r="A23">
            <v>300</v>
          </cell>
        </row>
        <row r="24">
          <cell r="A24">
            <v>315</v>
          </cell>
        </row>
        <row r="25">
          <cell r="A25">
            <v>330</v>
          </cell>
        </row>
        <row r="26">
          <cell r="A26">
            <v>345</v>
          </cell>
        </row>
        <row r="27">
          <cell r="A27">
            <v>400</v>
          </cell>
        </row>
        <row r="28">
          <cell r="A28">
            <v>415</v>
          </cell>
        </row>
        <row r="29">
          <cell r="A29">
            <v>430</v>
          </cell>
        </row>
        <row r="30">
          <cell r="A30">
            <v>445</v>
          </cell>
        </row>
        <row r="31">
          <cell r="A31">
            <v>500</v>
          </cell>
        </row>
        <row r="32">
          <cell r="A32">
            <v>515</v>
          </cell>
        </row>
        <row r="33">
          <cell r="A33">
            <v>530</v>
          </cell>
        </row>
        <row r="34">
          <cell r="A34">
            <v>545</v>
          </cell>
        </row>
        <row r="99">
          <cell r="A99">
            <v>2200</v>
          </cell>
        </row>
        <row r="100">
          <cell r="A100">
            <v>2215</v>
          </cell>
        </row>
        <row r="101">
          <cell r="A101">
            <v>2230</v>
          </cell>
        </row>
        <row r="102">
          <cell r="A102">
            <v>2245</v>
          </cell>
        </row>
        <row r="103">
          <cell r="A103">
            <v>2300</v>
          </cell>
        </row>
        <row r="104">
          <cell r="A104">
            <v>2315</v>
          </cell>
        </row>
        <row r="105">
          <cell r="A105">
            <v>2330</v>
          </cell>
        </row>
        <row r="106">
          <cell r="A106">
            <v>2345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8"/>
  <sheetViews>
    <sheetView zoomScaleNormal="100" workbookViewId="0">
      <pane ySplit="1" topLeftCell="A216" activePane="bottomLeft" state="frozen"/>
      <selection pane="bottomLeft" activeCell="J222" sqref="J222"/>
    </sheetView>
  </sheetViews>
  <sheetFormatPr defaultRowHeight="16.5"/>
  <cols>
    <col min="12" max="12" width="9" customWidth="1"/>
    <col min="14" max="14" width="9" customWidth="1"/>
    <col min="16" max="16" width="9" customWidth="1"/>
    <col min="18" max="18" width="9" customWidth="1"/>
  </cols>
  <sheetData>
    <row r="1" spans="1:21">
      <c r="A1" s="41" t="s">
        <v>71</v>
      </c>
      <c r="B1" s="41" t="s">
        <v>69</v>
      </c>
      <c r="C1" s="41" t="s">
        <v>70</v>
      </c>
      <c r="D1" s="41" t="s">
        <v>78</v>
      </c>
      <c r="E1" s="41" t="s">
        <v>79</v>
      </c>
      <c r="F1" s="41" t="s">
        <v>80</v>
      </c>
      <c r="G1" s="41" t="s">
        <v>81</v>
      </c>
      <c r="H1" s="41" t="s">
        <v>82</v>
      </c>
      <c r="I1" s="41" t="s">
        <v>117</v>
      </c>
      <c r="J1" s="41" t="s">
        <v>83</v>
      </c>
      <c r="K1" s="41" t="s">
        <v>84</v>
      </c>
      <c r="L1" s="41" t="s">
        <v>85</v>
      </c>
      <c r="M1" s="41" t="s">
        <v>86</v>
      </c>
      <c r="N1" s="41" t="s">
        <v>87</v>
      </c>
      <c r="O1" s="41" t="s">
        <v>118</v>
      </c>
      <c r="P1" s="41" t="s">
        <v>88</v>
      </c>
      <c r="Q1" s="41" t="s">
        <v>89</v>
      </c>
      <c r="R1" s="41" t="s">
        <v>90</v>
      </c>
      <c r="S1" s="41" t="s">
        <v>91</v>
      </c>
      <c r="T1" s="41" t="s">
        <v>92</v>
      </c>
      <c r="U1" s="41" t="s">
        <v>119</v>
      </c>
    </row>
    <row r="2" spans="1:21">
      <c r="A2" s="95" t="s">
        <v>19</v>
      </c>
      <c r="B2" s="96">
        <v>0</v>
      </c>
      <c r="C2" s="96">
        <v>1.0416666666666666E-2</v>
      </c>
      <c r="D2" s="153" t="s">
        <v>93</v>
      </c>
      <c r="E2" s="100"/>
      <c r="F2" s="100"/>
      <c r="G2" s="100"/>
      <c r="H2" s="100"/>
      <c r="I2" s="100"/>
      <c r="J2" s="153" t="s">
        <v>93</v>
      </c>
      <c r="K2" s="101"/>
      <c r="L2" s="100"/>
      <c r="M2" s="100"/>
      <c r="N2" s="100"/>
      <c r="O2" s="100"/>
      <c r="P2" s="153" t="s">
        <v>93</v>
      </c>
      <c r="Q2" s="100"/>
      <c r="R2" s="100"/>
      <c r="S2" s="100"/>
      <c r="T2" s="100"/>
      <c r="U2" s="100"/>
    </row>
    <row r="3" spans="1:21">
      <c r="A3" s="95" t="s">
        <v>19</v>
      </c>
      <c r="B3" s="96">
        <v>1.0416666666666666E-2</v>
      </c>
      <c r="C3" s="96">
        <v>2.0833333333333332E-2</v>
      </c>
      <c r="D3" s="153" t="s">
        <v>93</v>
      </c>
      <c r="E3" s="100"/>
      <c r="F3" s="100"/>
      <c r="G3" s="100"/>
      <c r="H3" s="100"/>
      <c r="I3" s="100"/>
      <c r="J3" s="153" t="s">
        <v>93</v>
      </c>
      <c r="K3" s="101"/>
      <c r="L3" s="100"/>
      <c r="M3" s="100"/>
      <c r="N3" s="100"/>
      <c r="O3" s="100"/>
      <c r="P3" s="153" t="s">
        <v>93</v>
      </c>
      <c r="Q3" s="100"/>
      <c r="R3" s="100"/>
      <c r="S3" s="100"/>
      <c r="T3" s="100"/>
      <c r="U3" s="100"/>
    </row>
    <row r="4" spans="1:21">
      <c r="A4" s="95" t="s">
        <v>19</v>
      </c>
      <c r="B4" s="96">
        <v>2.0833333333333332E-2</v>
      </c>
      <c r="C4" s="96">
        <v>3.125E-2</v>
      </c>
      <c r="D4" s="153" t="s">
        <v>93</v>
      </c>
      <c r="E4" s="100"/>
      <c r="F4" s="100"/>
      <c r="G4" s="100"/>
      <c r="H4" s="100"/>
      <c r="I4" s="100"/>
      <c r="J4" s="153" t="s">
        <v>93</v>
      </c>
      <c r="K4" s="101"/>
      <c r="L4" s="100"/>
      <c r="M4" s="100"/>
      <c r="N4" s="100"/>
      <c r="O4" s="100"/>
      <c r="P4" s="153" t="s">
        <v>93</v>
      </c>
      <c r="Q4" s="100"/>
      <c r="R4" s="100"/>
      <c r="S4" s="100"/>
      <c r="T4" s="100"/>
      <c r="U4" s="100"/>
    </row>
    <row r="5" spans="1:21">
      <c r="A5" s="95" t="s">
        <v>19</v>
      </c>
      <c r="B5" s="96">
        <v>3.125E-2</v>
      </c>
      <c r="C5" s="96">
        <v>4.1666666666666664E-2</v>
      </c>
      <c r="D5" s="153" t="s">
        <v>93</v>
      </c>
      <c r="E5" s="100"/>
      <c r="F5" s="100"/>
      <c r="G5" s="100"/>
      <c r="H5" s="100"/>
      <c r="I5" s="100"/>
      <c r="J5" s="153" t="s">
        <v>93</v>
      </c>
      <c r="K5" s="101"/>
      <c r="L5" s="100"/>
      <c r="M5" s="100"/>
      <c r="N5" s="100"/>
      <c r="O5" s="100"/>
      <c r="P5" s="153" t="s">
        <v>93</v>
      </c>
      <c r="Q5" s="100"/>
      <c r="R5" s="100"/>
      <c r="S5" s="100"/>
      <c r="T5" s="100"/>
      <c r="U5" s="100"/>
    </row>
    <row r="6" spans="1:21">
      <c r="A6" s="95" t="s">
        <v>19</v>
      </c>
      <c r="B6" s="96">
        <v>4.1666666666666664E-2</v>
      </c>
      <c r="C6" s="96">
        <v>5.2083333333333329E-2</v>
      </c>
      <c r="D6" s="153" t="s">
        <v>93</v>
      </c>
      <c r="E6" s="100"/>
      <c r="F6" s="100"/>
      <c r="G6" s="100"/>
      <c r="H6" s="100"/>
      <c r="I6" s="100"/>
      <c r="J6" s="153" t="s">
        <v>93</v>
      </c>
      <c r="K6" s="101"/>
      <c r="L6" s="100"/>
      <c r="M6" s="100"/>
      <c r="N6" s="100"/>
      <c r="O6" s="100"/>
      <c r="P6" s="153" t="s">
        <v>93</v>
      </c>
      <c r="Q6" s="100"/>
      <c r="R6" s="100"/>
      <c r="S6" s="100"/>
      <c r="T6" s="100"/>
      <c r="U6" s="100"/>
    </row>
    <row r="7" spans="1:21">
      <c r="A7" s="95" t="s">
        <v>19</v>
      </c>
      <c r="B7" s="96">
        <v>5.2083333333333329E-2</v>
      </c>
      <c r="C7" s="96">
        <v>6.25E-2</v>
      </c>
      <c r="D7" s="153" t="s">
        <v>93</v>
      </c>
      <c r="E7" s="100"/>
      <c r="F7" s="100"/>
      <c r="G7" s="100"/>
      <c r="H7" s="100"/>
      <c r="I7" s="100"/>
      <c r="J7" s="153" t="s">
        <v>93</v>
      </c>
      <c r="K7" s="101"/>
      <c r="L7" s="100"/>
      <c r="M7" s="100"/>
      <c r="N7" s="100"/>
      <c r="O7" s="100"/>
      <c r="P7" s="153" t="s">
        <v>93</v>
      </c>
      <c r="Q7" s="100"/>
      <c r="R7" s="100"/>
      <c r="S7" s="100"/>
      <c r="T7" s="100"/>
      <c r="U7" s="100"/>
    </row>
    <row r="8" spans="1:21">
      <c r="A8" s="95" t="s">
        <v>19</v>
      </c>
      <c r="B8" s="96">
        <v>6.25E-2</v>
      </c>
      <c r="C8" s="96">
        <v>7.2916666666666657E-2</v>
      </c>
      <c r="D8" s="153" t="s">
        <v>93</v>
      </c>
      <c r="E8" s="100"/>
      <c r="F8" s="100"/>
      <c r="G8" s="100"/>
      <c r="H8" s="100"/>
      <c r="I8" s="100"/>
      <c r="J8" s="153" t="s">
        <v>93</v>
      </c>
      <c r="K8" s="101"/>
      <c r="L8" s="100"/>
      <c r="M8" s="100"/>
      <c r="N8" s="100"/>
      <c r="O8" s="100"/>
      <c r="P8" s="153" t="s">
        <v>93</v>
      </c>
      <c r="Q8" s="100"/>
      <c r="R8" s="100"/>
      <c r="S8" s="100"/>
      <c r="T8" s="100"/>
      <c r="U8" s="100"/>
    </row>
    <row r="9" spans="1:21">
      <c r="A9" s="95" t="s">
        <v>19</v>
      </c>
      <c r="B9" s="96">
        <v>7.2916666666666657E-2</v>
      </c>
      <c r="C9" s="96">
        <v>8.3333333333333329E-2</v>
      </c>
      <c r="D9" s="153" t="s">
        <v>93</v>
      </c>
      <c r="E9" s="100"/>
      <c r="F9" s="100"/>
      <c r="G9" s="100"/>
      <c r="H9" s="100"/>
      <c r="I9" s="100"/>
      <c r="J9" s="153" t="s">
        <v>93</v>
      </c>
      <c r="K9" s="101"/>
      <c r="L9" s="100"/>
      <c r="M9" s="100"/>
      <c r="N9" s="100"/>
      <c r="O9" s="100"/>
      <c r="P9" s="153" t="s">
        <v>93</v>
      </c>
      <c r="Q9" s="100"/>
      <c r="R9" s="100"/>
      <c r="S9" s="100"/>
      <c r="T9" s="100"/>
      <c r="U9" s="100"/>
    </row>
    <row r="10" spans="1:21">
      <c r="A10" s="95" t="s">
        <v>19</v>
      </c>
      <c r="B10" s="96">
        <v>8.3333333333333329E-2</v>
      </c>
      <c r="C10" s="96">
        <v>9.375E-2</v>
      </c>
      <c r="D10" s="153" t="s">
        <v>93</v>
      </c>
      <c r="E10" s="100"/>
      <c r="F10" s="100"/>
      <c r="G10" s="100"/>
      <c r="H10" s="100"/>
      <c r="I10" s="100"/>
      <c r="J10" s="153" t="s">
        <v>93</v>
      </c>
      <c r="K10" s="101"/>
      <c r="L10" s="100"/>
      <c r="M10" s="100"/>
      <c r="N10" s="100"/>
      <c r="O10" s="100"/>
      <c r="P10" s="153" t="s">
        <v>93</v>
      </c>
      <c r="Q10" s="100"/>
      <c r="R10" s="100"/>
      <c r="S10" s="100"/>
      <c r="T10" s="100"/>
      <c r="U10" s="100"/>
    </row>
    <row r="11" spans="1:21">
      <c r="A11" s="95" t="s">
        <v>19</v>
      </c>
      <c r="B11" s="96">
        <v>9.375E-2</v>
      </c>
      <c r="C11" s="96">
        <v>0.10416666666666667</v>
      </c>
      <c r="D11" s="153" t="s">
        <v>93</v>
      </c>
      <c r="E11" s="100"/>
      <c r="F11" s="100"/>
      <c r="G11" s="100"/>
      <c r="H11" s="100"/>
      <c r="I11" s="100"/>
      <c r="J11" s="153" t="s">
        <v>93</v>
      </c>
      <c r="K11" s="101"/>
      <c r="L11" s="100"/>
      <c r="M11" s="100"/>
      <c r="N11" s="100"/>
      <c r="O11" s="100"/>
      <c r="P11" s="153" t="s">
        <v>93</v>
      </c>
      <c r="Q11" s="100"/>
      <c r="R11" s="100"/>
      <c r="S11" s="100"/>
      <c r="T11" s="100"/>
      <c r="U11" s="100"/>
    </row>
    <row r="12" spans="1:21">
      <c r="A12" s="95" t="s">
        <v>19</v>
      </c>
      <c r="B12" s="96">
        <v>0.10416666666666667</v>
      </c>
      <c r="C12" s="96">
        <v>0.11458333333333334</v>
      </c>
      <c r="D12" s="153" t="s">
        <v>93</v>
      </c>
      <c r="E12" s="100"/>
      <c r="F12" s="100"/>
      <c r="G12" s="100"/>
      <c r="H12" s="100"/>
      <c r="I12" s="100"/>
      <c r="J12" s="153" t="s">
        <v>93</v>
      </c>
      <c r="K12" s="101"/>
      <c r="L12" s="100"/>
      <c r="M12" s="100"/>
      <c r="N12" s="100"/>
      <c r="O12" s="100"/>
      <c r="P12" s="153" t="s">
        <v>93</v>
      </c>
      <c r="Q12" s="100"/>
      <c r="R12" s="100"/>
      <c r="S12" s="100"/>
      <c r="T12" s="100"/>
      <c r="U12" s="100"/>
    </row>
    <row r="13" spans="1:21">
      <c r="A13" s="95" t="s">
        <v>19</v>
      </c>
      <c r="B13" s="96">
        <v>0.11458333333333334</v>
      </c>
      <c r="C13" s="96">
        <v>0.125</v>
      </c>
      <c r="D13" s="153" t="s">
        <v>93</v>
      </c>
      <c r="E13" s="100"/>
      <c r="F13" s="100"/>
      <c r="G13" s="100"/>
      <c r="H13" s="100"/>
      <c r="I13" s="100"/>
      <c r="J13" s="153" t="s">
        <v>93</v>
      </c>
      <c r="K13" s="101"/>
      <c r="L13" s="100"/>
      <c r="M13" s="100"/>
      <c r="N13" s="100"/>
      <c r="O13" s="100"/>
      <c r="P13" s="153" t="s">
        <v>93</v>
      </c>
      <c r="Q13" s="100"/>
      <c r="R13" s="100"/>
      <c r="S13" s="100"/>
      <c r="T13" s="100"/>
      <c r="U13" s="100"/>
    </row>
    <row r="14" spans="1:21">
      <c r="A14" s="95" t="s">
        <v>19</v>
      </c>
      <c r="B14" s="96">
        <v>0.125</v>
      </c>
      <c r="C14" s="96">
        <v>0.13541666666666666</v>
      </c>
      <c r="D14" s="153" t="s">
        <v>93</v>
      </c>
      <c r="E14" s="100"/>
      <c r="F14" s="100"/>
      <c r="G14" s="100"/>
      <c r="H14" s="100"/>
      <c r="I14" s="100"/>
      <c r="J14" s="153" t="s">
        <v>93</v>
      </c>
      <c r="K14" s="101"/>
      <c r="L14" s="100"/>
      <c r="M14" s="100"/>
      <c r="N14" s="100"/>
      <c r="O14" s="100"/>
      <c r="P14" s="153" t="s">
        <v>93</v>
      </c>
      <c r="Q14" s="100"/>
      <c r="R14" s="100"/>
      <c r="S14" s="100"/>
      <c r="T14" s="100"/>
      <c r="U14" s="100"/>
    </row>
    <row r="15" spans="1:21">
      <c r="A15" s="95" t="s">
        <v>19</v>
      </c>
      <c r="B15" s="96">
        <v>0.13541666666666666</v>
      </c>
      <c r="C15" s="96">
        <v>0.14583333333333331</v>
      </c>
      <c r="D15" s="153" t="s">
        <v>93</v>
      </c>
      <c r="E15" s="100"/>
      <c r="F15" s="100"/>
      <c r="G15" s="100"/>
      <c r="H15" s="100"/>
      <c r="I15" s="100"/>
      <c r="J15" s="153" t="s">
        <v>93</v>
      </c>
      <c r="K15" s="101"/>
      <c r="L15" s="100"/>
      <c r="M15" s="100"/>
      <c r="N15" s="100"/>
      <c r="O15" s="100"/>
      <c r="P15" s="153" t="s">
        <v>93</v>
      </c>
      <c r="Q15" s="100"/>
      <c r="R15" s="100"/>
      <c r="S15" s="100"/>
      <c r="T15" s="100"/>
      <c r="U15" s="100"/>
    </row>
    <row r="16" spans="1:21">
      <c r="A16" s="95" t="s">
        <v>19</v>
      </c>
      <c r="B16" s="96">
        <v>0.14583333333333331</v>
      </c>
      <c r="C16" s="96">
        <v>0.15625</v>
      </c>
      <c r="D16" s="153" t="s">
        <v>93</v>
      </c>
      <c r="E16" s="100"/>
      <c r="F16" s="100"/>
      <c r="G16" s="100"/>
      <c r="H16" s="100"/>
      <c r="I16" s="100"/>
      <c r="J16" s="153" t="s">
        <v>93</v>
      </c>
      <c r="K16" s="101"/>
      <c r="L16" s="100"/>
      <c r="M16" s="100"/>
      <c r="N16" s="100"/>
      <c r="O16" s="100"/>
      <c r="P16" s="153" t="s">
        <v>93</v>
      </c>
      <c r="Q16" s="100"/>
      <c r="R16" s="100"/>
      <c r="S16" s="100"/>
      <c r="T16" s="100"/>
      <c r="U16" s="100"/>
    </row>
    <row r="17" spans="1:21">
      <c r="A17" s="95" t="s">
        <v>19</v>
      </c>
      <c r="B17" s="96">
        <v>0.15625</v>
      </c>
      <c r="C17" s="96">
        <v>0.16666666666666663</v>
      </c>
      <c r="D17" s="153" t="s">
        <v>93</v>
      </c>
      <c r="E17" s="100"/>
      <c r="F17" s="100"/>
      <c r="G17" s="100"/>
      <c r="H17" s="100"/>
      <c r="I17" s="100"/>
      <c r="J17" s="153" t="s">
        <v>93</v>
      </c>
      <c r="K17" s="101"/>
      <c r="L17" s="100"/>
      <c r="M17" s="100"/>
      <c r="N17" s="100"/>
      <c r="O17" s="100"/>
      <c r="P17" s="153" t="s">
        <v>93</v>
      </c>
      <c r="Q17" s="100"/>
      <c r="R17" s="100"/>
      <c r="S17" s="100"/>
      <c r="T17" s="100"/>
      <c r="U17" s="100"/>
    </row>
    <row r="18" spans="1:21">
      <c r="A18" s="95" t="s">
        <v>19</v>
      </c>
      <c r="B18" s="96">
        <v>0.16666666666666666</v>
      </c>
      <c r="C18" s="96">
        <v>0.17708333333333329</v>
      </c>
      <c r="D18" s="153" t="s">
        <v>93</v>
      </c>
      <c r="E18" s="100"/>
      <c r="F18" s="100"/>
      <c r="G18" s="100"/>
      <c r="H18" s="100"/>
      <c r="I18" s="100"/>
      <c r="J18" s="153" t="s">
        <v>93</v>
      </c>
      <c r="K18" s="101"/>
      <c r="L18" s="100"/>
      <c r="M18" s="100"/>
      <c r="N18" s="100"/>
      <c r="O18" s="100"/>
      <c r="P18" s="153" t="s">
        <v>93</v>
      </c>
      <c r="Q18" s="100"/>
      <c r="R18" s="100"/>
      <c r="S18" s="100"/>
      <c r="T18" s="100"/>
      <c r="U18" s="100"/>
    </row>
    <row r="19" spans="1:21">
      <c r="A19" s="95" t="s">
        <v>19</v>
      </c>
      <c r="B19" s="96">
        <v>0.17708333333333334</v>
      </c>
      <c r="C19" s="96">
        <v>0.1875</v>
      </c>
      <c r="D19" s="153" t="s">
        <v>93</v>
      </c>
      <c r="E19" s="100"/>
      <c r="F19" s="100"/>
      <c r="G19" s="100"/>
      <c r="H19" s="100"/>
      <c r="I19" s="100"/>
      <c r="J19" s="153" t="s">
        <v>93</v>
      </c>
      <c r="K19" s="101"/>
      <c r="L19" s="100"/>
      <c r="M19" s="100"/>
      <c r="N19" s="100"/>
      <c r="O19" s="100"/>
      <c r="P19" s="153" t="s">
        <v>93</v>
      </c>
      <c r="Q19" s="100"/>
      <c r="R19" s="100"/>
      <c r="S19" s="100"/>
      <c r="T19" s="100"/>
      <c r="U19" s="100"/>
    </row>
    <row r="20" spans="1:21">
      <c r="A20" s="95" t="s">
        <v>19</v>
      </c>
      <c r="B20" s="96">
        <v>0.1875</v>
      </c>
      <c r="C20" s="96">
        <v>0.1979166666666666</v>
      </c>
      <c r="D20" s="153" t="s">
        <v>93</v>
      </c>
      <c r="E20" s="100"/>
      <c r="F20" s="100"/>
      <c r="G20" s="100"/>
      <c r="H20" s="100"/>
      <c r="I20" s="100"/>
      <c r="J20" s="153" t="s">
        <v>93</v>
      </c>
      <c r="K20" s="101"/>
      <c r="L20" s="100"/>
      <c r="M20" s="100"/>
      <c r="N20" s="100"/>
      <c r="O20" s="100"/>
      <c r="P20" s="153" t="s">
        <v>93</v>
      </c>
      <c r="Q20" s="100"/>
      <c r="R20" s="100"/>
      <c r="S20" s="100"/>
      <c r="T20" s="100"/>
      <c r="U20" s="100"/>
    </row>
    <row r="21" spans="1:21">
      <c r="A21" s="95" t="s">
        <v>19</v>
      </c>
      <c r="B21" s="96">
        <v>0.19791666666666666</v>
      </c>
      <c r="C21" s="96">
        <v>0.20833333333333326</v>
      </c>
      <c r="D21" s="153" t="s">
        <v>93</v>
      </c>
      <c r="E21" s="100"/>
      <c r="F21" s="100"/>
      <c r="G21" s="100"/>
      <c r="H21" s="100"/>
      <c r="I21" s="100"/>
      <c r="J21" s="153" t="s">
        <v>93</v>
      </c>
      <c r="K21" s="101"/>
      <c r="L21" s="100"/>
      <c r="M21" s="100"/>
      <c r="N21" s="100"/>
      <c r="O21" s="100"/>
      <c r="P21" s="153" t="s">
        <v>93</v>
      </c>
      <c r="Q21" s="100"/>
      <c r="R21" s="100"/>
      <c r="S21" s="100"/>
      <c r="T21" s="100"/>
      <c r="U21" s="100"/>
    </row>
    <row r="22" spans="1:21">
      <c r="A22" s="95" t="s">
        <v>19</v>
      </c>
      <c r="B22" s="96">
        <v>0.20833333333333334</v>
      </c>
      <c r="C22" s="96">
        <v>0.21875</v>
      </c>
      <c r="D22" s="153" t="s">
        <v>93</v>
      </c>
      <c r="E22" s="100"/>
      <c r="F22" s="100"/>
      <c r="G22" s="100"/>
      <c r="H22" s="100"/>
      <c r="I22" s="100"/>
      <c r="J22" s="153" t="s">
        <v>93</v>
      </c>
      <c r="K22" s="101"/>
      <c r="L22" s="100"/>
      <c r="M22" s="100"/>
      <c r="N22" s="100"/>
      <c r="O22" s="100"/>
      <c r="P22" s="153" t="s">
        <v>93</v>
      </c>
      <c r="Q22" s="100"/>
      <c r="R22" s="100"/>
      <c r="S22" s="100"/>
      <c r="T22" s="100"/>
      <c r="U22" s="100"/>
    </row>
    <row r="23" spans="1:21">
      <c r="A23" s="95" t="s">
        <v>19</v>
      </c>
      <c r="B23" s="96">
        <v>0.21875</v>
      </c>
      <c r="C23" s="96">
        <v>0.22916666666666657</v>
      </c>
      <c r="D23" s="153" t="s">
        <v>93</v>
      </c>
      <c r="E23" s="100"/>
      <c r="F23" s="100"/>
      <c r="G23" s="100"/>
      <c r="H23" s="100"/>
      <c r="I23" s="100"/>
      <c r="J23" s="153" t="s">
        <v>93</v>
      </c>
      <c r="K23" s="101"/>
      <c r="L23" s="100"/>
      <c r="M23" s="100"/>
      <c r="N23" s="100"/>
      <c r="O23" s="100"/>
      <c r="P23" s="153" t="s">
        <v>93</v>
      </c>
      <c r="Q23" s="100"/>
      <c r="R23" s="100"/>
      <c r="S23" s="100"/>
      <c r="T23" s="100"/>
      <c r="U23" s="100"/>
    </row>
    <row r="24" spans="1:21">
      <c r="A24" s="95" t="s">
        <v>19</v>
      </c>
      <c r="B24" s="96">
        <v>0.22916666666666666</v>
      </c>
      <c r="C24" s="96">
        <v>0.23958333333333323</v>
      </c>
      <c r="D24" s="153" t="s">
        <v>93</v>
      </c>
      <c r="E24" s="100"/>
      <c r="F24" s="100"/>
      <c r="G24" s="100"/>
      <c r="H24" s="100"/>
      <c r="I24" s="100"/>
      <c r="J24" s="153" t="s">
        <v>93</v>
      </c>
      <c r="K24" s="101"/>
      <c r="L24" s="100"/>
      <c r="M24" s="100"/>
      <c r="N24" s="100"/>
      <c r="O24" s="100"/>
      <c r="P24" s="153" t="s">
        <v>93</v>
      </c>
      <c r="Q24" s="100"/>
      <c r="R24" s="100"/>
      <c r="S24" s="100"/>
      <c r="T24" s="100"/>
      <c r="U24" s="100"/>
    </row>
    <row r="25" spans="1:21">
      <c r="A25" s="95" t="s">
        <v>19</v>
      </c>
      <c r="B25" s="96">
        <v>0.23958333333333334</v>
      </c>
      <c r="C25" s="96">
        <v>0.25</v>
      </c>
      <c r="D25" s="153" t="s">
        <v>93</v>
      </c>
      <c r="E25" s="100"/>
      <c r="F25" s="100"/>
      <c r="G25" s="100"/>
      <c r="H25" s="100"/>
      <c r="I25" s="100"/>
      <c r="J25" s="153" t="s">
        <v>93</v>
      </c>
      <c r="K25" s="101"/>
      <c r="L25" s="100"/>
      <c r="M25" s="100"/>
      <c r="N25" s="100"/>
      <c r="O25" s="100"/>
      <c r="P25" s="153" t="s">
        <v>93</v>
      </c>
      <c r="Q25" s="100"/>
      <c r="R25" s="100"/>
      <c r="S25" s="100"/>
      <c r="T25" s="100"/>
      <c r="U25" s="100"/>
    </row>
    <row r="26" spans="1:21">
      <c r="A26" s="95" t="s">
        <v>19</v>
      </c>
      <c r="B26" s="96">
        <v>0.25</v>
      </c>
      <c r="C26" s="96">
        <v>0.26041666666666669</v>
      </c>
      <c r="D26" s="153" t="s">
        <v>93</v>
      </c>
      <c r="E26" s="100"/>
      <c r="F26" s="100"/>
      <c r="G26" s="100"/>
      <c r="H26" s="100"/>
      <c r="I26" s="100"/>
      <c r="J26" s="153" t="s">
        <v>93</v>
      </c>
      <c r="K26" s="101"/>
      <c r="L26" s="100"/>
      <c r="M26" s="100"/>
      <c r="N26" s="100"/>
      <c r="O26" s="100"/>
      <c r="P26" s="153" t="s">
        <v>93</v>
      </c>
      <c r="Q26" s="100"/>
      <c r="R26" s="100"/>
      <c r="S26" s="100"/>
      <c r="T26" s="100"/>
      <c r="U26" s="100"/>
    </row>
    <row r="27" spans="1:21">
      <c r="A27" s="95" t="s">
        <v>19</v>
      </c>
      <c r="B27" s="96">
        <v>0.26041666666666669</v>
      </c>
      <c r="C27" s="96">
        <v>0.27083333333333331</v>
      </c>
      <c r="D27" s="153" t="s">
        <v>93</v>
      </c>
      <c r="E27" s="100"/>
      <c r="F27" s="100"/>
      <c r="G27" s="100"/>
      <c r="H27" s="100"/>
      <c r="I27" s="100"/>
      <c r="J27" s="153" t="s">
        <v>93</v>
      </c>
      <c r="K27" s="101"/>
      <c r="L27" s="100"/>
      <c r="M27" s="100"/>
      <c r="N27" s="100"/>
      <c r="O27" s="100"/>
      <c r="P27" s="153" t="s">
        <v>93</v>
      </c>
      <c r="Q27" s="100"/>
      <c r="R27" s="100"/>
      <c r="S27" s="100"/>
      <c r="T27" s="100"/>
      <c r="U27" s="100"/>
    </row>
    <row r="28" spans="1:21">
      <c r="A28" s="95" t="s">
        <v>19</v>
      </c>
      <c r="B28" s="96">
        <v>0.27083333333333298</v>
      </c>
      <c r="C28" s="96">
        <v>0.28125</v>
      </c>
      <c r="D28" s="153" t="s">
        <v>93</v>
      </c>
      <c r="E28" s="100"/>
      <c r="F28" s="100"/>
      <c r="G28" s="100"/>
      <c r="H28" s="100"/>
      <c r="I28" s="100"/>
      <c r="J28" s="153" t="s">
        <v>93</v>
      </c>
      <c r="K28" s="101"/>
      <c r="L28" s="100"/>
      <c r="M28" s="100"/>
      <c r="N28" s="100"/>
      <c r="O28" s="100"/>
      <c r="P28" s="153" t="s">
        <v>93</v>
      </c>
      <c r="Q28" s="100"/>
      <c r="R28" s="100"/>
      <c r="S28" s="100"/>
      <c r="T28" s="100"/>
      <c r="U28" s="100"/>
    </row>
    <row r="29" spans="1:21">
      <c r="A29" s="95" t="s">
        <v>19</v>
      </c>
      <c r="B29" s="96">
        <v>0.28125</v>
      </c>
      <c r="C29" s="96">
        <v>0.29166666666666702</v>
      </c>
      <c r="D29" s="153" t="s">
        <v>93</v>
      </c>
      <c r="E29" s="100"/>
      <c r="F29" s="100"/>
      <c r="G29" s="100"/>
      <c r="H29" s="100"/>
      <c r="I29" s="100"/>
      <c r="J29" s="153" t="s">
        <v>93</v>
      </c>
      <c r="K29" s="101"/>
      <c r="L29" s="100"/>
      <c r="M29" s="100"/>
      <c r="N29" s="100"/>
      <c r="O29" s="100"/>
      <c r="P29" s="153" t="s">
        <v>93</v>
      </c>
      <c r="Q29" s="100"/>
      <c r="R29" s="100"/>
      <c r="S29" s="100"/>
      <c r="T29" s="100"/>
      <c r="U29" s="100"/>
    </row>
    <row r="30" spans="1:21">
      <c r="A30" s="95" t="s">
        <v>19</v>
      </c>
      <c r="B30" s="96">
        <v>0.29166666666666702</v>
      </c>
      <c r="C30" s="96">
        <v>0.30208333333333298</v>
      </c>
      <c r="D30" s="153" t="s">
        <v>93</v>
      </c>
      <c r="E30" s="100"/>
      <c r="F30" s="100"/>
      <c r="G30" s="100"/>
      <c r="H30" s="100"/>
      <c r="I30" s="100"/>
      <c r="J30" s="153" t="s">
        <v>93</v>
      </c>
      <c r="K30" s="101"/>
      <c r="L30" s="100"/>
      <c r="M30" s="100"/>
      <c r="N30" s="100"/>
      <c r="O30" s="100"/>
      <c r="P30" s="153" t="s">
        <v>93</v>
      </c>
      <c r="Q30" s="100"/>
      <c r="R30" s="100"/>
      <c r="S30" s="100"/>
      <c r="T30" s="100"/>
      <c r="U30" s="100"/>
    </row>
    <row r="31" spans="1:21">
      <c r="A31" s="95" t="s">
        <v>19</v>
      </c>
      <c r="B31" s="96">
        <v>0.30208333333333298</v>
      </c>
      <c r="C31" s="96">
        <v>0.3125</v>
      </c>
      <c r="D31" s="153" t="s">
        <v>93</v>
      </c>
      <c r="E31" s="100"/>
      <c r="F31" s="100"/>
      <c r="G31" s="100"/>
      <c r="H31" s="100"/>
      <c r="I31" s="100"/>
      <c r="J31" s="153" t="s">
        <v>93</v>
      </c>
      <c r="K31" s="101"/>
      <c r="L31" s="100"/>
      <c r="M31" s="100"/>
      <c r="N31" s="100"/>
      <c r="O31" s="100"/>
      <c r="P31" s="153" t="s">
        <v>93</v>
      </c>
      <c r="Q31" s="100"/>
      <c r="R31" s="100"/>
      <c r="S31" s="100"/>
      <c r="T31" s="100"/>
      <c r="U31" s="100"/>
    </row>
    <row r="32" spans="1:21">
      <c r="A32" s="95" t="s">
        <v>19</v>
      </c>
      <c r="B32" s="96">
        <v>0.3125</v>
      </c>
      <c r="C32" s="96">
        <v>0.32291666666666602</v>
      </c>
      <c r="D32" s="153" t="s">
        <v>93</v>
      </c>
      <c r="E32" s="100"/>
      <c r="F32" s="100"/>
      <c r="G32" s="100"/>
      <c r="H32" s="100"/>
      <c r="I32" s="100"/>
      <c r="J32" s="153" t="s">
        <v>93</v>
      </c>
      <c r="K32" s="101"/>
      <c r="L32" s="100"/>
      <c r="M32" s="100"/>
      <c r="N32" s="100"/>
      <c r="O32" s="100"/>
      <c r="P32" s="153" t="s">
        <v>93</v>
      </c>
      <c r="Q32" s="100"/>
      <c r="R32" s="100"/>
      <c r="S32" s="100"/>
      <c r="T32" s="100"/>
      <c r="U32" s="100"/>
    </row>
    <row r="33" spans="1:21">
      <c r="A33" s="95" t="s">
        <v>19</v>
      </c>
      <c r="B33" s="96">
        <v>0.32291666666666702</v>
      </c>
      <c r="C33" s="96">
        <v>0.33333333333333298</v>
      </c>
      <c r="D33" s="153" t="s">
        <v>93</v>
      </c>
      <c r="E33" s="100"/>
      <c r="F33" s="100"/>
      <c r="G33" s="100"/>
      <c r="H33" s="100"/>
      <c r="I33" s="100"/>
      <c r="J33" s="153" t="s">
        <v>93</v>
      </c>
      <c r="K33" s="101"/>
      <c r="L33" s="100"/>
      <c r="M33" s="100"/>
      <c r="N33" s="100"/>
      <c r="O33" s="100"/>
      <c r="P33" s="153" t="s">
        <v>93</v>
      </c>
      <c r="Q33" s="100"/>
      <c r="R33" s="100"/>
      <c r="S33" s="100"/>
      <c r="T33" s="100"/>
      <c r="U33" s="100"/>
    </row>
    <row r="34" spans="1:21">
      <c r="A34" s="95" t="s">
        <v>19</v>
      </c>
      <c r="B34" s="96">
        <v>0.33333333333333298</v>
      </c>
      <c r="C34" s="96">
        <v>0.34375</v>
      </c>
      <c r="D34" s="153" t="s">
        <v>93</v>
      </c>
      <c r="E34" s="100"/>
      <c r="F34" s="100"/>
      <c r="G34" s="100"/>
      <c r="H34" s="100"/>
      <c r="I34" s="100"/>
      <c r="J34" s="153" t="s">
        <v>93</v>
      </c>
      <c r="K34" s="101"/>
      <c r="L34" s="100"/>
      <c r="M34" s="100"/>
      <c r="N34" s="100"/>
      <c r="O34" s="100"/>
      <c r="P34" s="153" t="s">
        <v>93</v>
      </c>
      <c r="Q34" s="100"/>
      <c r="R34" s="100"/>
      <c r="S34" s="100"/>
      <c r="T34" s="100"/>
      <c r="U34" s="100"/>
    </row>
    <row r="35" spans="1:21">
      <c r="A35" s="95" t="s">
        <v>19</v>
      </c>
      <c r="B35" s="96">
        <v>0.34375</v>
      </c>
      <c r="C35" s="96">
        <v>0.35416666666666602</v>
      </c>
      <c r="D35" s="153" t="s">
        <v>93</v>
      </c>
      <c r="E35" s="100"/>
      <c r="F35" s="100"/>
      <c r="G35" s="100"/>
      <c r="H35" s="100"/>
      <c r="I35" s="100"/>
      <c r="J35" s="153" t="s">
        <v>93</v>
      </c>
      <c r="K35" s="101"/>
      <c r="L35" s="100"/>
      <c r="M35" s="100"/>
      <c r="N35" s="100"/>
      <c r="O35" s="100"/>
      <c r="P35" s="153" t="s">
        <v>93</v>
      </c>
      <c r="Q35" s="100"/>
      <c r="R35" s="100"/>
      <c r="S35" s="100"/>
      <c r="T35" s="100"/>
      <c r="U35" s="100"/>
    </row>
    <row r="36" spans="1:21">
      <c r="A36" s="95" t="s">
        <v>19</v>
      </c>
      <c r="B36" s="96">
        <v>0.35416666666666702</v>
      </c>
      <c r="C36" s="96">
        <v>0.36458333333333298</v>
      </c>
      <c r="D36" s="153" t="s">
        <v>93</v>
      </c>
      <c r="E36" s="100"/>
      <c r="F36" s="100"/>
      <c r="G36" s="100"/>
      <c r="H36" s="100"/>
      <c r="I36" s="100"/>
      <c r="J36" s="153" t="s">
        <v>93</v>
      </c>
      <c r="K36" s="101"/>
      <c r="L36" s="100"/>
      <c r="M36" s="100"/>
      <c r="N36" s="100"/>
      <c r="O36" s="100"/>
      <c r="P36" s="153" t="s">
        <v>93</v>
      </c>
      <c r="Q36" s="100"/>
      <c r="R36" s="100"/>
      <c r="S36" s="100"/>
      <c r="T36" s="100"/>
      <c r="U36" s="100"/>
    </row>
    <row r="37" spans="1:21">
      <c r="A37" s="95" t="s">
        <v>19</v>
      </c>
      <c r="B37" s="96">
        <v>0.36458333333333398</v>
      </c>
      <c r="C37" s="96">
        <v>0.375</v>
      </c>
      <c r="D37" s="153" t="s">
        <v>93</v>
      </c>
      <c r="E37" s="100"/>
      <c r="F37" s="100"/>
      <c r="G37" s="100"/>
      <c r="H37" s="100"/>
      <c r="I37" s="100"/>
      <c r="J37" s="153" t="s">
        <v>93</v>
      </c>
      <c r="K37" s="101"/>
      <c r="L37" s="100"/>
      <c r="M37" s="100"/>
      <c r="N37" s="100"/>
      <c r="O37" s="100"/>
      <c r="P37" s="153" t="s">
        <v>93</v>
      </c>
      <c r="Q37" s="100"/>
      <c r="R37" s="100"/>
      <c r="S37" s="100"/>
      <c r="T37" s="100"/>
      <c r="U37" s="100"/>
    </row>
    <row r="38" spans="1:21">
      <c r="A38" s="95" t="s">
        <v>19</v>
      </c>
      <c r="B38" s="96">
        <v>0.375</v>
      </c>
      <c r="C38" s="96">
        <v>0.38541666666666702</v>
      </c>
      <c r="D38" s="153" t="s">
        <v>93</v>
      </c>
      <c r="E38" s="100"/>
      <c r="F38" s="100"/>
      <c r="G38" s="100"/>
      <c r="H38" s="100"/>
      <c r="I38" s="100"/>
      <c r="J38" s="153" t="s">
        <v>93</v>
      </c>
      <c r="K38" s="101"/>
      <c r="L38" s="100"/>
      <c r="M38" s="100"/>
      <c r="N38" s="100"/>
      <c r="O38" s="100"/>
      <c r="P38" s="153" t="s">
        <v>93</v>
      </c>
      <c r="Q38" s="100"/>
      <c r="R38" s="100"/>
      <c r="S38" s="100"/>
      <c r="T38" s="100"/>
      <c r="U38" s="100"/>
    </row>
    <row r="39" spans="1:21">
      <c r="A39" s="95" t="s">
        <v>19</v>
      </c>
      <c r="B39" s="96">
        <v>0.38541666666666702</v>
      </c>
      <c r="C39" s="96">
        <v>0.39583333333333298</v>
      </c>
      <c r="D39" s="153" t="s">
        <v>93</v>
      </c>
      <c r="E39" s="100"/>
      <c r="F39" s="100"/>
      <c r="G39" s="100"/>
      <c r="H39" s="100"/>
      <c r="I39" s="100"/>
      <c r="J39" s="153" t="s">
        <v>93</v>
      </c>
      <c r="K39" s="101"/>
      <c r="L39" s="100"/>
      <c r="M39" s="100"/>
      <c r="N39" s="100"/>
      <c r="O39" s="100"/>
      <c r="P39" s="153" t="s">
        <v>93</v>
      </c>
      <c r="Q39" s="100"/>
      <c r="R39" s="100"/>
      <c r="S39" s="100"/>
      <c r="T39" s="100"/>
      <c r="U39" s="100"/>
    </row>
    <row r="40" spans="1:21">
      <c r="A40" s="95" t="s">
        <v>19</v>
      </c>
      <c r="B40" s="96">
        <v>0.39583333333333398</v>
      </c>
      <c r="C40" s="96">
        <v>0.40625</v>
      </c>
      <c r="D40" s="153" t="s">
        <v>93</v>
      </c>
      <c r="E40" s="100"/>
      <c r="F40" s="100"/>
      <c r="G40" s="100"/>
      <c r="H40" s="100"/>
      <c r="I40" s="100"/>
      <c r="J40" s="153" t="s">
        <v>93</v>
      </c>
      <c r="K40" s="101"/>
      <c r="L40" s="100"/>
      <c r="M40" s="100"/>
      <c r="N40" s="100"/>
      <c r="O40" s="100"/>
      <c r="P40" s="153" t="s">
        <v>93</v>
      </c>
      <c r="Q40" s="100"/>
      <c r="R40" s="100"/>
      <c r="S40" s="100"/>
      <c r="T40" s="100"/>
      <c r="U40" s="100"/>
    </row>
    <row r="41" spans="1:21">
      <c r="A41" s="95" t="s">
        <v>19</v>
      </c>
      <c r="B41" s="96">
        <v>0.40625</v>
      </c>
      <c r="C41" s="96">
        <v>0.41666666666666602</v>
      </c>
      <c r="D41" s="153" t="s">
        <v>93</v>
      </c>
      <c r="E41" s="100"/>
      <c r="F41" s="100"/>
      <c r="G41" s="100"/>
      <c r="H41" s="100"/>
      <c r="I41" s="100"/>
      <c r="J41" s="153" t="s">
        <v>93</v>
      </c>
      <c r="K41" s="101"/>
      <c r="L41" s="100"/>
      <c r="M41" s="100"/>
      <c r="N41" s="100"/>
      <c r="O41" s="100"/>
      <c r="P41" s="153" t="s">
        <v>93</v>
      </c>
      <c r="Q41" s="100"/>
      <c r="R41" s="100"/>
      <c r="S41" s="100"/>
      <c r="T41" s="100"/>
      <c r="U41" s="100"/>
    </row>
    <row r="42" spans="1:21">
      <c r="A42" s="95" t="s">
        <v>19</v>
      </c>
      <c r="B42" s="96">
        <v>0.41666666666666702</v>
      </c>
      <c r="C42" s="96">
        <v>0.42708333333333298</v>
      </c>
      <c r="D42" s="153" t="s">
        <v>93</v>
      </c>
      <c r="E42" s="100"/>
      <c r="F42" s="100"/>
      <c r="G42" s="100"/>
      <c r="H42" s="100"/>
      <c r="I42" s="100"/>
      <c r="J42" s="153" t="s">
        <v>93</v>
      </c>
      <c r="K42" s="101"/>
      <c r="L42" s="100"/>
      <c r="M42" s="100"/>
      <c r="N42" s="100"/>
      <c r="O42" s="100"/>
      <c r="P42" s="153" t="s">
        <v>93</v>
      </c>
      <c r="Q42" s="100"/>
      <c r="R42" s="100"/>
      <c r="S42" s="100"/>
      <c r="T42" s="100"/>
      <c r="U42" s="100"/>
    </row>
    <row r="43" spans="1:21">
      <c r="A43" s="95" t="s">
        <v>19</v>
      </c>
      <c r="B43" s="96">
        <v>0.42708333333333398</v>
      </c>
      <c r="C43" s="96">
        <v>0.4375</v>
      </c>
      <c r="D43" s="153" t="s">
        <v>93</v>
      </c>
      <c r="E43" s="100"/>
      <c r="F43" s="100"/>
      <c r="G43" s="100"/>
      <c r="H43" s="100"/>
      <c r="I43" s="100"/>
      <c r="J43" s="153" t="s">
        <v>93</v>
      </c>
      <c r="K43" s="101"/>
      <c r="L43" s="100"/>
      <c r="M43" s="100"/>
      <c r="N43" s="100"/>
      <c r="O43" s="100"/>
      <c r="P43" s="153" t="s">
        <v>93</v>
      </c>
      <c r="Q43" s="100"/>
      <c r="R43" s="100"/>
      <c r="S43" s="100"/>
      <c r="T43" s="100"/>
      <c r="U43" s="100"/>
    </row>
    <row r="44" spans="1:21">
      <c r="A44" s="95" t="s">
        <v>19</v>
      </c>
      <c r="B44" s="96">
        <v>0.4375</v>
      </c>
      <c r="C44" s="96">
        <v>0.44791666666666602</v>
      </c>
      <c r="D44" s="153" t="s">
        <v>93</v>
      </c>
      <c r="E44" s="100"/>
      <c r="F44" s="100"/>
      <c r="G44" s="100"/>
      <c r="H44" s="100"/>
      <c r="I44" s="100"/>
      <c r="J44" s="153" t="s">
        <v>93</v>
      </c>
      <c r="K44" s="101"/>
      <c r="L44" s="100"/>
      <c r="M44" s="100"/>
      <c r="N44" s="100"/>
      <c r="O44" s="100"/>
      <c r="P44" s="153" t="s">
        <v>93</v>
      </c>
      <c r="Q44" s="100"/>
      <c r="R44" s="100"/>
      <c r="S44" s="100"/>
      <c r="T44" s="100"/>
      <c r="U44" s="100"/>
    </row>
    <row r="45" spans="1:21">
      <c r="A45" s="95" t="s">
        <v>19</v>
      </c>
      <c r="B45" s="96">
        <v>0.44791666666666702</v>
      </c>
      <c r="C45" s="96">
        <v>0.45833333333333298</v>
      </c>
      <c r="D45" s="153" t="s">
        <v>93</v>
      </c>
      <c r="E45" s="100"/>
      <c r="F45" s="100"/>
      <c r="G45" s="100"/>
      <c r="H45" s="100"/>
      <c r="I45" s="100"/>
      <c r="J45" s="153" t="s">
        <v>93</v>
      </c>
      <c r="K45" s="101"/>
      <c r="L45" s="100"/>
      <c r="M45" s="100"/>
      <c r="N45" s="100"/>
      <c r="O45" s="100"/>
      <c r="P45" s="153" t="s">
        <v>93</v>
      </c>
      <c r="Q45" s="100"/>
      <c r="R45" s="100"/>
      <c r="S45" s="100"/>
      <c r="T45" s="100"/>
      <c r="U45" s="100"/>
    </row>
    <row r="46" spans="1:21">
      <c r="A46" s="95" t="s">
        <v>19</v>
      </c>
      <c r="B46" s="96">
        <v>0.45833333333333398</v>
      </c>
      <c r="C46" s="96">
        <v>0.46875</v>
      </c>
      <c r="D46" s="153" t="s">
        <v>93</v>
      </c>
      <c r="E46" s="100"/>
      <c r="F46" s="100"/>
      <c r="G46" s="100"/>
      <c r="H46" s="100"/>
      <c r="I46" s="100"/>
      <c r="J46" s="153" t="s">
        <v>93</v>
      </c>
      <c r="K46" s="101"/>
      <c r="L46" s="100"/>
      <c r="M46" s="100"/>
      <c r="N46" s="100"/>
      <c r="O46" s="100"/>
      <c r="P46" s="153" t="s">
        <v>93</v>
      </c>
      <c r="Q46" s="100"/>
      <c r="R46" s="100"/>
      <c r="S46" s="100"/>
      <c r="T46" s="100"/>
      <c r="U46" s="100"/>
    </row>
    <row r="47" spans="1:21">
      <c r="A47" s="95" t="s">
        <v>19</v>
      </c>
      <c r="B47" s="96">
        <v>0.46875</v>
      </c>
      <c r="C47" s="96">
        <v>0.47916666666666602</v>
      </c>
      <c r="D47" s="153" t="s">
        <v>93</v>
      </c>
      <c r="E47" s="100"/>
      <c r="F47" s="100"/>
      <c r="G47" s="100"/>
      <c r="H47" s="100"/>
      <c r="I47" s="100"/>
      <c r="J47" s="153" t="s">
        <v>93</v>
      </c>
      <c r="K47" s="101"/>
      <c r="L47" s="100"/>
      <c r="M47" s="100"/>
      <c r="N47" s="100"/>
      <c r="O47" s="100"/>
      <c r="P47" s="153" t="s">
        <v>93</v>
      </c>
      <c r="Q47" s="100"/>
      <c r="R47" s="100"/>
      <c r="S47" s="100"/>
      <c r="T47" s="100"/>
      <c r="U47" s="100"/>
    </row>
    <row r="48" spans="1:21">
      <c r="A48" s="95" t="s">
        <v>19</v>
      </c>
      <c r="B48" s="96">
        <v>0.47916666666666702</v>
      </c>
      <c r="C48" s="96">
        <v>0.48958333333333298</v>
      </c>
      <c r="D48" s="153" t="s">
        <v>93</v>
      </c>
      <c r="E48" s="100"/>
      <c r="F48" s="100"/>
      <c r="G48" s="100"/>
      <c r="H48" s="100"/>
      <c r="I48" s="100"/>
      <c r="J48" s="153" t="s">
        <v>93</v>
      </c>
      <c r="K48" s="101"/>
      <c r="L48" s="100"/>
      <c r="M48" s="100"/>
      <c r="N48" s="100"/>
      <c r="O48" s="100"/>
      <c r="P48" s="153" t="s">
        <v>93</v>
      </c>
      <c r="Q48" s="100"/>
      <c r="R48" s="100"/>
      <c r="S48" s="100"/>
      <c r="T48" s="100"/>
      <c r="U48" s="100"/>
    </row>
    <row r="49" spans="1:21">
      <c r="A49" s="95" t="s">
        <v>19</v>
      </c>
      <c r="B49" s="96">
        <v>0.48958333333333398</v>
      </c>
      <c r="C49" s="96">
        <v>0.499999999999999</v>
      </c>
      <c r="D49" s="153" t="s">
        <v>93</v>
      </c>
      <c r="E49" s="100"/>
      <c r="F49" s="100"/>
      <c r="G49" s="100"/>
      <c r="H49" s="100"/>
      <c r="I49" s="100"/>
      <c r="J49" s="153" t="s">
        <v>93</v>
      </c>
      <c r="K49" s="101"/>
      <c r="L49" s="100"/>
      <c r="M49" s="100"/>
      <c r="N49" s="100"/>
      <c r="O49" s="100"/>
      <c r="P49" s="153" t="s">
        <v>93</v>
      </c>
      <c r="Q49" s="100"/>
      <c r="R49" s="100"/>
      <c r="S49" s="100"/>
      <c r="T49" s="100"/>
      <c r="U49" s="100"/>
    </row>
    <row r="50" spans="1:21">
      <c r="A50" s="95" t="s">
        <v>19</v>
      </c>
      <c r="B50" s="96">
        <v>0.5</v>
      </c>
      <c r="C50" s="96">
        <v>0.51041666666666596</v>
      </c>
      <c r="D50" s="153" t="s">
        <v>93</v>
      </c>
      <c r="E50" s="100"/>
      <c r="F50" s="100"/>
      <c r="G50" s="100"/>
      <c r="H50" s="100"/>
      <c r="I50" s="100"/>
      <c r="J50" s="153" t="s">
        <v>93</v>
      </c>
      <c r="K50" s="101"/>
      <c r="L50" s="100"/>
      <c r="M50" s="100"/>
      <c r="N50" s="100"/>
      <c r="O50" s="100"/>
      <c r="P50" s="153" t="s">
        <v>93</v>
      </c>
      <c r="Q50" s="100"/>
      <c r="R50" s="100"/>
      <c r="S50" s="100"/>
      <c r="T50" s="100"/>
      <c r="U50" s="100"/>
    </row>
    <row r="51" spans="1:21">
      <c r="A51" s="95" t="s">
        <v>19</v>
      </c>
      <c r="B51" s="96">
        <v>0.51041666666666696</v>
      </c>
      <c r="C51" s="96">
        <v>0.52083333333333304</v>
      </c>
      <c r="D51" s="153" t="s">
        <v>93</v>
      </c>
      <c r="E51" s="100"/>
      <c r="F51" s="100"/>
      <c r="G51" s="100"/>
      <c r="H51" s="100"/>
      <c r="I51" s="100"/>
      <c r="J51" s="153" t="s">
        <v>93</v>
      </c>
      <c r="K51" s="101"/>
      <c r="L51" s="100"/>
      <c r="M51" s="100"/>
      <c r="N51" s="100"/>
      <c r="O51" s="100"/>
      <c r="P51" s="153" t="s">
        <v>93</v>
      </c>
      <c r="Q51" s="100"/>
      <c r="R51" s="100"/>
      <c r="S51" s="100"/>
      <c r="T51" s="100"/>
      <c r="U51" s="100"/>
    </row>
    <row r="52" spans="1:21">
      <c r="A52" s="95" t="s">
        <v>19</v>
      </c>
      <c r="B52" s="96">
        <v>0.52083333333333404</v>
      </c>
      <c r="C52" s="96">
        <v>0.531249999999999</v>
      </c>
      <c r="D52" s="153" t="s">
        <v>93</v>
      </c>
      <c r="E52" s="100"/>
      <c r="F52" s="100"/>
      <c r="G52" s="100"/>
      <c r="H52" s="100"/>
      <c r="I52" s="100"/>
      <c r="J52" s="153" t="s">
        <v>93</v>
      </c>
      <c r="K52" s="101"/>
      <c r="L52" s="100"/>
      <c r="M52" s="100"/>
      <c r="N52" s="100"/>
      <c r="O52" s="100"/>
      <c r="P52" s="153" t="s">
        <v>93</v>
      </c>
      <c r="Q52" s="100"/>
      <c r="R52" s="100"/>
      <c r="S52" s="100"/>
      <c r="T52" s="100"/>
      <c r="U52" s="100"/>
    </row>
    <row r="53" spans="1:21">
      <c r="A53" s="95" t="s">
        <v>19</v>
      </c>
      <c r="B53" s="96">
        <v>0.53125</v>
      </c>
      <c r="C53" s="96">
        <v>0.54166666666666596</v>
      </c>
      <c r="D53" s="153" t="s">
        <v>93</v>
      </c>
      <c r="E53" s="100"/>
      <c r="F53" s="100"/>
      <c r="G53" s="100"/>
      <c r="H53" s="100"/>
      <c r="I53" s="100"/>
      <c r="J53" s="153" t="s">
        <v>93</v>
      </c>
      <c r="K53" s="101"/>
      <c r="L53" s="100"/>
      <c r="M53" s="100"/>
      <c r="N53" s="100"/>
      <c r="O53" s="100"/>
      <c r="P53" s="153" t="s">
        <v>93</v>
      </c>
      <c r="Q53" s="100"/>
      <c r="R53" s="100"/>
      <c r="S53" s="100"/>
      <c r="T53" s="100"/>
      <c r="U53" s="100"/>
    </row>
    <row r="54" spans="1:21">
      <c r="A54" s="95" t="s">
        <v>19</v>
      </c>
      <c r="B54" s="96">
        <v>0.54166666666666696</v>
      </c>
      <c r="C54" s="96">
        <v>0.55208333333333304</v>
      </c>
      <c r="D54" s="153" t="s">
        <v>93</v>
      </c>
      <c r="E54" s="100"/>
      <c r="F54" s="100"/>
      <c r="G54" s="100"/>
      <c r="H54" s="100"/>
      <c r="I54" s="100"/>
      <c r="J54" s="153" t="s">
        <v>93</v>
      </c>
      <c r="K54" s="101"/>
      <c r="L54" s="100"/>
      <c r="M54" s="100"/>
      <c r="N54" s="100"/>
      <c r="O54" s="100"/>
      <c r="P54" s="153" t="s">
        <v>93</v>
      </c>
      <c r="Q54" s="100"/>
      <c r="R54" s="100"/>
      <c r="S54" s="100"/>
      <c r="T54" s="100"/>
      <c r="U54" s="100"/>
    </row>
    <row r="55" spans="1:21">
      <c r="A55" s="95" t="s">
        <v>19</v>
      </c>
      <c r="B55" s="96">
        <v>0.55208333333333404</v>
      </c>
      <c r="C55" s="96">
        <v>0.562499999999999</v>
      </c>
      <c r="D55" s="153" t="s">
        <v>93</v>
      </c>
      <c r="E55" s="100"/>
      <c r="F55" s="100"/>
      <c r="G55" s="100"/>
      <c r="H55" s="100"/>
      <c r="I55" s="100"/>
      <c r="J55" s="153" t="s">
        <v>93</v>
      </c>
      <c r="K55" s="101"/>
      <c r="L55" s="100"/>
      <c r="M55" s="100"/>
      <c r="N55" s="100"/>
      <c r="O55" s="100"/>
      <c r="P55" s="153" t="s">
        <v>93</v>
      </c>
      <c r="Q55" s="100"/>
      <c r="R55" s="100"/>
      <c r="S55" s="100"/>
      <c r="T55" s="100"/>
      <c r="U55" s="100"/>
    </row>
    <row r="56" spans="1:21">
      <c r="A56" s="95" t="s">
        <v>19</v>
      </c>
      <c r="B56" s="96">
        <v>0.562500000000001</v>
      </c>
      <c r="C56" s="96">
        <v>0.57291666666666596</v>
      </c>
      <c r="D56" s="153" t="s">
        <v>93</v>
      </c>
      <c r="E56" s="100"/>
      <c r="F56" s="100"/>
      <c r="G56" s="100"/>
      <c r="H56" s="100"/>
      <c r="I56" s="100"/>
      <c r="J56" s="153" t="s">
        <v>93</v>
      </c>
      <c r="K56" s="101"/>
      <c r="L56" s="100"/>
      <c r="M56" s="100"/>
      <c r="N56" s="100"/>
      <c r="O56" s="100"/>
      <c r="P56" s="153" t="s">
        <v>93</v>
      </c>
      <c r="Q56" s="100"/>
      <c r="R56" s="100"/>
      <c r="S56" s="100"/>
      <c r="T56" s="100"/>
      <c r="U56" s="100"/>
    </row>
    <row r="57" spans="1:21">
      <c r="A57" s="95" t="s">
        <v>19</v>
      </c>
      <c r="B57" s="96">
        <v>0.57291666666666696</v>
      </c>
      <c r="C57" s="96">
        <v>0.58333333333333304</v>
      </c>
      <c r="D57" s="153" t="s">
        <v>93</v>
      </c>
      <c r="E57" s="100"/>
      <c r="F57" s="100"/>
      <c r="G57" s="100"/>
      <c r="H57" s="100"/>
      <c r="I57" s="100"/>
      <c r="J57" s="153" t="s">
        <v>93</v>
      </c>
      <c r="K57" s="101"/>
      <c r="L57" s="100"/>
      <c r="M57" s="100"/>
      <c r="N57" s="100"/>
      <c r="O57" s="100"/>
      <c r="P57" s="153" t="s">
        <v>93</v>
      </c>
      <c r="Q57" s="100"/>
      <c r="R57" s="100"/>
      <c r="S57" s="100"/>
      <c r="T57" s="100"/>
      <c r="U57" s="100"/>
    </row>
    <row r="58" spans="1:21">
      <c r="A58" s="95" t="s">
        <v>19</v>
      </c>
      <c r="B58" s="96">
        <v>0.58333333333333404</v>
      </c>
      <c r="C58" s="96">
        <v>0.593749999999999</v>
      </c>
      <c r="D58" s="153" t="s">
        <v>93</v>
      </c>
      <c r="E58" s="100"/>
      <c r="F58" s="100"/>
      <c r="G58" s="100"/>
      <c r="H58" s="100"/>
      <c r="I58" s="100"/>
      <c r="J58" s="153" t="s">
        <v>93</v>
      </c>
      <c r="K58" s="101"/>
      <c r="L58" s="100"/>
      <c r="M58" s="100"/>
      <c r="N58" s="100"/>
      <c r="O58" s="100"/>
      <c r="P58" s="153" t="s">
        <v>93</v>
      </c>
      <c r="Q58" s="100"/>
      <c r="R58" s="100"/>
      <c r="S58" s="100"/>
      <c r="T58" s="100"/>
      <c r="U58" s="100"/>
    </row>
    <row r="59" spans="1:21">
      <c r="A59" s="95" t="s">
        <v>19</v>
      </c>
      <c r="B59" s="96">
        <v>0.593750000000001</v>
      </c>
      <c r="C59" s="96">
        <v>0.60416666666666596</v>
      </c>
      <c r="D59" s="153" t="s">
        <v>93</v>
      </c>
      <c r="E59" s="100"/>
      <c r="F59" s="100"/>
      <c r="G59" s="100"/>
      <c r="H59" s="100"/>
      <c r="I59" s="100"/>
      <c r="J59" s="153" t="s">
        <v>93</v>
      </c>
      <c r="K59" s="101"/>
      <c r="L59" s="100"/>
      <c r="M59" s="100"/>
      <c r="N59" s="100"/>
      <c r="O59" s="100"/>
      <c r="P59" s="153" t="s">
        <v>93</v>
      </c>
      <c r="Q59" s="100"/>
      <c r="R59" s="100"/>
      <c r="S59" s="100"/>
      <c r="T59" s="100"/>
      <c r="U59" s="100"/>
    </row>
    <row r="60" spans="1:21">
      <c r="A60" s="95" t="s">
        <v>19</v>
      </c>
      <c r="B60" s="96">
        <v>0.60416666666666796</v>
      </c>
      <c r="C60" s="96">
        <v>0.61458333333333304</v>
      </c>
      <c r="D60" s="153" t="s">
        <v>93</v>
      </c>
      <c r="E60" s="100"/>
      <c r="F60" s="100"/>
      <c r="G60" s="100"/>
      <c r="H60" s="100"/>
      <c r="I60" s="100"/>
      <c r="J60" s="153" t="s">
        <v>93</v>
      </c>
      <c r="K60" s="101"/>
      <c r="L60" s="100"/>
      <c r="M60" s="100"/>
      <c r="N60" s="100"/>
      <c r="O60" s="100"/>
      <c r="P60" s="153" t="s">
        <v>93</v>
      </c>
      <c r="Q60" s="100"/>
      <c r="R60" s="100"/>
      <c r="S60" s="100"/>
      <c r="T60" s="100"/>
      <c r="U60" s="100"/>
    </row>
    <row r="61" spans="1:21">
      <c r="A61" s="95" t="s">
        <v>19</v>
      </c>
      <c r="B61" s="96">
        <v>0.61458333333333504</v>
      </c>
      <c r="C61" s="96">
        <v>0.625</v>
      </c>
      <c r="D61" s="153" t="s">
        <v>93</v>
      </c>
      <c r="E61" s="100"/>
      <c r="F61" s="100"/>
      <c r="G61" s="100"/>
      <c r="H61" s="100"/>
      <c r="I61" s="100"/>
      <c r="J61" s="153" t="s">
        <v>93</v>
      </c>
      <c r="K61" s="101"/>
      <c r="L61" s="100"/>
      <c r="M61" s="100"/>
      <c r="N61" s="100"/>
      <c r="O61" s="100"/>
      <c r="P61" s="153" t="s">
        <v>93</v>
      </c>
      <c r="Q61" s="100"/>
      <c r="R61" s="100"/>
      <c r="S61" s="100"/>
      <c r="T61" s="100"/>
      <c r="U61" s="100"/>
    </row>
    <row r="62" spans="1:21">
      <c r="A62" s="95" t="s">
        <v>19</v>
      </c>
      <c r="B62" s="96">
        <v>0.625000000000002</v>
      </c>
      <c r="C62" s="96">
        <v>0.63541666666666696</v>
      </c>
      <c r="D62" s="153" t="s">
        <v>93</v>
      </c>
      <c r="E62" s="100"/>
      <c r="F62" s="100"/>
      <c r="G62" s="100"/>
      <c r="H62" s="100"/>
      <c r="I62" s="100"/>
      <c r="J62" s="153" t="s">
        <v>93</v>
      </c>
      <c r="K62" s="101"/>
      <c r="L62" s="100"/>
      <c r="M62" s="100"/>
      <c r="N62" s="100"/>
      <c r="O62" s="100"/>
      <c r="P62" s="153" t="s">
        <v>93</v>
      </c>
      <c r="Q62" s="100"/>
      <c r="R62" s="100"/>
      <c r="S62" s="100"/>
      <c r="T62" s="100"/>
      <c r="U62" s="100"/>
    </row>
    <row r="63" spans="1:21">
      <c r="A63" s="95" t="s">
        <v>19</v>
      </c>
      <c r="B63" s="96">
        <v>0.63541666666666896</v>
      </c>
      <c r="C63" s="96">
        <v>0.64583333333333404</v>
      </c>
      <c r="D63" s="153" t="s">
        <v>93</v>
      </c>
      <c r="E63" s="100"/>
      <c r="F63" s="100"/>
      <c r="G63" s="100"/>
      <c r="H63" s="100"/>
      <c r="I63" s="100"/>
      <c r="J63" s="153" t="s">
        <v>93</v>
      </c>
      <c r="K63" s="101"/>
      <c r="L63" s="100"/>
      <c r="M63" s="100"/>
      <c r="N63" s="100"/>
      <c r="O63" s="100"/>
      <c r="P63" s="153" t="s">
        <v>93</v>
      </c>
      <c r="Q63" s="100"/>
      <c r="R63" s="100"/>
      <c r="S63" s="100"/>
      <c r="T63" s="100"/>
      <c r="U63" s="100"/>
    </row>
    <row r="64" spans="1:21">
      <c r="A64" s="95" t="s">
        <v>19</v>
      </c>
      <c r="B64" s="96">
        <v>0.64583333333333603</v>
      </c>
      <c r="C64" s="96">
        <v>0.656250000000001</v>
      </c>
      <c r="D64" s="153" t="s">
        <v>93</v>
      </c>
      <c r="E64" s="100"/>
      <c r="F64" s="100"/>
      <c r="G64" s="100"/>
      <c r="H64" s="100"/>
      <c r="I64" s="100"/>
      <c r="J64" s="153" t="s">
        <v>93</v>
      </c>
      <c r="K64" s="101"/>
      <c r="L64" s="100"/>
      <c r="M64" s="100"/>
      <c r="N64" s="100"/>
      <c r="O64" s="100"/>
      <c r="P64" s="153" t="s">
        <v>93</v>
      </c>
      <c r="Q64" s="100"/>
      <c r="R64" s="100"/>
      <c r="S64" s="100"/>
      <c r="T64" s="100"/>
      <c r="U64" s="100"/>
    </row>
    <row r="65" spans="1:21">
      <c r="A65" s="95" t="s">
        <v>19</v>
      </c>
      <c r="B65" s="96">
        <v>0.656250000000003</v>
      </c>
      <c r="C65" s="96">
        <v>0.66666666666666796</v>
      </c>
      <c r="D65" s="153" t="s">
        <v>93</v>
      </c>
      <c r="E65" s="100"/>
      <c r="F65" s="100"/>
      <c r="G65" s="100"/>
      <c r="H65" s="100"/>
      <c r="I65" s="100"/>
      <c r="J65" s="153" t="s">
        <v>93</v>
      </c>
      <c r="K65" s="101"/>
      <c r="L65" s="100"/>
      <c r="M65" s="100"/>
      <c r="N65" s="100"/>
      <c r="O65" s="100"/>
      <c r="P65" s="153" t="s">
        <v>93</v>
      </c>
      <c r="Q65" s="100"/>
      <c r="R65" s="100"/>
      <c r="S65" s="100"/>
      <c r="T65" s="100"/>
      <c r="U65" s="100"/>
    </row>
    <row r="66" spans="1:21">
      <c r="A66" s="95" t="s">
        <v>19</v>
      </c>
      <c r="B66" s="96">
        <v>0.66666666666666996</v>
      </c>
      <c r="C66" s="96">
        <v>0.67708333333333504</v>
      </c>
      <c r="D66" s="153" t="s">
        <v>93</v>
      </c>
      <c r="E66" s="100"/>
      <c r="F66" s="100"/>
      <c r="G66" s="100"/>
      <c r="H66" s="100"/>
      <c r="I66" s="100"/>
      <c r="J66" s="153" t="s">
        <v>93</v>
      </c>
      <c r="K66" s="101"/>
      <c r="L66" s="100"/>
      <c r="M66" s="100"/>
      <c r="N66" s="100"/>
      <c r="O66" s="100"/>
      <c r="P66" s="153" t="s">
        <v>93</v>
      </c>
      <c r="Q66" s="100"/>
      <c r="R66" s="100"/>
      <c r="S66" s="100"/>
      <c r="T66" s="100"/>
      <c r="U66" s="100"/>
    </row>
    <row r="67" spans="1:21">
      <c r="A67" s="95" t="s">
        <v>19</v>
      </c>
      <c r="B67" s="96">
        <v>0.67708333333333703</v>
      </c>
      <c r="C67" s="96">
        <v>0.687500000000002</v>
      </c>
      <c r="D67" s="153" t="s">
        <v>93</v>
      </c>
      <c r="E67" s="100"/>
      <c r="F67" s="100"/>
      <c r="G67" s="100"/>
      <c r="H67" s="100"/>
      <c r="I67" s="100"/>
      <c r="J67" s="153" t="s">
        <v>93</v>
      </c>
      <c r="K67" s="101"/>
      <c r="L67" s="100"/>
      <c r="M67" s="100"/>
      <c r="N67" s="100"/>
      <c r="O67" s="100"/>
      <c r="P67" s="153" t="s">
        <v>93</v>
      </c>
      <c r="Q67" s="100"/>
      <c r="R67" s="100"/>
      <c r="S67" s="100"/>
      <c r="T67" s="100"/>
      <c r="U67" s="100"/>
    </row>
    <row r="68" spans="1:21">
      <c r="A68" s="95" t="s">
        <v>19</v>
      </c>
      <c r="B68" s="96">
        <v>0.687500000000004</v>
      </c>
      <c r="C68" s="96">
        <v>0.69791666666666896</v>
      </c>
      <c r="D68" s="153" t="s">
        <v>93</v>
      </c>
      <c r="E68" s="100"/>
      <c r="F68" s="100"/>
      <c r="G68" s="100"/>
      <c r="H68" s="100"/>
      <c r="I68" s="100"/>
      <c r="J68" s="153" t="s">
        <v>93</v>
      </c>
      <c r="K68" s="101"/>
      <c r="L68" s="100"/>
      <c r="M68" s="100"/>
      <c r="N68" s="100"/>
      <c r="O68" s="100"/>
      <c r="P68" s="153" t="s">
        <v>93</v>
      </c>
      <c r="Q68" s="100"/>
      <c r="R68" s="100"/>
      <c r="S68" s="100"/>
      <c r="T68" s="100"/>
      <c r="U68" s="100"/>
    </row>
    <row r="69" spans="1:21">
      <c r="A69" s="95" t="s">
        <v>19</v>
      </c>
      <c r="B69" s="96">
        <v>0.69791666666667096</v>
      </c>
      <c r="C69" s="96">
        <v>0.70833333333333603</v>
      </c>
      <c r="D69" s="153" t="s">
        <v>93</v>
      </c>
      <c r="E69" s="100"/>
      <c r="F69" s="100"/>
      <c r="G69" s="100"/>
      <c r="H69" s="100"/>
      <c r="I69" s="100"/>
      <c r="J69" s="153" t="s">
        <v>93</v>
      </c>
      <c r="K69" s="101"/>
      <c r="L69" s="100"/>
      <c r="M69" s="100"/>
      <c r="N69" s="100"/>
      <c r="O69" s="100"/>
      <c r="P69" s="153" t="s">
        <v>93</v>
      </c>
      <c r="Q69" s="100"/>
      <c r="R69" s="100"/>
      <c r="S69" s="100"/>
      <c r="T69" s="100"/>
      <c r="U69" s="100"/>
    </row>
    <row r="70" spans="1:21">
      <c r="A70" s="95" t="s">
        <v>19</v>
      </c>
      <c r="B70" s="96">
        <v>0.70833333333333803</v>
      </c>
      <c r="C70" s="96">
        <v>0.718750000000003</v>
      </c>
      <c r="D70" s="153" t="s">
        <v>93</v>
      </c>
      <c r="E70" s="100"/>
      <c r="F70" s="100"/>
      <c r="G70" s="100"/>
      <c r="H70" s="100"/>
      <c r="I70" s="100"/>
      <c r="J70" s="153" t="s">
        <v>93</v>
      </c>
      <c r="K70" s="101"/>
      <c r="L70" s="100"/>
      <c r="M70" s="100"/>
      <c r="N70" s="100"/>
      <c r="O70" s="100"/>
      <c r="P70" s="153" t="s">
        <v>93</v>
      </c>
      <c r="Q70" s="100"/>
      <c r="R70" s="100"/>
      <c r="S70" s="100"/>
      <c r="T70" s="100"/>
      <c r="U70" s="100"/>
    </row>
    <row r="71" spans="1:21">
      <c r="A71" s="95" t="s">
        <v>19</v>
      </c>
      <c r="B71" s="96">
        <v>0.718750000000005</v>
      </c>
      <c r="C71" s="96">
        <v>0.72916666666666996</v>
      </c>
      <c r="D71" s="153" t="s">
        <v>93</v>
      </c>
      <c r="E71" s="100"/>
      <c r="F71" s="100"/>
      <c r="G71" s="100"/>
      <c r="H71" s="100"/>
      <c r="I71" s="100"/>
      <c r="J71" s="153" t="s">
        <v>93</v>
      </c>
      <c r="K71" s="101"/>
      <c r="L71" s="100"/>
      <c r="M71" s="100"/>
      <c r="N71" s="100"/>
      <c r="O71" s="100"/>
      <c r="P71" s="153" t="s">
        <v>93</v>
      </c>
      <c r="Q71" s="100"/>
      <c r="R71" s="100"/>
      <c r="S71" s="100"/>
      <c r="T71" s="100"/>
      <c r="U71" s="100"/>
    </row>
    <row r="72" spans="1:21">
      <c r="A72" s="95" t="s">
        <v>19</v>
      </c>
      <c r="B72" s="96">
        <v>0.72916666666667096</v>
      </c>
      <c r="C72" s="96">
        <v>0.73958333333333603</v>
      </c>
      <c r="D72" s="153" t="s">
        <v>93</v>
      </c>
      <c r="E72" s="100"/>
      <c r="F72" s="100"/>
      <c r="G72" s="100"/>
      <c r="H72" s="100"/>
      <c r="I72" s="100"/>
      <c r="J72" s="153" t="s">
        <v>93</v>
      </c>
      <c r="K72" s="101"/>
      <c r="L72" s="100"/>
      <c r="M72" s="100"/>
      <c r="N72" s="100"/>
      <c r="O72" s="100"/>
      <c r="P72" s="153" t="s">
        <v>93</v>
      </c>
      <c r="Q72" s="100"/>
      <c r="R72" s="100"/>
      <c r="S72" s="100"/>
      <c r="T72" s="100"/>
      <c r="U72" s="100"/>
    </row>
    <row r="73" spans="1:21">
      <c r="A73" s="95" t="s">
        <v>19</v>
      </c>
      <c r="B73" s="96">
        <v>0.73958333333333803</v>
      </c>
      <c r="C73" s="96">
        <v>0.750000000000003</v>
      </c>
      <c r="D73" s="153" t="s">
        <v>93</v>
      </c>
      <c r="E73" s="100"/>
      <c r="F73" s="100"/>
      <c r="G73" s="100"/>
      <c r="H73" s="100"/>
      <c r="I73" s="100"/>
      <c r="J73" s="153" t="s">
        <v>93</v>
      </c>
      <c r="K73" s="101"/>
      <c r="L73" s="100"/>
      <c r="M73" s="100"/>
      <c r="N73" s="100"/>
      <c r="O73" s="100"/>
      <c r="P73" s="153" t="s">
        <v>93</v>
      </c>
      <c r="Q73" s="100"/>
      <c r="R73" s="100"/>
      <c r="S73" s="100"/>
      <c r="T73" s="100"/>
      <c r="U73" s="100"/>
    </row>
    <row r="74" spans="1:21">
      <c r="A74" s="95" t="s">
        <v>19</v>
      </c>
      <c r="B74" s="96">
        <v>0.750000000000005</v>
      </c>
      <c r="C74" s="96">
        <v>0.76041666666666996</v>
      </c>
      <c r="D74" s="153" t="s">
        <v>93</v>
      </c>
      <c r="E74" s="100"/>
      <c r="F74" s="100"/>
      <c r="G74" s="100"/>
      <c r="H74" s="100"/>
      <c r="I74" s="100"/>
      <c r="J74" s="153" t="s">
        <v>93</v>
      </c>
      <c r="K74" s="101"/>
      <c r="L74" s="100"/>
      <c r="M74" s="100"/>
      <c r="N74" s="100"/>
      <c r="O74" s="100"/>
      <c r="P74" s="153" t="s">
        <v>93</v>
      </c>
      <c r="Q74" s="100"/>
      <c r="R74" s="100"/>
      <c r="S74" s="100"/>
      <c r="T74" s="100"/>
      <c r="U74" s="100"/>
    </row>
    <row r="75" spans="1:21">
      <c r="A75" s="95" t="s">
        <v>19</v>
      </c>
      <c r="B75" s="96">
        <v>0.76041666666667196</v>
      </c>
      <c r="C75" s="96">
        <v>0.77083333333333703</v>
      </c>
      <c r="D75" s="153" t="s">
        <v>93</v>
      </c>
      <c r="E75" s="100"/>
      <c r="F75" s="100"/>
      <c r="G75" s="100"/>
      <c r="H75" s="100"/>
      <c r="I75" s="100"/>
      <c r="J75" s="153" t="s">
        <v>93</v>
      </c>
      <c r="K75" s="101"/>
      <c r="L75" s="100"/>
      <c r="M75" s="100"/>
      <c r="N75" s="100"/>
      <c r="O75" s="100"/>
      <c r="P75" s="153" t="s">
        <v>93</v>
      </c>
      <c r="Q75" s="100"/>
      <c r="R75" s="100"/>
      <c r="S75" s="100"/>
      <c r="T75" s="100"/>
      <c r="U75" s="100"/>
    </row>
    <row r="76" spans="1:21">
      <c r="A76" s="95" t="s">
        <v>19</v>
      </c>
      <c r="B76" s="96">
        <v>0.77083333333333903</v>
      </c>
      <c r="C76" s="96">
        <v>0.781250000000004</v>
      </c>
      <c r="D76" s="153" t="s">
        <v>93</v>
      </c>
      <c r="E76" s="100"/>
      <c r="F76" s="100"/>
      <c r="G76" s="100"/>
      <c r="H76" s="100"/>
      <c r="I76" s="100"/>
      <c r="J76" s="153" t="s">
        <v>93</v>
      </c>
      <c r="K76" s="101"/>
      <c r="L76" s="100"/>
      <c r="M76" s="100"/>
      <c r="N76" s="100"/>
      <c r="O76" s="100"/>
      <c r="P76" s="153" t="s">
        <v>93</v>
      </c>
      <c r="Q76" s="100"/>
      <c r="R76" s="100"/>
      <c r="S76" s="100"/>
      <c r="T76" s="100"/>
      <c r="U76" s="100"/>
    </row>
    <row r="77" spans="1:21">
      <c r="A77" s="95" t="s">
        <v>19</v>
      </c>
      <c r="B77" s="96">
        <v>0.781250000000006</v>
      </c>
      <c r="C77" s="96">
        <v>0.79166666666667096</v>
      </c>
      <c r="D77" s="153" t="s">
        <v>93</v>
      </c>
      <c r="E77" s="100"/>
      <c r="F77" s="100"/>
      <c r="G77" s="100"/>
      <c r="H77" s="100"/>
      <c r="I77" s="100"/>
      <c r="J77" s="153" t="s">
        <v>93</v>
      </c>
      <c r="K77" s="101"/>
      <c r="L77" s="100"/>
      <c r="M77" s="100"/>
      <c r="N77" s="100"/>
      <c r="O77" s="100"/>
      <c r="P77" s="153" t="s">
        <v>93</v>
      </c>
      <c r="Q77" s="100"/>
      <c r="R77" s="100"/>
      <c r="S77" s="100"/>
      <c r="T77" s="100"/>
      <c r="U77" s="100"/>
    </row>
    <row r="78" spans="1:21">
      <c r="A78" s="95" t="s">
        <v>19</v>
      </c>
      <c r="B78" s="96">
        <v>0.79166666666667296</v>
      </c>
      <c r="C78" s="96">
        <v>0.80208333333333803</v>
      </c>
      <c r="D78" s="153" t="s">
        <v>93</v>
      </c>
      <c r="E78" s="100"/>
      <c r="F78" s="100"/>
      <c r="G78" s="100"/>
      <c r="H78" s="100"/>
      <c r="I78" s="100"/>
      <c r="J78" s="153" t="s">
        <v>93</v>
      </c>
      <c r="K78" s="101"/>
      <c r="L78" s="100"/>
      <c r="M78" s="100"/>
      <c r="N78" s="100"/>
      <c r="O78" s="100"/>
      <c r="P78" s="153" t="s">
        <v>93</v>
      </c>
      <c r="Q78" s="100"/>
      <c r="R78" s="100"/>
      <c r="S78" s="100"/>
      <c r="T78" s="100"/>
      <c r="U78" s="100"/>
    </row>
    <row r="79" spans="1:21">
      <c r="A79" s="95" t="s">
        <v>19</v>
      </c>
      <c r="B79" s="96">
        <v>0.80208333333334003</v>
      </c>
      <c r="C79" s="96">
        <v>0.812500000000005</v>
      </c>
      <c r="D79" s="153" t="s">
        <v>93</v>
      </c>
      <c r="E79" s="100"/>
      <c r="F79" s="100"/>
      <c r="G79" s="100"/>
      <c r="H79" s="100"/>
      <c r="I79" s="100"/>
      <c r="J79" s="153" t="s">
        <v>93</v>
      </c>
      <c r="K79" s="101"/>
      <c r="L79" s="100"/>
      <c r="M79" s="100"/>
      <c r="N79" s="100"/>
      <c r="O79" s="100"/>
      <c r="P79" s="153" t="s">
        <v>93</v>
      </c>
      <c r="Q79" s="100"/>
      <c r="R79" s="100"/>
      <c r="S79" s="100"/>
      <c r="T79" s="100"/>
      <c r="U79" s="100"/>
    </row>
    <row r="80" spans="1:21">
      <c r="A80" s="95" t="s">
        <v>19</v>
      </c>
      <c r="B80" s="96">
        <v>0.81250000000000699</v>
      </c>
      <c r="C80" s="96">
        <v>0.82291666666667196</v>
      </c>
      <c r="D80" s="153" t="s">
        <v>93</v>
      </c>
      <c r="E80" s="100"/>
      <c r="F80" s="100"/>
      <c r="G80" s="100"/>
      <c r="H80" s="100"/>
      <c r="I80" s="100"/>
      <c r="J80" s="153" t="s">
        <v>93</v>
      </c>
      <c r="K80" s="101"/>
      <c r="L80" s="100"/>
      <c r="M80" s="100"/>
      <c r="N80" s="100"/>
      <c r="O80" s="100"/>
      <c r="P80" s="153" t="s">
        <v>93</v>
      </c>
      <c r="Q80" s="100"/>
      <c r="R80" s="100"/>
      <c r="S80" s="100"/>
      <c r="T80" s="100"/>
      <c r="U80" s="100"/>
    </row>
    <row r="81" spans="1:21">
      <c r="A81" s="95" t="s">
        <v>19</v>
      </c>
      <c r="B81" s="96">
        <v>0.82291666666667396</v>
      </c>
      <c r="C81" s="96">
        <v>0.83333333333333903</v>
      </c>
      <c r="D81" s="153" t="s">
        <v>93</v>
      </c>
      <c r="E81" s="100"/>
      <c r="F81" s="100"/>
      <c r="G81" s="100"/>
      <c r="H81" s="100"/>
      <c r="I81" s="100"/>
      <c r="J81" s="153" t="s">
        <v>93</v>
      </c>
      <c r="K81" s="101"/>
      <c r="L81" s="100"/>
      <c r="M81" s="100"/>
      <c r="N81" s="100"/>
      <c r="O81" s="100"/>
      <c r="P81" s="153" t="s">
        <v>93</v>
      </c>
      <c r="Q81" s="100"/>
      <c r="R81" s="100"/>
      <c r="S81" s="100"/>
      <c r="T81" s="100"/>
      <c r="U81" s="100"/>
    </row>
    <row r="82" spans="1:21">
      <c r="A82" s="95" t="s">
        <v>19</v>
      </c>
      <c r="B82" s="96">
        <v>0.83333333333334103</v>
      </c>
      <c r="C82" s="96">
        <v>0.843750000000006</v>
      </c>
      <c r="D82" s="153" t="s">
        <v>93</v>
      </c>
      <c r="E82" s="100"/>
      <c r="F82" s="100"/>
      <c r="G82" s="100"/>
      <c r="H82" s="100"/>
      <c r="I82" s="100"/>
      <c r="J82" s="153" t="s">
        <v>93</v>
      </c>
      <c r="K82" s="101"/>
      <c r="L82" s="100"/>
      <c r="M82" s="100"/>
      <c r="N82" s="100"/>
      <c r="O82" s="100"/>
      <c r="P82" s="153" t="s">
        <v>93</v>
      </c>
      <c r="Q82" s="100"/>
      <c r="R82" s="100"/>
      <c r="S82" s="100"/>
      <c r="T82" s="100"/>
      <c r="U82" s="100"/>
    </row>
    <row r="83" spans="1:21">
      <c r="A83" s="95" t="s">
        <v>19</v>
      </c>
      <c r="B83" s="96">
        <v>0.84375000000000799</v>
      </c>
      <c r="C83" s="96">
        <v>0.85416666666667296</v>
      </c>
      <c r="D83" s="153" t="s">
        <v>93</v>
      </c>
      <c r="E83" s="100"/>
      <c r="F83" s="100"/>
      <c r="G83" s="100"/>
      <c r="H83" s="100"/>
      <c r="I83" s="100"/>
      <c r="J83" s="153" t="s">
        <v>93</v>
      </c>
      <c r="K83" s="101"/>
      <c r="L83" s="100"/>
      <c r="M83" s="100"/>
      <c r="N83" s="100"/>
      <c r="O83" s="100"/>
      <c r="P83" s="153" t="s">
        <v>93</v>
      </c>
      <c r="Q83" s="100"/>
      <c r="R83" s="100"/>
      <c r="S83" s="100"/>
      <c r="T83" s="100"/>
      <c r="U83" s="100"/>
    </row>
    <row r="84" spans="1:21">
      <c r="A84" s="95" t="s">
        <v>19</v>
      </c>
      <c r="B84" s="96">
        <v>0.85416666666667496</v>
      </c>
      <c r="C84" s="96">
        <v>0.86458333333334003</v>
      </c>
      <c r="D84" s="153" t="s">
        <v>93</v>
      </c>
      <c r="E84" s="100"/>
      <c r="F84" s="100"/>
      <c r="G84" s="100"/>
      <c r="H84" s="100"/>
      <c r="I84" s="100"/>
      <c r="J84" s="153" t="s">
        <v>93</v>
      </c>
      <c r="K84" s="101"/>
      <c r="L84" s="100"/>
      <c r="M84" s="100"/>
      <c r="N84" s="100"/>
      <c r="O84" s="100"/>
      <c r="P84" s="153" t="s">
        <v>93</v>
      </c>
      <c r="Q84" s="100"/>
      <c r="R84" s="100"/>
      <c r="S84" s="100"/>
      <c r="T84" s="100"/>
      <c r="U84" s="100"/>
    </row>
    <row r="85" spans="1:21">
      <c r="A85" s="95" t="s">
        <v>19</v>
      </c>
      <c r="B85" s="96">
        <v>0.86458333333334203</v>
      </c>
      <c r="C85" s="96">
        <v>0.87500000000000699</v>
      </c>
      <c r="D85" s="153" t="s">
        <v>93</v>
      </c>
      <c r="E85" s="100"/>
      <c r="F85" s="100"/>
      <c r="G85" s="100"/>
      <c r="H85" s="100"/>
      <c r="I85" s="100"/>
      <c r="J85" s="153" t="s">
        <v>93</v>
      </c>
      <c r="K85" s="101"/>
      <c r="L85" s="100"/>
      <c r="M85" s="100"/>
      <c r="N85" s="100"/>
      <c r="O85" s="100"/>
      <c r="P85" s="153" t="s">
        <v>93</v>
      </c>
      <c r="Q85" s="100"/>
      <c r="R85" s="100"/>
      <c r="S85" s="100"/>
      <c r="T85" s="100"/>
      <c r="U85" s="100"/>
    </row>
    <row r="86" spans="1:21">
      <c r="A86" s="95" t="s">
        <v>19</v>
      </c>
      <c r="B86" s="96">
        <v>0.87500000000000899</v>
      </c>
      <c r="C86" s="96">
        <v>0.88541666666667396</v>
      </c>
      <c r="D86" s="153" t="s">
        <v>93</v>
      </c>
      <c r="E86" s="100"/>
      <c r="F86" s="100"/>
      <c r="G86" s="100"/>
      <c r="H86" s="100"/>
      <c r="I86" s="100"/>
      <c r="J86" s="153" t="s">
        <v>93</v>
      </c>
      <c r="K86" s="101"/>
      <c r="L86" s="100"/>
      <c r="M86" s="100"/>
      <c r="N86" s="100"/>
      <c r="O86" s="100"/>
      <c r="P86" s="153" t="s">
        <v>93</v>
      </c>
      <c r="Q86" s="100"/>
      <c r="R86" s="100"/>
      <c r="S86" s="100"/>
      <c r="T86" s="100"/>
      <c r="U86" s="100"/>
    </row>
    <row r="87" spans="1:21">
      <c r="A87" s="95" t="s">
        <v>19</v>
      </c>
      <c r="B87" s="96">
        <v>0.88541666666667596</v>
      </c>
      <c r="C87" s="96">
        <v>0.89583333333334103</v>
      </c>
      <c r="D87" s="153" t="s">
        <v>93</v>
      </c>
      <c r="E87" s="100"/>
      <c r="F87" s="100"/>
      <c r="G87" s="100"/>
      <c r="H87" s="100"/>
      <c r="I87" s="100"/>
      <c r="J87" s="153" t="s">
        <v>93</v>
      </c>
      <c r="K87" s="101"/>
      <c r="L87" s="100"/>
      <c r="M87" s="100"/>
      <c r="N87" s="100"/>
      <c r="O87" s="100"/>
      <c r="P87" s="153" t="s">
        <v>93</v>
      </c>
      <c r="Q87" s="100"/>
      <c r="R87" s="100"/>
      <c r="S87" s="100"/>
      <c r="T87" s="100"/>
      <c r="U87" s="100"/>
    </row>
    <row r="88" spans="1:21">
      <c r="A88" s="95" t="s">
        <v>19</v>
      </c>
      <c r="B88" s="96">
        <v>0.89583333333334303</v>
      </c>
      <c r="C88" s="96">
        <v>0.90625000000000799</v>
      </c>
      <c r="D88" s="153" t="s">
        <v>93</v>
      </c>
      <c r="E88" s="100"/>
      <c r="F88" s="100"/>
      <c r="G88" s="100"/>
      <c r="H88" s="100"/>
      <c r="I88" s="100"/>
      <c r="J88" s="153" t="s">
        <v>93</v>
      </c>
      <c r="K88" s="101"/>
      <c r="L88" s="100"/>
      <c r="M88" s="100"/>
      <c r="N88" s="100"/>
      <c r="O88" s="100"/>
      <c r="P88" s="153" t="s">
        <v>93</v>
      </c>
      <c r="Q88" s="100"/>
      <c r="R88" s="100"/>
      <c r="S88" s="100"/>
      <c r="T88" s="100"/>
      <c r="U88" s="100"/>
    </row>
    <row r="89" spans="1:21">
      <c r="A89" s="95" t="s">
        <v>19</v>
      </c>
      <c r="B89" s="96">
        <v>0.90625000000000999</v>
      </c>
      <c r="C89" s="96">
        <v>0.91666666666667496</v>
      </c>
      <c r="D89" s="153" t="s">
        <v>93</v>
      </c>
      <c r="E89" s="100"/>
      <c r="F89" s="100"/>
      <c r="G89" s="100"/>
      <c r="H89" s="100"/>
      <c r="I89" s="100"/>
      <c r="J89" s="153" t="s">
        <v>93</v>
      </c>
      <c r="K89" s="101"/>
      <c r="L89" s="100"/>
      <c r="M89" s="100"/>
      <c r="N89" s="100"/>
      <c r="O89" s="100"/>
      <c r="P89" s="153" t="s">
        <v>93</v>
      </c>
      <c r="Q89" s="100"/>
      <c r="R89" s="100"/>
      <c r="S89" s="100"/>
      <c r="T89" s="100"/>
      <c r="U89" s="100"/>
    </row>
    <row r="90" spans="1:21">
      <c r="A90" s="95" t="s">
        <v>19</v>
      </c>
      <c r="B90" s="96">
        <v>0.91666666666666663</v>
      </c>
      <c r="C90" s="96">
        <v>0.92708333333333215</v>
      </c>
      <c r="D90" s="153" t="s">
        <v>93</v>
      </c>
      <c r="E90" s="100"/>
      <c r="F90" s="100"/>
      <c r="G90" s="100"/>
      <c r="H90" s="100"/>
      <c r="I90" s="100"/>
      <c r="J90" s="153" t="s">
        <v>93</v>
      </c>
      <c r="K90" s="101"/>
      <c r="L90" s="100"/>
      <c r="M90" s="100"/>
      <c r="N90" s="100"/>
      <c r="O90" s="100"/>
      <c r="P90" s="153" t="s">
        <v>93</v>
      </c>
      <c r="Q90" s="100"/>
      <c r="R90" s="100"/>
      <c r="S90" s="100"/>
      <c r="T90" s="100"/>
      <c r="U90" s="100"/>
    </row>
    <row r="91" spans="1:21">
      <c r="A91" s="95" t="s">
        <v>19</v>
      </c>
      <c r="B91" s="96">
        <v>0.92708333333333337</v>
      </c>
      <c r="C91" s="96">
        <v>0.93749999999999878</v>
      </c>
      <c r="D91" s="153" t="s">
        <v>93</v>
      </c>
      <c r="E91" s="100"/>
      <c r="F91" s="100"/>
      <c r="G91" s="100"/>
      <c r="H91" s="100"/>
      <c r="I91" s="100"/>
      <c r="J91" s="153" t="s">
        <v>93</v>
      </c>
      <c r="K91" s="101"/>
      <c r="L91" s="100"/>
      <c r="M91" s="100"/>
      <c r="N91" s="100"/>
      <c r="O91" s="100"/>
      <c r="P91" s="153" t="s">
        <v>93</v>
      </c>
      <c r="Q91" s="100"/>
      <c r="R91" s="100"/>
      <c r="S91" s="100"/>
      <c r="T91" s="100"/>
      <c r="U91" s="100"/>
    </row>
    <row r="92" spans="1:21">
      <c r="A92" s="95" t="s">
        <v>19</v>
      </c>
      <c r="B92" s="96">
        <v>0.9375</v>
      </c>
      <c r="C92" s="96">
        <v>0.94791666666666541</v>
      </c>
      <c r="D92" s="153" t="s">
        <v>93</v>
      </c>
      <c r="E92" s="100"/>
      <c r="F92" s="100"/>
      <c r="G92" s="100"/>
      <c r="H92" s="100"/>
      <c r="I92" s="100"/>
      <c r="J92" s="153" t="s">
        <v>93</v>
      </c>
      <c r="K92" s="101"/>
      <c r="L92" s="100"/>
      <c r="M92" s="100"/>
      <c r="N92" s="100"/>
      <c r="O92" s="100"/>
      <c r="P92" s="153" t="s">
        <v>93</v>
      </c>
      <c r="Q92" s="100"/>
      <c r="R92" s="100"/>
      <c r="S92" s="100"/>
      <c r="T92" s="100"/>
      <c r="U92" s="100"/>
    </row>
    <row r="93" spans="1:21">
      <c r="A93" s="95" t="s">
        <v>19</v>
      </c>
      <c r="B93" s="96">
        <v>0.94791666666666663</v>
      </c>
      <c r="C93" s="96">
        <v>0.95833333333333204</v>
      </c>
      <c r="D93" s="153" t="s">
        <v>93</v>
      </c>
      <c r="E93" s="100"/>
      <c r="F93" s="100"/>
      <c r="G93" s="100"/>
      <c r="H93" s="100"/>
      <c r="I93" s="100"/>
      <c r="J93" s="153" t="s">
        <v>93</v>
      </c>
      <c r="K93" s="101"/>
      <c r="L93" s="100"/>
      <c r="M93" s="100"/>
      <c r="N93" s="100"/>
      <c r="O93" s="100"/>
      <c r="P93" s="153" t="s">
        <v>93</v>
      </c>
      <c r="Q93" s="100"/>
      <c r="R93" s="100"/>
      <c r="S93" s="100"/>
      <c r="T93" s="100"/>
      <c r="U93" s="100"/>
    </row>
    <row r="94" spans="1:21">
      <c r="A94" s="95" t="s">
        <v>19</v>
      </c>
      <c r="B94" s="96">
        <v>0.95833333333333337</v>
      </c>
      <c r="C94" s="96">
        <v>0.96874999999999867</v>
      </c>
      <c r="D94" s="153" t="s">
        <v>93</v>
      </c>
      <c r="E94" s="100"/>
      <c r="F94" s="100"/>
      <c r="G94" s="100"/>
      <c r="H94" s="100"/>
      <c r="I94" s="100"/>
      <c r="J94" s="153" t="s">
        <v>93</v>
      </c>
      <c r="K94" s="101"/>
      <c r="L94" s="100"/>
      <c r="M94" s="100"/>
      <c r="N94" s="100"/>
      <c r="O94" s="100"/>
      <c r="P94" s="153" t="s">
        <v>93</v>
      </c>
      <c r="Q94" s="100"/>
      <c r="R94" s="100"/>
      <c r="S94" s="100"/>
      <c r="T94" s="100"/>
      <c r="U94" s="100"/>
    </row>
    <row r="95" spans="1:21">
      <c r="A95" s="95" t="s">
        <v>19</v>
      </c>
      <c r="B95" s="96">
        <v>0.96875</v>
      </c>
      <c r="C95" s="96">
        <v>0.9791666666666653</v>
      </c>
      <c r="D95" s="153" t="s">
        <v>93</v>
      </c>
      <c r="E95" s="100"/>
      <c r="F95" s="100"/>
      <c r="G95" s="100"/>
      <c r="H95" s="100"/>
      <c r="I95" s="100"/>
      <c r="J95" s="153" t="s">
        <v>93</v>
      </c>
      <c r="K95" s="101"/>
      <c r="L95" s="100"/>
      <c r="M95" s="100"/>
      <c r="N95" s="100"/>
      <c r="O95" s="100"/>
      <c r="P95" s="153" t="s">
        <v>93</v>
      </c>
      <c r="Q95" s="100"/>
      <c r="R95" s="100"/>
      <c r="S95" s="100"/>
      <c r="T95" s="100"/>
      <c r="U95" s="100"/>
    </row>
    <row r="96" spans="1:21">
      <c r="A96" s="95" t="s">
        <v>19</v>
      </c>
      <c r="B96" s="96">
        <v>0.97916666666666663</v>
      </c>
      <c r="C96" s="96">
        <v>0.98958333333333193</v>
      </c>
      <c r="D96" s="153" t="s">
        <v>93</v>
      </c>
      <c r="E96" s="100"/>
      <c r="F96" s="100"/>
      <c r="G96" s="100"/>
      <c r="H96" s="100"/>
      <c r="I96" s="100"/>
      <c r="J96" s="153" t="s">
        <v>93</v>
      </c>
      <c r="K96" s="101"/>
      <c r="L96" s="100"/>
      <c r="M96" s="100"/>
      <c r="N96" s="100"/>
      <c r="O96" s="100"/>
      <c r="P96" s="153" t="s">
        <v>93</v>
      </c>
      <c r="Q96" s="100"/>
      <c r="R96" s="100"/>
      <c r="S96" s="100"/>
      <c r="T96" s="100"/>
      <c r="U96" s="100"/>
    </row>
    <row r="97" spans="1:21" s="99" customFormat="1" ht="17.25" thickBot="1">
      <c r="A97" s="97" t="s">
        <v>19</v>
      </c>
      <c r="B97" s="98">
        <v>0.98958333333333337</v>
      </c>
      <c r="C97" s="98" t="s">
        <v>134</v>
      </c>
      <c r="D97" s="154" t="s">
        <v>93</v>
      </c>
      <c r="E97" s="102"/>
      <c r="F97" s="102"/>
      <c r="G97" s="102"/>
      <c r="H97" s="102"/>
      <c r="I97" s="102"/>
      <c r="J97" s="154" t="s">
        <v>93</v>
      </c>
      <c r="K97" s="103"/>
      <c r="L97" s="102"/>
      <c r="M97" s="102"/>
      <c r="N97" s="102"/>
      <c r="O97" s="102"/>
      <c r="P97" s="154" t="s">
        <v>93</v>
      </c>
      <c r="Q97" s="102"/>
      <c r="R97" s="102"/>
      <c r="S97" s="102"/>
      <c r="T97" s="102"/>
      <c r="U97" s="102"/>
    </row>
    <row r="98" spans="1:21" ht="17.25" thickTop="1">
      <c r="A98" s="104" t="s">
        <v>20</v>
      </c>
      <c r="B98" s="105">
        <v>0</v>
      </c>
      <c r="C98" s="105">
        <v>1.0416666666666666E-2</v>
      </c>
      <c r="D98" s="110"/>
      <c r="E98" s="155" t="s">
        <v>93</v>
      </c>
      <c r="F98" s="110"/>
      <c r="G98" s="110"/>
      <c r="H98" s="110"/>
      <c r="I98" s="110"/>
      <c r="J98" s="110"/>
      <c r="K98" s="155" t="s">
        <v>93</v>
      </c>
      <c r="L98" s="110"/>
      <c r="M98" s="110"/>
      <c r="N98" s="110"/>
      <c r="O98" s="110"/>
      <c r="P98" s="110"/>
      <c r="Q98" s="155" t="s">
        <v>93</v>
      </c>
      <c r="R98" s="110"/>
      <c r="S98" s="110"/>
      <c r="T98" s="110"/>
      <c r="U98" s="110"/>
    </row>
    <row r="99" spans="1:21">
      <c r="A99" s="104" t="s">
        <v>20</v>
      </c>
      <c r="B99" s="105">
        <v>1.0416666666666666E-2</v>
      </c>
      <c r="C99" s="105">
        <v>2.0833333333333332E-2</v>
      </c>
      <c r="D99" s="110"/>
      <c r="E99" s="155" t="s">
        <v>93</v>
      </c>
      <c r="F99" s="110"/>
      <c r="G99" s="110"/>
      <c r="H99" s="110"/>
      <c r="I99" s="110"/>
      <c r="J99" s="110"/>
      <c r="K99" s="155" t="s">
        <v>93</v>
      </c>
      <c r="L99" s="110"/>
      <c r="M99" s="110"/>
      <c r="N99" s="110"/>
      <c r="O99" s="110"/>
      <c r="P99" s="110"/>
      <c r="Q99" s="155" t="s">
        <v>93</v>
      </c>
      <c r="R99" s="110"/>
      <c r="S99" s="110"/>
      <c r="T99" s="110"/>
      <c r="U99" s="110"/>
    </row>
    <row r="100" spans="1:21">
      <c r="A100" s="104" t="s">
        <v>20</v>
      </c>
      <c r="B100" s="105">
        <v>2.0833333333333332E-2</v>
      </c>
      <c r="C100" s="105">
        <v>3.125E-2</v>
      </c>
      <c r="D100" s="110"/>
      <c r="E100" s="155" t="s">
        <v>93</v>
      </c>
      <c r="F100" s="110"/>
      <c r="G100" s="110"/>
      <c r="H100" s="110"/>
      <c r="I100" s="110"/>
      <c r="J100" s="110"/>
      <c r="K100" s="155" t="s">
        <v>93</v>
      </c>
      <c r="L100" s="110"/>
      <c r="M100" s="110"/>
      <c r="N100" s="110"/>
      <c r="O100" s="110"/>
      <c r="P100" s="110"/>
      <c r="Q100" s="155" t="s">
        <v>93</v>
      </c>
      <c r="R100" s="110"/>
      <c r="S100" s="110"/>
      <c r="T100" s="110"/>
      <c r="U100" s="110"/>
    </row>
    <row r="101" spans="1:21">
      <c r="A101" s="104" t="s">
        <v>20</v>
      </c>
      <c r="B101" s="105">
        <v>3.125E-2</v>
      </c>
      <c r="C101" s="105">
        <v>4.1666666666666664E-2</v>
      </c>
      <c r="D101" s="110"/>
      <c r="E101" s="155" t="s">
        <v>93</v>
      </c>
      <c r="F101" s="110"/>
      <c r="G101" s="110"/>
      <c r="H101" s="110"/>
      <c r="I101" s="110"/>
      <c r="J101" s="110"/>
      <c r="K101" s="155" t="s">
        <v>93</v>
      </c>
      <c r="L101" s="110"/>
      <c r="M101" s="110"/>
      <c r="N101" s="110"/>
      <c r="O101" s="110"/>
      <c r="P101" s="110"/>
      <c r="Q101" s="155" t="s">
        <v>93</v>
      </c>
      <c r="R101" s="110"/>
      <c r="S101" s="110"/>
      <c r="T101" s="110"/>
      <c r="U101" s="110"/>
    </row>
    <row r="102" spans="1:21">
      <c r="A102" s="104" t="s">
        <v>20</v>
      </c>
      <c r="B102" s="105">
        <v>4.1666666666666664E-2</v>
      </c>
      <c r="C102" s="105">
        <v>5.2083333333333329E-2</v>
      </c>
      <c r="D102" s="110"/>
      <c r="E102" s="155" t="s">
        <v>93</v>
      </c>
      <c r="F102" s="110"/>
      <c r="G102" s="110"/>
      <c r="H102" s="110"/>
      <c r="I102" s="110"/>
      <c r="J102" s="110"/>
      <c r="K102" s="155" t="s">
        <v>93</v>
      </c>
      <c r="L102" s="110"/>
      <c r="M102" s="110"/>
      <c r="N102" s="110"/>
      <c r="O102" s="110"/>
      <c r="P102" s="110"/>
      <c r="Q102" s="155" t="s">
        <v>93</v>
      </c>
      <c r="R102" s="110"/>
      <c r="S102" s="110"/>
      <c r="T102" s="110"/>
      <c r="U102" s="110"/>
    </row>
    <row r="103" spans="1:21">
      <c r="A103" s="104" t="s">
        <v>20</v>
      </c>
      <c r="B103" s="105">
        <v>5.2083333333333329E-2</v>
      </c>
      <c r="C103" s="105">
        <v>6.25E-2</v>
      </c>
      <c r="D103" s="110"/>
      <c r="E103" s="155" t="s">
        <v>93</v>
      </c>
      <c r="F103" s="110"/>
      <c r="G103" s="110"/>
      <c r="H103" s="110"/>
      <c r="I103" s="110"/>
      <c r="J103" s="110"/>
      <c r="K103" s="155" t="s">
        <v>93</v>
      </c>
      <c r="L103" s="110"/>
      <c r="M103" s="110"/>
      <c r="N103" s="110"/>
      <c r="O103" s="110"/>
      <c r="P103" s="110"/>
      <c r="Q103" s="155" t="s">
        <v>93</v>
      </c>
      <c r="R103" s="110"/>
      <c r="S103" s="110"/>
      <c r="T103" s="110"/>
      <c r="U103" s="110"/>
    </row>
    <row r="104" spans="1:21">
      <c r="A104" s="104" t="s">
        <v>20</v>
      </c>
      <c r="B104" s="105">
        <v>6.25E-2</v>
      </c>
      <c r="C104" s="105">
        <v>7.2916666666666657E-2</v>
      </c>
      <c r="D104" s="110"/>
      <c r="E104" s="155" t="s">
        <v>93</v>
      </c>
      <c r="F104" s="110"/>
      <c r="G104" s="110"/>
      <c r="H104" s="110"/>
      <c r="I104" s="110"/>
      <c r="J104" s="110"/>
      <c r="K104" s="155" t="s">
        <v>93</v>
      </c>
      <c r="L104" s="110"/>
      <c r="M104" s="110"/>
      <c r="N104" s="110"/>
      <c r="O104" s="110"/>
      <c r="P104" s="110"/>
      <c r="Q104" s="155" t="s">
        <v>93</v>
      </c>
      <c r="R104" s="110"/>
      <c r="S104" s="110"/>
      <c r="T104" s="110"/>
      <c r="U104" s="110"/>
    </row>
    <row r="105" spans="1:21">
      <c r="A105" s="104" t="s">
        <v>20</v>
      </c>
      <c r="B105" s="105">
        <v>7.2916666666666657E-2</v>
      </c>
      <c r="C105" s="105">
        <v>8.3333333333333329E-2</v>
      </c>
      <c r="D105" s="110"/>
      <c r="E105" s="155" t="s">
        <v>93</v>
      </c>
      <c r="F105" s="110"/>
      <c r="G105" s="110"/>
      <c r="H105" s="110"/>
      <c r="I105" s="110"/>
      <c r="J105" s="110"/>
      <c r="K105" s="155" t="s">
        <v>93</v>
      </c>
      <c r="L105" s="110"/>
      <c r="M105" s="110"/>
      <c r="N105" s="110"/>
      <c r="O105" s="110"/>
      <c r="P105" s="110"/>
      <c r="Q105" s="155" t="s">
        <v>93</v>
      </c>
      <c r="R105" s="110"/>
      <c r="S105" s="110"/>
      <c r="T105" s="110"/>
      <c r="U105" s="110"/>
    </row>
    <row r="106" spans="1:21">
      <c r="A106" s="104" t="s">
        <v>20</v>
      </c>
      <c r="B106" s="105">
        <v>8.3333333333333329E-2</v>
      </c>
      <c r="C106" s="105">
        <v>9.375E-2</v>
      </c>
      <c r="D106" s="110"/>
      <c r="E106" s="155" t="s">
        <v>93</v>
      </c>
      <c r="F106" s="110"/>
      <c r="G106" s="110"/>
      <c r="H106" s="110"/>
      <c r="I106" s="110"/>
      <c r="J106" s="110"/>
      <c r="K106" s="155" t="s">
        <v>93</v>
      </c>
      <c r="L106" s="110"/>
      <c r="M106" s="110"/>
      <c r="N106" s="110"/>
      <c r="O106" s="110"/>
      <c r="P106" s="110"/>
      <c r="Q106" s="155" t="s">
        <v>93</v>
      </c>
      <c r="R106" s="110"/>
      <c r="S106" s="110"/>
      <c r="T106" s="110"/>
      <c r="U106" s="110"/>
    </row>
    <row r="107" spans="1:21">
      <c r="A107" s="104" t="s">
        <v>20</v>
      </c>
      <c r="B107" s="105">
        <v>9.375E-2</v>
      </c>
      <c r="C107" s="105">
        <v>0.10416666666666667</v>
      </c>
      <c r="D107" s="110"/>
      <c r="E107" s="155" t="s">
        <v>93</v>
      </c>
      <c r="F107" s="110"/>
      <c r="G107" s="110"/>
      <c r="H107" s="110"/>
      <c r="I107" s="110"/>
      <c r="J107" s="110"/>
      <c r="K107" s="155" t="s">
        <v>93</v>
      </c>
      <c r="L107" s="110"/>
      <c r="M107" s="110"/>
      <c r="N107" s="110"/>
      <c r="O107" s="110"/>
      <c r="P107" s="110"/>
      <c r="Q107" s="155" t="s">
        <v>93</v>
      </c>
      <c r="R107" s="110"/>
      <c r="S107" s="110"/>
      <c r="T107" s="110"/>
      <c r="U107" s="110"/>
    </row>
    <row r="108" spans="1:21">
      <c r="A108" s="104" t="s">
        <v>20</v>
      </c>
      <c r="B108" s="105">
        <v>0.10416666666666667</v>
      </c>
      <c r="C108" s="105">
        <v>0.11458333333333334</v>
      </c>
      <c r="D108" s="110"/>
      <c r="E108" s="155" t="s">
        <v>93</v>
      </c>
      <c r="F108" s="110"/>
      <c r="G108" s="110"/>
      <c r="H108" s="110"/>
      <c r="I108" s="110"/>
      <c r="J108" s="110"/>
      <c r="K108" s="155" t="s">
        <v>93</v>
      </c>
      <c r="L108" s="110"/>
      <c r="M108" s="110"/>
      <c r="N108" s="110"/>
      <c r="O108" s="110"/>
      <c r="P108" s="110"/>
      <c r="Q108" s="155" t="s">
        <v>93</v>
      </c>
      <c r="R108" s="110"/>
      <c r="S108" s="110"/>
      <c r="T108" s="110"/>
      <c r="U108" s="110"/>
    </row>
    <row r="109" spans="1:21">
      <c r="A109" s="104" t="s">
        <v>20</v>
      </c>
      <c r="B109" s="105">
        <v>0.11458333333333334</v>
      </c>
      <c r="C109" s="105">
        <v>0.125</v>
      </c>
      <c r="D109" s="110"/>
      <c r="E109" s="155" t="s">
        <v>93</v>
      </c>
      <c r="F109" s="110"/>
      <c r="G109" s="110"/>
      <c r="H109" s="110"/>
      <c r="I109" s="110"/>
      <c r="J109" s="110"/>
      <c r="K109" s="155" t="s">
        <v>93</v>
      </c>
      <c r="L109" s="110"/>
      <c r="M109" s="110"/>
      <c r="N109" s="110"/>
      <c r="O109" s="110"/>
      <c r="P109" s="110"/>
      <c r="Q109" s="155" t="s">
        <v>93</v>
      </c>
      <c r="R109" s="110"/>
      <c r="S109" s="110"/>
      <c r="T109" s="110"/>
      <c r="U109" s="110"/>
    </row>
    <row r="110" spans="1:21">
      <c r="A110" s="104" t="s">
        <v>20</v>
      </c>
      <c r="B110" s="105">
        <v>0.125</v>
      </c>
      <c r="C110" s="105">
        <v>0.13541666666666666</v>
      </c>
      <c r="D110" s="110"/>
      <c r="E110" s="155" t="s">
        <v>93</v>
      </c>
      <c r="F110" s="110"/>
      <c r="G110" s="110"/>
      <c r="H110" s="110"/>
      <c r="I110" s="110"/>
      <c r="J110" s="110"/>
      <c r="K110" s="155" t="s">
        <v>93</v>
      </c>
      <c r="L110" s="110"/>
      <c r="M110" s="110"/>
      <c r="N110" s="110"/>
      <c r="O110" s="110"/>
      <c r="P110" s="110"/>
      <c r="Q110" s="155" t="s">
        <v>93</v>
      </c>
      <c r="R110" s="110"/>
      <c r="S110" s="110"/>
      <c r="T110" s="110"/>
      <c r="U110" s="110"/>
    </row>
    <row r="111" spans="1:21">
      <c r="A111" s="104" t="s">
        <v>20</v>
      </c>
      <c r="B111" s="105">
        <v>0.13541666666666666</v>
      </c>
      <c r="C111" s="105">
        <v>0.14583333333333331</v>
      </c>
      <c r="D111" s="110"/>
      <c r="E111" s="155" t="s">
        <v>93</v>
      </c>
      <c r="F111" s="110"/>
      <c r="G111" s="110"/>
      <c r="H111" s="110"/>
      <c r="I111" s="110"/>
      <c r="J111" s="110"/>
      <c r="K111" s="155" t="s">
        <v>93</v>
      </c>
      <c r="L111" s="110"/>
      <c r="M111" s="110"/>
      <c r="N111" s="110"/>
      <c r="O111" s="110"/>
      <c r="P111" s="110"/>
      <c r="Q111" s="155" t="s">
        <v>93</v>
      </c>
      <c r="R111" s="110"/>
      <c r="S111" s="110"/>
      <c r="T111" s="110"/>
      <c r="U111" s="110"/>
    </row>
    <row r="112" spans="1:21">
      <c r="A112" s="104" t="s">
        <v>20</v>
      </c>
      <c r="B112" s="105">
        <v>0.14583333333333331</v>
      </c>
      <c r="C112" s="105">
        <v>0.15625</v>
      </c>
      <c r="D112" s="110"/>
      <c r="E112" s="155" t="s">
        <v>93</v>
      </c>
      <c r="F112" s="110"/>
      <c r="G112" s="110"/>
      <c r="H112" s="110"/>
      <c r="I112" s="110"/>
      <c r="J112" s="110"/>
      <c r="K112" s="155" t="s">
        <v>93</v>
      </c>
      <c r="L112" s="110"/>
      <c r="M112" s="110"/>
      <c r="N112" s="110"/>
      <c r="O112" s="110"/>
      <c r="P112" s="110"/>
      <c r="Q112" s="155" t="s">
        <v>93</v>
      </c>
      <c r="R112" s="110"/>
      <c r="S112" s="110"/>
      <c r="T112" s="110"/>
      <c r="U112" s="110"/>
    </row>
    <row r="113" spans="1:21">
      <c r="A113" s="104" t="s">
        <v>20</v>
      </c>
      <c r="B113" s="105">
        <v>0.15625</v>
      </c>
      <c r="C113" s="105">
        <v>0.16666666666666663</v>
      </c>
      <c r="D113" s="110"/>
      <c r="E113" s="155" t="s">
        <v>93</v>
      </c>
      <c r="F113" s="110"/>
      <c r="G113" s="110"/>
      <c r="H113" s="110"/>
      <c r="I113" s="110"/>
      <c r="J113" s="110"/>
      <c r="K113" s="155" t="s">
        <v>93</v>
      </c>
      <c r="L113" s="110"/>
      <c r="M113" s="110"/>
      <c r="N113" s="110"/>
      <c r="O113" s="110"/>
      <c r="P113" s="110"/>
      <c r="Q113" s="155" t="s">
        <v>93</v>
      </c>
      <c r="R113" s="110"/>
      <c r="S113" s="110"/>
      <c r="T113" s="110"/>
      <c r="U113" s="110"/>
    </row>
    <row r="114" spans="1:21">
      <c r="A114" s="104" t="s">
        <v>20</v>
      </c>
      <c r="B114" s="105">
        <v>0.16666666666666666</v>
      </c>
      <c r="C114" s="105">
        <v>0.17708333333333329</v>
      </c>
      <c r="D114" s="110"/>
      <c r="E114" s="155" t="s">
        <v>93</v>
      </c>
      <c r="F114" s="110"/>
      <c r="G114" s="110"/>
      <c r="H114" s="110"/>
      <c r="I114" s="110"/>
      <c r="J114" s="110"/>
      <c r="K114" s="155" t="s">
        <v>93</v>
      </c>
      <c r="L114" s="110"/>
      <c r="M114" s="110"/>
      <c r="N114" s="110"/>
      <c r="O114" s="110"/>
      <c r="P114" s="110"/>
      <c r="Q114" s="155" t="s">
        <v>93</v>
      </c>
      <c r="R114" s="110"/>
      <c r="S114" s="110"/>
      <c r="T114" s="110"/>
      <c r="U114" s="110"/>
    </row>
    <row r="115" spans="1:21">
      <c r="A115" s="104" t="s">
        <v>20</v>
      </c>
      <c r="B115" s="105">
        <v>0.17708333333333334</v>
      </c>
      <c r="C115" s="105">
        <v>0.1875</v>
      </c>
      <c r="D115" s="110"/>
      <c r="E115" s="155" t="s">
        <v>93</v>
      </c>
      <c r="F115" s="110"/>
      <c r="G115" s="110"/>
      <c r="H115" s="110"/>
      <c r="I115" s="110"/>
      <c r="J115" s="110"/>
      <c r="K115" s="155" t="s">
        <v>93</v>
      </c>
      <c r="L115" s="110"/>
      <c r="M115" s="110"/>
      <c r="N115" s="110"/>
      <c r="O115" s="110"/>
      <c r="P115" s="110"/>
      <c r="Q115" s="155" t="s">
        <v>93</v>
      </c>
      <c r="R115" s="110"/>
      <c r="S115" s="110"/>
      <c r="T115" s="110"/>
      <c r="U115" s="110"/>
    </row>
    <row r="116" spans="1:21">
      <c r="A116" s="104" t="s">
        <v>20</v>
      </c>
      <c r="B116" s="105">
        <v>0.1875</v>
      </c>
      <c r="C116" s="105">
        <v>0.1979166666666666</v>
      </c>
      <c r="D116" s="110"/>
      <c r="E116" s="155" t="s">
        <v>93</v>
      </c>
      <c r="F116" s="110"/>
      <c r="G116" s="110"/>
      <c r="H116" s="110"/>
      <c r="I116" s="110"/>
      <c r="J116" s="110"/>
      <c r="K116" s="155" t="s">
        <v>93</v>
      </c>
      <c r="L116" s="110"/>
      <c r="M116" s="110"/>
      <c r="N116" s="110"/>
      <c r="O116" s="110"/>
      <c r="P116" s="110"/>
      <c r="Q116" s="155" t="s">
        <v>93</v>
      </c>
      <c r="R116" s="110"/>
      <c r="S116" s="110"/>
      <c r="T116" s="110"/>
      <c r="U116" s="110"/>
    </row>
    <row r="117" spans="1:21">
      <c r="A117" s="104" t="s">
        <v>20</v>
      </c>
      <c r="B117" s="105">
        <v>0.19791666666666666</v>
      </c>
      <c r="C117" s="105">
        <v>0.20833333333333326</v>
      </c>
      <c r="D117" s="110"/>
      <c r="E117" s="155" t="s">
        <v>93</v>
      </c>
      <c r="F117" s="110"/>
      <c r="G117" s="110"/>
      <c r="H117" s="110"/>
      <c r="I117" s="110"/>
      <c r="J117" s="110"/>
      <c r="K117" s="155" t="s">
        <v>93</v>
      </c>
      <c r="L117" s="110"/>
      <c r="M117" s="110"/>
      <c r="N117" s="110"/>
      <c r="O117" s="110"/>
      <c r="P117" s="110"/>
      <c r="Q117" s="155" t="s">
        <v>93</v>
      </c>
      <c r="R117" s="110"/>
      <c r="S117" s="110"/>
      <c r="T117" s="110"/>
      <c r="U117" s="110"/>
    </row>
    <row r="118" spans="1:21">
      <c r="A118" s="104" t="s">
        <v>20</v>
      </c>
      <c r="B118" s="105">
        <v>0.20833333333333334</v>
      </c>
      <c r="C118" s="105">
        <v>0.21875</v>
      </c>
      <c r="D118" s="110"/>
      <c r="E118" s="155" t="s">
        <v>93</v>
      </c>
      <c r="F118" s="110"/>
      <c r="G118" s="110"/>
      <c r="H118" s="110"/>
      <c r="I118" s="110"/>
      <c r="J118" s="110"/>
      <c r="K118" s="155" t="s">
        <v>93</v>
      </c>
      <c r="L118" s="110"/>
      <c r="M118" s="110"/>
      <c r="N118" s="110"/>
      <c r="O118" s="110"/>
      <c r="P118" s="110"/>
      <c r="Q118" s="155" t="s">
        <v>93</v>
      </c>
      <c r="R118" s="110"/>
      <c r="S118" s="110"/>
      <c r="T118" s="110"/>
      <c r="U118" s="110"/>
    </row>
    <row r="119" spans="1:21">
      <c r="A119" s="104" t="s">
        <v>20</v>
      </c>
      <c r="B119" s="105">
        <v>0.21875</v>
      </c>
      <c r="C119" s="105">
        <v>0.22916666666666657</v>
      </c>
      <c r="D119" s="110"/>
      <c r="E119" s="155" t="s">
        <v>93</v>
      </c>
      <c r="F119" s="110"/>
      <c r="G119" s="110"/>
      <c r="H119" s="110"/>
      <c r="I119" s="110"/>
      <c r="J119" s="110"/>
      <c r="K119" s="155" t="s">
        <v>93</v>
      </c>
      <c r="L119" s="110"/>
      <c r="M119" s="110"/>
      <c r="N119" s="110"/>
      <c r="O119" s="110"/>
      <c r="P119" s="110"/>
      <c r="Q119" s="155" t="s">
        <v>93</v>
      </c>
      <c r="R119" s="110"/>
      <c r="S119" s="110"/>
      <c r="T119" s="110"/>
      <c r="U119" s="110"/>
    </row>
    <row r="120" spans="1:21">
      <c r="A120" s="104" t="s">
        <v>20</v>
      </c>
      <c r="B120" s="105">
        <v>0.22916666666666666</v>
      </c>
      <c r="C120" s="105">
        <v>0.23958333333333323</v>
      </c>
      <c r="D120" s="110"/>
      <c r="E120" s="155" t="s">
        <v>93</v>
      </c>
      <c r="F120" s="110"/>
      <c r="G120" s="110"/>
      <c r="H120" s="110"/>
      <c r="I120" s="110"/>
      <c r="J120" s="110"/>
      <c r="K120" s="155" t="s">
        <v>93</v>
      </c>
      <c r="L120" s="110"/>
      <c r="M120" s="110"/>
      <c r="N120" s="110"/>
      <c r="O120" s="110"/>
      <c r="P120" s="110"/>
      <c r="Q120" s="155" t="s">
        <v>93</v>
      </c>
      <c r="R120" s="110"/>
      <c r="S120" s="110"/>
      <c r="T120" s="110"/>
      <c r="U120" s="110"/>
    </row>
    <row r="121" spans="1:21">
      <c r="A121" s="104" t="s">
        <v>20</v>
      </c>
      <c r="B121" s="105">
        <v>0.23958333333333334</v>
      </c>
      <c r="C121" s="105">
        <v>0.25</v>
      </c>
      <c r="D121" s="110"/>
      <c r="E121" s="155" t="s">
        <v>93</v>
      </c>
      <c r="F121" s="110"/>
      <c r="G121" s="110"/>
      <c r="H121" s="110"/>
      <c r="I121" s="110"/>
      <c r="J121" s="110"/>
      <c r="K121" s="155" t="s">
        <v>93</v>
      </c>
      <c r="L121" s="110"/>
      <c r="M121" s="110"/>
      <c r="N121" s="110"/>
      <c r="O121" s="110"/>
      <c r="P121" s="110"/>
      <c r="Q121" s="155" t="s">
        <v>93</v>
      </c>
      <c r="R121" s="110"/>
      <c r="S121" s="110"/>
      <c r="T121" s="110"/>
      <c r="U121" s="110"/>
    </row>
    <row r="122" spans="1:21">
      <c r="A122" s="104" t="s">
        <v>20</v>
      </c>
      <c r="B122" s="105">
        <v>0.25</v>
      </c>
      <c r="C122" s="105">
        <v>0.26041666666666669</v>
      </c>
      <c r="D122" s="111"/>
      <c r="E122" s="156" t="s">
        <v>93</v>
      </c>
      <c r="F122" s="111"/>
      <c r="G122" s="111"/>
      <c r="H122" s="111"/>
      <c r="I122" s="111"/>
      <c r="J122" s="111"/>
      <c r="K122" s="156" t="s">
        <v>93</v>
      </c>
      <c r="L122" s="111"/>
      <c r="M122" s="111"/>
      <c r="N122" s="111"/>
      <c r="O122" s="111"/>
      <c r="P122" s="111"/>
      <c r="Q122" s="156" t="s">
        <v>93</v>
      </c>
      <c r="R122" s="111"/>
      <c r="S122" s="111"/>
      <c r="T122" s="111"/>
      <c r="U122" s="111"/>
    </row>
    <row r="123" spans="1:21">
      <c r="A123" s="106" t="s">
        <v>20</v>
      </c>
      <c r="B123" s="107">
        <v>0.26041666666666669</v>
      </c>
      <c r="C123" s="107">
        <v>0.27083333333333331</v>
      </c>
      <c r="D123" s="110"/>
      <c r="E123" s="155" t="s">
        <v>93</v>
      </c>
      <c r="F123" s="110"/>
      <c r="G123" s="110"/>
      <c r="H123" s="110"/>
      <c r="I123" s="110"/>
      <c r="J123" s="110"/>
      <c r="K123" s="155" t="s">
        <v>93</v>
      </c>
      <c r="L123" s="110"/>
      <c r="M123" s="110"/>
      <c r="N123" s="110"/>
      <c r="O123" s="110"/>
      <c r="P123" s="110"/>
      <c r="Q123" s="155" t="s">
        <v>93</v>
      </c>
      <c r="R123" s="110"/>
      <c r="S123" s="110"/>
      <c r="T123" s="110"/>
      <c r="U123" s="110"/>
    </row>
    <row r="124" spans="1:21">
      <c r="A124" s="106" t="s">
        <v>20</v>
      </c>
      <c r="B124" s="107">
        <v>0.27083333333333298</v>
      </c>
      <c r="C124" s="107">
        <v>0.28125</v>
      </c>
      <c r="D124" s="110"/>
      <c r="E124" s="155" t="s">
        <v>93</v>
      </c>
      <c r="F124" s="110"/>
      <c r="G124" s="110"/>
      <c r="H124" s="110"/>
      <c r="I124" s="110"/>
      <c r="J124" s="110"/>
      <c r="K124" s="155" t="s">
        <v>93</v>
      </c>
      <c r="L124" s="110"/>
      <c r="M124" s="110"/>
      <c r="N124" s="110"/>
      <c r="O124" s="110"/>
      <c r="P124" s="110"/>
      <c r="Q124" s="155" t="s">
        <v>93</v>
      </c>
      <c r="R124" s="110"/>
      <c r="S124" s="110"/>
      <c r="T124" s="110"/>
      <c r="U124" s="110"/>
    </row>
    <row r="125" spans="1:21">
      <c r="A125" s="106" t="s">
        <v>20</v>
      </c>
      <c r="B125" s="107">
        <v>0.28125</v>
      </c>
      <c r="C125" s="107">
        <v>0.29166666666666702</v>
      </c>
      <c r="D125" s="110"/>
      <c r="E125" s="155" t="s">
        <v>93</v>
      </c>
      <c r="F125" s="110"/>
      <c r="G125" s="110"/>
      <c r="H125" s="110"/>
      <c r="I125" s="110"/>
      <c r="J125" s="110"/>
      <c r="K125" s="155" t="s">
        <v>93</v>
      </c>
      <c r="L125" s="110"/>
      <c r="M125" s="110"/>
      <c r="N125" s="110"/>
      <c r="O125" s="110"/>
      <c r="P125" s="110"/>
      <c r="Q125" s="155" t="s">
        <v>93</v>
      </c>
      <c r="R125" s="110"/>
      <c r="S125" s="110"/>
      <c r="T125" s="110"/>
      <c r="U125" s="110"/>
    </row>
    <row r="126" spans="1:21">
      <c r="A126" s="106" t="s">
        <v>20</v>
      </c>
      <c r="B126" s="107">
        <v>0.29166666666666702</v>
      </c>
      <c r="C126" s="107">
        <v>0.30208333333333298</v>
      </c>
      <c r="D126" s="110"/>
      <c r="E126" s="155" t="s">
        <v>93</v>
      </c>
      <c r="F126" s="110"/>
      <c r="G126" s="110"/>
      <c r="H126" s="110"/>
      <c r="I126" s="110"/>
      <c r="J126" s="110"/>
      <c r="K126" s="155" t="s">
        <v>93</v>
      </c>
      <c r="L126" s="110"/>
      <c r="M126" s="110"/>
      <c r="N126" s="110"/>
      <c r="O126" s="110"/>
      <c r="P126" s="110"/>
      <c r="Q126" s="155" t="s">
        <v>93</v>
      </c>
      <c r="R126" s="110"/>
      <c r="S126" s="110"/>
      <c r="T126" s="110"/>
      <c r="U126" s="110"/>
    </row>
    <row r="127" spans="1:21">
      <c r="A127" s="106" t="s">
        <v>20</v>
      </c>
      <c r="B127" s="107">
        <v>0.30208333333333298</v>
      </c>
      <c r="C127" s="107">
        <v>0.3125</v>
      </c>
      <c r="D127" s="110"/>
      <c r="E127" s="155" t="s">
        <v>93</v>
      </c>
      <c r="F127" s="110"/>
      <c r="G127" s="110"/>
      <c r="H127" s="110"/>
      <c r="I127" s="110"/>
      <c r="J127" s="110"/>
      <c r="K127" s="155" t="s">
        <v>93</v>
      </c>
      <c r="L127" s="110"/>
      <c r="M127" s="110"/>
      <c r="N127" s="110"/>
      <c r="O127" s="110"/>
      <c r="P127" s="110"/>
      <c r="Q127" s="155" t="s">
        <v>93</v>
      </c>
      <c r="R127" s="110"/>
      <c r="S127" s="110"/>
      <c r="T127" s="110"/>
      <c r="U127" s="110"/>
    </row>
    <row r="128" spans="1:21">
      <c r="A128" s="106" t="s">
        <v>20</v>
      </c>
      <c r="B128" s="107">
        <v>0.3125</v>
      </c>
      <c r="C128" s="107">
        <v>0.32291666666666602</v>
      </c>
      <c r="D128" s="110"/>
      <c r="E128" s="155" t="s">
        <v>93</v>
      </c>
      <c r="F128" s="110"/>
      <c r="G128" s="110"/>
      <c r="H128" s="110"/>
      <c r="I128" s="110"/>
      <c r="J128" s="110"/>
      <c r="K128" s="155" t="s">
        <v>93</v>
      </c>
      <c r="L128" s="110"/>
      <c r="M128" s="110"/>
      <c r="N128" s="110"/>
      <c r="O128" s="110"/>
      <c r="P128" s="110"/>
      <c r="Q128" s="155" t="s">
        <v>93</v>
      </c>
      <c r="R128" s="110"/>
      <c r="S128" s="110"/>
      <c r="T128" s="110"/>
      <c r="U128" s="110"/>
    </row>
    <row r="129" spans="1:21">
      <c r="A129" s="106" t="s">
        <v>20</v>
      </c>
      <c r="B129" s="107">
        <v>0.32291666666666702</v>
      </c>
      <c r="C129" s="107">
        <v>0.33333333333333298</v>
      </c>
      <c r="D129" s="110"/>
      <c r="E129" s="155" t="s">
        <v>93</v>
      </c>
      <c r="F129" s="110"/>
      <c r="G129" s="110"/>
      <c r="H129" s="110"/>
      <c r="I129" s="110"/>
      <c r="J129" s="110"/>
      <c r="K129" s="155" t="s">
        <v>93</v>
      </c>
      <c r="L129" s="110"/>
      <c r="M129" s="110"/>
      <c r="N129" s="110"/>
      <c r="O129" s="110"/>
      <c r="P129" s="110"/>
      <c r="Q129" s="155" t="s">
        <v>93</v>
      </c>
      <c r="R129" s="110"/>
      <c r="S129" s="110"/>
      <c r="T129" s="110"/>
      <c r="U129" s="110"/>
    </row>
    <row r="130" spans="1:21">
      <c r="A130" s="106" t="s">
        <v>20</v>
      </c>
      <c r="B130" s="107">
        <v>0.33333333333333298</v>
      </c>
      <c r="C130" s="107">
        <v>0.34375</v>
      </c>
      <c r="D130" s="110"/>
      <c r="E130" s="155" t="s">
        <v>93</v>
      </c>
      <c r="F130" s="110"/>
      <c r="G130" s="110"/>
      <c r="H130" s="110"/>
      <c r="I130" s="110"/>
      <c r="J130" s="110"/>
      <c r="K130" s="155" t="s">
        <v>93</v>
      </c>
      <c r="L130" s="110"/>
      <c r="M130" s="110"/>
      <c r="N130" s="110"/>
      <c r="O130" s="110"/>
      <c r="P130" s="110"/>
      <c r="Q130" s="155" t="s">
        <v>93</v>
      </c>
      <c r="R130" s="110"/>
      <c r="S130" s="110"/>
      <c r="T130" s="110"/>
      <c r="U130" s="110"/>
    </row>
    <row r="131" spans="1:21">
      <c r="A131" s="106" t="s">
        <v>20</v>
      </c>
      <c r="B131" s="107">
        <v>0.34375</v>
      </c>
      <c r="C131" s="107">
        <v>0.35416666666666602</v>
      </c>
      <c r="D131" s="110"/>
      <c r="E131" s="155" t="s">
        <v>93</v>
      </c>
      <c r="F131" s="110"/>
      <c r="G131" s="110"/>
      <c r="H131" s="110"/>
      <c r="I131" s="110"/>
      <c r="J131" s="110"/>
      <c r="K131" s="155" t="s">
        <v>93</v>
      </c>
      <c r="L131" s="110"/>
      <c r="M131" s="110"/>
      <c r="N131" s="110"/>
      <c r="O131" s="110"/>
      <c r="P131" s="110"/>
      <c r="Q131" s="155" t="s">
        <v>93</v>
      </c>
      <c r="R131" s="110"/>
      <c r="S131" s="110"/>
      <c r="T131" s="110"/>
      <c r="U131" s="110"/>
    </row>
    <row r="132" spans="1:21">
      <c r="A132" s="106" t="s">
        <v>20</v>
      </c>
      <c r="B132" s="107">
        <v>0.35416666666666702</v>
      </c>
      <c r="C132" s="107">
        <v>0.36458333333333298</v>
      </c>
      <c r="D132" s="110"/>
      <c r="E132" s="155" t="s">
        <v>93</v>
      </c>
      <c r="F132" s="110"/>
      <c r="G132" s="110"/>
      <c r="H132" s="110"/>
      <c r="I132" s="110"/>
      <c r="J132" s="110"/>
      <c r="K132" s="155" t="s">
        <v>93</v>
      </c>
      <c r="L132" s="110"/>
      <c r="M132" s="110"/>
      <c r="N132" s="110"/>
      <c r="O132" s="110"/>
      <c r="P132" s="110"/>
      <c r="Q132" s="155" t="s">
        <v>93</v>
      </c>
      <c r="R132" s="110"/>
      <c r="S132" s="110"/>
      <c r="T132" s="110"/>
      <c r="U132" s="110"/>
    </row>
    <row r="133" spans="1:21">
      <c r="A133" s="106" t="s">
        <v>20</v>
      </c>
      <c r="B133" s="107">
        <v>0.36458333333333398</v>
      </c>
      <c r="C133" s="107">
        <v>0.375</v>
      </c>
      <c r="D133" s="110"/>
      <c r="E133" s="155" t="s">
        <v>93</v>
      </c>
      <c r="F133" s="110"/>
      <c r="G133" s="110"/>
      <c r="H133" s="110"/>
      <c r="I133" s="110"/>
      <c r="J133" s="110"/>
      <c r="K133" s="155" t="s">
        <v>93</v>
      </c>
      <c r="L133" s="110"/>
      <c r="M133" s="110"/>
      <c r="N133" s="110"/>
      <c r="O133" s="110"/>
      <c r="P133" s="110"/>
      <c r="Q133" s="155" t="s">
        <v>93</v>
      </c>
      <c r="R133" s="110"/>
      <c r="S133" s="110"/>
      <c r="T133" s="110"/>
      <c r="U133" s="110"/>
    </row>
    <row r="134" spans="1:21">
      <c r="A134" s="106" t="s">
        <v>20</v>
      </c>
      <c r="B134" s="107">
        <v>0.375</v>
      </c>
      <c r="C134" s="107">
        <v>0.38541666666666702</v>
      </c>
      <c r="D134" s="110"/>
      <c r="E134" s="155" t="s">
        <v>93</v>
      </c>
      <c r="F134" s="110"/>
      <c r="G134" s="110"/>
      <c r="H134" s="110"/>
      <c r="I134" s="110"/>
      <c r="J134" s="110"/>
      <c r="K134" s="155" t="s">
        <v>93</v>
      </c>
      <c r="L134" s="110"/>
      <c r="M134" s="110"/>
      <c r="N134" s="110"/>
      <c r="O134" s="110"/>
      <c r="P134" s="110"/>
      <c r="Q134" s="155" t="s">
        <v>93</v>
      </c>
      <c r="R134" s="110"/>
      <c r="S134" s="110"/>
      <c r="T134" s="110"/>
      <c r="U134" s="110"/>
    </row>
    <row r="135" spans="1:21">
      <c r="A135" s="106" t="s">
        <v>20</v>
      </c>
      <c r="B135" s="107">
        <v>0.38541666666666702</v>
      </c>
      <c r="C135" s="107">
        <v>0.39583333333333298</v>
      </c>
      <c r="D135" s="110"/>
      <c r="E135" s="155" t="s">
        <v>93</v>
      </c>
      <c r="F135" s="110"/>
      <c r="G135" s="110"/>
      <c r="H135" s="110"/>
      <c r="I135" s="110"/>
      <c r="J135" s="110"/>
      <c r="K135" s="155" t="s">
        <v>93</v>
      </c>
      <c r="L135" s="110"/>
      <c r="M135" s="110"/>
      <c r="N135" s="110"/>
      <c r="O135" s="110"/>
      <c r="P135" s="110"/>
      <c r="Q135" s="155" t="s">
        <v>93</v>
      </c>
      <c r="R135" s="110"/>
      <c r="S135" s="110"/>
      <c r="T135" s="110"/>
      <c r="U135" s="110"/>
    </row>
    <row r="136" spans="1:21">
      <c r="A136" s="106" t="s">
        <v>20</v>
      </c>
      <c r="B136" s="107">
        <v>0.39583333333333398</v>
      </c>
      <c r="C136" s="107">
        <v>0.40625</v>
      </c>
      <c r="D136" s="110"/>
      <c r="E136" s="155" t="s">
        <v>93</v>
      </c>
      <c r="F136" s="110"/>
      <c r="G136" s="110"/>
      <c r="H136" s="110"/>
      <c r="I136" s="110"/>
      <c r="J136" s="110"/>
      <c r="K136" s="155" t="s">
        <v>93</v>
      </c>
      <c r="L136" s="110"/>
      <c r="M136" s="110"/>
      <c r="N136" s="110"/>
      <c r="O136" s="110"/>
      <c r="P136" s="110"/>
      <c r="Q136" s="155" t="s">
        <v>93</v>
      </c>
      <c r="R136" s="110"/>
      <c r="S136" s="110"/>
      <c r="T136" s="110"/>
      <c r="U136" s="110"/>
    </row>
    <row r="137" spans="1:21">
      <c r="A137" s="106" t="s">
        <v>20</v>
      </c>
      <c r="B137" s="107">
        <v>0.40625</v>
      </c>
      <c r="C137" s="107">
        <v>0.41666666666666602</v>
      </c>
      <c r="D137" s="110"/>
      <c r="E137" s="155" t="s">
        <v>93</v>
      </c>
      <c r="F137" s="110"/>
      <c r="G137" s="110"/>
      <c r="H137" s="110"/>
      <c r="I137" s="110"/>
      <c r="J137" s="110"/>
      <c r="K137" s="155" t="s">
        <v>93</v>
      </c>
      <c r="L137" s="110"/>
      <c r="M137" s="110"/>
      <c r="N137" s="110"/>
      <c r="O137" s="110"/>
      <c r="P137" s="110"/>
      <c r="Q137" s="155" t="s">
        <v>93</v>
      </c>
      <c r="R137" s="110"/>
      <c r="S137" s="110"/>
      <c r="T137" s="110"/>
      <c r="U137" s="110"/>
    </row>
    <row r="138" spans="1:21">
      <c r="A138" s="106" t="s">
        <v>20</v>
      </c>
      <c r="B138" s="107">
        <v>0.41666666666666702</v>
      </c>
      <c r="C138" s="107">
        <v>0.42708333333333298</v>
      </c>
      <c r="D138" s="110"/>
      <c r="E138" s="155" t="s">
        <v>93</v>
      </c>
      <c r="F138" s="110"/>
      <c r="G138" s="110"/>
      <c r="H138" s="110"/>
      <c r="I138" s="110"/>
      <c r="J138" s="110"/>
      <c r="K138" s="155" t="s">
        <v>93</v>
      </c>
      <c r="L138" s="110"/>
      <c r="M138" s="110"/>
      <c r="N138" s="110"/>
      <c r="O138" s="110"/>
      <c r="P138" s="110"/>
      <c r="Q138" s="155" t="s">
        <v>93</v>
      </c>
      <c r="R138" s="110"/>
      <c r="S138" s="110"/>
      <c r="T138" s="110"/>
      <c r="U138" s="110"/>
    </row>
    <row r="139" spans="1:21">
      <c r="A139" s="106" t="s">
        <v>20</v>
      </c>
      <c r="B139" s="107">
        <v>0.42708333333333398</v>
      </c>
      <c r="C139" s="107">
        <v>0.4375</v>
      </c>
      <c r="D139" s="110"/>
      <c r="E139" s="155" t="s">
        <v>93</v>
      </c>
      <c r="F139" s="110"/>
      <c r="G139" s="110"/>
      <c r="H139" s="110"/>
      <c r="I139" s="110"/>
      <c r="J139" s="110"/>
      <c r="K139" s="155" t="s">
        <v>93</v>
      </c>
      <c r="L139" s="110"/>
      <c r="M139" s="110"/>
      <c r="N139" s="110"/>
      <c r="O139" s="110"/>
      <c r="P139" s="110"/>
      <c r="Q139" s="155" t="s">
        <v>93</v>
      </c>
      <c r="R139" s="110"/>
      <c r="S139" s="110"/>
      <c r="T139" s="110"/>
      <c r="U139" s="110"/>
    </row>
    <row r="140" spans="1:21">
      <c r="A140" s="106" t="s">
        <v>20</v>
      </c>
      <c r="B140" s="107">
        <v>0.4375</v>
      </c>
      <c r="C140" s="107">
        <v>0.44791666666666602</v>
      </c>
      <c r="D140" s="110"/>
      <c r="E140" s="155" t="s">
        <v>93</v>
      </c>
      <c r="F140" s="110"/>
      <c r="G140" s="110"/>
      <c r="H140" s="110"/>
      <c r="I140" s="110"/>
      <c r="J140" s="110"/>
      <c r="K140" s="155" t="s">
        <v>93</v>
      </c>
      <c r="L140" s="110"/>
      <c r="M140" s="110"/>
      <c r="N140" s="110"/>
      <c r="O140" s="110"/>
      <c r="P140" s="110"/>
      <c r="Q140" s="155" t="s">
        <v>93</v>
      </c>
      <c r="R140" s="110"/>
      <c r="S140" s="110"/>
      <c r="T140" s="110"/>
      <c r="U140" s="110"/>
    </row>
    <row r="141" spans="1:21">
      <c r="A141" s="106" t="s">
        <v>20</v>
      </c>
      <c r="B141" s="107">
        <v>0.44791666666666702</v>
      </c>
      <c r="C141" s="107">
        <v>0.45833333333333298</v>
      </c>
      <c r="D141" s="110"/>
      <c r="E141" s="155" t="s">
        <v>93</v>
      </c>
      <c r="F141" s="110"/>
      <c r="G141" s="110"/>
      <c r="H141" s="110"/>
      <c r="I141" s="110"/>
      <c r="J141" s="110"/>
      <c r="K141" s="155" t="s">
        <v>93</v>
      </c>
      <c r="L141" s="110"/>
      <c r="M141" s="110"/>
      <c r="N141" s="110"/>
      <c r="O141" s="110"/>
      <c r="P141" s="110"/>
      <c r="Q141" s="155" t="s">
        <v>93</v>
      </c>
      <c r="R141" s="110"/>
      <c r="S141" s="110"/>
      <c r="T141" s="110"/>
      <c r="U141" s="110"/>
    </row>
    <row r="142" spans="1:21">
      <c r="A142" s="106" t="s">
        <v>20</v>
      </c>
      <c r="B142" s="107">
        <v>0.45833333333333398</v>
      </c>
      <c r="C142" s="107">
        <v>0.46875</v>
      </c>
      <c r="D142" s="110"/>
      <c r="E142" s="155" t="s">
        <v>93</v>
      </c>
      <c r="F142" s="110"/>
      <c r="G142" s="110"/>
      <c r="H142" s="110"/>
      <c r="I142" s="110"/>
      <c r="J142" s="110"/>
      <c r="K142" s="155" t="s">
        <v>93</v>
      </c>
      <c r="L142" s="110"/>
      <c r="M142" s="110"/>
      <c r="N142" s="110"/>
      <c r="O142" s="110"/>
      <c r="P142" s="110"/>
      <c r="Q142" s="155" t="s">
        <v>93</v>
      </c>
      <c r="R142" s="110"/>
      <c r="S142" s="110"/>
      <c r="T142" s="110"/>
      <c r="U142" s="110"/>
    </row>
    <row r="143" spans="1:21">
      <c r="A143" s="106" t="s">
        <v>20</v>
      </c>
      <c r="B143" s="107">
        <v>0.46875</v>
      </c>
      <c r="C143" s="107">
        <v>0.47916666666666602</v>
      </c>
      <c r="D143" s="110"/>
      <c r="E143" s="155" t="s">
        <v>93</v>
      </c>
      <c r="F143" s="110"/>
      <c r="G143" s="110"/>
      <c r="H143" s="110"/>
      <c r="I143" s="110"/>
      <c r="J143" s="110"/>
      <c r="K143" s="155" t="s">
        <v>93</v>
      </c>
      <c r="L143" s="110"/>
      <c r="M143" s="110"/>
      <c r="N143" s="110"/>
      <c r="O143" s="110"/>
      <c r="P143" s="110"/>
      <c r="Q143" s="155" t="s">
        <v>93</v>
      </c>
      <c r="R143" s="110"/>
      <c r="S143" s="110"/>
      <c r="T143" s="110"/>
      <c r="U143" s="110"/>
    </row>
    <row r="144" spans="1:21">
      <c r="A144" s="106" t="s">
        <v>20</v>
      </c>
      <c r="B144" s="107">
        <v>0.47916666666666702</v>
      </c>
      <c r="C144" s="107">
        <v>0.48958333333333298</v>
      </c>
      <c r="D144" s="110"/>
      <c r="E144" s="155" t="s">
        <v>93</v>
      </c>
      <c r="F144" s="110"/>
      <c r="G144" s="110"/>
      <c r="H144" s="110"/>
      <c r="I144" s="110"/>
      <c r="J144" s="110"/>
      <c r="K144" s="155" t="s">
        <v>93</v>
      </c>
      <c r="L144" s="110"/>
      <c r="M144" s="110"/>
      <c r="N144" s="110"/>
      <c r="O144" s="110"/>
      <c r="P144" s="110"/>
      <c r="Q144" s="155" t="s">
        <v>93</v>
      </c>
      <c r="R144" s="110"/>
      <c r="S144" s="110"/>
      <c r="T144" s="110"/>
      <c r="U144" s="110"/>
    </row>
    <row r="145" spans="1:21">
      <c r="A145" s="106" t="s">
        <v>20</v>
      </c>
      <c r="B145" s="107">
        <v>0.48958333333333398</v>
      </c>
      <c r="C145" s="107">
        <v>0.499999999999999</v>
      </c>
      <c r="D145" s="110"/>
      <c r="E145" s="155" t="s">
        <v>93</v>
      </c>
      <c r="F145" s="110"/>
      <c r="G145" s="110"/>
      <c r="H145" s="110"/>
      <c r="I145" s="110"/>
      <c r="J145" s="110"/>
      <c r="K145" s="155" t="s">
        <v>93</v>
      </c>
      <c r="L145" s="110"/>
      <c r="M145" s="110"/>
      <c r="N145" s="110"/>
      <c r="O145" s="110"/>
      <c r="P145" s="110"/>
      <c r="Q145" s="155" t="s">
        <v>93</v>
      </c>
      <c r="R145" s="110"/>
      <c r="S145" s="110"/>
      <c r="T145" s="110"/>
      <c r="U145" s="110"/>
    </row>
    <row r="146" spans="1:21">
      <c r="A146" s="106" t="s">
        <v>20</v>
      </c>
      <c r="B146" s="107">
        <v>0.5</v>
      </c>
      <c r="C146" s="107">
        <v>0.51041666666666596</v>
      </c>
      <c r="D146" s="110"/>
      <c r="E146" s="155" t="s">
        <v>93</v>
      </c>
      <c r="F146" s="110"/>
      <c r="G146" s="110"/>
      <c r="H146" s="110"/>
      <c r="I146" s="110"/>
      <c r="J146" s="110"/>
      <c r="K146" s="155" t="s">
        <v>93</v>
      </c>
      <c r="L146" s="110"/>
      <c r="M146" s="110"/>
      <c r="N146" s="110"/>
      <c r="O146" s="110"/>
      <c r="P146" s="110"/>
      <c r="Q146" s="155" t="s">
        <v>93</v>
      </c>
      <c r="R146" s="110"/>
      <c r="S146" s="110"/>
      <c r="T146" s="110"/>
      <c r="U146" s="110"/>
    </row>
    <row r="147" spans="1:21">
      <c r="A147" s="106" t="s">
        <v>20</v>
      </c>
      <c r="B147" s="107">
        <v>0.51041666666666696</v>
      </c>
      <c r="C147" s="107">
        <v>0.52083333333333304</v>
      </c>
      <c r="D147" s="110"/>
      <c r="E147" s="155" t="s">
        <v>93</v>
      </c>
      <c r="F147" s="110"/>
      <c r="G147" s="110"/>
      <c r="H147" s="110"/>
      <c r="I147" s="110"/>
      <c r="J147" s="110"/>
      <c r="K147" s="155" t="s">
        <v>93</v>
      </c>
      <c r="L147" s="110"/>
      <c r="M147" s="110"/>
      <c r="N147" s="110"/>
      <c r="O147" s="110"/>
      <c r="P147" s="110"/>
      <c r="Q147" s="155" t="s">
        <v>93</v>
      </c>
      <c r="R147" s="110"/>
      <c r="S147" s="110"/>
      <c r="T147" s="110"/>
      <c r="U147" s="110"/>
    </row>
    <row r="148" spans="1:21">
      <c r="A148" s="106" t="s">
        <v>20</v>
      </c>
      <c r="B148" s="107">
        <v>0.52083333333333404</v>
      </c>
      <c r="C148" s="107">
        <v>0.531249999999999</v>
      </c>
      <c r="D148" s="110"/>
      <c r="E148" s="155" t="s">
        <v>93</v>
      </c>
      <c r="F148" s="110"/>
      <c r="G148" s="110"/>
      <c r="H148" s="110"/>
      <c r="I148" s="110"/>
      <c r="J148" s="110"/>
      <c r="K148" s="155" t="s">
        <v>93</v>
      </c>
      <c r="L148" s="110"/>
      <c r="M148" s="110"/>
      <c r="N148" s="110"/>
      <c r="O148" s="110"/>
      <c r="P148" s="110"/>
      <c r="Q148" s="155" t="s">
        <v>93</v>
      </c>
      <c r="R148" s="110"/>
      <c r="S148" s="110"/>
      <c r="T148" s="110"/>
      <c r="U148" s="110"/>
    </row>
    <row r="149" spans="1:21">
      <c r="A149" s="106" t="s">
        <v>20</v>
      </c>
      <c r="B149" s="107">
        <v>0.53125</v>
      </c>
      <c r="C149" s="107">
        <v>0.54166666666666596</v>
      </c>
      <c r="D149" s="110"/>
      <c r="E149" s="155" t="s">
        <v>93</v>
      </c>
      <c r="F149" s="110"/>
      <c r="G149" s="110"/>
      <c r="H149" s="110"/>
      <c r="I149" s="110"/>
      <c r="J149" s="110"/>
      <c r="K149" s="155" t="s">
        <v>93</v>
      </c>
      <c r="L149" s="110"/>
      <c r="M149" s="110"/>
      <c r="N149" s="110"/>
      <c r="O149" s="110"/>
      <c r="P149" s="110"/>
      <c r="Q149" s="155" t="s">
        <v>93</v>
      </c>
      <c r="R149" s="110"/>
      <c r="S149" s="110"/>
      <c r="T149" s="110"/>
      <c r="U149" s="110"/>
    </row>
    <row r="150" spans="1:21">
      <c r="A150" s="106" t="s">
        <v>20</v>
      </c>
      <c r="B150" s="107">
        <v>0.54166666666666696</v>
      </c>
      <c r="C150" s="107">
        <v>0.55208333333333304</v>
      </c>
      <c r="D150" s="110"/>
      <c r="E150" s="155" t="s">
        <v>93</v>
      </c>
      <c r="F150" s="110"/>
      <c r="G150" s="110"/>
      <c r="H150" s="110"/>
      <c r="I150" s="110"/>
      <c r="J150" s="110"/>
      <c r="K150" s="155" t="s">
        <v>93</v>
      </c>
      <c r="L150" s="110"/>
      <c r="M150" s="110"/>
      <c r="N150" s="110"/>
      <c r="O150" s="110"/>
      <c r="P150" s="110"/>
      <c r="Q150" s="155" t="s">
        <v>93</v>
      </c>
      <c r="R150" s="110"/>
      <c r="S150" s="110"/>
      <c r="T150" s="110"/>
      <c r="U150" s="110"/>
    </row>
    <row r="151" spans="1:21">
      <c r="A151" s="106" t="s">
        <v>20</v>
      </c>
      <c r="B151" s="107">
        <v>0.55208333333333404</v>
      </c>
      <c r="C151" s="107">
        <v>0.562499999999999</v>
      </c>
      <c r="D151" s="110"/>
      <c r="E151" s="155" t="s">
        <v>93</v>
      </c>
      <c r="F151" s="110"/>
      <c r="G151" s="110"/>
      <c r="H151" s="110"/>
      <c r="I151" s="110"/>
      <c r="J151" s="110"/>
      <c r="K151" s="155" t="s">
        <v>93</v>
      </c>
      <c r="L151" s="110"/>
      <c r="M151" s="110"/>
      <c r="N151" s="110"/>
      <c r="O151" s="110"/>
      <c r="P151" s="110"/>
      <c r="Q151" s="155" t="s">
        <v>93</v>
      </c>
      <c r="R151" s="110"/>
      <c r="S151" s="110"/>
      <c r="T151" s="110"/>
      <c r="U151" s="110"/>
    </row>
    <row r="152" spans="1:21">
      <c r="A152" s="106" t="s">
        <v>20</v>
      </c>
      <c r="B152" s="107">
        <v>0.562500000000001</v>
      </c>
      <c r="C152" s="107">
        <v>0.57291666666666596</v>
      </c>
      <c r="D152" s="110"/>
      <c r="E152" s="155" t="s">
        <v>93</v>
      </c>
      <c r="F152" s="110"/>
      <c r="G152" s="110"/>
      <c r="H152" s="110"/>
      <c r="I152" s="110"/>
      <c r="J152" s="110"/>
      <c r="K152" s="155" t="s">
        <v>93</v>
      </c>
      <c r="L152" s="110"/>
      <c r="M152" s="110"/>
      <c r="N152" s="110"/>
      <c r="O152" s="110"/>
      <c r="P152" s="110"/>
      <c r="Q152" s="155" t="s">
        <v>93</v>
      </c>
      <c r="R152" s="110"/>
      <c r="S152" s="110"/>
      <c r="T152" s="110"/>
      <c r="U152" s="110"/>
    </row>
    <row r="153" spans="1:21">
      <c r="A153" s="106" t="s">
        <v>20</v>
      </c>
      <c r="B153" s="107">
        <v>0.57291666666666696</v>
      </c>
      <c r="C153" s="107">
        <v>0.58333333333333304</v>
      </c>
      <c r="D153" s="110"/>
      <c r="E153" s="155" t="s">
        <v>93</v>
      </c>
      <c r="F153" s="110"/>
      <c r="G153" s="110"/>
      <c r="H153" s="110"/>
      <c r="I153" s="110"/>
      <c r="J153" s="110"/>
      <c r="K153" s="155" t="s">
        <v>93</v>
      </c>
      <c r="L153" s="110"/>
      <c r="M153" s="110"/>
      <c r="N153" s="110"/>
      <c r="O153" s="110"/>
      <c r="P153" s="110"/>
      <c r="Q153" s="155" t="s">
        <v>93</v>
      </c>
      <c r="R153" s="110"/>
      <c r="S153" s="110"/>
      <c r="T153" s="110"/>
      <c r="U153" s="110"/>
    </row>
    <row r="154" spans="1:21">
      <c r="A154" s="106" t="s">
        <v>20</v>
      </c>
      <c r="B154" s="107">
        <v>0.58333333333333404</v>
      </c>
      <c r="C154" s="107">
        <v>0.593749999999999</v>
      </c>
      <c r="D154" s="110"/>
      <c r="E154" s="155" t="s">
        <v>93</v>
      </c>
      <c r="F154" s="110"/>
      <c r="G154" s="110"/>
      <c r="H154" s="110"/>
      <c r="I154" s="110"/>
      <c r="J154" s="110"/>
      <c r="K154" s="155" t="s">
        <v>93</v>
      </c>
      <c r="L154" s="110"/>
      <c r="M154" s="110"/>
      <c r="N154" s="110"/>
      <c r="O154" s="110"/>
      <c r="P154" s="110"/>
      <c r="Q154" s="155" t="s">
        <v>93</v>
      </c>
      <c r="R154" s="110"/>
      <c r="S154" s="110"/>
      <c r="T154" s="110"/>
      <c r="U154" s="110"/>
    </row>
    <row r="155" spans="1:21">
      <c r="A155" s="106" t="s">
        <v>20</v>
      </c>
      <c r="B155" s="107">
        <v>0.593750000000001</v>
      </c>
      <c r="C155" s="107">
        <v>0.60416666666666596</v>
      </c>
      <c r="D155" s="110"/>
      <c r="E155" s="155" t="s">
        <v>93</v>
      </c>
      <c r="F155" s="110"/>
      <c r="G155" s="110"/>
      <c r="H155" s="110"/>
      <c r="I155" s="110"/>
      <c r="J155" s="110"/>
      <c r="K155" s="155" t="s">
        <v>93</v>
      </c>
      <c r="L155" s="110"/>
      <c r="M155" s="110"/>
      <c r="N155" s="110"/>
      <c r="O155" s="110"/>
      <c r="P155" s="110"/>
      <c r="Q155" s="155" t="s">
        <v>93</v>
      </c>
      <c r="R155" s="110"/>
      <c r="S155" s="110"/>
      <c r="T155" s="110"/>
      <c r="U155" s="110"/>
    </row>
    <row r="156" spans="1:21">
      <c r="A156" s="106" t="s">
        <v>20</v>
      </c>
      <c r="B156" s="107">
        <v>0.60416666666666796</v>
      </c>
      <c r="C156" s="107">
        <v>0.61458333333333304</v>
      </c>
      <c r="D156" s="110"/>
      <c r="E156" s="155" t="s">
        <v>93</v>
      </c>
      <c r="F156" s="110"/>
      <c r="G156" s="110"/>
      <c r="H156" s="110"/>
      <c r="I156" s="110"/>
      <c r="J156" s="110"/>
      <c r="K156" s="155" t="s">
        <v>93</v>
      </c>
      <c r="L156" s="110"/>
      <c r="M156" s="110"/>
      <c r="N156" s="110"/>
      <c r="O156" s="110"/>
      <c r="P156" s="110"/>
      <c r="Q156" s="155" t="s">
        <v>93</v>
      </c>
      <c r="R156" s="110"/>
      <c r="S156" s="110"/>
      <c r="T156" s="110"/>
      <c r="U156" s="110"/>
    </row>
    <row r="157" spans="1:21">
      <c r="A157" s="106" t="s">
        <v>20</v>
      </c>
      <c r="B157" s="107">
        <v>0.61458333333333504</v>
      </c>
      <c r="C157" s="107">
        <v>0.625</v>
      </c>
      <c r="D157" s="110"/>
      <c r="E157" s="155" t="s">
        <v>93</v>
      </c>
      <c r="F157" s="110"/>
      <c r="G157" s="110"/>
      <c r="H157" s="110"/>
      <c r="I157" s="110"/>
      <c r="J157" s="110"/>
      <c r="K157" s="155" t="s">
        <v>93</v>
      </c>
      <c r="L157" s="110"/>
      <c r="M157" s="110"/>
      <c r="N157" s="110"/>
      <c r="O157" s="110"/>
      <c r="P157" s="110"/>
      <c r="Q157" s="155" t="s">
        <v>93</v>
      </c>
      <c r="R157" s="110"/>
      <c r="S157" s="110"/>
      <c r="T157" s="110"/>
      <c r="U157" s="110"/>
    </row>
    <row r="158" spans="1:21">
      <c r="A158" s="106" t="s">
        <v>20</v>
      </c>
      <c r="B158" s="107">
        <v>0.625000000000002</v>
      </c>
      <c r="C158" s="107">
        <v>0.63541666666666696</v>
      </c>
      <c r="D158" s="110"/>
      <c r="E158" s="155" t="s">
        <v>93</v>
      </c>
      <c r="F158" s="110"/>
      <c r="G158" s="110"/>
      <c r="H158" s="110"/>
      <c r="I158" s="110"/>
      <c r="J158" s="110"/>
      <c r="K158" s="155" t="s">
        <v>93</v>
      </c>
      <c r="L158" s="110"/>
      <c r="M158" s="110"/>
      <c r="N158" s="110"/>
      <c r="O158" s="110"/>
      <c r="P158" s="110"/>
      <c r="Q158" s="155" t="s">
        <v>93</v>
      </c>
      <c r="R158" s="110"/>
      <c r="S158" s="110"/>
      <c r="T158" s="110"/>
      <c r="U158" s="110"/>
    </row>
    <row r="159" spans="1:21">
      <c r="A159" s="106" t="s">
        <v>20</v>
      </c>
      <c r="B159" s="107">
        <v>0.63541666666666896</v>
      </c>
      <c r="C159" s="107">
        <v>0.64583333333333404</v>
      </c>
      <c r="D159" s="110"/>
      <c r="E159" s="155" t="s">
        <v>93</v>
      </c>
      <c r="F159" s="110"/>
      <c r="G159" s="110"/>
      <c r="H159" s="110"/>
      <c r="I159" s="110"/>
      <c r="J159" s="110"/>
      <c r="K159" s="155" t="s">
        <v>93</v>
      </c>
      <c r="L159" s="110"/>
      <c r="M159" s="110"/>
      <c r="N159" s="110"/>
      <c r="O159" s="110"/>
      <c r="P159" s="110"/>
      <c r="Q159" s="155" t="s">
        <v>93</v>
      </c>
      <c r="R159" s="110"/>
      <c r="S159" s="110"/>
      <c r="T159" s="110"/>
      <c r="U159" s="110"/>
    </row>
    <row r="160" spans="1:21">
      <c r="A160" s="106" t="s">
        <v>20</v>
      </c>
      <c r="B160" s="107">
        <v>0.64583333333333603</v>
      </c>
      <c r="C160" s="107">
        <v>0.656250000000001</v>
      </c>
      <c r="D160" s="110"/>
      <c r="E160" s="155" t="s">
        <v>93</v>
      </c>
      <c r="F160" s="110"/>
      <c r="G160" s="110"/>
      <c r="H160" s="110"/>
      <c r="I160" s="110"/>
      <c r="J160" s="110"/>
      <c r="K160" s="155" t="s">
        <v>93</v>
      </c>
      <c r="L160" s="110"/>
      <c r="M160" s="110"/>
      <c r="N160" s="110"/>
      <c r="O160" s="110"/>
      <c r="P160" s="110"/>
      <c r="Q160" s="155" t="s">
        <v>93</v>
      </c>
      <c r="R160" s="110"/>
      <c r="S160" s="110"/>
      <c r="T160" s="110"/>
      <c r="U160" s="110"/>
    </row>
    <row r="161" spans="1:21">
      <c r="A161" s="106" t="s">
        <v>20</v>
      </c>
      <c r="B161" s="107">
        <v>0.656250000000003</v>
      </c>
      <c r="C161" s="107">
        <v>0.66666666666666796</v>
      </c>
      <c r="D161" s="110"/>
      <c r="E161" s="155" t="s">
        <v>93</v>
      </c>
      <c r="F161" s="110"/>
      <c r="G161" s="110"/>
      <c r="H161" s="110"/>
      <c r="I161" s="110"/>
      <c r="J161" s="110"/>
      <c r="K161" s="155" t="s">
        <v>93</v>
      </c>
      <c r="L161" s="110"/>
      <c r="M161" s="110"/>
      <c r="N161" s="110"/>
      <c r="O161" s="110"/>
      <c r="P161" s="110"/>
      <c r="Q161" s="155" t="s">
        <v>93</v>
      </c>
      <c r="R161" s="110"/>
      <c r="S161" s="110"/>
      <c r="T161" s="110"/>
      <c r="U161" s="110"/>
    </row>
    <row r="162" spans="1:21">
      <c r="A162" s="106" t="s">
        <v>20</v>
      </c>
      <c r="B162" s="107">
        <v>0.66666666666666996</v>
      </c>
      <c r="C162" s="107">
        <v>0.67708333333333504</v>
      </c>
      <c r="D162" s="110"/>
      <c r="E162" s="155" t="s">
        <v>93</v>
      </c>
      <c r="F162" s="110"/>
      <c r="G162" s="110"/>
      <c r="H162" s="110"/>
      <c r="I162" s="110"/>
      <c r="J162" s="110"/>
      <c r="K162" s="155" t="s">
        <v>93</v>
      </c>
      <c r="L162" s="110"/>
      <c r="M162" s="110"/>
      <c r="N162" s="110"/>
      <c r="O162" s="110"/>
      <c r="P162" s="110"/>
      <c r="Q162" s="155" t="s">
        <v>93</v>
      </c>
      <c r="R162" s="110"/>
      <c r="S162" s="110"/>
      <c r="T162" s="110"/>
      <c r="U162" s="110"/>
    </row>
    <row r="163" spans="1:21">
      <c r="A163" s="106" t="s">
        <v>20</v>
      </c>
      <c r="B163" s="107">
        <v>0.67708333333333703</v>
      </c>
      <c r="C163" s="107">
        <v>0.687500000000002</v>
      </c>
      <c r="D163" s="110"/>
      <c r="E163" s="155" t="s">
        <v>93</v>
      </c>
      <c r="F163" s="110"/>
      <c r="G163" s="110"/>
      <c r="H163" s="110"/>
      <c r="I163" s="110"/>
      <c r="J163" s="110"/>
      <c r="K163" s="155" t="s">
        <v>93</v>
      </c>
      <c r="L163" s="110"/>
      <c r="M163" s="110"/>
      <c r="N163" s="110"/>
      <c r="O163" s="110"/>
      <c r="P163" s="110"/>
      <c r="Q163" s="155" t="s">
        <v>93</v>
      </c>
      <c r="R163" s="110"/>
      <c r="S163" s="110"/>
      <c r="T163" s="110"/>
      <c r="U163" s="110"/>
    </row>
    <row r="164" spans="1:21">
      <c r="A164" s="106" t="s">
        <v>20</v>
      </c>
      <c r="B164" s="107">
        <v>0.687500000000004</v>
      </c>
      <c r="C164" s="107">
        <v>0.69791666666666896</v>
      </c>
      <c r="D164" s="110"/>
      <c r="E164" s="155" t="s">
        <v>93</v>
      </c>
      <c r="F164" s="110"/>
      <c r="G164" s="110"/>
      <c r="H164" s="110"/>
      <c r="I164" s="110"/>
      <c r="J164" s="110"/>
      <c r="K164" s="155" t="s">
        <v>93</v>
      </c>
      <c r="L164" s="110"/>
      <c r="M164" s="110"/>
      <c r="N164" s="110"/>
      <c r="O164" s="110"/>
      <c r="P164" s="110"/>
      <c r="Q164" s="155" t="s">
        <v>93</v>
      </c>
      <c r="R164" s="110"/>
      <c r="S164" s="110"/>
      <c r="T164" s="110"/>
      <c r="U164" s="110"/>
    </row>
    <row r="165" spans="1:21">
      <c r="A165" s="106" t="s">
        <v>20</v>
      </c>
      <c r="B165" s="107">
        <v>0.69791666666667096</v>
      </c>
      <c r="C165" s="107">
        <v>0.70833333333333603</v>
      </c>
      <c r="D165" s="110"/>
      <c r="E165" s="155" t="s">
        <v>93</v>
      </c>
      <c r="F165" s="110"/>
      <c r="G165" s="110"/>
      <c r="H165" s="110"/>
      <c r="I165" s="110"/>
      <c r="J165" s="110"/>
      <c r="K165" s="155" t="s">
        <v>93</v>
      </c>
      <c r="L165" s="110"/>
      <c r="M165" s="110"/>
      <c r="N165" s="110"/>
      <c r="O165" s="110"/>
      <c r="P165" s="110"/>
      <c r="Q165" s="155" t="s">
        <v>93</v>
      </c>
      <c r="R165" s="110"/>
      <c r="S165" s="110"/>
      <c r="T165" s="110"/>
      <c r="U165" s="110"/>
    </row>
    <row r="166" spans="1:21">
      <c r="A166" s="106" t="s">
        <v>20</v>
      </c>
      <c r="B166" s="107">
        <v>0.70833333333333803</v>
      </c>
      <c r="C166" s="107">
        <v>0.718750000000003</v>
      </c>
      <c r="D166" s="110"/>
      <c r="E166" s="155" t="s">
        <v>93</v>
      </c>
      <c r="F166" s="110"/>
      <c r="G166" s="110"/>
      <c r="H166" s="110"/>
      <c r="I166" s="110"/>
      <c r="J166" s="110"/>
      <c r="K166" s="155" t="s">
        <v>93</v>
      </c>
      <c r="L166" s="110"/>
      <c r="M166" s="110"/>
      <c r="N166" s="110"/>
      <c r="O166" s="110"/>
      <c r="P166" s="110"/>
      <c r="Q166" s="155" t="s">
        <v>93</v>
      </c>
      <c r="R166" s="110"/>
      <c r="S166" s="110"/>
      <c r="T166" s="110"/>
      <c r="U166" s="110"/>
    </row>
    <row r="167" spans="1:21">
      <c r="A167" s="106" t="s">
        <v>20</v>
      </c>
      <c r="B167" s="107">
        <v>0.718750000000005</v>
      </c>
      <c r="C167" s="107">
        <v>0.72916666666666996</v>
      </c>
      <c r="D167" s="110"/>
      <c r="E167" s="155" t="s">
        <v>93</v>
      </c>
      <c r="F167" s="110"/>
      <c r="G167" s="110"/>
      <c r="H167" s="110"/>
      <c r="I167" s="110"/>
      <c r="J167" s="110"/>
      <c r="K167" s="155" t="s">
        <v>93</v>
      </c>
      <c r="L167" s="110"/>
      <c r="M167" s="110"/>
      <c r="N167" s="110"/>
      <c r="O167" s="110"/>
      <c r="P167" s="110"/>
      <c r="Q167" s="155" t="s">
        <v>93</v>
      </c>
      <c r="R167" s="110"/>
      <c r="S167" s="110"/>
      <c r="T167" s="110"/>
      <c r="U167" s="110"/>
    </row>
    <row r="168" spans="1:21">
      <c r="A168" s="106" t="s">
        <v>20</v>
      </c>
      <c r="B168" s="107">
        <v>0.72916666666667096</v>
      </c>
      <c r="C168" s="107">
        <v>0.73958333333333603</v>
      </c>
      <c r="D168" s="110"/>
      <c r="E168" s="155" t="s">
        <v>93</v>
      </c>
      <c r="F168" s="110"/>
      <c r="G168" s="110"/>
      <c r="H168" s="110"/>
      <c r="I168" s="110"/>
      <c r="J168" s="110"/>
      <c r="K168" s="155" t="s">
        <v>93</v>
      </c>
      <c r="L168" s="110"/>
      <c r="M168" s="110"/>
      <c r="N168" s="110"/>
      <c r="O168" s="110"/>
      <c r="P168" s="110"/>
      <c r="Q168" s="155" t="s">
        <v>93</v>
      </c>
      <c r="R168" s="110"/>
      <c r="S168" s="110"/>
      <c r="T168" s="110"/>
      <c r="U168" s="110"/>
    </row>
    <row r="169" spans="1:21">
      <c r="A169" s="106" t="s">
        <v>20</v>
      </c>
      <c r="B169" s="107">
        <v>0.73958333333333803</v>
      </c>
      <c r="C169" s="107">
        <v>0.750000000000003</v>
      </c>
      <c r="D169" s="110"/>
      <c r="E169" s="155" t="s">
        <v>93</v>
      </c>
      <c r="F169" s="110"/>
      <c r="G169" s="110"/>
      <c r="H169" s="110"/>
      <c r="I169" s="110"/>
      <c r="J169" s="110"/>
      <c r="K169" s="155" t="s">
        <v>93</v>
      </c>
      <c r="L169" s="110"/>
      <c r="M169" s="110"/>
      <c r="N169" s="110"/>
      <c r="O169" s="110"/>
      <c r="P169" s="110"/>
      <c r="Q169" s="155" t="s">
        <v>93</v>
      </c>
      <c r="R169" s="110"/>
      <c r="S169" s="110"/>
      <c r="T169" s="110"/>
      <c r="U169" s="110"/>
    </row>
    <row r="170" spans="1:21">
      <c r="A170" s="106" t="s">
        <v>20</v>
      </c>
      <c r="B170" s="107">
        <v>0.750000000000005</v>
      </c>
      <c r="C170" s="107">
        <v>0.76041666666666996</v>
      </c>
      <c r="D170" s="110"/>
      <c r="E170" s="155" t="s">
        <v>93</v>
      </c>
      <c r="F170" s="110"/>
      <c r="G170" s="110"/>
      <c r="H170" s="110"/>
      <c r="I170" s="110"/>
      <c r="J170" s="110"/>
      <c r="K170" s="155" t="s">
        <v>93</v>
      </c>
      <c r="L170" s="110"/>
      <c r="M170" s="110"/>
      <c r="N170" s="110"/>
      <c r="O170" s="110"/>
      <c r="P170" s="110"/>
      <c r="Q170" s="155" t="s">
        <v>93</v>
      </c>
      <c r="R170" s="110"/>
      <c r="S170" s="110"/>
      <c r="T170" s="110"/>
      <c r="U170" s="110"/>
    </row>
    <row r="171" spans="1:21">
      <c r="A171" s="106" t="s">
        <v>20</v>
      </c>
      <c r="B171" s="107">
        <v>0.76041666666667196</v>
      </c>
      <c r="C171" s="107">
        <v>0.77083333333333703</v>
      </c>
      <c r="D171" s="110"/>
      <c r="E171" s="155" t="s">
        <v>93</v>
      </c>
      <c r="F171" s="110"/>
      <c r="G171" s="110"/>
      <c r="H171" s="110"/>
      <c r="I171" s="110"/>
      <c r="J171" s="110"/>
      <c r="K171" s="155" t="s">
        <v>93</v>
      </c>
      <c r="L171" s="110"/>
      <c r="M171" s="110"/>
      <c r="N171" s="110"/>
      <c r="O171" s="110"/>
      <c r="P171" s="110"/>
      <c r="Q171" s="155" t="s">
        <v>93</v>
      </c>
      <c r="R171" s="110"/>
      <c r="S171" s="110"/>
      <c r="T171" s="110"/>
      <c r="U171" s="110"/>
    </row>
    <row r="172" spans="1:21">
      <c r="A172" s="106" t="s">
        <v>20</v>
      </c>
      <c r="B172" s="107">
        <v>0.77083333333333903</v>
      </c>
      <c r="C172" s="107">
        <v>0.781250000000004</v>
      </c>
      <c r="D172" s="110"/>
      <c r="E172" s="155" t="s">
        <v>93</v>
      </c>
      <c r="F172" s="110"/>
      <c r="G172" s="110"/>
      <c r="H172" s="110"/>
      <c r="I172" s="110"/>
      <c r="J172" s="110"/>
      <c r="K172" s="155" t="s">
        <v>93</v>
      </c>
      <c r="L172" s="110"/>
      <c r="M172" s="110"/>
      <c r="N172" s="110"/>
      <c r="O172" s="110"/>
      <c r="P172" s="110"/>
      <c r="Q172" s="155" t="s">
        <v>93</v>
      </c>
      <c r="R172" s="110"/>
      <c r="S172" s="110"/>
      <c r="T172" s="110"/>
      <c r="U172" s="110"/>
    </row>
    <row r="173" spans="1:21">
      <c r="A173" s="106" t="s">
        <v>20</v>
      </c>
      <c r="B173" s="107">
        <v>0.781250000000006</v>
      </c>
      <c r="C173" s="107">
        <v>0.79166666666667096</v>
      </c>
      <c r="D173" s="110"/>
      <c r="E173" s="155" t="s">
        <v>93</v>
      </c>
      <c r="F173" s="110"/>
      <c r="G173" s="110"/>
      <c r="H173" s="110"/>
      <c r="I173" s="110"/>
      <c r="J173" s="110"/>
      <c r="K173" s="155" t="s">
        <v>93</v>
      </c>
      <c r="L173" s="110"/>
      <c r="M173" s="110"/>
      <c r="N173" s="110"/>
      <c r="O173" s="110"/>
      <c r="P173" s="110"/>
      <c r="Q173" s="155" t="s">
        <v>93</v>
      </c>
      <c r="R173" s="110"/>
      <c r="S173" s="110"/>
      <c r="T173" s="110"/>
      <c r="U173" s="110"/>
    </row>
    <row r="174" spans="1:21">
      <c r="A174" s="106" t="s">
        <v>20</v>
      </c>
      <c r="B174" s="107">
        <v>0.79166666666667296</v>
      </c>
      <c r="C174" s="107">
        <v>0.80208333333333803</v>
      </c>
      <c r="D174" s="110"/>
      <c r="E174" s="155" t="s">
        <v>93</v>
      </c>
      <c r="F174" s="110"/>
      <c r="G174" s="110"/>
      <c r="H174" s="110"/>
      <c r="I174" s="110"/>
      <c r="J174" s="110"/>
      <c r="K174" s="155" t="s">
        <v>93</v>
      </c>
      <c r="L174" s="110"/>
      <c r="M174" s="110"/>
      <c r="N174" s="110"/>
      <c r="O174" s="110"/>
      <c r="P174" s="110"/>
      <c r="Q174" s="155" t="s">
        <v>93</v>
      </c>
      <c r="R174" s="110"/>
      <c r="S174" s="110"/>
      <c r="T174" s="110"/>
      <c r="U174" s="110"/>
    </row>
    <row r="175" spans="1:21">
      <c r="A175" s="106" t="s">
        <v>20</v>
      </c>
      <c r="B175" s="107">
        <v>0.80208333333334003</v>
      </c>
      <c r="C175" s="107">
        <v>0.812500000000005</v>
      </c>
      <c r="D175" s="110"/>
      <c r="E175" s="155" t="s">
        <v>93</v>
      </c>
      <c r="F175" s="110"/>
      <c r="G175" s="110"/>
      <c r="H175" s="110"/>
      <c r="I175" s="110"/>
      <c r="J175" s="110"/>
      <c r="K175" s="155" t="s">
        <v>93</v>
      </c>
      <c r="L175" s="110"/>
      <c r="M175" s="110"/>
      <c r="N175" s="110"/>
      <c r="O175" s="110"/>
      <c r="P175" s="110"/>
      <c r="Q175" s="155" t="s">
        <v>93</v>
      </c>
      <c r="R175" s="110"/>
      <c r="S175" s="110"/>
      <c r="T175" s="110"/>
      <c r="U175" s="110"/>
    </row>
    <row r="176" spans="1:21">
      <c r="A176" s="106" t="s">
        <v>20</v>
      </c>
      <c r="B176" s="107">
        <v>0.81250000000000699</v>
      </c>
      <c r="C176" s="107">
        <v>0.82291666666667196</v>
      </c>
      <c r="D176" s="110"/>
      <c r="E176" s="155" t="s">
        <v>93</v>
      </c>
      <c r="F176" s="110"/>
      <c r="G176" s="110"/>
      <c r="H176" s="110"/>
      <c r="I176" s="110"/>
      <c r="J176" s="110"/>
      <c r="K176" s="155" t="s">
        <v>93</v>
      </c>
      <c r="L176" s="110"/>
      <c r="M176" s="110"/>
      <c r="N176" s="110"/>
      <c r="O176" s="110"/>
      <c r="P176" s="110"/>
      <c r="Q176" s="155" t="s">
        <v>93</v>
      </c>
      <c r="R176" s="110"/>
      <c r="S176" s="110"/>
      <c r="T176" s="110"/>
      <c r="U176" s="110"/>
    </row>
    <row r="177" spans="1:21">
      <c r="A177" s="106" t="s">
        <v>20</v>
      </c>
      <c r="B177" s="107">
        <v>0.82291666666667396</v>
      </c>
      <c r="C177" s="107">
        <v>0.83333333333333903</v>
      </c>
      <c r="D177" s="110"/>
      <c r="E177" s="155" t="s">
        <v>93</v>
      </c>
      <c r="F177" s="110"/>
      <c r="G177" s="110"/>
      <c r="H177" s="110"/>
      <c r="I177" s="110"/>
      <c r="J177" s="110"/>
      <c r="K177" s="155" t="s">
        <v>93</v>
      </c>
      <c r="L177" s="110"/>
      <c r="M177" s="110"/>
      <c r="N177" s="110"/>
      <c r="O177" s="110"/>
      <c r="P177" s="110"/>
      <c r="Q177" s="155" t="s">
        <v>93</v>
      </c>
      <c r="R177" s="110"/>
      <c r="S177" s="110"/>
      <c r="T177" s="110"/>
      <c r="U177" s="110"/>
    </row>
    <row r="178" spans="1:21">
      <c r="A178" s="106" t="s">
        <v>20</v>
      </c>
      <c r="B178" s="107">
        <v>0.83333333333334103</v>
      </c>
      <c r="C178" s="107">
        <v>0.843750000000006</v>
      </c>
      <c r="D178" s="110"/>
      <c r="E178" s="155" t="s">
        <v>93</v>
      </c>
      <c r="F178" s="110"/>
      <c r="G178" s="110"/>
      <c r="H178" s="110"/>
      <c r="I178" s="110"/>
      <c r="J178" s="110"/>
      <c r="K178" s="155" t="s">
        <v>93</v>
      </c>
      <c r="L178" s="110"/>
      <c r="M178" s="110"/>
      <c r="N178" s="110"/>
      <c r="O178" s="110"/>
      <c r="P178" s="110"/>
      <c r="Q178" s="155" t="s">
        <v>93</v>
      </c>
      <c r="R178" s="110"/>
      <c r="S178" s="110"/>
      <c r="T178" s="110"/>
      <c r="U178" s="110"/>
    </row>
    <row r="179" spans="1:21">
      <c r="A179" s="106" t="s">
        <v>20</v>
      </c>
      <c r="B179" s="107">
        <v>0.84375000000000799</v>
      </c>
      <c r="C179" s="107">
        <v>0.85416666666667296</v>
      </c>
      <c r="D179" s="110"/>
      <c r="E179" s="155" t="s">
        <v>93</v>
      </c>
      <c r="F179" s="110"/>
      <c r="G179" s="110"/>
      <c r="H179" s="110"/>
      <c r="I179" s="110"/>
      <c r="J179" s="110"/>
      <c r="K179" s="155" t="s">
        <v>93</v>
      </c>
      <c r="L179" s="110"/>
      <c r="M179" s="110"/>
      <c r="N179" s="110"/>
      <c r="O179" s="110"/>
      <c r="P179" s="110"/>
      <c r="Q179" s="155" t="s">
        <v>93</v>
      </c>
      <c r="R179" s="110"/>
      <c r="S179" s="110"/>
      <c r="T179" s="110"/>
      <c r="U179" s="110"/>
    </row>
    <row r="180" spans="1:21">
      <c r="A180" s="106" t="s">
        <v>20</v>
      </c>
      <c r="B180" s="107">
        <v>0.85416666666667496</v>
      </c>
      <c r="C180" s="107">
        <v>0.86458333333334003</v>
      </c>
      <c r="D180" s="110"/>
      <c r="E180" s="155" t="s">
        <v>93</v>
      </c>
      <c r="F180" s="110"/>
      <c r="G180" s="110"/>
      <c r="H180" s="110"/>
      <c r="I180" s="110"/>
      <c r="J180" s="110"/>
      <c r="K180" s="155" t="s">
        <v>93</v>
      </c>
      <c r="L180" s="110"/>
      <c r="M180" s="110"/>
      <c r="N180" s="110"/>
      <c r="O180" s="110"/>
      <c r="P180" s="110"/>
      <c r="Q180" s="155" t="s">
        <v>93</v>
      </c>
      <c r="R180" s="110"/>
      <c r="S180" s="110"/>
      <c r="T180" s="110"/>
      <c r="U180" s="110"/>
    </row>
    <row r="181" spans="1:21">
      <c r="A181" s="106" t="s">
        <v>20</v>
      </c>
      <c r="B181" s="107">
        <v>0.86458333333334203</v>
      </c>
      <c r="C181" s="107">
        <v>0.87500000000000699</v>
      </c>
      <c r="D181" s="110"/>
      <c r="E181" s="155" t="s">
        <v>93</v>
      </c>
      <c r="F181" s="110"/>
      <c r="G181" s="110"/>
      <c r="H181" s="110"/>
      <c r="I181" s="110"/>
      <c r="J181" s="110"/>
      <c r="K181" s="155" t="s">
        <v>93</v>
      </c>
      <c r="L181" s="110"/>
      <c r="M181" s="110"/>
      <c r="N181" s="110"/>
      <c r="O181" s="110"/>
      <c r="P181" s="110"/>
      <c r="Q181" s="155" t="s">
        <v>93</v>
      </c>
      <c r="R181" s="110"/>
      <c r="S181" s="110"/>
      <c r="T181" s="110"/>
      <c r="U181" s="110"/>
    </row>
    <row r="182" spans="1:21">
      <c r="A182" s="106" t="s">
        <v>20</v>
      </c>
      <c r="B182" s="107">
        <v>0.87500000000000899</v>
      </c>
      <c r="C182" s="107">
        <v>0.88541666666667396</v>
      </c>
      <c r="D182" s="110"/>
      <c r="E182" s="155" t="s">
        <v>93</v>
      </c>
      <c r="F182" s="110"/>
      <c r="G182" s="110"/>
      <c r="H182" s="110"/>
      <c r="I182" s="110"/>
      <c r="J182" s="110"/>
      <c r="K182" s="155" t="s">
        <v>93</v>
      </c>
      <c r="L182" s="110"/>
      <c r="M182" s="110"/>
      <c r="N182" s="110"/>
      <c r="O182" s="110"/>
      <c r="P182" s="110"/>
      <c r="Q182" s="155" t="s">
        <v>93</v>
      </c>
      <c r="R182" s="110"/>
      <c r="S182" s="110"/>
      <c r="T182" s="110"/>
      <c r="U182" s="110"/>
    </row>
    <row r="183" spans="1:21">
      <c r="A183" s="106" t="s">
        <v>20</v>
      </c>
      <c r="B183" s="107">
        <v>0.88541666666667596</v>
      </c>
      <c r="C183" s="107">
        <v>0.89583333333334103</v>
      </c>
      <c r="D183" s="110"/>
      <c r="E183" s="155" t="s">
        <v>93</v>
      </c>
      <c r="F183" s="110"/>
      <c r="G183" s="110"/>
      <c r="H183" s="110"/>
      <c r="I183" s="110"/>
      <c r="J183" s="110"/>
      <c r="K183" s="155" t="s">
        <v>93</v>
      </c>
      <c r="L183" s="110"/>
      <c r="M183" s="110"/>
      <c r="N183" s="110"/>
      <c r="O183" s="110"/>
      <c r="P183" s="110"/>
      <c r="Q183" s="155" t="s">
        <v>93</v>
      </c>
      <c r="R183" s="110"/>
      <c r="S183" s="110"/>
      <c r="T183" s="110"/>
      <c r="U183" s="110"/>
    </row>
    <row r="184" spans="1:21">
      <c r="A184" s="106" t="s">
        <v>20</v>
      </c>
      <c r="B184" s="107">
        <v>0.89583333333334303</v>
      </c>
      <c r="C184" s="107">
        <v>0.90625000000000799</v>
      </c>
      <c r="D184" s="110"/>
      <c r="E184" s="155" t="s">
        <v>93</v>
      </c>
      <c r="F184" s="110"/>
      <c r="G184" s="110"/>
      <c r="H184" s="110"/>
      <c r="I184" s="110"/>
      <c r="J184" s="110"/>
      <c r="K184" s="155" t="s">
        <v>93</v>
      </c>
      <c r="L184" s="110"/>
      <c r="M184" s="110"/>
      <c r="N184" s="110"/>
      <c r="O184" s="110"/>
      <c r="P184" s="110"/>
      <c r="Q184" s="155" t="s">
        <v>93</v>
      </c>
      <c r="R184" s="110"/>
      <c r="S184" s="110"/>
      <c r="T184" s="110"/>
      <c r="U184" s="110"/>
    </row>
    <row r="185" spans="1:21">
      <c r="A185" s="106" t="s">
        <v>20</v>
      </c>
      <c r="B185" s="107">
        <v>0.90625000000000999</v>
      </c>
      <c r="C185" s="107">
        <v>0.91666666666667496</v>
      </c>
      <c r="D185" s="110"/>
      <c r="E185" s="155" t="s">
        <v>93</v>
      </c>
      <c r="F185" s="110"/>
      <c r="G185" s="110"/>
      <c r="H185" s="110"/>
      <c r="I185" s="110"/>
      <c r="J185" s="110"/>
      <c r="K185" s="155" t="s">
        <v>93</v>
      </c>
      <c r="L185" s="110"/>
      <c r="M185" s="110"/>
      <c r="N185" s="110"/>
      <c r="O185" s="110"/>
      <c r="P185" s="110"/>
      <c r="Q185" s="155" t="s">
        <v>93</v>
      </c>
      <c r="R185" s="110"/>
      <c r="S185" s="110"/>
      <c r="T185" s="110"/>
      <c r="U185" s="110"/>
    </row>
    <row r="186" spans="1:21">
      <c r="A186" s="106" t="s">
        <v>20</v>
      </c>
      <c r="B186" s="107">
        <v>0.91666666666666663</v>
      </c>
      <c r="C186" s="107">
        <v>0.92708333333333215</v>
      </c>
      <c r="D186" s="110"/>
      <c r="E186" s="155" t="s">
        <v>93</v>
      </c>
      <c r="F186" s="110"/>
      <c r="G186" s="110"/>
      <c r="H186" s="110"/>
      <c r="I186" s="110"/>
      <c r="J186" s="110"/>
      <c r="K186" s="155" t="s">
        <v>93</v>
      </c>
      <c r="L186" s="110"/>
      <c r="M186" s="110"/>
      <c r="N186" s="110"/>
      <c r="O186" s="110"/>
      <c r="P186" s="110"/>
      <c r="Q186" s="155" t="s">
        <v>93</v>
      </c>
      <c r="R186" s="110"/>
      <c r="S186" s="110"/>
      <c r="T186" s="110"/>
      <c r="U186" s="110"/>
    </row>
    <row r="187" spans="1:21">
      <c r="A187" s="106" t="s">
        <v>20</v>
      </c>
      <c r="B187" s="107">
        <v>0.92708333333333337</v>
      </c>
      <c r="C187" s="107">
        <v>0.93749999999999878</v>
      </c>
      <c r="D187" s="110"/>
      <c r="E187" s="155" t="s">
        <v>93</v>
      </c>
      <c r="F187" s="110"/>
      <c r="G187" s="110"/>
      <c r="H187" s="110"/>
      <c r="I187" s="110"/>
      <c r="J187" s="110"/>
      <c r="K187" s="155" t="s">
        <v>93</v>
      </c>
      <c r="L187" s="110"/>
      <c r="M187" s="110"/>
      <c r="N187" s="110"/>
      <c r="O187" s="110"/>
      <c r="P187" s="110"/>
      <c r="Q187" s="155" t="s">
        <v>93</v>
      </c>
      <c r="R187" s="110"/>
      <c r="S187" s="110"/>
      <c r="T187" s="110"/>
      <c r="U187" s="110"/>
    </row>
    <row r="188" spans="1:21">
      <c r="A188" s="106" t="s">
        <v>20</v>
      </c>
      <c r="B188" s="107">
        <v>0.9375</v>
      </c>
      <c r="C188" s="107">
        <v>0.94791666666666541</v>
      </c>
      <c r="D188" s="110"/>
      <c r="E188" s="155" t="s">
        <v>93</v>
      </c>
      <c r="F188" s="110"/>
      <c r="G188" s="110"/>
      <c r="H188" s="110"/>
      <c r="I188" s="110"/>
      <c r="J188" s="110"/>
      <c r="K188" s="155" t="s">
        <v>93</v>
      </c>
      <c r="L188" s="110"/>
      <c r="M188" s="110"/>
      <c r="N188" s="110"/>
      <c r="O188" s="110"/>
      <c r="P188" s="110"/>
      <c r="Q188" s="155" t="s">
        <v>93</v>
      </c>
      <c r="R188" s="110"/>
      <c r="S188" s="110"/>
      <c r="T188" s="110"/>
      <c r="U188" s="110"/>
    </row>
    <row r="189" spans="1:21">
      <c r="A189" s="106" t="s">
        <v>20</v>
      </c>
      <c r="B189" s="107">
        <v>0.94791666666666663</v>
      </c>
      <c r="C189" s="107">
        <v>0.95833333333333204</v>
      </c>
      <c r="D189" s="110"/>
      <c r="E189" s="155" t="s">
        <v>93</v>
      </c>
      <c r="F189" s="110"/>
      <c r="G189" s="110"/>
      <c r="H189" s="110"/>
      <c r="I189" s="110"/>
      <c r="J189" s="110"/>
      <c r="K189" s="155" t="s">
        <v>93</v>
      </c>
      <c r="L189" s="110"/>
      <c r="M189" s="110"/>
      <c r="N189" s="110"/>
      <c r="O189" s="110"/>
      <c r="P189" s="110"/>
      <c r="Q189" s="155" t="s">
        <v>93</v>
      </c>
      <c r="R189" s="110"/>
      <c r="S189" s="110"/>
      <c r="T189" s="110"/>
      <c r="U189" s="110"/>
    </row>
    <row r="190" spans="1:21">
      <c r="A190" s="106" t="s">
        <v>20</v>
      </c>
      <c r="B190" s="107">
        <v>0.95833333333333337</v>
      </c>
      <c r="C190" s="107">
        <v>0.96874999999999867</v>
      </c>
      <c r="D190" s="110"/>
      <c r="E190" s="155" t="s">
        <v>93</v>
      </c>
      <c r="F190" s="110"/>
      <c r="G190" s="110"/>
      <c r="H190" s="110"/>
      <c r="I190" s="110"/>
      <c r="J190" s="110"/>
      <c r="K190" s="155" t="s">
        <v>93</v>
      </c>
      <c r="L190" s="110"/>
      <c r="M190" s="110"/>
      <c r="N190" s="110"/>
      <c r="O190" s="110"/>
      <c r="P190" s="110"/>
      <c r="Q190" s="155" t="s">
        <v>93</v>
      </c>
      <c r="R190" s="110"/>
      <c r="S190" s="110"/>
      <c r="T190" s="110"/>
      <c r="U190" s="110"/>
    </row>
    <row r="191" spans="1:21">
      <c r="A191" s="106" t="s">
        <v>20</v>
      </c>
      <c r="B191" s="107">
        <v>0.96875</v>
      </c>
      <c r="C191" s="107">
        <v>0.9791666666666653</v>
      </c>
      <c r="D191" s="110"/>
      <c r="E191" s="155" t="s">
        <v>93</v>
      </c>
      <c r="F191" s="110"/>
      <c r="G191" s="110"/>
      <c r="H191" s="110"/>
      <c r="I191" s="110"/>
      <c r="J191" s="110"/>
      <c r="K191" s="155" t="s">
        <v>93</v>
      </c>
      <c r="L191" s="110"/>
      <c r="M191" s="110"/>
      <c r="N191" s="110"/>
      <c r="O191" s="110"/>
      <c r="P191" s="110"/>
      <c r="Q191" s="155" t="s">
        <v>93</v>
      </c>
      <c r="R191" s="110"/>
      <c r="S191" s="110"/>
      <c r="T191" s="110"/>
      <c r="U191" s="110"/>
    </row>
    <row r="192" spans="1:21">
      <c r="A192" s="106" t="s">
        <v>20</v>
      </c>
      <c r="B192" s="107">
        <v>0.97916666666666663</v>
      </c>
      <c r="C192" s="107">
        <v>0.98958333333333193</v>
      </c>
      <c r="D192" s="110"/>
      <c r="E192" s="155" t="s">
        <v>93</v>
      </c>
      <c r="F192" s="110"/>
      <c r="G192" s="110"/>
      <c r="H192" s="110"/>
      <c r="I192" s="110"/>
      <c r="J192" s="110"/>
      <c r="K192" s="155" t="s">
        <v>93</v>
      </c>
      <c r="L192" s="110"/>
      <c r="M192" s="110"/>
      <c r="N192" s="110"/>
      <c r="O192" s="110"/>
      <c r="P192" s="110"/>
      <c r="Q192" s="155" t="s">
        <v>93</v>
      </c>
      <c r="R192" s="110"/>
      <c r="S192" s="110"/>
      <c r="T192" s="110"/>
      <c r="U192" s="110"/>
    </row>
    <row r="193" spans="1:21" s="99" customFormat="1" ht="17.25" thickBot="1">
      <c r="A193" s="108" t="s">
        <v>20</v>
      </c>
      <c r="B193" s="109">
        <v>0.98958333333333337</v>
      </c>
      <c r="C193" s="109" t="s">
        <v>134</v>
      </c>
      <c r="D193" s="112"/>
      <c r="E193" s="157" t="s">
        <v>93</v>
      </c>
      <c r="F193" s="112"/>
      <c r="G193" s="112"/>
      <c r="H193" s="112"/>
      <c r="I193" s="112"/>
      <c r="J193" s="112"/>
      <c r="K193" s="157" t="s">
        <v>93</v>
      </c>
      <c r="L193" s="112"/>
      <c r="M193" s="112"/>
      <c r="N193" s="112"/>
      <c r="O193" s="112"/>
      <c r="P193" s="112"/>
      <c r="Q193" s="157" t="s">
        <v>93</v>
      </c>
      <c r="R193" s="112"/>
      <c r="S193" s="112"/>
      <c r="T193" s="112"/>
      <c r="U193" s="112"/>
    </row>
    <row r="194" spans="1:21" ht="17.25" thickTop="1">
      <c r="A194" s="113" t="s">
        <v>128</v>
      </c>
      <c r="B194" s="114">
        <v>0</v>
      </c>
      <c r="C194" s="115">
        <v>1.0416666666666666E-2</v>
      </c>
      <c r="D194" s="122"/>
      <c r="E194" s="122"/>
      <c r="F194" s="158" t="s">
        <v>93</v>
      </c>
      <c r="G194" s="122"/>
      <c r="H194" s="122"/>
      <c r="I194" s="122"/>
      <c r="J194" s="122"/>
      <c r="K194" s="122"/>
      <c r="L194" s="158" t="s">
        <v>93</v>
      </c>
      <c r="M194" s="122"/>
      <c r="N194" s="122"/>
      <c r="O194" s="122"/>
      <c r="P194" s="122"/>
      <c r="Q194" s="122"/>
      <c r="R194" s="158" t="s">
        <v>93</v>
      </c>
      <c r="S194" s="122"/>
      <c r="T194" s="122"/>
      <c r="U194" s="122"/>
    </row>
    <row r="195" spans="1:21">
      <c r="A195" s="116" t="s">
        <v>128</v>
      </c>
      <c r="B195" s="117">
        <v>1.0416666666666666E-2</v>
      </c>
      <c r="C195" s="118">
        <v>2.0833333333333332E-2</v>
      </c>
      <c r="D195" s="122"/>
      <c r="E195" s="122"/>
      <c r="F195" s="158" t="s">
        <v>93</v>
      </c>
      <c r="G195" s="122"/>
      <c r="H195" s="122"/>
      <c r="I195" s="122"/>
      <c r="J195" s="122"/>
      <c r="K195" s="122"/>
      <c r="L195" s="158" t="s">
        <v>93</v>
      </c>
      <c r="M195" s="122"/>
      <c r="N195" s="122"/>
      <c r="O195" s="122"/>
      <c r="P195" s="122"/>
      <c r="Q195" s="122"/>
      <c r="R195" s="158" t="s">
        <v>93</v>
      </c>
      <c r="S195" s="122"/>
      <c r="T195" s="122"/>
      <c r="U195" s="122"/>
    </row>
    <row r="196" spans="1:21">
      <c r="A196" s="116" t="s">
        <v>128</v>
      </c>
      <c r="B196" s="117">
        <v>2.0833333333333332E-2</v>
      </c>
      <c r="C196" s="118">
        <v>3.125E-2</v>
      </c>
      <c r="D196" s="122"/>
      <c r="E196" s="122"/>
      <c r="F196" s="158" t="s">
        <v>93</v>
      </c>
      <c r="G196" s="122"/>
      <c r="H196" s="122"/>
      <c r="I196" s="122"/>
      <c r="J196" s="122"/>
      <c r="K196" s="122"/>
      <c r="L196" s="158" t="s">
        <v>93</v>
      </c>
      <c r="M196" s="122"/>
      <c r="N196" s="122"/>
      <c r="O196" s="122"/>
      <c r="P196" s="122"/>
      <c r="Q196" s="122"/>
      <c r="R196" s="158" t="s">
        <v>93</v>
      </c>
      <c r="S196" s="122"/>
      <c r="T196" s="122"/>
      <c r="U196" s="122"/>
    </row>
    <row r="197" spans="1:21">
      <c r="A197" s="116" t="s">
        <v>128</v>
      </c>
      <c r="B197" s="117">
        <v>3.125E-2</v>
      </c>
      <c r="C197" s="118">
        <v>4.1666666666666664E-2</v>
      </c>
      <c r="D197" s="122"/>
      <c r="E197" s="122"/>
      <c r="F197" s="158" t="s">
        <v>93</v>
      </c>
      <c r="G197" s="122"/>
      <c r="H197" s="122"/>
      <c r="I197" s="122"/>
      <c r="J197" s="122"/>
      <c r="K197" s="122"/>
      <c r="L197" s="158" t="s">
        <v>93</v>
      </c>
      <c r="M197" s="122"/>
      <c r="N197" s="122"/>
      <c r="O197" s="122"/>
      <c r="P197" s="122"/>
      <c r="Q197" s="122"/>
      <c r="R197" s="158" t="s">
        <v>93</v>
      </c>
      <c r="S197" s="122"/>
      <c r="T197" s="122"/>
      <c r="U197" s="122"/>
    </row>
    <row r="198" spans="1:21">
      <c r="A198" s="116" t="s">
        <v>128</v>
      </c>
      <c r="B198" s="117">
        <v>4.1666666666666664E-2</v>
      </c>
      <c r="C198" s="118">
        <v>5.2083333333333329E-2</v>
      </c>
      <c r="D198" s="122"/>
      <c r="E198" s="122"/>
      <c r="F198" s="158" t="s">
        <v>93</v>
      </c>
      <c r="G198" s="122"/>
      <c r="H198" s="122"/>
      <c r="I198" s="122"/>
      <c r="J198" s="122"/>
      <c r="K198" s="122"/>
      <c r="L198" s="158" t="s">
        <v>93</v>
      </c>
      <c r="M198" s="122"/>
      <c r="N198" s="122"/>
      <c r="O198" s="122"/>
      <c r="P198" s="122"/>
      <c r="Q198" s="122"/>
      <c r="R198" s="158" t="s">
        <v>93</v>
      </c>
      <c r="S198" s="122"/>
      <c r="T198" s="122"/>
      <c r="U198" s="122"/>
    </row>
    <row r="199" spans="1:21">
      <c r="A199" s="116" t="s">
        <v>128</v>
      </c>
      <c r="B199" s="117">
        <v>5.2083333333333329E-2</v>
      </c>
      <c r="C199" s="118">
        <v>6.25E-2</v>
      </c>
      <c r="D199" s="122"/>
      <c r="E199" s="122"/>
      <c r="F199" s="158" t="s">
        <v>93</v>
      </c>
      <c r="G199" s="122"/>
      <c r="H199" s="122"/>
      <c r="I199" s="122"/>
      <c r="J199" s="122"/>
      <c r="K199" s="122"/>
      <c r="L199" s="158" t="s">
        <v>93</v>
      </c>
      <c r="M199" s="122"/>
      <c r="N199" s="122"/>
      <c r="O199" s="122"/>
      <c r="P199" s="122"/>
      <c r="Q199" s="122"/>
      <c r="R199" s="158" t="s">
        <v>93</v>
      </c>
      <c r="S199" s="122"/>
      <c r="T199" s="122"/>
      <c r="U199" s="122"/>
    </row>
    <row r="200" spans="1:21">
      <c r="A200" s="116" t="s">
        <v>128</v>
      </c>
      <c r="B200" s="117">
        <v>6.25E-2</v>
      </c>
      <c r="C200" s="118">
        <v>7.2916666666666657E-2</v>
      </c>
      <c r="D200" s="122"/>
      <c r="E200" s="122"/>
      <c r="F200" s="158" t="s">
        <v>93</v>
      </c>
      <c r="G200" s="122"/>
      <c r="H200" s="122"/>
      <c r="I200" s="122"/>
      <c r="J200" s="122"/>
      <c r="K200" s="122"/>
      <c r="L200" s="158" t="s">
        <v>93</v>
      </c>
      <c r="M200" s="122"/>
      <c r="N200" s="122"/>
      <c r="O200" s="122"/>
      <c r="P200" s="122"/>
      <c r="Q200" s="122"/>
      <c r="R200" s="158" t="s">
        <v>93</v>
      </c>
      <c r="S200" s="122"/>
      <c r="T200" s="122"/>
      <c r="U200" s="122"/>
    </row>
    <row r="201" spans="1:21">
      <c r="A201" s="116" t="s">
        <v>128</v>
      </c>
      <c r="B201" s="117">
        <v>7.2916666666666657E-2</v>
      </c>
      <c r="C201" s="118">
        <v>8.3333333333333329E-2</v>
      </c>
      <c r="D201" s="122"/>
      <c r="E201" s="122"/>
      <c r="F201" s="158" t="s">
        <v>93</v>
      </c>
      <c r="G201" s="122"/>
      <c r="H201" s="122"/>
      <c r="I201" s="122"/>
      <c r="J201" s="122"/>
      <c r="K201" s="122"/>
      <c r="L201" s="158" t="s">
        <v>93</v>
      </c>
      <c r="M201" s="122"/>
      <c r="N201" s="122"/>
      <c r="O201" s="122"/>
      <c r="P201" s="122"/>
      <c r="Q201" s="122"/>
      <c r="R201" s="158" t="s">
        <v>93</v>
      </c>
      <c r="S201" s="122"/>
      <c r="T201" s="122"/>
      <c r="U201" s="122"/>
    </row>
    <row r="202" spans="1:21">
      <c r="A202" s="116" t="s">
        <v>128</v>
      </c>
      <c r="B202" s="117">
        <v>8.3333333333333329E-2</v>
      </c>
      <c r="C202" s="118">
        <v>9.375E-2</v>
      </c>
      <c r="D202" s="122"/>
      <c r="E202" s="122"/>
      <c r="F202" s="158" t="s">
        <v>93</v>
      </c>
      <c r="G202" s="122"/>
      <c r="H202" s="122"/>
      <c r="I202" s="122"/>
      <c r="J202" s="122"/>
      <c r="K202" s="122"/>
      <c r="L202" s="158" t="s">
        <v>93</v>
      </c>
      <c r="M202" s="122"/>
      <c r="N202" s="122"/>
      <c r="O202" s="122"/>
      <c r="P202" s="122"/>
      <c r="Q202" s="122"/>
      <c r="R202" s="158" t="s">
        <v>93</v>
      </c>
      <c r="S202" s="122"/>
      <c r="T202" s="122"/>
      <c r="U202" s="122"/>
    </row>
    <row r="203" spans="1:21">
      <c r="A203" s="116" t="s">
        <v>128</v>
      </c>
      <c r="B203" s="117">
        <v>9.375E-2</v>
      </c>
      <c r="C203" s="118">
        <v>0.10416666666666667</v>
      </c>
      <c r="D203" s="122"/>
      <c r="E203" s="122"/>
      <c r="F203" s="158" t="s">
        <v>93</v>
      </c>
      <c r="G203" s="122"/>
      <c r="H203" s="122"/>
      <c r="I203" s="122"/>
      <c r="J203" s="122"/>
      <c r="K203" s="122"/>
      <c r="L203" s="158" t="s">
        <v>93</v>
      </c>
      <c r="M203" s="122"/>
      <c r="N203" s="122"/>
      <c r="O203" s="122"/>
      <c r="P203" s="122"/>
      <c r="Q203" s="122"/>
      <c r="R203" s="158" t="s">
        <v>93</v>
      </c>
      <c r="S203" s="122"/>
      <c r="T203" s="122"/>
      <c r="U203" s="122"/>
    </row>
    <row r="204" spans="1:21">
      <c r="A204" s="116" t="s">
        <v>128</v>
      </c>
      <c r="B204" s="117">
        <v>0.10416666666666667</v>
      </c>
      <c r="C204" s="118">
        <v>0.11458333333333334</v>
      </c>
      <c r="D204" s="122"/>
      <c r="E204" s="122"/>
      <c r="F204" s="158" t="s">
        <v>93</v>
      </c>
      <c r="G204" s="122"/>
      <c r="H204" s="122"/>
      <c r="I204" s="122"/>
      <c r="J204" s="122"/>
      <c r="K204" s="122"/>
      <c r="L204" s="158" t="s">
        <v>93</v>
      </c>
      <c r="M204" s="122"/>
      <c r="N204" s="122"/>
      <c r="O204" s="122"/>
      <c r="P204" s="122"/>
      <c r="Q204" s="122"/>
      <c r="R204" s="158" t="s">
        <v>93</v>
      </c>
      <c r="S204" s="122"/>
      <c r="T204" s="122"/>
      <c r="U204" s="122"/>
    </row>
    <row r="205" spans="1:21">
      <c r="A205" s="116" t="s">
        <v>128</v>
      </c>
      <c r="B205" s="117">
        <v>0.11458333333333334</v>
      </c>
      <c r="C205" s="118">
        <v>0.125</v>
      </c>
      <c r="D205" s="122"/>
      <c r="E205" s="122"/>
      <c r="F205" s="158" t="s">
        <v>93</v>
      </c>
      <c r="G205" s="122"/>
      <c r="H205" s="122"/>
      <c r="I205" s="122"/>
      <c r="J205" s="122"/>
      <c r="K205" s="122"/>
      <c r="L205" s="158" t="s">
        <v>93</v>
      </c>
      <c r="M205" s="122"/>
      <c r="N205" s="122"/>
      <c r="O205" s="122"/>
      <c r="P205" s="122"/>
      <c r="Q205" s="122"/>
      <c r="R205" s="158" t="s">
        <v>93</v>
      </c>
      <c r="S205" s="122"/>
      <c r="T205" s="122"/>
      <c r="U205" s="122"/>
    </row>
    <row r="206" spans="1:21">
      <c r="A206" s="116" t="s">
        <v>128</v>
      </c>
      <c r="B206" s="117">
        <v>0.125</v>
      </c>
      <c r="C206" s="118">
        <v>0.13541666666666666</v>
      </c>
      <c r="D206" s="122"/>
      <c r="E206" s="122"/>
      <c r="F206" s="158" t="s">
        <v>93</v>
      </c>
      <c r="G206" s="122"/>
      <c r="H206" s="122"/>
      <c r="I206" s="122"/>
      <c r="J206" s="122"/>
      <c r="K206" s="122"/>
      <c r="L206" s="158" t="s">
        <v>93</v>
      </c>
      <c r="M206" s="122"/>
      <c r="N206" s="122"/>
      <c r="O206" s="122"/>
      <c r="P206" s="122"/>
      <c r="Q206" s="122"/>
      <c r="R206" s="158" t="s">
        <v>93</v>
      </c>
      <c r="S206" s="122"/>
      <c r="T206" s="122"/>
      <c r="U206" s="122"/>
    </row>
    <row r="207" spans="1:21">
      <c r="A207" s="116" t="s">
        <v>128</v>
      </c>
      <c r="B207" s="117">
        <v>0.13541666666666666</v>
      </c>
      <c r="C207" s="118">
        <v>0.14583333333333331</v>
      </c>
      <c r="D207" s="122"/>
      <c r="E207" s="122"/>
      <c r="F207" s="158" t="s">
        <v>93</v>
      </c>
      <c r="G207" s="122"/>
      <c r="H207" s="122"/>
      <c r="I207" s="122"/>
      <c r="J207" s="122"/>
      <c r="K207" s="122"/>
      <c r="L207" s="158" t="s">
        <v>93</v>
      </c>
      <c r="M207" s="122"/>
      <c r="N207" s="122"/>
      <c r="O207" s="122"/>
      <c r="P207" s="122"/>
      <c r="Q207" s="122"/>
      <c r="R207" s="158" t="s">
        <v>93</v>
      </c>
      <c r="S207" s="122"/>
      <c r="T207" s="122"/>
      <c r="U207" s="122"/>
    </row>
    <row r="208" spans="1:21">
      <c r="A208" s="116" t="s">
        <v>128</v>
      </c>
      <c r="B208" s="117">
        <v>0.14583333333333331</v>
      </c>
      <c r="C208" s="118">
        <v>0.15625</v>
      </c>
      <c r="D208" s="122"/>
      <c r="E208" s="122"/>
      <c r="F208" s="158" t="s">
        <v>93</v>
      </c>
      <c r="G208" s="122"/>
      <c r="H208" s="122"/>
      <c r="I208" s="122"/>
      <c r="J208" s="122"/>
      <c r="K208" s="122"/>
      <c r="L208" s="158" t="s">
        <v>93</v>
      </c>
      <c r="M208" s="122"/>
      <c r="N208" s="122"/>
      <c r="O208" s="122"/>
      <c r="P208" s="122"/>
      <c r="Q208" s="122"/>
      <c r="R208" s="158" t="s">
        <v>93</v>
      </c>
      <c r="S208" s="122"/>
      <c r="T208" s="122"/>
      <c r="U208" s="122"/>
    </row>
    <row r="209" spans="1:21">
      <c r="A209" s="116" t="s">
        <v>128</v>
      </c>
      <c r="B209" s="117">
        <v>0.15625</v>
      </c>
      <c r="C209" s="118">
        <v>0.16666666666666663</v>
      </c>
      <c r="D209" s="122"/>
      <c r="E209" s="122"/>
      <c r="F209" s="158" t="s">
        <v>93</v>
      </c>
      <c r="G209" s="122"/>
      <c r="H209" s="122"/>
      <c r="I209" s="122"/>
      <c r="J209" s="122"/>
      <c r="K209" s="122"/>
      <c r="L209" s="158" t="s">
        <v>93</v>
      </c>
      <c r="M209" s="122"/>
      <c r="N209" s="122"/>
      <c r="O209" s="122"/>
      <c r="P209" s="122"/>
      <c r="Q209" s="122"/>
      <c r="R209" s="158" t="s">
        <v>93</v>
      </c>
      <c r="S209" s="122"/>
      <c r="T209" s="122"/>
      <c r="U209" s="122"/>
    </row>
    <row r="210" spans="1:21">
      <c r="A210" s="116" t="s">
        <v>128</v>
      </c>
      <c r="B210" s="117">
        <v>0.16666666666666666</v>
      </c>
      <c r="C210" s="118">
        <v>0.17708333333333329</v>
      </c>
      <c r="D210" s="122"/>
      <c r="E210" s="122"/>
      <c r="F210" s="158" t="s">
        <v>93</v>
      </c>
      <c r="G210" s="122"/>
      <c r="H210" s="122"/>
      <c r="I210" s="122"/>
      <c r="J210" s="122"/>
      <c r="K210" s="122"/>
      <c r="L210" s="158" t="s">
        <v>93</v>
      </c>
      <c r="M210" s="122"/>
      <c r="N210" s="122"/>
      <c r="O210" s="122"/>
      <c r="P210" s="122"/>
      <c r="Q210" s="122"/>
      <c r="R210" s="158" t="s">
        <v>93</v>
      </c>
      <c r="S210" s="122"/>
      <c r="T210" s="122"/>
      <c r="U210" s="122"/>
    </row>
    <row r="211" spans="1:21">
      <c r="A211" s="116" t="s">
        <v>128</v>
      </c>
      <c r="B211" s="117">
        <v>0.17708333333333334</v>
      </c>
      <c r="C211" s="118">
        <v>0.1875</v>
      </c>
      <c r="D211" s="122"/>
      <c r="E211" s="122"/>
      <c r="F211" s="158" t="s">
        <v>93</v>
      </c>
      <c r="G211" s="122"/>
      <c r="H211" s="122"/>
      <c r="I211" s="122"/>
      <c r="J211" s="122"/>
      <c r="K211" s="122"/>
      <c r="L211" s="158" t="s">
        <v>93</v>
      </c>
      <c r="M211" s="122"/>
      <c r="N211" s="122"/>
      <c r="O211" s="122"/>
      <c r="P211" s="122"/>
      <c r="Q211" s="122"/>
      <c r="R211" s="158" t="s">
        <v>93</v>
      </c>
      <c r="S211" s="122"/>
      <c r="T211" s="122"/>
      <c r="U211" s="122"/>
    </row>
    <row r="212" spans="1:21">
      <c r="A212" s="116" t="s">
        <v>128</v>
      </c>
      <c r="B212" s="117">
        <v>0.1875</v>
      </c>
      <c r="C212" s="118">
        <v>0.1979166666666666</v>
      </c>
      <c r="D212" s="122"/>
      <c r="E212" s="122"/>
      <c r="F212" s="158" t="s">
        <v>93</v>
      </c>
      <c r="G212" s="122"/>
      <c r="H212" s="122"/>
      <c r="I212" s="122"/>
      <c r="J212" s="122"/>
      <c r="K212" s="122"/>
      <c r="L212" s="158" t="s">
        <v>93</v>
      </c>
      <c r="M212" s="122"/>
      <c r="N212" s="122"/>
      <c r="O212" s="122"/>
      <c r="P212" s="122"/>
      <c r="Q212" s="122"/>
      <c r="R212" s="158" t="s">
        <v>93</v>
      </c>
      <c r="S212" s="122"/>
      <c r="T212" s="122"/>
      <c r="U212" s="122"/>
    </row>
    <row r="213" spans="1:21">
      <c r="A213" s="116" t="s">
        <v>128</v>
      </c>
      <c r="B213" s="117">
        <v>0.19791666666666666</v>
      </c>
      <c r="C213" s="118">
        <v>0.20833333333333326</v>
      </c>
      <c r="D213" s="122"/>
      <c r="E213" s="122"/>
      <c r="F213" s="158" t="s">
        <v>93</v>
      </c>
      <c r="G213" s="122"/>
      <c r="H213" s="122"/>
      <c r="I213" s="122"/>
      <c r="J213" s="122"/>
      <c r="K213" s="122"/>
      <c r="L213" s="158" t="s">
        <v>93</v>
      </c>
      <c r="M213" s="122"/>
      <c r="N213" s="122"/>
      <c r="O213" s="122"/>
      <c r="P213" s="122"/>
      <c r="Q213" s="122"/>
      <c r="R213" s="158" t="s">
        <v>93</v>
      </c>
      <c r="S213" s="122"/>
      <c r="T213" s="122"/>
      <c r="U213" s="122"/>
    </row>
    <row r="214" spans="1:21">
      <c r="A214" s="116" t="s">
        <v>128</v>
      </c>
      <c r="B214" s="117">
        <v>0.20833333333333334</v>
      </c>
      <c r="C214" s="118">
        <v>0.21875</v>
      </c>
      <c r="D214" s="122"/>
      <c r="E214" s="122"/>
      <c r="F214" s="158" t="s">
        <v>93</v>
      </c>
      <c r="G214" s="122"/>
      <c r="H214" s="122"/>
      <c r="I214" s="122"/>
      <c r="J214" s="122"/>
      <c r="K214" s="122"/>
      <c r="L214" s="158" t="s">
        <v>93</v>
      </c>
      <c r="M214" s="122"/>
      <c r="N214" s="122"/>
      <c r="O214" s="122"/>
      <c r="P214" s="122"/>
      <c r="Q214" s="122"/>
      <c r="R214" s="158" t="s">
        <v>93</v>
      </c>
      <c r="S214" s="122"/>
      <c r="T214" s="122"/>
      <c r="U214" s="122"/>
    </row>
    <row r="215" spans="1:21">
      <c r="A215" s="116" t="s">
        <v>128</v>
      </c>
      <c r="B215" s="117">
        <v>0.21875</v>
      </c>
      <c r="C215" s="118">
        <v>0.22916666666666657</v>
      </c>
      <c r="D215" s="122"/>
      <c r="E215" s="122"/>
      <c r="F215" s="158" t="s">
        <v>93</v>
      </c>
      <c r="G215" s="122"/>
      <c r="H215" s="122"/>
      <c r="I215" s="122"/>
      <c r="J215" s="122"/>
      <c r="K215" s="122"/>
      <c r="L215" s="158" t="s">
        <v>93</v>
      </c>
      <c r="M215" s="122"/>
      <c r="N215" s="122"/>
      <c r="O215" s="122"/>
      <c r="P215" s="122"/>
      <c r="Q215" s="122"/>
      <c r="R215" s="158" t="s">
        <v>93</v>
      </c>
      <c r="S215" s="122"/>
      <c r="T215" s="122"/>
      <c r="U215" s="122"/>
    </row>
    <row r="216" spans="1:21">
      <c r="A216" s="116" t="s">
        <v>128</v>
      </c>
      <c r="B216" s="117">
        <v>0.22916666666666666</v>
      </c>
      <c r="C216" s="118">
        <v>0.23958333333333323</v>
      </c>
      <c r="D216" s="122"/>
      <c r="E216" s="122"/>
      <c r="F216" s="158" t="s">
        <v>93</v>
      </c>
      <c r="G216" s="122"/>
      <c r="H216" s="122"/>
      <c r="I216" s="122"/>
      <c r="J216" s="122"/>
      <c r="K216" s="122"/>
      <c r="L216" s="158" t="s">
        <v>93</v>
      </c>
      <c r="M216" s="122"/>
      <c r="N216" s="122"/>
      <c r="O216" s="122"/>
      <c r="P216" s="122"/>
      <c r="Q216" s="122"/>
      <c r="R216" s="158" t="s">
        <v>93</v>
      </c>
      <c r="S216" s="122"/>
      <c r="T216" s="122"/>
      <c r="U216" s="122"/>
    </row>
    <row r="217" spans="1:21">
      <c r="A217" s="116" t="s">
        <v>128</v>
      </c>
      <c r="B217" s="117">
        <v>0.23958333333333334</v>
      </c>
      <c r="C217" s="118">
        <v>0.25</v>
      </c>
      <c r="D217" s="122"/>
      <c r="E217" s="122"/>
      <c r="F217" s="158" t="s">
        <v>93</v>
      </c>
      <c r="G217" s="122"/>
      <c r="H217" s="122"/>
      <c r="I217" s="122"/>
      <c r="J217" s="122"/>
      <c r="K217" s="122"/>
      <c r="L217" s="158" t="s">
        <v>93</v>
      </c>
      <c r="M217" s="122"/>
      <c r="N217" s="122"/>
      <c r="O217" s="122"/>
      <c r="P217" s="122"/>
      <c r="Q217" s="122"/>
      <c r="R217" s="158" t="s">
        <v>93</v>
      </c>
      <c r="S217" s="122"/>
      <c r="T217" s="122"/>
      <c r="U217" s="122"/>
    </row>
    <row r="218" spans="1:21">
      <c r="A218" s="113" t="s">
        <v>21</v>
      </c>
      <c r="B218" s="114">
        <v>0.25</v>
      </c>
      <c r="C218" s="114">
        <v>0.26041666666666669</v>
      </c>
      <c r="D218" s="122"/>
      <c r="E218" s="122"/>
      <c r="F218" s="158" t="s">
        <v>93</v>
      </c>
      <c r="G218" s="122"/>
      <c r="H218" s="122"/>
      <c r="I218" s="122"/>
      <c r="J218" s="122"/>
      <c r="K218" s="122"/>
      <c r="L218" s="158" t="s">
        <v>93</v>
      </c>
      <c r="M218" s="122"/>
      <c r="N218" s="122"/>
      <c r="O218" s="122"/>
      <c r="P218" s="122"/>
      <c r="Q218" s="122"/>
      <c r="R218" s="158" t="s">
        <v>93</v>
      </c>
      <c r="S218" s="122"/>
      <c r="T218" s="122"/>
      <c r="U218" s="122"/>
    </row>
    <row r="219" spans="1:21">
      <c r="A219" s="116" t="s">
        <v>21</v>
      </c>
      <c r="B219" s="117">
        <v>0.26041666666666669</v>
      </c>
      <c r="C219" s="117">
        <v>0.27083333333333331</v>
      </c>
      <c r="D219" s="123"/>
      <c r="E219" s="123"/>
      <c r="F219" s="159" t="s">
        <v>93</v>
      </c>
      <c r="G219" s="123"/>
      <c r="H219" s="123"/>
      <c r="I219" s="123"/>
      <c r="J219" s="123"/>
      <c r="K219" s="123"/>
      <c r="L219" s="159" t="s">
        <v>93</v>
      </c>
      <c r="M219" s="123"/>
      <c r="N219" s="123"/>
      <c r="O219" s="123"/>
      <c r="P219" s="123"/>
      <c r="Q219" s="123"/>
      <c r="R219" s="159" t="s">
        <v>93</v>
      </c>
      <c r="S219" s="123"/>
      <c r="T219" s="123"/>
      <c r="U219" s="123"/>
    </row>
    <row r="220" spans="1:21">
      <c r="A220" s="116" t="s">
        <v>21</v>
      </c>
      <c r="B220" s="117">
        <v>0.27083333333333298</v>
      </c>
      <c r="C220" s="117">
        <v>0.28125</v>
      </c>
      <c r="D220" s="123"/>
      <c r="E220" s="123"/>
      <c r="F220" s="159" t="s">
        <v>93</v>
      </c>
      <c r="G220" s="123"/>
      <c r="H220" s="123"/>
      <c r="I220" s="123"/>
      <c r="J220" s="123"/>
      <c r="K220" s="123"/>
      <c r="L220" s="159" t="s">
        <v>93</v>
      </c>
      <c r="M220" s="123"/>
      <c r="N220" s="123"/>
      <c r="O220" s="123"/>
      <c r="P220" s="123"/>
      <c r="Q220" s="123"/>
      <c r="R220" s="159" t="s">
        <v>93</v>
      </c>
      <c r="S220" s="123"/>
      <c r="T220" s="123"/>
      <c r="U220" s="123"/>
    </row>
    <row r="221" spans="1:21">
      <c r="A221" s="116" t="s">
        <v>21</v>
      </c>
      <c r="B221" s="117">
        <v>0.28125</v>
      </c>
      <c r="C221" s="117">
        <v>0.29166666666666702</v>
      </c>
      <c r="D221" s="123"/>
      <c r="E221" s="123"/>
      <c r="F221" s="159" t="s">
        <v>93</v>
      </c>
      <c r="G221" s="123"/>
      <c r="H221" s="123"/>
      <c r="I221" s="123"/>
      <c r="J221" s="123"/>
      <c r="K221" s="123"/>
      <c r="L221" s="159" t="s">
        <v>93</v>
      </c>
      <c r="M221" s="123"/>
      <c r="N221" s="123"/>
      <c r="O221" s="123"/>
      <c r="P221" s="123"/>
      <c r="Q221" s="123"/>
      <c r="R221" s="159" t="s">
        <v>93</v>
      </c>
      <c r="S221" s="123"/>
      <c r="T221" s="123"/>
      <c r="U221" s="123"/>
    </row>
    <row r="222" spans="1:21">
      <c r="A222" s="116" t="s">
        <v>21</v>
      </c>
      <c r="B222" s="117">
        <v>0.29166666666666702</v>
      </c>
      <c r="C222" s="117">
        <v>0.30208333333333298</v>
      </c>
      <c r="D222" s="123"/>
      <c r="E222" s="123"/>
      <c r="F222" s="159" t="s">
        <v>93</v>
      </c>
      <c r="G222" s="123"/>
      <c r="H222" s="123"/>
      <c r="I222" s="123"/>
      <c r="J222" s="123"/>
      <c r="K222" s="123"/>
      <c r="L222" s="159" t="s">
        <v>93</v>
      </c>
      <c r="M222" s="123"/>
      <c r="N222" s="123"/>
      <c r="O222" s="123"/>
      <c r="P222" s="123"/>
      <c r="Q222" s="123"/>
      <c r="R222" s="159" t="s">
        <v>93</v>
      </c>
      <c r="S222" s="123"/>
      <c r="T222" s="123"/>
      <c r="U222" s="123"/>
    </row>
    <row r="223" spans="1:21">
      <c r="A223" s="116" t="s">
        <v>21</v>
      </c>
      <c r="B223" s="117">
        <v>0.30208333333333298</v>
      </c>
      <c r="C223" s="117">
        <v>0.3125</v>
      </c>
      <c r="D223" s="123"/>
      <c r="E223" s="123"/>
      <c r="F223" s="159" t="s">
        <v>93</v>
      </c>
      <c r="G223" s="123"/>
      <c r="H223" s="123"/>
      <c r="I223" s="123"/>
      <c r="J223" s="123"/>
      <c r="K223" s="123"/>
      <c r="L223" s="159" t="s">
        <v>93</v>
      </c>
      <c r="M223" s="123"/>
      <c r="N223" s="123"/>
      <c r="O223" s="123"/>
      <c r="P223" s="123"/>
      <c r="Q223" s="123"/>
      <c r="R223" s="159" t="s">
        <v>93</v>
      </c>
      <c r="S223" s="123"/>
      <c r="T223" s="123"/>
      <c r="U223" s="123"/>
    </row>
    <row r="224" spans="1:21">
      <c r="A224" s="116" t="s">
        <v>21</v>
      </c>
      <c r="B224" s="117">
        <v>0.3125</v>
      </c>
      <c r="C224" s="117">
        <v>0.32291666666666602</v>
      </c>
      <c r="D224" s="123"/>
      <c r="E224" s="123"/>
      <c r="F224" s="159" t="s">
        <v>93</v>
      </c>
      <c r="G224" s="123"/>
      <c r="H224" s="123"/>
      <c r="I224" s="123"/>
      <c r="J224" s="123"/>
      <c r="K224" s="123"/>
      <c r="L224" s="159" t="s">
        <v>93</v>
      </c>
      <c r="M224" s="123"/>
      <c r="N224" s="123"/>
      <c r="O224" s="123"/>
      <c r="P224" s="123"/>
      <c r="Q224" s="123"/>
      <c r="R224" s="159" t="s">
        <v>93</v>
      </c>
      <c r="S224" s="123"/>
      <c r="T224" s="123"/>
      <c r="U224" s="123"/>
    </row>
    <row r="225" spans="1:21">
      <c r="A225" s="116" t="s">
        <v>21</v>
      </c>
      <c r="B225" s="117">
        <v>0.32291666666666702</v>
      </c>
      <c r="C225" s="117">
        <v>0.33333333333333298</v>
      </c>
      <c r="D225" s="123"/>
      <c r="E225" s="123"/>
      <c r="F225" s="159" t="s">
        <v>93</v>
      </c>
      <c r="G225" s="123"/>
      <c r="H225" s="123"/>
      <c r="I225" s="123"/>
      <c r="J225" s="123"/>
      <c r="K225" s="123"/>
      <c r="L225" s="159" t="s">
        <v>93</v>
      </c>
      <c r="M225" s="123"/>
      <c r="N225" s="123"/>
      <c r="O225" s="123"/>
      <c r="P225" s="123"/>
      <c r="Q225" s="123"/>
      <c r="R225" s="159" t="s">
        <v>93</v>
      </c>
      <c r="S225" s="123"/>
      <c r="T225" s="123"/>
      <c r="U225" s="123"/>
    </row>
    <row r="226" spans="1:21">
      <c r="A226" s="116" t="s">
        <v>21</v>
      </c>
      <c r="B226" s="117">
        <v>0.33333333333333298</v>
      </c>
      <c r="C226" s="117">
        <v>0.34375</v>
      </c>
      <c r="D226" s="123"/>
      <c r="E226" s="123"/>
      <c r="F226" s="159" t="s">
        <v>93</v>
      </c>
      <c r="G226" s="123"/>
      <c r="H226" s="123"/>
      <c r="I226" s="123"/>
      <c r="J226" s="123"/>
      <c r="K226" s="123"/>
      <c r="L226" s="159" t="s">
        <v>93</v>
      </c>
      <c r="M226" s="123"/>
      <c r="N226" s="123"/>
      <c r="O226" s="123"/>
      <c r="P226" s="123"/>
      <c r="Q226" s="123"/>
      <c r="R226" s="159" t="s">
        <v>93</v>
      </c>
      <c r="S226" s="123"/>
      <c r="T226" s="123"/>
      <c r="U226" s="123"/>
    </row>
    <row r="227" spans="1:21">
      <c r="A227" s="116" t="s">
        <v>21</v>
      </c>
      <c r="B227" s="117">
        <v>0.34375</v>
      </c>
      <c r="C227" s="117">
        <v>0.35416666666666602</v>
      </c>
      <c r="D227" s="123"/>
      <c r="E227" s="123"/>
      <c r="F227" s="159" t="s">
        <v>93</v>
      </c>
      <c r="G227" s="123"/>
      <c r="H227" s="123"/>
      <c r="I227" s="123"/>
      <c r="J227" s="123"/>
      <c r="K227" s="123"/>
      <c r="L227" s="159" t="s">
        <v>93</v>
      </c>
      <c r="M227" s="123"/>
      <c r="N227" s="123"/>
      <c r="O227" s="123"/>
      <c r="P227" s="123"/>
      <c r="Q227" s="123"/>
      <c r="R227" s="159" t="s">
        <v>93</v>
      </c>
      <c r="S227" s="123"/>
      <c r="T227" s="123"/>
      <c r="U227" s="123"/>
    </row>
    <row r="228" spans="1:21">
      <c r="A228" s="116" t="s">
        <v>21</v>
      </c>
      <c r="B228" s="117">
        <v>0.35416666666666702</v>
      </c>
      <c r="C228" s="117">
        <v>0.36458333333333298</v>
      </c>
      <c r="D228" s="123"/>
      <c r="E228" s="123"/>
      <c r="F228" s="159" t="s">
        <v>93</v>
      </c>
      <c r="G228" s="123"/>
      <c r="H228" s="123"/>
      <c r="I228" s="123"/>
      <c r="J228" s="123"/>
      <c r="K228" s="123"/>
      <c r="L228" s="159" t="s">
        <v>93</v>
      </c>
      <c r="M228" s="123"/>
      <c r="N228" s="123"/>
      <c r="O228" s="123"/>
      <c r="P228" s="123"/>
      <c r="Q228" s="123"/>
      <c r="R228" s="159" t="s">
        <v>93</v>
      </c>
      <c r="S228" s="123"/>
      <c r="T228" s="123"/>
      <c r="U228" s="123"/>
    </row>
    <row r="229" spans="1:21">
      <c r="A229" s="116" t="s">
        <v>21</v>
      </c>
      <c r="B229" s="117">
        <v>0.36458333333333398</v>
      </c>
      <c r="C229" s="117">
        <v>0.375</v>
      </c>
      <c r="D229" s="123"/>
      <c r="E229" s="123"/>
      <c r="F229" s="159" t="s">
        <v>93</v>
      </c>
      <c r="G229" s="123"/>
      <c r="H229" s="123"/>
      <c r="I229" s="123"/>
      <c r="J229" s="123"/>
      <c r="K229" s="123"/>
      <c r="L229" s="159" t="s">
        <v>93</v>
      </c>
      <c r="M229" s="123"/>
      <c r="N229" s="123"/>
      <c r="O229" s="123"/>
      <c r="P229" s="123"/>
      <c r="Q229" s="123"/>
      <c r="R229" s="159" t="s">
        <v>93</v>
      </c>
      <c r="S229" s="123"/>
      <c r="T229" s="123"/>
      <c r="U229" s="123"/>
    </row>
    <row r="230" spans="1:21">
      <c r="A230" s="116" t="s">
        <v>21</v>
      </c>
      <c r="B230" s="117">
        <v>0.375</v>
      </c>
      <c r="C230" s="117">
        <v>0.38541666666666702</v>
      </c>
      <c r="D230" s="123"/>
      <c r="E230" s="123"/>
      <c r="F230" s="159" t="s">
        <v>93</v>
      </c>
      <c r="G230" s="123"/>
      <c r="H230" s="123"/>
      <c r="I230" s="123"/>
      <c r="J230" s="123"/>
      <c r="K230" s="123"/>
      <c r="L230" s="159" t="s">
        <v>93</v>
      </c>
      <c r="M230" s="123"/>
      <c r="N230" s="123"/>
      <c r="O230" s="123"/>
      <c r="P230" s="123"/>
      <c r="Q230" s="123"/>
      <c r="R230" s="159" t="s">
        <v>93</v>
      </c>
      <c r="S230" s="123"/>
      <c r="T230" s="123"/>
      <c r="U230" s="123"/>
    </row>
    <row r="231" spans="1:21">
      <c r="A231" s="116" t="s">
        <v>21</v>
      </c>
      <c r="B231" s="117">
        <v>0.38541666666666702</v>
      </c>
      <c r="C231" s="117">
        <v>0.39583333333333298</v>
      </c>
      <c r="D231" s="123"/>
      <c r="E231" s="123"/>
      <c r="F231" s="159" t="s">
        <v>93</v>
      </c>
      <c r="G231" s="123"/>
      <c r="H231" s="123"/>
      <c r="I231" s="123"/>
      <c r="J231" s="123"/>
      <c r="K231" s="123"/>
      <c r="L231" s="159" t="s">
        <v>93</v>
      </c>
      <c r="M231" s="123"/>
      <c r="N231" s="123"/>
      <c r="O231" s="123"/>
      <c r="P231" s="123"/>
      <c r="Q231" s="123"/>
      <c r="R231" s="159" t="s">
        <v>93</v>
      </c>
      <c r="S231" s="123"/>
      <c r="T231" s="123"/>
      <c r="U231" s="123"/>
    </row>
    <row r="232" spans="1:21">
      <c r="A232" s="116" t="s">
        <v>21</v>
      </c>
      <c r="B232" s="117">
        <v>0.39583333333333398</v>
      </c>
      <c r="C232" s="117">
        <v>0.40625</v>
      </c>
      <c r="D232" s="123"/>
      <c r="E232" s="123"/>
      <c r="F232" s="159" t="s">
        <v>93</v>
      </c>
      <c r="G232" s="123"/>
      <c r="H232" s="123"/>
      <c r="I232" s="123"/>
      <c r="J232" s="123"/>
      <c r="K232" s="123"/>
      <c r="L232" s="159" t="s">
        <v>93</v>
      </c>
      <c r="M232" s="123"/>
      <c r="N232" s="123"/>
      <c r="O232" s="123"/>
      <c r="P232" s="123"/>
      <c r="Q232" s="123"/>
      <c r="R232" s="159" t="s">
        <v>93</v>
      </c>
      <c r="S232" s="123"/>
      <c r="T232" s="123"/>
      <c r="U232" s="123"/>
    </row>
    <row r="233" spans="1:21">
      <c r="A233" s="116" t="s">
        <v>21</v>
      </c>
      <c r="B233" s="117">
        <v>0.40625</v>
      </c>
      <c r="C233" s="117">
        <v>0.41666666666666602</v>
      </c>
      <c r="D233" s="123"/>
      <c r="E233" s="123"/>
      <c r="F233" s="159" t="s">
        <v>93</v>
      </c>
      <c r="G233" s="123"/>
      <c r="H233" s="123"/>
      <c r="I233" s="123"/>
      <c r="J233" s="123"/>
      <c r="K233" s="123"/>
      <c r="L233" s="159" t="s">
        <v>93</v>
      </c>
      <c r="M233" s="123"/>
      <c r="N233" s="123"/>
      <c r="O233" s="123"/>
      <c r="P233" s="123"/>
      <c r="Q233" s="123"/>
      <c r="R233" s="159" t="s">
        <v>93</v>
      </c>
      <c r="S233" s="123"/>
      <c r="T233" s="123"/>
      <c r="U233" s="123"/>
    </row>
    <row r="234" spans="1:21">
      <c r="A234" s="116" t="s">
        <v>21</v>
      </c>
      <c r="B234" s="117">
        <v>0.41666666666666702</v>
      </c>
      <c r="C234" s="117">
        <v>0.42708333333333298</v>
      </c>
      <c r="D234" s="123"/>
      <c r="E234" s="123"/>
      <c r="F234" s="159" t="s">
        <v>93</v>
      </c>
      <c r="G234" s="123"/>
      <c r="H234" s="123"/>
      <c r="I234" s="123"/>
      <c r="J234" s="123"/>
      <c r="K234" s="123"/>
      <c r="L234" s="159" t="s">
        <v>93</v>
      </c>
      <c r="M234" s="123"/>
      <c r="N234" s="123"/>
      <c r="O234" s="123"/>
      <c r="P234" s="123"/>
      <c r="Q234" s="123"/>
      <c r="R234" s="159" t="s">
        <v>93</v>
      </c>
      <c r="S234" s="123"/>
      <c r="T234" s="123"/>
      <c r="U234" s="123"/>
    </row>
    <row r="235" spans="1:21">
      <c r="A235" s="116" t="s">
        <v>21</v>
      </c>
      <c r="B235" s="117">
        <v>0.42708333333333398</v>
      </c>
      <c r="C235" s="117">
        <v>0.4375</v>
      </c>
      <c r="D235" s="123"/>
      <c r="E235" s="123"/>
      <c r="F235" s="159" t="s">
        <v>93</v>
      </c>
      <c r="G235" s="123"/>
      <c r="H235" s="123"/>
      <c r="I235" s="123"/>
      <c r="J235" s="123"/>
      <c r="K235" s="123"/>
      <c r="L235" s="159" t="s">
        <v>93</v>
      </c>
      <c r="M235" s="123"/>
      <c r="N235" s="123"/>
      <c r="O235" s="123"/>
      <c r="P235" s="123"/>
      <c r="Q235" s="123"/>
      <c r="R235" s="159" t="s">
        <v>93</v>
      </c>
      <c r="S235" s="123"/>
      <c r="T235" s="123"/>
      <c r="U235" s="123"/>
    </row>
    <row r="236" spans="1:21">
      <c r="A236" s="116" t="s">
        <v>21</v>
      </c>
      <c r="B236" s="117">
        <v>0.4375</v>
      </c>
      <c r="C236" s="117">
        <v>0.44791666666666602</v>
      </c>
      <c r="D236" s="123"/>
      <c r="E236" s="123"/>
      <c r="F236" s="159" t="s">
        <v>93</v>
      </c>
      <c r="G236" s="123"/>
      <c r="H236" s="123"/>
      <c r="I236" s="123"/>
      <c r="J236" s="123"/>
      <c r="K236" s="123"/>
      <c r="L236" s="159" t="s">
        <v>93</v>
      </c>
      <c r="M236" s="123"/>
      <c r="N236" s="123"/>
      <c r="O236" s="123"/>
      <c r="P236" s="123"/>
      <c r="Q236" s="123"/>
      <c r="R236" s="159" t="s">
        <v>93</v>
      </c>
      <c r="S236" s="123"/>
      <c r="T236" s="123"/>
      <c r="U236" s="123"/>
    </row>
    <row r="237" spans="1:21">
      <c r="A237" s="116" t="s">
        <v>21</v>
      </c>
      <c r="B237" s="117">
        <v>0.44791666666666702</v>
      </c>
      <c r="C237" s="117">
        <v>0.45833333333333298</v>
      </c>
      <c r="D237" s="123"/>
      <c r="E237" s="123"/>
      <c r="F237" s="159" t="s">
        <v>93</v>
      </c>
      <c r="G237" s="123"/>
      <c r="H237" s="123"/>
      <c r="I237" s="123"/>
      <c r="J237" s="123"/>
      <c r="K237" s="123"/>
      <c r="L237" s="159" t="s">
        <v>93</v>
      </c>
      <c r="M237" s="123"/>
      <c r="N237" s="123"/>
      <c r="O237" s="123"/>
      <c r="P237" s="123"/>
      <c r="Q237" s="123"/>
      <c r="R237" s="159" t="s">
        <v>93</v>
      </c>
      <c r="S237" s="123"/>
      <c r="T237" s="123"/>
      <c r="U237" s="123"/>
    </row>
    <row r="238" spans="1:21">
      <c r="A238" s="116" t="s">
        <v>21</v>
      </c>
      <c r="B238" s="117">
        <v>0.45833333333333398</v>
      </c>
      <c r="C238" s="117">
        <v>0.46875</v>
      </c>
      <c r="D238" s="123"/>
      <c r="E238" s="123"/>
      <c r="F238" s="159" t="s">
        <v>93</v>
      </c>
      <c r="G238" s="123"/>
      <c r="H238" s="123"/>
      <c r="I238" s="123"/>
      <c r="J238" s="123"/>
      <c r="K238" s="123"/>
      <c r="L238" s="159" t="s">
        <v>93</v>
      </c>
      <c r="M238" s="123"/>
      <c r="N238" s="123"/>
      <c r="O238" s="123"/>
      <c r="P238" s="123"/>
      <c r="Q238" s="123"/>
      <c r="R238" s="159" t="s">
        <v>93</v>
      </c>
      <c r="S238" s="123"/>
      <c r="T238" s="123"/>
      <c r="U238" s="123"/>
    </row>
    <row r="239" spans="1:21">
      <c r="A239" s="116" t="s">
        <v>21</v>
      </c>
      <c r="B239" s="117">
        <v>0.46875</v>
      </c>
      <c r="C239" s="117">
        <v>0.47916666666666602</v>
      </c>
      <c r="D239" s="123"/>
      <c r="E239" s="123"/>
      <c r="F239" s="159" t="s">
        <v>93</v>
      </c>
      <c r="G239" s="123"/>
      <c r="H239" s="123"/>
      <c r="I239" s="123"/>
      <c r="J239" s="123"/>
      <c r="K239" s="123"/>
      <c r="L239" s="159" t="s">
        <v>93</v>
      </c>
      <c r="M239" s="123"/>
      <c r="N239" s="123"/>
      <c r="O239" s="123"/>
      <c r="P239" s="123"/>
      <c r="Q239" s="123"/>
      <c r="R239" s="159" t="s">
        <v>93</v>
      </c>
      <c r="S239" s="123"/>
      <c r="T239" s="123"/>
      <c r="U239" s="123"/>
    </row>
    <row r="240" spans="1:21">
      <c r="A240" s="116" t="s">
        <v>21</v>
      </c>
      <c r="B240" s="117">
        <v>0.47916666666666702</v>
      </c>
      <c r="C240" s="117">
        <v>0.48958333333333298</v>
      </c>
      <c r="D240" s="123"/>
      <c r="E240" s="123"/>
      <c r="F240" s="159" t="s">
        <v>93</v>
      </c>
      <c r="G240" s="123"/>
      <c r="H240" s="123"/>
      <c r="I240" s="123"/>
      <c r="J240" s="123"/>
      <c r="K240" s="123"/>
      <c r="L240" s="159" t="s">
        <v>93</v>
      </c>
      <c r="M240" s="123"/>
      <c r="N240" s="123"/>
      <c r="O240" s="123"/>
      <c r="P240" s="123"/>
      <c r="Q240" s="123"/>
      <c r="R240" s="159" t="s">
        <v>93</v>
      </c>
      <c r="S240" s="123"/>
      <c r="T240" s="123"/>
      <c r="U240" s="123"/>
    </row>
    <row r="241" spans="1:21">
      <c r="A241" s="116" t="s">
        <v>21</v>
      </c>
      <c r="B241" s="117">
        <v>0.48958333333333398</v>
      </c>
      <c r="C241" s="117">
        <v>0.499999999999999</v>
      </c>
      <c r="D241" s="123"/>
      <c r="E241" s="123"/>
      <c r="F241" s="159" t="s">
        <v>93</v>
      </c>
      <c r="G241" s="123"/>
      <c r="H241" s="123"/>
      <c r="I241" s="123"/>
      <c r="J241" s="123"/>
      <c r="K241" s="123"/>
      <c r="L241" s="159" t="s">
        <v>93</v>
      </c>
      <c r="M241" s="123"/>
      <c r="N241" s="123"/>
      <c r="O241" s="123"/>
      <c r="P241" s="123"/>
      <c r="Q241" s="123"/>
      <c r="R241" s="159" t="s">
        <v>93</v>
      </c>
      <c r="S241" s="123"/>
      <c r="T241" s="123"/>
      <c r="U241" s="123"/>
    </row>
    <row r="242" spans="1:21">
      <c r="A242" s="116" t="s">
        <v>21</v>
      </c>
      <c r="B242" s="117">
        <v>0.5</v>
      </c>
      <c r="C242" s="117">
        <v>0.51041666666666596</v>
      </c>
      <c r="D242" s="123"/>
      <c r="E242" s="123"/>
      <c r="F242" s="159" t="s">
        <v>93</v>
      </c>
      <c r="G242" s="123"/>
      <c r="H242" s="123"/>
      <c r="I242" s="123"/>
      <c r="J242" s="123"/>
      <c r="K242" s="123"/>
      <c r="L242" s="159" t="s">
        <v>93</v>
      </c>
      <c r="M242" s="123"/>
      <c r="N242" s="123"/>
      <c r="O242" s="123"/>
      <c r="P242" s="123"/>
      <c r="Q242" s="123"/>
      <c r="R242" s="159" t="s">
        <v>93</v>
      </c>
      <c r="S242" s="123"/>
      <c r="T242" s="123"/>
      <c r="U242" s="123"/>
    </row>
    <row r="243" spans="1:21">
      <c r="A243" s="116" t="s">
        <v>21</v>
      </c>
      <c r="B243" s="117">
        <v>0.51041666666666696</v>
      </c>
      <c r="C243" s="117">
        <v>0.52083333333333304</v>
      </c>
      <c r="D243" s="123"/>
      <c r="E243" s="123"/>
      <c r="F243" s="159" t="s">
        <v>93</v>
      </c>
      <c r="G243" s="123"/>
      <c r="H243" s="123"/>
      <c r="I243" s="123"/>
      <c r="J243" s="123"/>
      <c r="K243" s="123"/>
      <c r="L243" s="159" t="s">
        <v>93</v>
      </c>
      <c r="M243" s="123"/>
      <c r="N243" s="123"/>
      <c r="O243" s="123"/>
      <c r="P243" s="123"/>
      <c r="Q243" s="123"/>
      <c r="R243" s="159" t="s">
        <v>93</v>
      </c>
      <c r="S243" s="123"/>
      <c r="T243" s="123"/>
      <c r="U243" s="123"/>
    </row>
    <row r="244" spans="1:21">
      <c r="A244" s="116" t="s">
        <v>21</v>
      </c>
      <c r="B244" s="117">
        <v>0.52083333333333404</v>
      </c>
      <c r="C244" s="117">
        <v>0.531249999999999</v>
      </c>
      <c r="D244" s="123"/>
      <c r="E244" s="123"/>
      <c r="F244" s="159" t="s">
        <v>93</v>
      </c>
      <c r="G244" s="123"/>
      <c r="H244" s="123"/>
      <c r="I244" s="123"/>
      <c r="J244" s="123"/>
      <c r="K244" s="123"/>
      <c r="L244" s="159" t="s">
        <v>93</v>
      </c>
      <c r="M244" s="123"/>
      <c r="N244" s="123"/>
      <c r="O244" s="123"/>
      <c r="P244" s="123"/>
      <c r="Q244" s="123"/>
      <c r="R244" s="159" t="s">
        <v>93</v>
      </c>
      <c r="S244" s="123"/>
      <c r="T244" s="123"/>
      <c r="U244" s="123"/>
    </row>
    <row r="245" spans="1:21">
      <c r="A245" s="116" t="s">
        <v>21</v>
      </c>
      <c r="B245" s="117">
        <v>0.53125</v>
      </c>
      <c r="C245" s="117">
        <v>0.54166666666666596</v>
      </c>
      <c r="D245" s="123"/>
      <c r="E245" s="123"/>
      <c r="F245" s="159" t="s">
        <v>93</v>
      </c>
      <c r="G245" s="123"/>
      <c r="H245" s="123"/>
      <c r="I245" s="123"/>
      <c r="J245" s="123"/>
      <c r="K245" s="123"/>
      <c r="L245" s="159" t="s">
        <v>93</v>
      </c>
      <c r="M245" s="123"/>
      <c r="N245" s="123"/>
      <c r="O245" s="123"/>
      <c r="P245" s="123"/>
      <c r="Q245" s="123"/>
      <c r="R245" s="159" t="s">
        <v>93</v>
      </c>
      <c r="S245" s="123"/>
      <c r="T245" s="123"/>
      <c r="U245" s="123"/>
    </row>
    <row r="246" spans="1:21">
      <c r="A246" s="116" t="s">
        <v>21</v>
      </c>
      <c r="B246" s="117">
        <v>0.54166666666666696</v>
      </c>
      <c r="C246" s="117">
        <v>0.55208333333333304</v>
      </c>
      <c r="D246" s="123"/>
      <c r="E246" s="123"/>
      <c r="F246" s="159" t="s">
        <v>93</v>
      </c>
      <c r="G246" s="123"/>
      <c r="H246" s="123"/>
      <c r="I246" s="123"/>
      <c r="J246" s="123"/>
      <c r="K246" s="123"/>
      <c r="L246" s="159" t="s">
        <v>93</v>
      </c>
      <c r="M246" s="123"/>
      <c r="N246" s="123"/>
      <c r="O246" s="123"/>
      <c r="P246" s="123"/>
      <c r="Q246" s="123"/>
      <c r="R246" s="159" t="s">
        <v>93</v>
      </c>
      <c r="S246" s="123"/>
      <c r="T246" s="123"/>
      <c r="U246" s="123"/>
    </row>
    <row r="247" spans="1:21">
      <c r="A247" s="116" t="s">
        <v>21</v>
      </c>
      <c r="B247" s="117">
        <v>0.55208333333333404</v>
      </c>
      <c r="C247" s="117">
        <v>0.562499999999999</v>
      </c>
      <c r="D247" s="123"/>
      <c r="E247" s="123"/>
      <c r="F247" s="159" t="s">
        <v>93</v>
      </c>
      <c r="G247" s="123"/>
      <c r="H247" s="123"/>
      <c r="I247" s="123"/>
      <c r="J247" s="123"/>
      <c r="K247" s="123"/>
      <c r="L247" s="159" t="s">
        <v>93</v>
      </c>
      <c r="M247" s="123"/>
      <c r="N247" s="123"/>
      <c r="O247" s="123"/>
      <c r="P247" s="123"/>
      <c r="Q247" s="123"/>
      <c r="R247" s="159" t="s">
        <v>93</v>
      </c>
      <c r="S247" s="123"/>
      <c r="T247" s="123"/>
      <c r="U247" s="123"/>
    </row>
    <row r="248" spans="1:21">
      <c r="A248" s="116" t="s">
        <v>21</v>
      </c>
      <c r="B248" s="117">
        <v>0.562500000000001</v>
      </c>
      <c r="C248" s="117">
        <v>0.57291666666666596</v>
      </c>
      <c r="D248" s="123"/>
      <c r="E248" s="123"/>
      <c r="F248" s="159" t="s">
        <v>93</v>
      </c>
      <c r="G248" s="123"/>
      <c r="H248" s="123"/>
      <c r="I248" s="123"/>
      <c r="J248" s="123"/>
      <c r="K248" s="123"/>
      <c r="L248" s="159" t="s">
        <v>93</v>
      </c>
      <c r="M248" s="123"/>
      <c r="N248" s="123"/>
      <c r="O248" s="123"/>
      <c r="P248" s="123"/>
      <c r="Q248" s="123"/>
      <c r="R248" s="159" t="s">
        <v>93</v>
      </c>
      <c r="S248" s="123"/>
      <c r="T248" s="123"/>
      <c r="U248" s="123"/>
    </row>
    <row r="249" spans="1:21">
      <c r="A249" s="116" t="s">
        <v>21</v>
      </c>
      <c r="B249" s="117">
        <v>0.57291666666666696</v>
      </c>
      <c r="C249" s="117">
        <v>0.58333333333333304</v>
      </c>
      <c r="D249" s="123"/>
      <c r="E249" s="123"/>
      <c r="F249" s="159" t="s">
        <v>93</v>
      </c>
      <c r="G249" s="123"/>
      <c r="H249" s="123"/>
      <c r="I249" s="123"/>
      <c r="J249" s="123"/>
      <c r="K249" s="123"/>
      <c r="L249" s="159" t="s">
        <v>93</v>
      </c>
      <c r="M249" s="123"/>
      <c r="N249" s="123"/>
      <c r="O249" s="123"/>
      <c r="P249" s="123"/>
      <c r="Q249" s="123"/>
      <c r="R249" s="159" t="s">
        <v>93</v>
      </c>
      <c r="S249" s="123"/>
      <c r="T249" s="123"/>
      <c r="U249" s="123"/>
    </row>
    <row r="250" spans="1:21">
      <c r="A250" s="116" t="s">
        <v>21</v>
      </c>
      <c r="B250" s="117">
        <v>0.58333333333333404</v>
      </c>
      <c r="C250" s="117">
        <v>0.593749999999999</v>
      </c>
      <c r="D250" s="123"/>
      <c r="E250" s="123"/>
      <c r="F250" s="159" t="s">
        <v>93</v>
      </c>
      <c r="G250" s="123"/>
      <c r="H250" s="123"/>
      <c r="I250" s="123"/>
      <c r="J250" s="123"/>
      <c r="K250" s="123"/>
      <c r="L250" s="159" t="s">
        <v>93</v>
      </c>
      <c r="M250" s="123"/>
      <c r="N250" s="123"/>
      <c r="O250" s="123"/>
      <c r="P250" s="123"/>
      <c r="Q250" s="123"/>
      <c r="R250" s="159" t="s">
        <v>93</v>
      </c>
      <c r="S250" s="123"/>
      <c r="T250" s="123"/>
      <c r="U250" s="123"/>
    </row>
    <row r="251" spans="1:21">
      <c r="A251" s="116" t="s">
        <v>21</v>
      </c>
      <c r="B251" s="117">
        <v>0.593750000000001</v>
      </c>
      <c r="C251" s="117">
        <v>0.60416666666666596</v>
      </c>
      <c r="D251" s="123"/>
      <c r="E251" s="123"/>
      <c r="F251" s="159" t="s">
        <v>93</v>
      </c>
      <c r="G251" s="123"/>
      <c r="H251" s="123"/>
      <c r="I251" s="123"/>
      <c r="J251" s="123"/>
      <c r="K251" s="123"/>
      <c r="L251" s="159" t="s">
        <v>93</v>
      </c>
      <c r="M251" s="123"/>
      <c r="N251" s="123"/>
      <c r="O251" s="123"/>
      <c r="P251" s="123"/>
      <c r="Q251" s="123"/>
      <c r="R251" s="159" t="s">
        <v>93</v>
      </c>
      <c r="S251" s="123"/>
      <c r="T251" s="123"/>
      <c r="U251" s="123"/>
    </row>
    <row r="252" spans="1:21">
      <c r="A252" s="116" t="s">
        <v>21</v>
      </c>
      <c r="B252" s="117">
        <v>0.60416666666666796</v>
      </c>
      <c r="C252" s="117">
        <v>0.61458333333333304</v>
      </c>
      <c r="D252" s="123"/>
      <c r="E252" s="123"/>
      <c r="F252" s="159" t="s">
        <v>93</v>
      </c>
      <c r="G252" s="123"/>
      <c r="H252" s="123"/>
      <c r="I252" s="123"/>
      <c r="J252" s="123"/>
      <c r="K252" s="123"/>
      <c r="L252" s="159" t="s">
        <v>93</v>
      </c>
      <c r="M252" s="123"/>
      <c r="N252" s="123"/>
      <c r="O252" s="123"/>
      <c r="P252" s="123"/>
      <c r="Q252" s="123"/>
      <c r="R252" s="159" t="s">
        <v>93</v>
      </c>
      <c r="S252" s="123"/>
      <c r="T252" s="123"/>
      <c r="U252" s="123"/>
    </row>
    <row r="253" spans="1:21">
      <c r="A253" s="116" t="s">
        <v>21</v>
      </c>
      <c r="B253" s="117">
        <v>0.61458333333333504</v>
      </c>
      <c r="C253" s="117">
        <v>0.625</v>
      </c>
      <c r="D253" s="123"/>
      <c r="E253" s="123"/>
      <c r="F253" s="159" t="s">
        <v>93</v>
      </c>
      <c r="G253" s="123"/>
      <c r="H253" s="123"/>
      <c r="I253" s="123"/>
      <c r="J253" s="123"/>
      <c r="K253" s="123"/>
      <c r="L253" s="159" t="s">
        <v>93</v>
      </c>
      <c r="M253" s="123"/>
      <c r="N253" s="123"/>
      <c r="O253" s="123"/>
      <c r="P253" s="123"/>
      <c r="Q253" s="123"/>
      <c r="R253" s="159" t="s">
        <v>93</v>
      </c>
      <c r="S253" s="123"/>
      <c r="T253" s="123"/>
      <c r="U253" s="123"/>
    </row>
    <row r="254" spans="1:21">
      <c r="A254" s="116" t="s">
        <v>21</v>
      </c>
      <c r="B254" s="117">
        <v>0.625000000000002</v>
      </c>
      <c r="C254" s="117">
        <v>0.63541666666666696</v>
      </c>
      <c r="D254" s="123"/>
      <c r="E254" s="123"/>
      <c r="F254" s="159" t="s">
        <v>93</v>
      </c>
      <c r="G254" s="123"/>
      <c r="H254" s="123"/>
      <c r="I254" s="123"/>
      <c r="J254" s="123"/>
      <c r="K254" s="123"/>
      <c r="L254" s="159" t="s">
        <v>93</v>
      </c>
      <c r="M254" s="123"/>
      <c r="N254" s="123"/>
      <c r="O254" s="123"/>
      <c r="P254" s="123"/>
      <c r="Q254" s="123"/>
      <c r="R254" s="159" t="s">
        <v>93</v>
      </c>
      <c r="S254" s="123"/>
      <c r="T254" s="123"/>
      <c r="U254" s="123"/>
    </row>
    <row r="255" spans="1:21">
      <c r="A255" s="116" t="s">
        <v>21</v>
      </c>
      <c r="B255" s="117">
        <v>0.63541666666666896</v>
      </c>
      <c r="C255" s="117">
        <v>0.64583333333333404</v>
      </c>
      <c r="D255" s="123"/>
      <c r="E255" s="123"/>
      <c r="F255" s="159" t="s">
        <v>93</v>
      </c>
      <c r="G255" s="123"/>
      <c r="H255" s="123"/>
      <c r="I255" s="123"/>
      <c r="J255" s="123"/>
      <c r="K255" s="123"/>
      <c r="L255" s="159" t="s">
        <v>93</v>
      </c>
      <c r="M255" s="123"/>
      <c r="N255" s="123"/>
      <c r="O255" s="123"/>
      <c r="P255" s="123"/>
      <c r="Q255" s="123"/>
      <c r="R255" s="159" t="s">
        <v>93</v>
      </c>
      <c r="S255" s="123"/>
      <c r="T255" s="123"/>
      <c r="U255" s="123"/>
    </row>
    <row r="256" spans="1:21">
      <c r="A256" s="116" t="s">
        <v>21</v>
      </c>
      <c r="B256" s="117">
        <v>0.64583333333333603</v>
      </c>
      <c r="C256" s="117">
        <v>0.656250000000001</v>
      </c>
      <c r="D256" s="123"/>
      <c r="E256" s="123"/>
      <c r="F256" s="159" t="s">
        <v>93</v>
      </c>
      <c r="G256" s="123"/>
      <c r="H256" s="123"/>
      <c r="I256" s="123"/>
      <c r="J256" s="123"/>
      <c r="K256" s="123"/>
      <c r="L256" s="159" t="s">
        <v>93</v>
      </c>
      <c r="M256" s="123"/>
      <c r="N256" s="123"/>
      <c r="O256" s="123"/>
      <c r="P256" s="123"/>
      <c r="Q256" s="123"/>
      <c r="R256" s="159" t="s">
        <v>93</v>
      </c>
      <c r="S256" s="123"/>
      <c r="T256" s="123"/>
      <c r="U256" s="123"/>
    </row>
    <row r="257" spans="1:21">
      <c r="A257" s="116" t="s">
        <v>21</v>
      </c>
      <c r="B257" s="117">
        <v>0.656250000000003</v>
      </c>
      <c r="C257" s="117">
        <v>0.66666666666666796</v>
      </c>
      <c r="D257" s="123"/>
      <c r="E257" s="123"/>
      <c r="F257" s="159" t="s">
        <v>93</v>
      </c>
      <c r="G257" s="123"/>
      <c r="H257" s="123"/>
      <c r="I257" s="123"/>
      <c r="J257" s="123"/>
      <c r="K257" s="123"/>
      <c r="L257" s="159" t="s">
        <v>93</v>
      </c>
      <c r="M257" s="123"/>
      <c r="N257" s="123"/>
      <c r="O257" s="123"/>
      <c r="P257" s="123"/>
      <c r="Q257" s="123"/>
      <c r="R257" s="159" t="s">
        <v>93</v>
      </c>
      <c r="S257" s="123"/>
      <c r="T257" s="123"/>
      <c r="U257" s="123"/>
    </row>
    <row r="258" spans="1:21">
      <c r="A258" s="116" t="s">
        <v>21</v>
      </c>
      <c r="B258" s="117">
        <v>0.66666666666666996</v>
      </c>
      <c r="C258" s="117">
        <v>0.67708333333333504</v>
      </c>
      <c r="D258" s="123"/>
      <c r="E258" s="123"/>
      <c r="F258" s="159" t="s">
        <v>93</v>
      </c>
      <c r="G258" s="123"/>
      <c r="H258" s="123"/>
      <c r="I258" s="123"/>
      <c r="J258" s="123"/>
      <c r="K258" s="123"/>
      <c r="L258" s="159" t="s">
        <v>93</v>
      </c>
      <c r="M258" s="123"/>
      <c r="N258" s="123"/>
      <c r="O258" s="123"/>
      <c r="P258" s="123"/>
      <c r="Q258" s="123"/>
      <c r="R258" s="159" t="s">
        <v>93</v>
      </c>
      <c r="S258" s="123"/>
      <c r="T258" s="123"/>
      <c r="U258" s="123"/>
    </row>
    <row r="259" spans="1:21">
      <c r="A259" s="116" t="s">
        <v>21</v>
      </c>
      <c r="B259" s="117">
        <v>0.67708333333333703</v>
      </c>
      <c r="C259" s="117">
        <v>0.687500000000002</v>
      </c>
      <c r="D259" s="123"/>
      <c r="E259" s="123"/>
      <c r="F259" s="159" t="s">
        <v>93</v>
      </c>
      <c r="G259" s="123"/>
      <c r="H259" s="123"/>
      <c r="I259" s="123"/>
      <c r="J259" s="123"/>
      <c r="K259" s="123"/>
      <c r="L259" s="159" t="s">
        <v>93</v>
      </c>
      <c r="M259" s="123"/>
      <c r="N259" s="123"/>
      <c r="O259" s="123"/>
      <c r="P259" s="123"/>
      <c r="Q259" s="123"/>
      <c r="R259" s="159" t="s">
        <v>93</v>
      </c>
      <c r="S259" s="123"/>
      <c r="T259" s="123"/>
      <c r="U259" s="123"/>
    </row>
    <row r="260" spans="1:21">
      <c r="A260" s="116" t="s">
        <v>21</v>
      </c>
      <c r="B260" s="117">
        <v>0.687500000000004</v>
      </c>
      <c r="C260" s="117">
        <v>0.69791666666666896</v>
      </c>
      <c r="D260" s="123"/>
      <c r="E260" s="123"/>
      <c r="F260" s="159" t="s">
        <v>93</v>
      </c>
      <c r="G260" s="123"/>
      <c r="H260" s="123"/>
      <c r="I260" s="123"/>
      <c r="J260" s="123"/>
      <c r="K260" s="123"/>
      <c r="L260" s="159" t="s">
        <v>93</v>
      </c>
      <c r="M260" s="123"/>
      <c r="N260" s="123"/>
      <c r="O260" s="123"/>
      <c r="P260" s="123"/>
      <c r="Q260" s="123"/>
      <c r="R260" s="159" t="s">
        <v>93</v>
      </c>
      <c r="S260" s="123"/>
      <c r="T260" s="123"/>
      <c r="U260" s="123"/>
    </row>
    <row r="261" spans="1:21">
      <c r="A261" s="116" t="s">
        <v>21</v>
      </c>
      <c r="B261" s="117">
        <v>0.69791666666667096</v>
      </c>
      <c r="C261" s="117">
        <v>0.70833333333333603</v>
      </c>
      <c r="D261" s="123"/>
      <c r="E261" s="123"/>
      <c r="F261" s="159" t="s">
        <v>93</v>
      </c>
      <c r="G261" s="123"/>
      <c r="H261" s="123"/>
      <c r="I261" s="123"/>
      <c r="J261" s="123"/>
      <c r="K261" s="123"/>
      <c r="L261" s="159" t="s">
        <v>93</v>
      </c>
      <c r="M261" s="123"/>
      <c r="N261" s="123"/>
      <c r="O261" s="123"/>
      <c r="P261" s="123"/>
      <c r="Q261" s="123"/>
      <c r="R261" s="159" t="s">
        <v>93</v>
      </c>
      <c r="S261" s="123"/>
      <c r="T261" s="123"/>
      <c r="U261" s="123"/>
    </row>
    <row r="262" spans="1:21">
      <c r="A262" s="116" t="s">
        <v>21</v>
      </c>
      <c r="B262" s="117">
        <v>0.70833333333333803</v>
      </c>
      <c r="C262" s="117">
        <v>0.718750000000003</v>
      </c>
      <c r="D262" s="123"/>
      <c r="E262" s="123"/>
      <c r="F262" s="159" t="s">
        <v>93</v>
      </c>
      <c r="G262" s="123"/>
      <c r="H262" s="123"/>
      <c r="I262" s="123"/>
      <c r="J262" s="123"/>
      <c r="K262" s="123"/>
      <c r="L262" s="159" t="s">
        <v>93</v>
      </c>
      <c r="M262" s="123"/>
      <c r="N262" s="123"/>
      <c r="O262" s="123"/>
      <c r="P262" s="123"/>
      <c r="Q262" s="123"/>
      <c r="R262" s="159" t="s">
        <v>93</v>
      </c>
      <c r="S262" s="123"/>
      <c r="T262" s="123"/>
      <c r="U262" s="123"/>
    </row>
    <row r="263" spans="1:21">
      <c r="A263" s="116" t="s">
        <v>21</v>
      </c>
      <c r="B263" s="117">
        <v>0.718750000000005</v>
      </c>
      <c r="C263" s="117">
        <v>0.72916666666666996</v>
      </c>
      <c r="D263" s="123"/>
      <c r="E263" s="123"/>
      <c r="F263" s="159" t="s">
        <v>93</v>
      </c>
      <c r="G263" s="123"/>
      <c r="H263" s="123"/>
      <c r="I263" s="123"/>
      <c r="J263" s="123"/>
      <c r="K263" s="123"/>
      <c r="L263" s="159" t="s">
        <v>93</v>
      </c>
      <c r="M263" s="123"/>
      <c r="N263" s="123"/>
      <c r="O263" s="123"/>
      <c r="P263" s="123"/>
      <c r="Q263" s="123"/>
      <c r="R263" s="159" t="s">
        <v>93</v>
      </c>
      <c r="S263" s="123"/>
      <c r="T263" s="123"/>
      <c r="U263" s="123"/>
    </row>
    <row r="264" spans="1:21">
      <c r="A264" s="116" t="s">
        <v>21</v>
      </c>
      <c r="B264" s="117">
        <v>0.72916666666667096</v>
      </c>
      <c r="C264" s="117">
        <v>0.73958333333333603</v>
      </c>
      <c r="D264" s="123"/>
      <c r="E264" s="123"/>
      <c r="F264" s="159" t="s">
        <v>93</v>
      </c>
      <c r="G264" s="123"/>
      <c r="H264" s="123"/>
      <c r="I264" s="123"/>
      <c r="J264" s="123"/>
      <c r="K264" s="123"/>
      <c r="L264" s="159" t="s">
        <v>93</v>
      </c>
      <c r="M264" s="123"/>
      <c r="N264" s="123"/>
      <c r="O264" s="123"/>
      <c r="P264" s="123"/>
      <c r="Q264" s="123"/>
      <c r="R264" s="159" t="s">
        <v>93</v>
      </c>
      <c r="S264" s="123"/>
      <c r="T264" s="123"/>
      <c r="U264" s="123"/>
    </row>
    <row r="265" spans="1:21">
      <c r="A265" s="116" t="s">
        <v>21</v>
      </c>
      <c r="B265" s="117">
        <v>0.73958333333333803</v>
      </c>
      <c r="C265" s="117">
        <v>0.750000000000003</v>
      </c>
      <c r="D265" s="123"/>
      <c r="E265" s="123"/>
      <c r="F265" s="159" t="s">
        <v>93</v>
      </c>
      <c r="G265" s="123"/>
      <c r="H265" s="123"/>
      <c r="I265" s="123"/>
      <c r="J265" s="123"/>
      <c r="K265" s="123"/>
      <c r="L265" s="159" t="s">
        <v>93</v>
      </c>
      <c r="M265" s="123"/>
      <c r="N265" s="123"/>
      <c r="O265" s="123"/>
      <c r="P265" s="123"/>
      <c r="Q265" s="123"/>
      <c r="R265" s="159" t="s">
        <v>93</v>
      </c>
      <c r="S265" s="123"/>
      <c r="T265" s="123"/>
      <c r="U265" s="123"/>
    </row>
    <row r="266" spans="1:21">
      <c r="A266" s="116" t="s">
        <v>21</v>
      </c>
      <c r="B266" s="117">
        <v>0.750000000000005</v>
      </c>
      <c r="C266" s="117">
        <v>0.76041666666666996</v>
      </c>
      <c r="D266" s="123"/>
      <c r="E266" s="123"/>
      <c r="F266" s="159" t="s">
        <v>93</v>
      </c>
      <c r="G266" s="123"/>
      <c r="H266" s="123"/>
      <c r="I266" s="123"/>
      <c r="J266" s="123"/>
      <c r="K266" s="123"/>
      <c r="L266" s="159" t="s">
        <v>93</v>
      </c>
      <c r="M266" s="123"/>
      <c r="N266" s="123"/>
      <c r="O266" s="123"/>
      <c r="P266" s="123"/>
      <c r="Q266" s="123"/>
      <c r="R266" s="159" t="s">
        <v>93</v>
      </c>
      <c r="S266" s="123"/>
      <c r="T266" s="123"/>
      <c r="U266" s="123"/>
    </row>
    <row r="267" spans="1:21">
      <c r="A267" s="116" t="s">
        <v>21</v>
      </c>
      <c r="B267" s="117">
        <v>0.76041666666667196</v>
      </c>
      <c r="C267" s="117">
        <v>0.77083333333333703</v>
      </c>
      <c r="D267" s="123"/>
      <c r="E267" s="123"/>
      <c r="F267" s="159" t="s">
        <v>93</v>
      </c>
      <c r="G267" s="123"/>
      <c r="H267" s="123"/>
      <c r="I267" s="123"/>
      <c r="J267" s="123"/>
      <c r="K267" s="123"/>
      <c r="L267" s="159" t="s">
        <v>93</v>
      </c>
      <c r="M267" s="123"/>
      <c r="N267" s="123"/>
      <c r="O267" s="123"/>
      <c r="P267" s="123"/>
      <c r="Q267" s="123"/>
      <c r="R267" s="159" t="s">
        <v>93</v>
      </c>
      <c r="S267" s="123"/>
      <c r="T267" s="123"/>
      <c r="U267" s="123"/>
    </row>
    <row r="268" spans="1:21">
      <c r="A268" s="116" t="s">
        <v>21</v>
      </c>
      <c r="B268" s="117">
        <v>0.77083333333333903</v>
      </c>
      <c r="C268" s="117">
        <v>0.781250000000004</v>
      </c>
      <c r="D268" s="123"/>
      <c r="E268" s="123"/>
      <c r="F268" s="159" t="s">
        <v>93</v>
      </c>
      <c r="G268" s="123"/>
      <c r="H268" s="123"/>
      <c r="I268" s="123"/>
      <c r="J268" s="123"/>
      <c r="K268" s="123"/>
      <c r="L268" s="159" t="s">
        <v>93</v>
      </c>
      <c r="M268" s="123"/>
      <c r="N268" s="123"/>
      <c r="O268" s="123"/>
      <c r="P268" s="123"/>
      <c r="Q268" s="123"/>
      <c r="R268" s="159" t="s">
        <v>93</v>
      </c>
      <c r="S268" s="123"/>
      <c r="T268" s="123"/>
      <c r="U268" s="123"/>
    </row>
    <row r="269" spans="1:21">
      <c r="A269" s="116" t="s">
        <v>21</v>
      </c>
      <c r="B269" s="117">
        <v>0.781250000000006</v>
      </c>
      <c r="C269" s="117">
        <v>0.79166666666667096</v>
      </c>
      <c r="D269" s="123"/>
      <c r="E269" s="123"/>
      <c r="F269" s="159" t="s">
        <v>93</v>
      </c>
      <c r="G269" s="123"/>
      <c r="H269" s="123"/>
      <c r="I269" s="123"/>
      <c r="J269" s="123"/>
      <c r="K269" s="123"/>
      <c r="L269" s="159" t="s">
        <v>93</v>
      </c>
      <c r="M269" s="123"/>
      <c r="N269" s="123"/>
      <c r="O269" s="123"/>
      <c r="P269" s="123"/>
      <c r="Q269" s="123"/>
      <c r="R269" s="159" t="s">
        <v>93</v>
      </c>
      <c r="S269" s="123"/>
      <c r="T269" s="123"/>
      <c r="U269" s="123"/>
    </row>
    <row r="270" spans="1:21">
      <c r="A270" s="116" t="s">
        <v>21</v>
      </c>
      <c r="B270" s="117">
        <v>0.79166666666667296</v>
      </c>
      <c r="C270" s="117">
        <v>0.80208333333333803</v>
      </c>
      <c r="D270" s="123"/>
      <c r="E270" s="123"/>
      <c r="F270" s="159" t="s">
        <v>93</v>
      </c>
      <c r="G270" s="123"/>
      <c r="H270" s="123"/>
      <c r="I270" s="123"/>
      <c r="J270" s="123"/>
      <c r="K270" s="123"/>
      <c r="L270" s="159" t="s">
        <v>93</v>
      </c>
      <c r="M270" s="123"/>
      <c r="N270" s="123"/>
      <c r="O270" s="123"/>
      <c r="P270" s="123"/>
      <c r="Q270" s="123"/>
      <c r="R270" s="159" t="s">
        <v>93</v>
      </c>
      <c r="S270" s="123"/>
      <c r="T270" s="123"/>
      <c r="U270" s="123"/>
    </row>
    <row r="271" spans="1:21">
      <c r="A271" s="116" t="s">
        <v>21</v>
      </c>
      <c r="B271" s="117">
        <v>0.80208333333334003</v>
      </c>
      <c r="C271" s="117">
        <v>0.812500000000005</v>
      </c>
      <c r="D271" s="123"/>
      <c r="E271" s="123"/>
      <c r="F271" s="159" t="s">
        <v>93</v>
      </c>
      <c r="G271" s="123"/>
      <c r="H271" s="123"/>
      <c r="I271" s="123"/>
      <c r="J271" s="123"/>
      <c r="K271" s="123"/>
      <c r="L271" s="159" t="s">
        <v>93</v>
      </c>
      <c r="M271" s="123"/>
      <c r="N271" s="123"/>
      <c r="O271" s="123"/>
      <c r="P271" s="123"/>
      <c r="Q271" s="123"/>
      <c r="R271" s="159" t="s">
        <v>93</v>
      </c>
      <c r="S271" s="123"/>
      <c r="T271" s="123"/>
      <c r="U271" s="123"/>
    </row>
    <row r="272" spans="1:21">
      <c r="A272" s="116" t="s">
        <v>21</v>
      </c>
      <c r="B272" s="117">
        <v>0.81250000000000699</v>
      </c>
      <c r="C272" s="117">
        <v>0.82291666666667196</v>
      </c>
      <c r="D272" s="123"/>
      <c r="E272" s="123"/>
      <c r="F272" s="159" t="s">
        <v>93</v>
      </c>
      <c r="G272" s="123"/>
      <c r="H272" s="123"/>
      <c r="I272" s="123"/>
      <c r="J272" s="123"/>
      <c r="K272" s="123"/>
      <c r="L272" s="159" t="s">
        <v>93</v>
      </c>
      <c r="M272" s="123"/>
      <c r="N272" s="123"/>
      <c r="O272" s="123"/>
      <c r="P272" s="123"/>
      <c r="Q272" s="123"/>
      <c r="R272" s="159" t="s">
        <v>93</v>
      </c>
      <c r="S272" s="123"/>
      <c r="T272" s="123"/>
      <c r="U272" s="123"/>
    </row>
    <row r="273" spans="1:21">
      <c r="A273" s="116" t="s">
        <v>21</v>
      </c>
      <c r="B273" s="117">
        <v>0.82291666666667396</v>
      </c>
      <c r="C273" s="117">
        <v>0.83333333333333903</v>
      </c>
      <c r="D273" s="123"/>
      <c r="E273" s="123"/>
      <c r="F273" s="159" t="s">
        <v>93</v>
      </c>
      <c r="G273" s="123"/>
      <c r="H273" s="123"/>
      <c r="I273" s="123"/>
      <c r="J273" s="123"/>
      <c r="K273" s="123"/>
      <c r="L273" s="159" t="s">
        <v>93</v>
      </c>
      <c r="M273" s="123"/>
      <c r="N273" s="123"/>
      <c r="O273" s="123"/>
      <c r="P273" s="123"/>
      <c r="Q273" s="123"/>
      <c r="R273" s="159" t="s">
        <v>93</v>
      </c>
      <c r="S273" s="123"/>
      <c r="T273" s="123"/>
      <c r="U273" s="123"/>
    </row>
    <row r="274" spans="1:21">
      <c r="A274" s="116" t="s">
        <v>21</v>
      </c>
      <c r="B274" s="117">
        <v>0.83333333333334103</v>
      </c>
      <c r="C274" s="117">
        <v>0.843750000000006</v>
      </c>
      <c r="D274" s="123"/>
      <c r="E274" s="123"/>
      <c r="F274" s="159" t="s">
        <v>93</v>
      </c>
      <c r="G274" s="123"/>
      <c r="H274" s="123"/>
      <c r="I274" s="123"/>
      <c r="J274" s="123"/>
      <c r="K274" s="123"/>
      <c r="L274" s="159" t="s">
        <v>93</v>
      </c>
      <c r="M274" s="123"/>
      <c r="N274" s="123"/>
      <c r="O274" s="123"/>
      <c r="P274" s="123"/>
      <c r="Q274" s="123"/>
      <c r="R274" s="159" t="s">
        <v>93</v>
      </c>
      <c r="S274" s="123"/>
      <c r="T274" s="123"/>
      <c r="U274" s="123"/>
    </row>
    <row r="275" spans="1:21">
      <c r="A275" s="116" t="s">
        <v>21</v>
      </c>
      <c r="B275" s="117">
        <v>0.84375000000000799</v>
      </c>
      <c r="C275" s="117">
        <v>0.85416666666667296</v>
      </c>
      <c r="D275" s="123"/>
      <c r="E275" s="123"/>
      <c r="F275" s="159" t="s">
        <v>93</v>
      </c>
      <c r="G275" s="123"/>
      <c r="H275" s="123"/>
      <c r="I275" s="123"/>
      <c r="J275" s="123"/>
      <c r="K275" s="123"/>
      <c r="L275" s="159" t="s">
        <v>93</v>
      </c>
      <c r="M275" s="123"/>
      <c r="N275" s="123"/>
      <c r="O275" s="123"/>
      <c r="P275" s="123"/>
      <c r="Q275" s="123"/>
      <c r="R275" s="159" t="s">
        <v>93</v>
      </c>
      <c r="S275" s="123"/>
      <c r="T275" s="123"/>
      <c r="U275" s="123"/>
    </row>
    <row r="276" spans="1:21">
      <c r="A276" s="116" t="s">
        <v>21</v>
      </c>
      <c r="B276" s="117">
        <v>0.85416666666667496</v>
      </c>
      <c r="C276" s="117">
        <v>0.86458333333334003</v>
      </c>
      <c r="D276" s="123"/>
      <c r="E276" s="123"/>
      <c r="F276" s="159" t="s">
        <v>93</v>
      </c>
      <c r="G276" s="123"/>
      <c r="H276" s="123"/>
      <c r="I276" s="123"/>
      <c r="J276" s="123"/>
      <c r="K276" s="123"/>
      <c r="L276" s="159" t="s">
        <v>93</v>
      </c>
      <c r="M276" s="123"/>
      <c r="N276" s="123"/>
      <c r="O276" s="123"/>
      <c r="P276" s="123"/>
      <c r="Q276" s="123"/>
      <c r="R276" s="159" t="s">
        <v>93</v>
      </c>
      <c r="S276" s="123"/>
      <c r="T276" s="123"/>
      <c r="U276" s="123"/>
    </row>
    <row r="277" spans="1:21">
      <c r="A277" s="116" t="s">
        <v>21</v>
      </c>
      <c r="B277" s="117">
        <v>0.86458333333334203</v>
      </c>
      <c r="C277" s="117">
        <v>0.87500000000000699</v>
      </c>
      <c r="D277" s="123"/>
      <c r="E277" s="123"/>
      <c r="F277" s="159" t="s">
        <v>93</v>
      </c>
      <c r="G277" s="123"/>
      <c r="H277" s="123"/>
      <c r="I277" s="123"/>
      <c r="J277" s="123"/>
      <c r="K277" s="123"/>
      <c r="L277" s="159" t="s">
        <v>93</v>
      </c>
      <c r="M277" s="123"/>
      <c r="N277" s="123"/>
      <c r="O277" s="123"/>
      <c r="P277" s="123"/>
      <c r="Q277" s="123"/>
      <c r="R277" s="159" t="s">
        <v>93</v>
      </c>
      <c r="S277" s="123"/>
      <c r="T277" s="123"/>
      <c r="U277" s="123"/>
    </row>
    <row r="278" spans="1:21">
      <c r="A278" s="116" t="s">
        <v>21</v>
      </c>
      <c r="B278" s="117">
        <v>0.87500000000000899</v>
      </c>
      <c r="C278" s="117">
        <v>0.88541666666667396</v>
      </c>
      <c r="D278" s="123"/>
      <c r="E278" s="123"/>
      <c r="F278" s="159" t="s">
        <v>93</v>
      </c>
      <c r="G278" s="123"/>
      <c r="H278" s="123"/>
      <c r="I278" s="123"/>
      <c r="J278" s="123"/>
      <c r="K278" s="123"/>
      <c r="L278" s="159" t="s">
        <v>93</v>
      </c>
      <c r="M278" s="123"/>
      <c r="N278" s="123"/>
      <c r="O278" s="123"/>
      <c r="P278" s="123"/>
      <c r="Q278" s="123"/>
      <c r="R278" s="159" t="s">
        <v>93</v>
      </c>
      <c r="S278" s="123"/>
      <c r="T278" s="123"/>
      <c r="U278" s="123"/>
    </row>
    <row r="279" spans="1:21">
      <c r="A279" s="116" t="s">
        <v>21</v>
      </c>
      <c r="B279" s="117">
        <v>0.88541666666667596</v>
      </c>
      <c r="C279" s="117">
        <v>0.89583333333334103</v>
      </c>
      <c r="D279" s="123"/>
      <c r="E279" s="123"/>
      <c r="F279" s="159" t="s">
        <v>93</v>
      </c>
      <c r="G279" s="123"/>
      <c r="H279" s="123"/>
      <c r="I279" s="123"/>
      <c r="J279" s="123"/>
      <c r="K279" s="123"/>
      <c r="L279" s="159" t="s">
        <v>93</v>
      </c>
      <c r="M279" s="123"/>
      <c r="N279" s="123"/>
      <c r="O279" s="123"/>
      <c r="P279" s="123"/>
      <c r="Q279" s="123"/>
      <c r="R279" s="159" t="s">
        <v>93</v>
      </c>
      <c r="S279" s="123"/>
      <c r="T279" s="123"/>
      <c r="U279" s="123"/>
    </row>
    <row r="280" spans="1:21">
      <c r="A280" s="116" t="s">
        <v>21</v>
      </c>
      <c r="B280" s="117">
        <v>0.89583333333334303</v>
      </c>
      <c r="C280" s="117">
        <v>0.90625000000000799</v>
      </c>
      <c r="D280" s="123"/>
      <c r="E280" s="123"/>
      <c r="F280" s="159" t="s">
        <v>93</v>
      </c>
      <c r="G280" s="123"/>
      <c r="H280" s="123"/>
      <c r="I280" s="123"/>
      <c r="J280" s="123"/>
      <c r="K280" s="123"/>
      <c r="L280" s="159" t="s">
        <v>93</v>
      </c>
      <c r="M280" s="123"/>
      <c r="N280" s="123"/>
      <c r="O280" s="123"/>
      <c r="P280" s="123"/>
      <c r="Q280" s="123"/>
      <c r="R280" s="159" t="s">
        <v>93</v>
      </c>
      <c r="S280" s="123"/>
      <c r="T280" s="123"/>
      <c r="U280" s="123"/>
    </row>
    <row r="281" spans="1:21">
      <c r="A281" s="116" t="s">
        <v>21</v>
      </c>
      <c r="B281" s="117">
        <v>0.90625000000000999</v>
      </c>
      <c r="C281" s="117">
        <v>0.91666666666667496</v>
      </c>
      <c r="D281" s="123"/>
      <c r="E281" s="123"/>
      <c r="F281" s="159" t="s">
        <v>93</v>
      </c>
      <c r="G281" s="123"/>
      <c r="H281" s="123"/>
      <c r="I281" s="123"/>
      <c r="J281" s="123"/>
      <c r="K281" s="123"/>
      <c r="L281" s="159" t="s">
        <v>93</v>
      </c>
      <c r="M281" s="123"/>
      <c r="N281" s="123"/>
      <c r="O281" s="123"/>
      <c r="P281" s="123"/>
      <c r="Q281" s="123"/>
      <c r="R281" s="159" t="s">
        <v>93</v>
      </c>
      <c r="S281" s="123"/>
      <c r="T281" s="123"/>
      <c r="U281" s="123"/>
    </row>
    <row r="282" spans="1:21">
      <c r="A282" s="116" t="s">
        <v>128</v>
      </c>
      <c r="B282" s="117">
        <v>0.91666666666666663</v>
      </c>
      <c r="C282" s="118">
        <v>0.92708333333333215</v>
      </c>
      <c r="D282" s="123"/>
      <c r="E282" s="123"/>
      <c r="F282" s="159" t="s">
        <v>93</v>
      </c>
      <c r="G282" s="123"/>
      <c r="H282" s="123"/>
      <c r="I282" s="123"/>
      <c r="J282" s="123"/>
      <c r="K282" s="123"/>
      <c r="L282" s="159" t="s">
        <v>93</v>
      </c>
      <c r="M282" s="123"/>
      <c r="N282" s="123"/>
      <c r="O282" s="123"/>
      <c r="P282" s="123"/>
      <c r="Q282" s="123"/>
      <c r="R282" s="159" t="s">
        <v>93</v>
      </c>
      <c r="S282" s="123"/>
      <c r="T282" s="123"/>
      <c r="U282" s="123"/>
    </row>
    <row r="283" spans="1:21">
      <c r="A283" s="116" t="s">
        <v>128</v>
      </c>
      <c r="B283" s="117">
        <v>0.92708333333333337</v>
      </c>
      <c r="C283" s="118">
        <v>0.93749999999999878</v>
      </c>
      <c r="D283" s="123"/>
      <c r="E283" s="123"/>
      <c r="F283" s="159" t="s">
        <v>93</v>
      </c>
      <c r="G283" s="123"/>
      <c r="H283" s="123"/>
      <c r="I283" s="123"/>
      <c r="J283" s="123"/>
      <c r="K283" s="123"/>
      <c r="L283" s="159" t="s">
        <v>93</v>
      </c>
      <c r="M283" s="123"/>
      <c r="N283" s="123"/>
      <c r="O283" s="123"/>
      <c r="P283" s="123"/>
      <c r="Q283" s="123"/>
      <c r="R283" s="159" t="s">
        <v>93</v>
      </c>
      <c r="S283" s="123"/>
      <c r="T283" s="123"/>
      <c r="U283" s="123"/>
    </row>
    <row r="284" spans="1:21">
      <c r="A284" s="116" t="s">
        <v>128</v>
      </c>
      <c r="B284" s="117">
        <v>0.9375</v>
      </c>
      <c r="C284" s="118">
        <v>0.94791666666666541</v>
      </c>
      <c r="D284" s="123"/>
      <c r="E284" s="123"/>
      <c r="F284" s="159" t="s">
        <v>93</v>
      </c>
      <c r="G284" s="123"/>
      <c r="H284" s="123"/>
      <c r="I284" s="123"/>
      <c r="J284" s="123"/>
      <c r="K284" s="123"/>
      <c r="L284" s="159" t="s">
        <v>93</v>
      </c>
      <c r="M284" s="123"/>
      <c r="N284" s="123"/>
      <c r="O284" s="123"/>
      <c r="P284" s="123"/>
      <c r="Q284" s="123"/>
      <c r="R284" s="159" t="s">
        <v>93</v>
      </c>
      <c r="S284" s="123"/>
      <c r="T284" s="123"/>
      <c r="U284" s="123"/>
    </row>
    <row r="285" spans="1:21">
      <c r="A285" s="116" t="s">
        <v>128</v>
      </c>
      <c r="B285" s="117">
        <v>0.94791666666666663</v>
      </c>
      <c r="C285" s="118">
        <v>0.95833333333333204</v>
      </c>
      <c r="D285" s="123"/>
      <c r="E285" s="123"/>
      <c r="F285" s="159" t="s">
        <v>93</v>
      </c>
      <c r="G285" s="123"/>
      <c r="H285" s="123"/>
      <c r="I285" s="123"/>
      <c r="J285" s="123"/>
      <c r="K285" s="123"/>
      <c r="L285" s="159" t="s">
        <v>93</v>
      </c>
      <c r="M285" s="123"/>
      <c r="N285" s="123"/>
      <c r="O285" s="123"/>
      <c r="P285" s="123"/>
      <c r="Q285" s="123"/>
      <c r="R285" s="159" t="s">
        <v>93</v>
      </c>
      <c r="S285" s="123"/>
      <c r="T285" s="123"/>
      <c r="U285" s="123"/>
    </row>
    <row r="286" spans="1:21">
      <c r="A286" s="116" t="s">
        <v>128</v>
      </c>
      <c r="B286" s="117">
        <v>0.95833333333333337</v>
      </c>
      <c r="C286" s="118">
        <v>0.96874999999999867</v>
      </c>
      <c r="D286" s="123"/>
      <c r="E286" s="123"/>
      <c r="F286" s="159" t="s">
        <v>93</v>
      </c>
      <c r="G286" s="123"/>
      <c r="H286" s="123"/>
      <c r="I286" s="123"/>
      <c r="J286" s="123"/>
      <c r="K286" s="123"/>
      <c r="L286" s="159" t="s">
        <v>93</v>
      </c>
      <c r="M286" s="123"/>
      <c r="N286" s="123"/>
      <c r="O286" s="123"/>
      <c r="P286" s="123"/>
      <c r="Q286" s="123"/>
      <c r="R286" s="159" t="s">
        <v>93</v>
      </c>
      <c r="S286" s="123"/>
      <c r="T286" s="123"/>
      <c r="U286" s="123"/>
    </row>
    <row r="287" spans="1:21">
      <c r="A287" s="116" t="s">
        <v>128</v>
      </c>
      <c r="B287" s="117">
        <v>0.96875</v>
      </c>
      <c r="C287" s="118">
        <v>0.9791666666666653</v>
      </c>
      <c r="D287" s="123"/>
      <c r="E287" s="123"/>
      <c r="F287" s="159" t="s">
        <v>93</v>
      </c>
      <c r="G287" s="123"/>
      <c r="H287" s="123"/>
      <c r="I287" s="123"/>
      <c r="J287" s="123"/>
      <c r="K287" s="123"/>
      <c r="L287" s="159" t="s">
        <v>93</v>
      </c>
      <c r="M287" s="123"/>
      <c r="N287" s="123"/>
      <c r="O287" s="123"/>
      <c r="P287" s="123"/>
      <c r="Q287" s="123"/>
      <c r="R287" s="159" t="s">
        <v>93</v>
      </c>
      <c r="S287" s="123"/>
      <c r="T287" s="123"/>
      <c r="U287" s="123"/>
    </row>
    <row r="288" spans="1:21">
      <c r="A288" s="116" t="s">
        <v>128</v>
      </c>
      <c r="B288" s="117">
        <v>0.97916666666666663</v>
      </c>
      <c r="C288" s="118">
        <v>0.98958333333333193</v>
      </c>
      <c r="D288" s="123"/>
      <c r="E288" s="123"/>
      <c r="F288" s="159" t="s">
        <v>93</v>
      </c>
      <c r="G288" s="123"/>
      <c r="H288" s="123"/>
      <c r="I288" s="123"/>
      <c r="J288" s="123"/>
      <c r="K288" s="123"/>
      <c r="L288" s="159" t="s">
        <v>93</v>
      </c>
      <c r="M288" s="123"/>
      <c r="N288" s="123"/>
      <c r="O288" s="123"/>
      <c r="P288" s="123"/>
      <c r="Q288" s="123"/>
      <c r="R288" s="159" t="s">
        <v>93</v>
      </c>
      <c r="S288" s="123"/>
      <c r="T288" s="123"/>
      <c r="U288" s="123"/>
    </row>
    <row r="289" spans="1:21" s="99" customFormat="1" ht="17.25" thickBot="1">
      <c r="A289" s="119" t="s">
        <v>128</v>
      </c>
      <c r="B289" s="120">
        <v>0.98958333333333337</v>
      </c>
      <c r="C289" s="121" t="s">
        <v>134</v>
      </c>
      <c r="D289" s="124"/>
      <c r="E289" s="124"/>
      <c r="F289" s="160" t="s">
        <v>93</v>
      </c>
      <c r="G289" s="124"/>
      <c r="H289" s="124"/>
      <c r="I289" s="124"/>
      <c r="J289" s="124"/>
      <c r="K289" s="124"/>
      <c r="L289" s="160" t="s">
        <v>93</v>
      </c>
      <c r="M289" s="124"/>
      <c r="N289" s="124"/>
      <c r="O289" s="124"/>
      <c r="P289" s="124"/>
      <c r="Q289" s="124"/>
      <c r="R289" s="160" t="s">
        <v>93</v>
      </c>
      <c r="S289" s="124"/>
      <c r="T289" s="124"/>
      <c r="U289" s="124"/>
    </row>
    <row r="290" spans="1:21" ht="17.25" thickTop="1">
      <c r="A290" s="125" t="s">
        <v>17</v>
      </c>
      <c r="B290" s="126">
        <v>0</v>
      </c>
      <c r="C290" s="127">
        <v>1.0416666666666666E-2</v>
      </c>
      <c r="D290" s="132"/>
      <c r="E290" s="132"/>
      <c r="F290" s="132"/>
      <c r="G290" s="161" t="s">
        <v>93</v>
      </c>
      <c r="H290" s="132"/>
      <c r="I290" s="132"/>
      <c r="J290" s="132"/>
      <c r="K290" s="132"/>
      <c r="L290" s="132"/>
      <c r="M290" s="161" t="s">
        <v>93</v>
      </c>
      <c r="N290" s="132"/>
      <c r="O290" s="132"/>
      <c r="P290" s="132"/>
      <c r="Q290" s="132"/>
      <c r="R290" s="132"/>
      <c r="S290" s="161" t="s">
        <v>93</v>
      </c>
      <c r="T290" s="132"/>
      <c r="U290" s="132"/>
    </row>
    <row r="291" spans="1:21">
      <c r="A291" s="128" t="s">
        <v>17</v>
      </c>
      <c r="B291" s="129">
        <v>1.0416666666666666E-2</v>
      </c>
      <c r="C291" s="129">
        <v>2.0833333333333332E-2</v>
      </c>
      <c r="D291" s="132"/>
      <c r="E291" s="132"/>
      <c r="F291" s="132"/>
      <c r="G291" s="161" t="s">
        <v>93</v>
      </c>
      <c r="H291" s="132"/>
      <c r="I291" s="132"/>
      <c r="J291" s="132"/>
      <c r="K291" s="132"/>
      <c r="L291" s="132"/>
      <c r="M291" s="161" t="s">
        <v>93</v>
      </c>
      <c r="N291" s="132"/>
      <c r="O291" s="132"/>
      <c r="P291" s="132"/>
      <c r="Q291" s="132"/>
      <c r="R291" s="132"/>
      <c r="S291" s="161" t="s">
        <v>93</v>
      </c>
      <c r="T291" s="132"/>
      <c r="U291" s="132"/>
    </row>
    <row r="292" spans="1:21">
      <c r="A292" s="128" t="s">
        <v>17</v>
      </c>
      <c r="B292" s="129">
        <v>2.0833333333333332E-2</v>
      </c>
      <c r="C292" s="129">
        <v>3.125E-2</v>
      </c>
      <c r="D292" s="132"/>
      <c r="E292" s="132"/>
      <c r="F292" s="132"/>
      <c r="G292" s="161" t="s">
        <v>93</v>
      </c>
      <c r="H292" s="132"/>
      <c r="I292" s="132"/>
      <c r="J292" s="132"/>
      <c r="K292" s="132"/>
      <c r="L292" s="132"/>
      <c r="M292" s="161" t="s">
        <v>93</v>
      </c>
      <c r="N292" s="132"/>
      <c r="O292" s="132"/>
      <c r="P292" s="132"/>
      <c r="Q292" s="132"/>
      <c r="R292" s="132"/>
      <c r="S292" s="161" t="s">
        <v>93</v>
      </c>
      <c r="T292" s="132"/>
      <c r="U292" s="132"/>
    </row>
    <row r="293" spans="1:21">
      <c r="A293" s="128" t="s">
        <v>17</v>
      </c>
      <c r="B293" s="129">
        <v>3.125E-2</v>
      </c>
      <c r="C293" s="129">
        <v>4.1666666666666664E-2</v>
      </c>
      <c r="D293" s="132"/>
      <c r="E293" s="132"/>
      <c r="F293" s="132"/>
      <c r="G293" s="161" t="s">
        <v>93</v>
      </c>
      <c r="H293" s="132"/>
      <c r="I293" s="132"/>
      <c r="J293" s="132"/>
      <c r="K293" s="132"/>
      <c r="L293" s="132"/>
      <c r="M293" s="161" t="s">
        <v>93</v>
      </c>
      <c r="N293" s="132"/>
      <c r="O293" s="132"/>
      <c r="P293" s="132"/>
      <c r="Q293" s="132"/>
      <c r="R293" s="132"/>
      <c r="S293" s="161" t="s">
        <v>93</v>
      </c>
      <c r="T293" s="132"/>
      <c r="U293" s="132"/>
    </row>
    <row r="294" spans="1:21">
      <c r="A294" s="128" t="s">
        <v>17</v>
      </c>
      <c r="B294" s="129">
        <v>4.1666666666666664E-2</v>
      </c>
      <c r="C294" s="129">
        <v>5.2083333333333329E-2</v>
      </c>
      <c r="D294" s="132"/>
      <c r="E294" s="132"/>
      <c r="F294" s="132"/>
      <c r="G294" s="161" t="s">
        <v>93</v>
      </c>
      <c r="H294" s="132"/>
      <c r="I294" s="132"/>
      <c r="J294" s="132"/>
      <c r="K294" s="132"/>
      <c r="L294" s="132"/>
      <c r="M294" s="161" t="s">
        <v>93</v>
      </c>
      <c r="N294" s="132"/>
      <c r="O294" s="132"/>
      <c r="P294" s="132"/>
      <c r="Q294" s="132"/>
      <c r="R294" s="132"/>
      <c r="S294" s="161" t="s">
        <v>93</v>
      </c>
      <c r="T294" s="132"/>
      <c r="U294" s="132"/>
    </row>
    <row r="295" spans="1:21">
      <c r="A295" s="128" t="s">
        <v>17</v>
      </c>
      <c r="B295" s="129">
        <v>5.2083333333333329E-2</v>
      </c>
      <c r="C295" s="129">
        <v>6.25E-2</v>
      </c>
      <c r="D295" s="132"/>
      <c r="E295" s="132"/>
      <c r="F295" s="132"/>
      <c r="G295" s="161" t="s">
        <v>93</v>
      </c>
      <c r="H295" s="132"/>
      <c r="I295" s="132"/>
      <c r="J295" s="132"/>
      <c r="K295" s="132"/>
      <c r="L295" s="132"/>
      <c r="M295" s="161" t="s">
        <v>93</v>
      </c>
      <c r="N295" s="132"/>
      <c r="O295" s="132"/>
      <c r="P295" s="132"/>
      <c r="Q295" s="132"/>
      <c r="R295" s="132"/>
      <c r="S295" s="161" t="s">
        <v>93</v>
      </c>
      <c r="T295" s="132"/>
      <c r="U295" s="132"/>
    </row>
    <row r="296" spans="1:21">
      <c r="A296" s="128" t="s">
        <v>17</v>
      </c>
      <c r="B296" s="129">
        <v>6.25E-2</v>
      </c>
      <c r="C296" s="129">
        <v>7.2916666666666657E-2</v>
      </c>
      <c r="D296" s="132"/>
      <c r="E296" s="132"/>
      <c r="F296" s="132"/>
      <c r="G296" s="161" t="s">
        <v>93</v>
      </c>
      <c r="H296" s="132"/>
      <c r="I296" s="132"/>
      <c r="J296" s="132"/>
      <c r="K296" s="132"/>
      <c r="L296" s="132"/>
      <c r="M296" s="161" t="s">
        <v>93</v>
      </c>
      <c r="N296" s="132"/>
      <c r="O296" s="132"/>
      <c r="P296" s="132"/>
      <c r="Q296" s="132"/>
      <c r="R296" s="132"/>
      <c r="S296" s="161" t="s">
        <v>93</v>
      </c>
      <c r="T296" s="132"/>
      <c r="U296" s="132"/>
    </row>
    <row r="297" spans="1:21">
      <c r="A297" s="128" t="s">
        <v>17</v>
      </c>
      <c r="B297" s="129">
        <v>7.2916666666666657E-2</v>
      </c>
      <c r="C297" s="129">
        <v>8.3333333333333329E-2</v>
      </c>
      <c r="D297" s="132"/>
      <c r="E297" s="132"/>
      <c r="F297" s="132"/>
      <c r="G297" s="161" t="s">
        <v>93</v>
      </c>
      <c r="H297" s="132"/>
      <c r="I297" s="132"/>
      <c r="J297" s="132"/>
      <c r="K297" s="132"/>
      <c r="L297" s="132"/>
      <c r="M297" s="161" t="s">
        <v>93</v>
      </c>
      <c r="N297" s="132"/>
      <c r="O297" s="132"/>
      <c r="P297" s="132"/>
      <c r="Q297" s="132"/>
      <c r="R297" s="132"/>
      <c r="S297" s="161" t="s">
        <v>93</v>
      </c>
      <c r="T297" s="132"/>
      <c r="U297" s="132"/>
    </row>
    <row r="298" spans="1:21">
      <c r="A298" s="128" t="s">
        <v>17</v>
      </c>
      <c r="B298" s="129">
        <v>8.3333333333333329E-2</v>
      </c>
      <c r="C298" s="129">
        <v>9.375E-2</v>
      </c>
      <c r="D298" s="132"/>
      <c r="E298" s="132"/>
      <c r="F298" s="132"/>
      <c r="G298" s="161" t="s">
        <v>93</v>
      </c>
      <c r="H298" s="132"/>
      <c r="I298" s="132"/>
      <c r="J298" s="132"/>
      <c r="K298" s="132"/>
      <c r="L298" s="132"/>
      <c r="M298" s="161" t="s">
        <v>93</v>
      </c>
      <c r="N298" s="132"/>
      <c r="O298" s="132"/>
      <c r="P298" s="132"/>
      <c r="Q298" s="132"/>
      <c r="R298" s="132"/>
      <c r="S298" s="161" t="s">
        <v>93</v>
      </c>
      <c r="T298" s="132"/>
      <c r="U298" s="132"/>
    </row>
    <row r="299" spans="1:21">
      <c r="A299" s="128" t="s">
        <v>17</v>
      </c>
      <c r="B299" s="129">
        <v>9.375E-2</v>
      </c>
      <c r="C299" s="129">
        <v>0.10416666666666667</v>
      </c>
      <c r="D299" s="132"/>
      <c r="E299" s="132"/>
      <c r="F299" s="132"/>
      <c r="G299" s="161" t="s">
        <v>93</v>
      </c>
      <c r="H299" s="132"/>
      <c r="I299" s="132"/>
      <c r="J299" s="132"/>
      <c r="K299" s="132"/>
      <c r="L299" s="132"/>
      <c r="M299" s="161" t="s">
        <v>93</v>
      </c>
      <c r="N299" s="132"/>
      <c r="O299" s="132"/>
      <c r="P299" s="132"/>
      <c r="Q299" s="132"/>
      <c r="R299" s="132"/>
      <c r="S299" s="161" t="s">
        <v>93</v>
      </c>
      <c r="T299" s="132"/>
      <c r="U299" s="132"/>
    </row>
    <row r="300" spans="1:21">
      <c r="A300" s="128" t="s">
        <v>17</v>
      </c>
      <c r="B300" s="129">
        <v>0.10416666666666667</v>
      </c>
      <c r="C300" s="129">
        <v>0.11458333333333334</v>
      </c>
      <c r="D300" s="132"/>
      <c r="E300" s="132"/>
      <c r="F300" s="132"/>
      <c r="G300" s="161" t="s">
        <v>93</v>
      </c>
      <c r="H300" s="132"/>
      <c r="I300" s="132"/>
      <c r="J300" s="132"/>
      <c r="K300" s="132"/>
      <c r="L300" s="132"/>
      <c r="M300" s="161" t="s">
        <v>93</v>
      </c>
      <c r="N300" s="132"/>
      <c r="O300" s="132"/>
      <c r="P300" s="132"/>
      <c r="Q300" s="132"/>
      <c r="R300" s="132"/>
      <c r="S300" s="161" t="s">
        <v>93</v>
      </c>
      <c r="T300" s="132"/>
      <c r="U300" s="132"/>
    </row>
    <row r="301" spans="1:21">
      <c r="A301" s="128" t="s">
        <v>17</v>
      </c>
      <c r="B301" s="129">
        <v>0.11458333333333334</v>
      </c>
      <c r="C301" s="129">
        <v>0.125</v>
      </c>
      <c r="D301" s="132"/>
      <c r="E301" s="132"/>
      <c r="F301" s="132"/>
      <c r="G301" s="161" t="s">
        <v>93</v>
      </c>
      <c r="H301" s="132"/>
      <c r="I301" s="132"/>
      <c r="J301" s="132"/>
      <c r="K301" s="132"/>
      <c r="L301" s="132"/>
      <c r="M301" s="161" t="s">
        <v>93</v>
      </c>
      <c r="N301" s="132"/>
      <c r="O301" s="132"/>
      <c r="P301" s="132"/>
      <c r="Q301" s="132"/>
      <c r="R301" s="132"/>
      <c r="S301" s="161" t="s">
        <v>93</v>
      </c>
      <c r="T301" s="132"/>
      <c r="U301" s="132"/>
    </row>
    <row r="302" spans="1:21">
      <c r="A302" s="128" t="s">
        <v>17</v>
      </c>
      <c r="B302" s="129">
        <v>0.125</v>
      </c>
      <c r="C302" s="129">
        <v>0.13541666666666666</v>
      </c>
      <c r="D302" s="132"/>
      <c r="E302" s="132"/>
      <c r="F302" s="132"/>
      <c r="G302" s="161" t="s">
        <v>93</v>
      </c>
      <c r="H302" s="132"/>
      <c r="I302" s="132"/>
      <c r="J302" s="132"/>
      <c r="K302" s="132"/>
      <c r="L302" s="132"/>
      <c r="M302" s="161" t="s">
        <v>93</v>
      </c>
      <c r="N302" s="132"/>
      <c r="O302" s="132"/>
      <c r="P302" s="132"/>
      <c r="Q302" s="132"/>
      <c r="R302" s="132"/>
      <c r="S302" s="161" t="s">
        <v>93</v>
      </c>
      <c r="T302" s="132"/>
      <c r="U302" s="132"/>
    </row>
    <row r="303" spans="1:21">
      <c r="A303" s="128" t="s">
        <v>17</v>
      </c>
      <c r="B303" s="129">
        <v>0.13541666666666666</v>
      </c>
      <c r="C303" s="129">
        <v>0.14583333333333331</v>
      </c>
      <c r="D303" s="132"/>
      <c r="E303" s="132"/>
      <c r="F303" s="132"/>
      <c r="G303" s="161" t="s">
        <v>93</v>
      </c>
      <c r="H303" s="132"/>
      <c r="I303" s="132"/>
      <c r="J303" s="132"/>
      <c r="K303" s="132"/>
      <c r="L303" s="132"/>
      <c r="M303" s="161" t="s">
        <v>93</v>
      </c>
      <c r="N303" s="132"/>
      <c r="O303" s="132"/>
      <c r="P303" s="132"/>
      <c r="Q303" s="132"/>
      <c r="R303" s="132"/>
      <c r="S303" s="161" t="s">
        <v>93</v>
      </c>
      <c r="T303" s="132"/>
      <c r="U303" s="132"/>
    </row>
    <row r="304" spans="1:21">
      <c r="A304" s="128" t="s">
        <v>17</v>
      </c>
      <c r="B304" s="129">
        <v>0.14583333333333331</v>
      </c>
      <c r="C304" s="129">
        <v>0.15625</v>
      </c>
      <c r="D304" s="132"/>
      <c r="E304" s="132"/>
      <c r="F304" s="132"/>
      <c r="G304" s="161" t="s">
        <v>93</v>
      </c>
      <c r="H304" s="132"/>
      <c r="I304" s="132"/>
      <c r="J304" s="132"/>
      <c r="K304" s="132"/>
      <c r="L304" s="132"/>
      <c r="M304" s="161" t="s">
        <v>93</v>
      </c>
      <c r="N304" s="132"/>
      <c r="O304" s="132"/>
      <c r="P304" s="132"/>
      <c r="Q304" s="132"/>
      <c r="R304" s="132"/>
      <c r="S304" s="161" t="s">
        <v>93</v>
      </c>
      <c r="T304" s="132"/>
      <c r="U304" s="132"/>
    </row>
    <row r="305" spans="1:21">
      <c r="A305" s="128" t="s">
        <v>17</v>
      </c>
      <c r="B305" s="129">
        <v>0.15625</v>
      </c>
      <c r="C305" s="129">
        <v>0.16666666666666663</v>
      </c>
      <c r="D305" s="132"/>
      <c r="E305" s="132"/>
      <c r="F305" s="132"/>
      <c r="G305" s="161" t="s">
        <v>93</v>
      </c>
      <c r="H305" s="132"/>
      <c r="I305" s="132"/>
      <c r="J305" s="132"/>
      <c r="K305" s="132"/>
      <c r="L305" s="132"/>
      <c r="M305" s="161" t="s">
        <v>93</v>
      </c>
      <c r="N305" s="132"/>
      <c r="O305" s="132"/>
      <c r="P305" s="132"/>
      <c r="Q305" s="132"/>
      <c r="R305" s="132"/>
      <c r="S305" s="161" t="s">
        <v>93</v>
      </c>
      <c r="T305" s="132"/>
      <c r="U305" s="132"/>
    </row>
    <row r="306" spans="1:21">
      <c r="A306" s="128" t="s">
        <v>17</v>
      </c>
      <c r="B306" s="129">
        <v>0.16666666666666666</v>
      </c>
      <c r="C306" s="129">
        <v>0.17708333333333329</v>
      </c>
      <c r="D306" s="132"/>
      <c r="E306" s="132"/>
      <c r="F306" s="132"/>
      <c r="G306" s="161" t="s">
        <v>93</v>
      </c>
      <c r="H306" s="132"/>
      <c r="I306" s="132"/>
      <c r="J306" s="132"/>
      <c r="K306" s="132"/>
      <c r="L306" s="132"/>
      <c r="M306" s="161" t="s">
        <v>93</v>
      </c>
      <c r="N306" s="132"/>
      <c r="O306" s="132"/>
      <c r="P306" s="132"/>
      <c r="Q306" s="132"/>
      <c r="R306" s="132"/>
      <c r="S306" s="161" t="s">
        <v>93</v>
      </c>
      <c r="T306" s="132"/>
      <c r="U306" s="132"/>
    </row>
    <row r="307" spans="1:21">
      <c r="A307" s="128" t="s">
        <v>17</v>
      </c>
      <c r="B307" s="129">
        <v>0.17708333333333334</v>
      </c>
      <c r="C307" s="129">
        <v>0.1875</v>
      </c>
      <c r="D307" s="132"/>
      <c r="E307" s="132"/>
      <c r="F307" s="132"/>
      <c r="G307" s="161" t="s">
        <v>93</v>
      </c>
      <c r="H307" s="132"/>
      <c r="I307" s="132"/>
      <c r="J307" s="132"/>
      <c r="K307" s="132"/>
      <c r="L307" s="132"/>
      <c r="M307" s="161" t="s">
        <v>93</v>
      </c>
      <c r="N307" s="132"/>
      <c r="O307" s="132"/>
      <c r="P307" s="132"/>
      <c r="Q307" s="132"/>
      <c r="R307" s="132"/>
      <c r="S307" s="161" t="s">
        <v>93</v>
      </c>
      <c r="T307" s="132"/>
      <c r="U307" s="132"/>
    </row>
    <row r="308" spans="1:21">
      <c r="A308" s="128" t="s">
        <v>17</v>
      </c>
      <c r="B308" s="129">
        <v>0.1875</v>
      </c>
      <c r="C308" s="129">
        <v>0.1979166666666666</v>
      </c>
      <c r="D308" s="132"/>
      <c r="E308" s="132"/>
      <c r="F308" s="132"/>
      <c r="G308" s="161" t="s">
        <v>93</v>
      </c>
      <c r="H308" s="132"/>
      <c r="I308" s="132"/>
      <c r="J308" s="132"/>
      <c r="K308" s="132"/>
      <c r="L308" s="132"/>
      <c r="M308" s="161" t="s">
        <v>93</v>
      </c>
      <c r="N308" s="132"/>
      <c r="O308" s="132"/>
      <c r="P308" s="132"/>
      <c r="Q308" s="132"/>
      <c r="R308" s="132"/>
      <c r="S308" s="161" t="s">
        <v>93</v>
      </c>
      <c r="T308" s="132"/>
      <c r="U308" s="132"/>
    </row>
    <row r="309" spans="1:21">
      <c r="A309" s="128" t="s">
        <v>17</v>
      </c>
      <c r="B309" s="129">
        <v>0.19791666666666666</v>
      </c>
      <c r="C309" s="129">
        <v>0.20833333333333326</v>
      </c>
      <c r="D309" s="132"/>
      <c r="E309" s="132"/>
      <c r="F309" s="132"/>
      <c r="G309" s="161" t="s">
        <v>93</v>
      </c>
      <c r="H309" s="132"/>
      <c r="I309" s="132"/>
      <c r="J309" s="132"/>
      <c r="K309" s="132"/>
      <c r="L309" s="132"/>
      <c r="M309" s="161" t="s">
        <v>93</v>
      </c>
      <c r="N309" s="132"/>
      <c r="O309" s="132"/>
      <c r="P309" s="132"/>
      <c r="Q309" s="132"/>
      <c r="R309" s="132"/>
      <c r="S309" s="161" t="s">
        <v>93</v>
      </c>
      <c r="T309" s="132"/>
      <c r="U309" s="132"/>
    </row>
    <row r="310" spans="1:21">
      <c r="A310" s="128" t="s">
        <v>17</v>
      </c>
      <c r="B310" s="129">
        <v>0.20833333333333334</v>
      </c>
      <c r="C310" s="129">
        <v>0.21875</v>
      </c>
      <c r="D310" s="132"/>
      <c r="E310" s="132"/>
      <c r="F310" s="132"/>
      <c r="G310" s="161" t="s">
        <v>93</v>
      </c>
      <c r="H310" s="132"/>
      <c r="I310" s="132"/>
      <c r="J310" s="132"/>
      <c r="K310" s="132"/>
      <c r="L310" s="132"/>
      <c r="M310" s="161" t="s">
        <v>93</v>
      </c>
      <c r="N310" s="132"/>
      <c r="O310" s="132"/>
      <c r="P310" s="132"/>
      <c r="Q310" s="132"/>
      <c r="R310" s="132"/>
      <c r="S310" s="161" t="s">
        <v>93</v>
      </c>
      <c r="T310" s="132"/>
      <c r="U310" s="132"/>
    </row>
    <row r="311" spans="1:21">
      <c r="A311" s="128" t="s">
        <v>17</v>
      </c>
      <c r="B311" s="129">
        <v>0.21875</v>
      </c>
      <c r="C311" s="129">
        <v>0.22916666666666657</v>
      </c>
      <c r="D311" s="132"/>
      <c r="E311" s="132"/>
      <c r="F311" s="132"/>
      <c r="G311" s="161" t="s">
        <v>93</v>
      </c>
      <c r="H311" s="132"/>
      <c r="I311" s="132"/>
      <c r="J311" s="132"/>
      <c r="K311" s="132"/>
      <c r="L311" s="132"/>
      <c r="M311" s="161" t="s">
        <v>93</v>
      </c>
      <c r="N311" s="132"/>
      <c r="O311" s="132"/>
      <c r="P311" s="132"/>
      <c r="Q311" s="132"/>
      <c r="R311" s="132"/>
      <c r="S311" s="161" t="s">
        <v>93</v>
      </c>
      <c r="T311" s="132"/>
      <c r="U311" s="132"/>
    </row>
    <row r="312" spans="1:21">
      <c r="A312" s="128" t="s">
        <v>17</v>
      </c>
      <c r="B312" s="129">
        <v>0.22916666666666666</v>
      </c>
      <c r="C312" s="129">
        <v>0.23958333333333323</v>
      </c>
      <c r="D312" s="132"/>
      <c r="E312" s="132"/>
      <c r="F312" s="132"/>
      <c r="G312" s="161" t="s">
        <v>93</v>
      </c>
      <c r="H312" s="132"/>
      <c r="I312" s="132"/>
      <c r="J312" s="132"/>
      <c r="K312" s="132"/>
      <c r="L312" s="132"/>
      <c r="M312" s="161" t="s">
        <v>93</v>
      </c>
      <c r="N312" s="132"/>
      <c r="O312" s="132"/>
      <c r="P312" s="132"/>
      <c r="Q312" s="132"/>
      <c r="R312" s="132"/>
      <c r="S312" s="161" t="s">
        <v>93</v>
      </c>
      <c r="T312" s="132"/>
      <c r="U312" s="132"/>
    </row>
    <row r="313" spans="1:21">
      <c r="A313" s="128" t="s">
        <v>17</v>
      </c>
      <c r="B313" s="129">
        <v>0.23958333333333334</v>
      </c>
      <c r="C313" s="129">
        <v>0.25</v>
      </c>
      <c r="D313" s="132"/>
      <c r="E313" s="132"/>
      <c r="F313" s="132"/>
      <c r="G313" s="161" t="s">
        <v>93</v>
      </c>
      <c r="H313" s="132"/>
      <c r="I313" s="132"/>
      <c r="J313" s="132"/>
      <c r="K313" s="132"/>
      <c r="L313" s="132"/>
      <c r="M313" s="161" t="s">
        <v>93</v>
      </c>
      <c r="N313" s="132"/>
      <c r="O313" s="132"/>
      <c r="P313" s="132"/>
      <c r="Q313" s="132"/>
      <c r="R313" s="132"/>
      <c r="S313" s="161" t="s">
        <v>93</v>
      </c>
      <c r="T313" s="132"/>
      <c r="U313" s="132"/>
    </row>
    <row r="314" spans="1:21">
      <c r="A314" s="133" t="s">
        <v>17</v>
      </c>
      <c r="B314" s="134">
        <v>0.25</v>
      </c>
      <c r="C314" s="134">
        <v>0.26041666666666669</v>
      </c>
      <c r="D314" s="132"/>
      <c r="E314" s="132"/>
      <c r="F314" s="132"/>
      <c r="G314" s="161" t="s">
        <v>93</v>
      </c>
      <c r="H314" s="132"/>
      <c r="I314" s="132"/>
      <c r="J314" s="132"/>
      <c r="K314" s="132"/>
      <c r="L314" s="132"/>
      <c r="M314" s="161" t="s">
        <v>93</v>
      </c>
      <c r="N314" s="132"/>
      <c r="O314" s="132"/>
      <c r="P314" s="132"/>
      <c r="Q314" s="132"/>
      <c r="R314" s="132"/>
      <c r="S314" s="161" t="s">
        <v>93</v>
      </c>
      <c r="T314" s="132"/>
      <c r="U314" s="132"/>
    </row>
    <row r="315" spans="1:21">
      <c r="A315" s="128" t="s">
        <v>17</v>
      </c>
      <c r="B315" s="129">
        <v>0.26041666666666669</v>
      </c>
      <c r="C315" s="129">
        <v>0.27083333333333331</v>
      </c>
      <c r="D315" s="135"/>
      <c r="E315" s="135"/>
      <c r="F315" s="135"/>
      <c r="G315" s="162" t="s">
        <v>93</v>
      </c>
      <c r="H315" s="135"/>
      <c r="I315" s="135"/>
      <c r="J315" s="135"/>
      <c r="K315" s="135"/>
      <c r="L315" s="135"/>
      <c r="M315" s="162" t="s">
        <v>93</v>
      </c>
      <c r="N315" s="135"/>
      <c r="O315" s="135"/>
      <c r="P315" s="135"/>
      <c r="Q315" s="135"/>
      <c r="R315" s="135"/>
      <c r="S315" s="162" t="s">
        <v>93</v>
      </c>
      <c r="T315" s="135"/>
      <c r="U315" s="135"/>
    </row>
    <row r="316" spans="1:21">
      <c r="A316" s="128" t="s">
        <v>17</v>
      </c>
      <c r="B316" s="129">
        <v>0.27083333333333298</v>
      </c>
      <c r="C316" s="129">
        <v>0.28125</v>
      </c>
      <c r="D316" s="135"/>
      <c r="E316" s="135"/>
      <c r="F316" s="135"/>
      <c r="G316" s="162" t="s">
        <v>93</v>
      </c>
      <c r="H316" s="135"/>
      <c r="I316" s="135"/>
      <c r="J316" s="135"/>
      <c r="K316" s="135"/>
      <c r="L316" s="135"/>
      <c r="M316" s="162" t="s">
        <v>93</v>
      </c>
      <c r="N316" s="135"/>
      <c r="O316" s="135"/>
      <c r="P316" s="135"/>
      <c r="Q316" s="135"/>
      <c r="R316" s="135"/>
      <c r="S316" s="162" t="s">
        <v>93</v>
      </c>
      <c r="T316" s="135"/>
      <c r="U316" s="135"/>
    </row>
    <row r="317" spans="1:21">
      <c r="A317" s="128" t="s">
        <v>17</v>
      </c>
      <c r="B317" s="129">
        <v>0.28125</v>
      </c>
      <c r="C317" s="129">
        <v>0.29166666666666702</v>
      </c>
      <c r="D317" s="135"/>
      <c r="E317" s="135"/>
      <c r="F317" s="135"/>
      <c r="G317" s="162" t="s">
        <v>93</v>
      </c>
      <c r="H317" s="135"/>
      <c r="I317" s="135"/>
      <c r="J317" s="135"/>
      <c r="K317" s="135"/>
      <c r="L317" s="135"/>
      <c r="M317" s="162" t="s">
        <v>93</v>
      </c>
      <c r="N317" s="135"/>
      <c r="O317" s="135"/>
      <c r="P317" s="135"/>
      <c r="Q317" s="135"/>
      <c r="R317" s="135"/>
      <c r="S317" s="162" t="s">
        <v>93</v>
      </c>
      <c r="T317" s="135"/>
      <c r="U317" s="135"/>
    </row>
    <row r="318" spans="1:21">
      <c r="A318" s="128" t="s">
        <v>17</v>
      </c>
      <c r="B318" s="129">
        <v>0.29166666666666702</v>
      </c>
      <c r="C318" s="129">
        <v>0.30208333333333298</v>
      </c>
      <c r="D318" s="135"/>
      <c r="E318" s="135"/>
      <c r="F318" s="135"/>
      <c r="G318" s="162" t="s">
        <v>93</v>
      </c>
      <c r="H318" s="135"/>
      <c r="I318" s="135"/>
      <c r="J318" s="135"/>
      <c r="K318" s="135"/>
      <c r="L318" s="135"/>
      <c r="M318" s="162" t="s">
        <v>93</v>
      </c>
      <c r="N318" s="135"/>
      <c r="O318" s="135"/>
      <c r="P318" s="135"/>
      <c r="Q318" s="135"/>
      <c r="R318" s="135"/>
      <c r="S318" s="162" t="s">
        <v>93</v>
      </c>
      <c r="T318" s="135"/>
      <c r="U318" s="135"/>
    </row>
    <row r="319" spans="1:21">
      <c r="A319" s="128" t="s">
        <v>17</v>
      </c>
      <c r="B319" s="129">
        <v>0.30208333333333298</v>
      </c>
      <c r="C319" s="129">
        <v>0.3125</v>
      </c>
      <c r="D319" s="135"/>
      <c r="E319" s="135"/>
      <c r="F319" s="135"/>
      <c r="G319" s="162" t="s">
        <v>93</v>
      </c>
      <c r="H319" s="135"/>
      <c r="I319" s="135"/>
      <c r="J319" s="135"/>
      <c r="K319" s="135"/>
      <c r="L319" s="135"/>
      <c r="M319" s="162" t="s">
        <v>93</v>
      </c>
      <c r="N319" s="135"/>
      <c r="O319" s="135"/>
      <c r="P319" s="135"/>
      <c r="Q319" s="135"/>
      <c r="R319" s="135"/>
      <c r="S319" s="162" t="s">
        <v>93</v>
      </c>
      <c r="T319" s="135"/>
      <c r="U319" s="135"/>
    </row>
    <row r="320" spans="1:21">
      <c r="A320" s="128" t="s">
        <v>17</v>
      </c>
      <c r="B320" s="129">
        <v>0.3125</v>
      </c>
      <c r="C320" s="129">
        <v>0.32291666666666602</v>
      </c>
      <c r="D320" s="135"/>
      <c r="E320" s="135"/>
      <c r="F320" s="135"/>
      <c r="G320" s="162" t="s">
        <v>93</v>
      </c>
      <c r="H320" s="135"/>
      <c r="I320" s="135"/>
      <c r="J320" s="135"/>
      <c r="K320" s="135"/>
      <c r="L320" s="135"/>
      <c r="M320" s="162" t="s">
        <v>93</v>
      </c>
      <c r="N320" s="135"/>
      <c r="O320" s="135"/>
      <c r="P320" s="135"/>
      <c r="Q320" s="135"/>
      <c r="R320" s="135"/>
      <c r="S320" s="162" t="s">
        <v>93</v>
      </c>
      <c r="T320" s="135"/>
      <c r="U320" s="135"/>
    </row>
    <row r="321" spans="1:21">
      <c r="A321" s="128" t="s">
        <v>17</v>
      </c>
      <c r="B321" s="129">
        <v>0.32291666666666702</v>
      </c>
      <c r="C321" s="129">
        <v>0.33333333333333298</v>
      </c>
      <c r="D321" s="135"/>
      <c r="E321" s="135"/>
      <c r="F321" s="135"/>
      <c r="G321" s="162" t="s">
        <v>93</v>
      </c>
      <c r="H321" s="135"/>
      <c r="I321" s="135"/>
      <c r="J321" s="135"/>
      <c r="K321" s="135"/>
      <c r="L321" s="135"/>
      <c r="M321" s="162" t="s">
        <v>93</v>
      </c>
      <c r="N321" s="135"/>
      <c r="O321" s="135"/>
      <c r="P321" s="135"/>
      <c r="Q321" s="135"/>
      <c r="R321" s="135"/>
      <c r="S321" s="162" t="s">
        <v>93</v>
      </c>
      <c r="T321" s="135"/>
      <c r="U321" s="135"/>
    </row>
    <row r="322" spans="1:21">
      <c r="A322" s="128" t="s">
        <v>17</v>
      </c>
      <c r="B322" s="129">
        <v>0.33333333333333298</v>
      </c>
      <c r="C322" s="129">
        <v>0.34375</v>
      </c>
      <c r="D322" s="135"/>
      <c r="E322" s="135"/>
      <c r="F322" s="135"/>
      <c r="G322" s="162" t="s">
        <v>93</v>
      </c>
      <c r="H322" s="135"/>
      <c r="I322" s="135"/>
      <c r="J322" s="135"/>
      <c r="K322" s="135"/>
      <c r="L322" s="135"/>
      <c r="M322" s="162" t="s">
        <v>93</v>
      </c>
      <c r="N322" s="135"/>
      <c r="O322" s="135"/>
      <c r="P322" s="135"/>
      <c r="Q322" s="135"/>
      <c r="R322" s="135"/>
      <c r="S322" s="162" t="s">
        <v>93</v>
      </c>
      <c r="T322" s="135"/>
      <c r="U322" s="135"/>
    </row>
    <row r="323" spans="1:21">
      <c r="A323" s="128" t="s">
        <v>17</v>
      </c>
      <c r="B323" s="129">
        <v>0.34375</v>
      </c>
      <c r="C323" s="129">
        <v>0.35416666666666602</v>
      </c>
      <c r="D323" s="135"/>
      <c r="E323" s="135"/>
      <c r="F323" s="135"/>
      <c r="G323" s="162" t="s">
        <v>93</v>
      </c>
      <c r="H323" s="135"/>
      <c r="I323" s="135"/>
      <c r="J323" s="135"/>
      <c r="K323" s="135"/>
      <c r="L323" s="135"/>
      <c r="M323" s="162" t="s">
        <v>93</v>
      </c>
      <c r="N323" s="135"/>
      <c r="O323" s="135"/>
      <c r="P323" s="135"/>
      <c r="Q323" s="135"/>
      <c r="R323" s="135"/>
      <c r="S323" s="162" t="s">
        <v>93</v>
      </c>
      <c r="T323" s="135"/>
      <c r="U323" s="135"/>
    </row>
    <row r="324" spans="1:21">
      <c r="A324" s="128" t="s">
        <v>17</v>
      </c>
      <c r="B324" s="129">
        <v>0.35416666666666702</v>
      </c>
      <c r="C324" s="129">
        <v>0.36458333333333298</v>
      </c>
      <c r="D324" s="135"/>
      <c r="E324" s="135"/>
      <c r="F324" s="135"/>
      <c r="G324" s="162" t="s">
        <v>93</v>
      </c>
      <c r="H324" s="135"/>
      <c r="I324" s="135"/>
      <c r="J324" s="135"/>
      <c r="K324" s="135"/>
      <c r="L324" s="135"/>
      <c r="M324" s="162" t="s">
        <v>93</v>
      </c>
      <c r="N324" s="135"/>
      <c r="O324" s="135"/>
      <c r="P324" s="135"/>
      <c r="Q324" s="135"/>
      <c r="R324" s="135"/>
      <c r="S324" s="162" t="s">
        <v>93</v>
      </c>
      <c r="T324" s="135"/>
      <c r="U324" s="135"/>
    </row>
    <row r="325" spans="1:21">
      <c r="A325" s="128" t="s">
        <v>17</v>
      </c>
      <c r="B325" s="129">
        <v>0.36458333333333398</v>
      </c>
      <c r="C325" s="129">
        <v>0.375</v>
      </c>
      <c r="D325" s="135"/>
      <c r="E325" s="135"/>
      <c r="F325" s="135"/>
      <c r="G325" s="162" t="s">
        <v>93</v>
      </c>
      <c r="H325" s="135"/>
      <c r="I325" s="135"/>
      <c r="J325" s="135"/>
      <c r="K325" s="135"/>
      <c r="L325" s="135"/>
      <c r="M325" s="162" t="s">
        <v>93</v>
      </c>
      <c r="N325" s="135"/>
      <c r="O325" s="135"/>
      <c r="P325" s="135"/>
      <c r="Q325" s="135"/>
      <c r="R325" s="135"/>
      <c r="S325" s="162" t="s">
        <v>93</v>
      </c>
      <c r="T325" s="135"/>
      <c r="U325" s="135"/>
    </row>
    <row r="326" spans="1:21">
      <c r="A326" s="128" t="s">
        <v>17</v>
      </c>
      <c r="B326" s="129">
        <v>0.375</v>
      </c>
      <c r="C326" s="129">
        <v>0.38541666666666702</v>
      </c>
      <c r="D326" s="135"/>
      <c r="E326" s="135"/>
      <c r="F326" s="135"/>
      <c r="G326" s="162" t="s">
        <v>93</v>
      </c>
      <c r="H326" s="135"/>
      <c r="I326" s="135"/>
      <c r="J326" s="135"/>
      <c r="K326" s="135"/>
      <c r="L326" s="135"/>
      <c r="M326" s="162" t="s">
        <v>93</v>
      </c>
      <c r="N326" s="135"/>
      <c r="O326" s="135"/>
      <c r="P326" s="135"/>
      <c r="Q326" s="135"/>
      <c r="R326" s="135"/>
      <c r="S326" s="162" t="s">
        <v>93</v>
      </c>
      <c r="T326" s="135"/>
      <c r="U326" s="135"/>
    </row>
    <row r="327" spans="1:21">
      <c r="A327" s="128" t="s">
        <v>17</v>
      </c>
      <c r="B327" s="129">
        <v>0.38541666666666702</v>
      </c>
      <c r="C327" s="129">
        <v>0.39583333333333298</v>
      </c>
      <c r="D327" s="135"/>
      <c r="E327" s="135"/>
      <c r="F327" s="135"/>
      <c r="G327" s="162" t="s">
        <v>93</v>
      </c>
      <c r="H327" s="135"/>
      <c r="I327" s="135"/>
      <c r="J327" s="135"/>
      <c r="K327" s="135"/>
      <c r="L327" s="135"/>
      <c r="M327" s="162" t="s">
        <v>93</v>
      </c>
      <c r="N327" s="135"/>
      <c r="O327" s="135"/>
      <c r="P327" s="135"/>
      <c r="Q327" s="135"/>
      <c r="R327" s="135"/>
      <c r="S327" s="162" t="s">
        <v>93</v>
      </c>
      <c r="T327" s="135"/>
      <c r="U327" s="135"/>
    </row>
    <row r="328" spans="1:21">
      <c r="A328" s="128" t="s">
        <v>17</v>
      </c>
      <c r="B328" s="129">
        <v>0.39583333333333398</v>
      </c>
      <c r="C328" s="129">
        <v>0.40625</v>
      </c>
      <c r="D328" s="135"/>
      <c r="E328" s="135"/>
      <c r="F328" s="135"/>
      <c r="G328" s="162" t="s">
        <v>93</v>
      </c>
      <c r="H328" s="135"/>
      <c r="I328" s="135"/>
      <c r="J328" s="135"/>
      <c r="K328" s="135"/>
      <c r="L328" s="135"/>
      <c r="M328" s="162" t="s">
        <v>93</v>
      </c>
      <c r="N328" s="135"/>
      <c r="O328" s="135"/>
      <c r="P328" s="135"/>
      <c r="Q328" s="135"/>
      <c r="R328" s="135"/>
      <c r="S328" s="162" t="s">
        <v>93</v>
      </c>
      <c r="T328" s="135"/>
      <c r="U328" s="135"/>
    </row>
    <row r="329" spans="1:21">
      <c r="A329" s="128" t="s">
        <v>17</v>
      </c>
      <c r="B329" s="129">
        <v>0.40625</v>
      </c>
      <c r="C329" s="129">
        <v>0.41666666666666602</v>
      </c>
      <c r="D329" s="135"/>
      <c r="E329" s="135"/>
      <c r="F329" s="135"/>
      <c r="G329" s="162" t="s">
        <v>93</v>
      </c>
      <c r="H329" s="135"/>
      <c r="I329" s="135"/>
      <c r="J329" s="135"/>
      <c r="K329" s="135"/>
      <c r="L329" s="135"/>
      <c r="M329" s="162" t="s">
        <v>93</v>
      </c>
      <c r="N329" s="135"/>
      <c r="O329" s="135"/>
      <c r="P329" s="135"/>
      <c r="Q329" s="135"/>
      <c r="R329" s="135"/>
      <c r="S329" s="162" t="s">
        <v>93</v>
      </c>
      <c r="T329" s="135"/>
      <c r="U329" s="135"/>
    </row>
    <row r="330" spans="1:21">
      <c r="A330" s="128" t="s">
        <v>17</v>
      </c>
      <c r="B330" s="129">
        <v>0.41666666666666702</v>
      </c>
      <c r="C330" s="129">
        <v>0.42708333333333298</v>
      </c>
      <c r="D330" s="135"/>
      <c r="E330" s="135"/>
      <c r="F330" s="135"/>
      <c r="G330" s="162" t="s">
        <v>93</v>
      </c>
      <c r="H330" s="135"/>
      <c r="I330" s="135"/>
      <c r="J330" s="135"/>
      <c r="K330" s="135"/>
      <c r="L330" s="135"/>
      <c r="M330" s="162" t="s">
        <v>93</v>
      </c>
      <c r="N330" s="135"/>
      <c r="O330" s="135"/>
      <c r="P330" s="135"/>
      <c r="Q330" s="135"/>
      <c r="R330" s="135"/>
      <c r="S330" s="162" t="s">
        <v>93</v>
      </c>
      <c r="T330" s="135"/>
      <c r="U330" s="135"/>
    </row>
    <row r="331" spans="1:21">
      <c r="A331" s="128" t="s">
        <v>17</v>
      </c>
      <c r="B331" s="129">
        <v>0.42708333333333398</v>
      </c>
      <c r="C331" s="129">
        <v>0.4375</v>
      </c>
      <c r="D331" s="135"/>
      <c r="E331" s="135"/>
      <c r="F331" s="135"/>
      <c r="G331" s="162" t="s">
        <v>93</v>
      </c>
      <c r="H331" s="135"/>
      <c r="I331" s="135"/>
      <c r="J331" s="135"/>
      <c r="K331" s="135"/>
      <c r="L331" s="135"/>
      <c r="M331" s="162" t="s">
        <v>93</v>
      </c>
      <c r="N331" s="135"/>
      <c r="O331" s="135"/>
      <c r="P331" s="135"/>
      <c r="Q331" s="135"/>
      <c r="R331" s="135"/>
      <c r="S331" s="162" t="s">
        <v>93</v>
      </c>
      <c r="T331" s="135"/>
      <c r="U331" s="135"/>
    </row>
    <row r="332" spans="1:21">
      <c r="A332" s="128" t="s">
        <v>17</v>
      </c>
      <c r="B332" s="129">
        <v>0.4375</v>
      </c>
      <c r="C332" s="129">
        <v>0.44791666666666602</v>
      </c>
      <c r="D332" s="135"/>
      <c r="E332" s="135"/>
      <c r="F332" s="135"/>
      <c r="G332" s="162" t="s">
        <v>93</v>
      </c>
      <c r="H332" s="135"/>
      <c r="I332" s="135"/>
      <c r="J332" s="135"/>
      <c r="K332" s="135"/>
      <c r="L332" s="135"/>
      <c r="M332" s="162" t="s">
        <v>93</v>
      </c>
      <c r="N332" s="135"/>
      <c r="O332" s="135"/>
      <c r="P332" s="135"/>
      <c r="Q332" s="135"/>
      <c r="R332" s="135"/>
      <c r="S332" s="162" t="s">
        <v>93</v>
      </c>
      <c r="T332" s="135"/>
      <c r="U332" s="135"/>
    </row>
    <row r="333" spans="1:21">
      <c r="A333" s="128" t="s">
        <v>17</v>
      </c>
      <c r="B333" s="129">
        <v>0.44791666666666702</v>
      </c>
      <c r="C333" s="129">
        <v>0.45833333333333298</v>
      </c>
      <c r="D333" s="135"/>
      <c r="E333" s="135"/>
      <c r="F333" s="135"/>
      <c r="G333" s="162" t="s">
        <v>93</v>
      </c>
      <c r="H333" s="135"/>
      <c r="I333" s="135"/>
      <c r="J333" s="135"/>
      <c r="K333" s="135"/>
      <c r="L333" s="135"/>
      <c r="M333" s="162" t="s">
        <v>93</v>
      </c>
      <c r="N333" s="135"/>
      <c r="O333" s="135"/>
      <c r="P333" s="135"/>
      <c r="Q333" s="135"/>
      <c r="R333" s="135"/>
      <c r="S333" s="162" t="s">
        <v>93</v>
      </c>
      <c r="T333" s="135"/>
      <c r="U333" s="135"/>
    </row>
    <row r="334" spans="1:21">
      <c r="A334" s="128" t="s">
        <v>17</v>
      </c>
      <c r="B334" s="129">
        <v>0.45833333333333398</v>
      </c>
      <c r="C334" s="129">
        <v>0.46875</v>
      </c>
      <c r="D334" s="135"/>
      <c r="E334" s="135"/>
      <c r="F334" s="135"/>
      <c r="G334" s="162" t="s">
        <v>93</v>
      </c>
      <c r="H334" s="135"/>
      <c r="I334" s="135"/>
      <c r="J334" s="135"/>
      <c r="K334" s="135"/>
      <c r="L334" s="135"/>
      <c r="M334" s="162" t="s">
        <v>93</v>
      </c>
      <c r="N334" s="135"/>
      <c r="O334" s="135"/>
      <c r="P334" s="135"/>
      <c r="Q334" s="135"/>
      <c r="R334" s="135"/>
      <c r="S334" s="162" t="s">
        <v>93</v>
      </c>
      <c r="T334" s="135"/>
      <c r="U334" s="135"/>
    </row>
    <row r="335" spans="1:21">
      <c r="A335" s="128" t="s">
        <v>17</v>
      </c>
      <c r="B335" s="129">
        <v>0.46875</v>
      </c>
      <c r="C335" s="129">
        <v>0.47916666666666602</v>
      </c>
      <c r="D335" s="135"/>
      <c r="E335" s="135"/>
      <c r="F335" s="135"/>
      <c r="G335" s="162" t="s">
        <v>93</v>
      </c>
      <c r="H335" s="135"/>
      <c r="I335" s="135"/>
      <c r="J335" s="135"/>
      <c r="K335" s="135"/>
      <c r="L335" s="135"/>
      <c r="M335" s="162" t="s">
        <v>93</v>
      </c>
      <c r="N335" s="135"/>
      <c r="O335" s="135"/>
      <c r="P335" s="135"/>
      <c r="Q335" s="135"/>
      <c r="R335" s="135"/>
      <c r="S335" s="162" t="s">
        <v>93</v>
      </c>
      <c r="T335" s="135"/>
      <c r="U335" s="135"/>
    </row>
    <row r="336" spans="1:21">
      <c r="A336" s="128" t="s">
        <v>17</v>
      </c>
      <c r="B336" s="129">
        <v>0.47916666666666702</v>
      </c>
      <c r="C336" s="129">
        <v>0.48958333333333298</v>
      </c>
      <c r="D336" s="135"/>
      <c r="E336" s="135"/>
      <c r="F336" s="135"/>
      <c r="G336" s="162" t="s">
        <v>93</v>
      </c>
      <c r="H336" s="135"/>
      <c r="I336" s="135"/>
      <c r="J336" s="135"/>
      <c r="K336" s="135"/>
      <c r="L336" s="135"/>
      <c r="M336" s="162" t="s">
        <v>93</v>
      </c>
      <c r="N336" s="135"/>
      <c r="O336" s="135"/>
      <c r="P336" s="135"/>
      <c r="Q336" s="135"/>
      <c r="R336" s="135"/>
      <c r="S336" s="162" t="s">
        <v>93</v>
      </c>
      <c r="T336" s="135"/>
      <c r="U336" s="135"/>
    </row>
    <row r="337" spans="1:21">
      <c r="A337" s="128" t="s">
        <v>17</v>
      </c>
      <c r="B337" s="129">
        <v>0.48958333333333398</v>
      </c>
      <c r="C337" s="129">
        <v>0.499999999999999</v>
      </c>
      <c r="D337" s="135"/>
      <c r="E337" s="135"/>
      <c r="F337" s="135"/>
      <c r="G337" s="162" t="s">
        <v>93</v>
      </c>
      <c r="H337" s="135"/>
      <c r="I337" s="135"/>
      <c r="J337" s="135"/>
      <c r="K337" s="135"/>
      <c r="L337" s="135"/>
      <c r="M337" s="162" t="s">
        <v>93</v>
      </c>
      <c r="N337" s="135"/>
      <c r="O337" s="135"/>
      <c r="P337" s="135"/>
      <c r="Q337" s="135"/>
      <c r="R337" s="135"/>
      <c r="S337" s="162" t="s">
        <v>93</v>
      </c>
      <c r="T337" s="135"/>
      <c r="U337" s="135"/>
    </row>
    <row r="338" spans="1:21">
      <c r="A338" s="128" t="s">
        <v>17</v>
      </c>
      <c r="B338" s="129">
        <v>0.5</v>
      </c>
      <c r="C338" s="129">
        <v>0.51041666666666596</v>
      </c>
      <c r="D338" s="135"/>
      <c r="E338" s="135"/>
      <c r="F338" s="135"/>
      <c r="G338" s="162" t="s">
        <v>93</v>
      </c>
      <c r="H338" s="135"/>
      <c r="I338" s="135"/>
      <c r="J338" s="135"/>
      <c r="K338" s="135"/>
      <c r="L338" s="135"/>
      <c r="M338" s="162" t="s">
        <v>93</v>
      </c>
      <c r="N338" s="135"/>
      <c r="O338" s="135"/>
      <c r="P338" s="135"/>
      <c r="Q338" s="135"/>
      <c r="R338" s="135"/>
      <c r="S338" s="162" t="s">
        <v>93</v>
      </c>
      <c r="T338" s="135"/>
      <c r="U338" s="135"/>
    </row>
    <row r="339" spans="1:21">
      <c r="A339" s="128" t="s">
        <v>17</v>
      </c>
      <c r="B339" s="129">
        <v>0.51041666666666696</v>
      </c>
      <c r="C339" s="129">
        <v>0.52083333333333304</v>
      </c>
      <c r="D339" s="135"/>
      <c r="E339" s="135"/>
      <c r="F339" s="135"/>
      <c r="G339" s="162" t="s">
        <v>93</v>
      </c>
      <c r="H339" s="135"/>
      <c r="I339" s="135"/>
      <c r="J339" s="135"/>
      <c r="K339" s="135"/>
      <c r="L339" s="135"/>
      <c r="M339" s="162" t="s">
        <v>93</v>
      </c>
      <c r="N339" s="135"/>
      <c r="O339" s="135"/>
      <c r="P339" s="135"/>
      <c r="Q339" s="135"/>
      <c r="R339" s="135"/>
      <c r="S339" s="162" t="s">
        <v>93</v>
      </c>
      <c r="T339" s="135"/>
      <c r="U339" s="135"/>
    </row>
    <row r="340" spans="1:21">
      <c r="A340" s="128" t="s">
        <v>17</v>
      </c>
      <c r="B340" s="129">
        <v>0.52083333333333404</v>
      </c>
      <c r="C340" s="129">
        <v>0.531249999999999</v>
      </c>
      <c r="D340" s="135"/>
      <c r="E340" s="135"/>
      <c r="F340" s="135"/>
      <c r="G340" s="162" t="s">
        <v>93</v>
      </c>
      <c r="H340" s="135"/>
      <c r="I340" s="135"/>
      <c r="J340" s="135"/>
      <c r="K340" s="135"/>
      <c r="L340" s="135"/>
      <c r="M340" s="162" t="s">
        <v>93</v>
      </c>
      <c r="N340" s="135"/>
      <c r="O340" s="135"/>
      <c r="P340" s="135"/>
      <c r="Q340" s="135"/>
      <c r="R340" s="135"/>
      <c r="S340" s="162" t="s">
        <v>93</v>
      </c>
      <c r="T340" s="135"/>
      <c r="U340" s="135"/>
    </row>
    <row r="341" spans="1:21">
      <c r="A341" s="128" t="s">
        <v>17</v>
      </c>
      <c r="B341" s="129">
        <v>0.53125</v>
      </c>
      <c r="C341" s="129">
        <v>0.54166666666666596</v>
      </c>
      <c r="D341" s="135"/>
      <c r="E341" s="135"/>
      <c r="F341" s="135"/>
      <c r="G341" s="162" t="s">
        <v>93</v>
      </c>
      <c r="H341" s="135"/>
      <c r="I341" s="135"/>
      <c r="J341" s="135"/>
      <c r="K341" s="135"/>
      <c r="L341" s="135"/>
      <c r="M341" s="162" t="s">
        <v>93</v>
      </c>
      <c r="N341" s="135"/>
      <c r="O341" s="135"/>
      <c r="P341" s="135"/>
      <c r="Q341" s="135"/>
      <c r="R341" s="135"/>
      <c r="S341" s="162" t="s">
        <v>93</v>
      </c>
      <c r="T341" s="135"/>
      <c r="U341" s="135"/>
    </row>
    <row r="342" spans="1:21">
      <c r="A342" s="128" t="s">
        <v>17</v>
      </c>
      <c r="B342" s="129">
        <v>0.54166666666666696</v>
      </c>
      <c r="C342" s="129">
        <v>0.55208333333333304</v>
      </c>
      <c r="D342" s="135"/>
      <c r="E342" s="135"/>
      <c r="F342" s="135"/>
      <c r="G342" s="162" t="s">
        <v>93</v>
      </c>
      <c r="H342" s="135"/>
      <c r="I342" s="135"/>
      <c r="J342" s="135"/>
      <c r="K342" s="135"/>
      <c r="L342" s="135"/>
      <c r="M342" s="162" t="s">
        <v>93</v>
      </c>
      <c r="N342" s="135"/>
      <c r="O342" s="135"/>
      <c r="P342" s="135"/>
      <c r="Q342" s="135"/>
      <c r="R342" s="135"/>
      <c r="S342" s="162" t="s">
        <v>93</v>
      </c>
      <c r="T342" s="135"/>
      <c r="U342" s="135"/>
    </row>
    <row r="343" spans="1:21">
      <c r="A343" s="128" t="s">
        <v>17</v>
      </c>
      <c r="B343" s="129">
        <v>0.55208333333333404</v>
      </c>
      <c r="C343" s="129">
        <v>0.562499999999999</v>
      </c>
      <c r="D343" s="135"/>
      <c r="E343" s="135"/>
      <c r="F343" s="135"/>
      <c r="G343" s="162" t="s">
        <v>93</v>
      </c>
      <c r="H343" s="135"/>
      <c r="I343" s="135"/>
      <c r="J343" s="135"/>
      <c r="K343" s="135"/>
      <c r="L343" s="135"/>
      <c r="M343" s="162" t="s">
        <v>93</v>
      </c>
      <c r="N343" s="135"/>
      <c r="O343" s="135"/>
      <c r="P343" s="135"/>
      <c r="Q343" s="135"/>
      <c r="R343" s="135"/>
      <c r="S343" s="162" t="s">
        <v>93</v>
      </c>
      <c r="T343" s="135"/>
      <c r="U343" s="135"/>
    </row>
    <row r="344" spans="1:21">
      <c r="A344" s="128" t="s">
        <v>17</v>
      </c>
      <c r="B344" s="129">
        <v>0.562500000000001</v>
      </c>
      <c r="C344" s="129">
        <v>0.57291666666666596</v>
      </c>
      <c r="D344" s="135"/>
      <c r="E344" s="135"/>
      <c r="F344" s="135"/>
      <c r="G344" s="162" t="s">
        <v>93</v>
      </c>
      <c r="H344" s="135"/>
      <c r="I344" s="135"/>
      <c r="J344" s="135"/>
      <c r="K344" s="135"/>
      <c r="L344" s="135"/>
      <c r="M344" s="162" t="s">
        <v>93</v>
      </c>
      <c r="N344" s="135"/>
      <c r="O344" s="135"/>
      <c r="P344" s="135"/>
      <c r="Q344" s="135"/>
      <c r="R344" s="135"/>
      <c r="S344" s="162" t="s">
        <v>93</v>
      </c>
      <c r="T344" s="135"/>
      <c r="U344" s="135"/>
    </row>
    <row r="345" spans="1:21">
      <c r="A345" s="128" t="s">
        <v>17</v>
      </c>
      <c r="B345" s="129">
        <v>0.57291666666666696</v>
      </c>
      <c r="C345" s="129">
        <v>0.58333333333333304</v>
      </c>
      <c r="D345" s="135"/>
      <c r="E345" s="135"/>
      <c r="F345" s="135"/>
      <c r="G345" s="162" t="s">
        <v>93</v>
      </c>
      <c r="H345" s="135"/>
      <c r="I345" s="135"/>
      <c r="J345" s="135"/>
      <c r="K345" s="135"/>
      <c r="L345" s="135"/>
      <c r="M345" s="162" t="s">
        <v>93</v>
      </c>
      <c r="N345" s="135"/>
      <c r="O345" s="135"/>
      <c r="P345" s="135"/>
      <c r="Q345" s="135"/>
      <c r="R345" s="135"/>
      <c r="S345" s="162" t="s">
        <v>93</v>
      </c>
      <c r="T345" s="135"/>
      <c r="U345" s="135"/>
    </row>
    <row r="346" spans="1:21">
      <c r="A346" s="128" t="s">
        <v>17</v>
      </c>
      <c r="B346" s="129">
        <v>0.58333333333333404</v>
      </c>
      <c r="C346" s="129">
        <v>0.593749999999999</v>
      </c>
      <c r="D346" s="135"/>
      <c r="E346" s="135"/>
      <c r="F346" s="135"/>
      <c r="G346" s="162" t="s">
        <v>93</v>
      </c>
      <c r="H346" s="135"/>
      <c r="I346" s="135"/>
      <c r="J346" s="135"/>
      <c r="K346" s="135"/>
      <c r="L346" s="135"/>
      <c r="M346" s="162" t="s">
        <v>93</v>
      </c>
      <c r="N346" s="135"/>
      <c r="O346" s="135"/>
      <c r="P346" s="135"/>
      <c r="Q346" s="135"/>
      <c r="R346" s="135"/>
      <c r="S346" s="162" t="s">
        <v>93</v>
      </c>
      <c r="T346" s="135"/>
      <c r="U346" s="135"/>
    </row>
    <row r="347" spans="1:21">
      <c r="A347" s="128" t="s">
        <v>17</v>
      </c>
      <c r="B347" s="129">
        <v>0.593750000000001</v>
      </c>
      <c r="C347" s="129">
        <v>0.60416666666666596</v>
      </c>
      <c r="D347" s="135"/>
      <c r="E347" s="135"/>
      <c r="F347" s="135"/>
      <c r="G347" s="162" t="s">
        <v>93</v>
      </c>
      <c r="H347" s="135"/>
      <c r="I347" s="135"/>
      <c r="J347" s="135"/>
      <c r="K347" s="135"/>
      <c r="L347" s="135"/>
      <c r="M347" s="162" t="s">
        <v>93</v>
      </c>
      <c r="N347" s="135"/>
      <c r="O347" s="135"/>
      <c r="P347" s="135"/>
      <c r="Q347" s="135"/>
      <c r="R347" s="135"/>
      <c r="S347" s="162" t="s">
        <v>93</v>
      </c>
      <c r="T347" s="135"/>
      <c r="U347" s="135"/>
    </row>
    <row r="348" spans="1:21">
      <c r="A348" s="128" t="s">
        <v>17</v>
      </c>
      <c r="B348" s="129">
        <v>0.60416666666666796</v>
      </c>
      <c r="C348" s="129">
        <v>0.61458333333333304</v>
      </c>
      <c r="D348" s="135"/>
      <c r="E348" s="135"/>
      <c r="F348" s="135"/>
      <c r="G348" s="162" t="s">
        <v>93</v>
      </c>
      <c r="H348" s="135"/>
      <c r="I348" s="135"/>
      <c r="J348" s="135"/>
      <c r="K348" s="135"/>
      <c r="L348" s="135"/>
      <c r="M348" s="162" t="s">
        <v>93</v>
      </c>
      <c r="N348" s="135"/>
      <c r="O348" s="135"/>
      <c r="P348" s="135"/>
      <c r="Q348" s="135"/>
      <c r="R348" s="135"/>
      <c r="S348" s="162" t="s">
        <v>93</v>
      </c>
      <c r="T348" s="135"/>
      <c r="U348" s="135"/>
    </row>
    <row r="349" spans="1:21">
      <c r="A349" s="128" t="s">
        <v>17</v>
      </c>
      <c r="B349" s="129">
        <v>0.61458333333333504</v>
      </c>
      <c r="C349" s="129">
        <v>0.625</v>
      </c>
      <c r="D349" s="135"/>
      <c r="E349" s="135"/>
      <c r="F349" s="135"/>
      <c r="G349" s="162" t="s">
        <v>93</v>
      </c>
      <c r="H349" s="135"/>
      <c r="I349" s="135"/>
      <c r="J349" s="135"/>
      <c r="K349" s="135"/>
      <c r="L349" s="135"/>
      <c r="M349" s="162" t="s">
        <v>93</v>
      </c>
      <c r="N349" s="135"/>
      <c r="O349" s="135"/>
      <c r="P349" s="135"/>
      <c r="Q349" s="135"/>
      <c r="R349" s="135"/>
      <c r="S349" s="162" t="s">
        <v>93</v>
      </c>
      <c r="T349" s="135"/>
      <c r="U349" s="135"/>
    </row>
    <row r="350" spans="1:21">
      <c r="A350" s="128" t="s">
        <v>17</v>
      </c>
      <c r="B350" s="129">
        <v>0.625000000000002</v>
      </c>
      <c r="C350" s="129">
        <v>0.63541666666666696</v>
      </c>
      <c r="D350" s="135"/>
      <c r="E350" s="135"/>
      <c r="F350" s="135"/>
      <c r="G350" s="162" t="s">
        <v>93</v>
      </c>
      <c r="H350" s="135"/>
      <c r="I350" s="135"/>
      <c r="J350" s="135"/>
      <c r="K350" s="135"/>
      <c r="L350" s="135"/>
      <c r="M350" s="162" t="s">
        <v>93</v>
      </c>
      <c r="N350" s="135"/>
      <c r="O350" s="135"/>
      <c r="P350" s="135"/>
      <c r="Q350" s="135"/>
      <c r="R350" s="135"/>
      <c r="S350" s="162" t="s">
        <v>93</v>
      </c>
      <c r="T350" s="135"/>
      <c r="U350" s="135"/>
    </row>
    <row r="351" spans="1:21">
      <c r="A351" s="128" t="s">
        <v>17</v>
      </c>
      <c r="B351" s="129">
        <v>0.63541666666666896</v>
      </c>
      <c r="C351" s="129">
        <v>0.64583333333333404</v>
      </c>
      <c r="D351" s="135"/>
      <c r="E351" s="135"/>
      <c r="F351" s="135"/>
      <c r="G351" s="162" t="s">
        <v>93</v>
      </c>
      <c r="H351" s="135"/>
      <c r="I351" s="135"/>
      <c r="J351" s="135"/>
      <c r="K351" s="135"/>
      <c r="L351" s="135"/>
      <c r="M351" s="162" t="s">
        <v>93</v>
      </c>
      <c r="N351" s="135"/>
      <c r="O351" s="135"/>
      <c r="P351" s="135"/>
      <c r="Q351" s="135"/>
      <c r="R351" s="135"/>
      <c r="S351" s="162" t="s">
        <v>93</v>
      </c>
      <c r="T351" s="135"/>
      <c r="U351" s="135"/>
    </row>
    <row r="352" spans="1:21">
      <c r="A352" s="128" t="s">
        <v>17</v>
      </c>
      <c r="B352" s="129">
        <v>0.64583333333333603</v>
      </c>
      <c r="C352" s="129">
        <v>0.656250000000001</v>
      </c>
      <c r="D352" s="135"/>
      <c r="E352" s="135"/>
      <c r="F352" s="135"/>
      <c r="G352" s="162" t="s">
        <v>93</v>
      </c>
      <c r="H352" s="135"/>
      <c r="I352" s="135"/>
      <c r="J352" s="135"/>
      <c r="K352" s="135"/>
      <c r="L352" s="135"/>
      <c r="M352" s="162" t="s">
        <v>93</v>
      </c>
      <c r="N352" s="135"/>
      <c r="O352" s="135"/>
      <c r="P352" s="135"/>
      <c r="Q352" s="135"/>
      <c r="R352" s="135"/>
      <c r="S352" s="162" t="s">
        <v>93</v>
      </c>
      <c r="T352" s="135"/>
      <c r="U352" s="135"/>
    </row>
    <row r="353" spans="1:21">
      <c r="A353" s="128" t="s">
        <v>17</v>
      </c>
      <c r="B353" s="129">
        <v>0.656250000000003</v>
      </c>
      <c r="C353" s="129">
        <v>0.66666666666666796</v>
      </c>
      <c r="D353" s="135"/>
      <c r="E353" s="135"/>
      <c r="F353" s="135"/>
      <c r="G353" s="162" t="s">
        <v>93</v>
      </c>
      <c r="H353" s="135"/>
      <c r="I353" s="135"/>
      <c r="J353" s="135"/>
      <c r="K353" s="135"/>
      <c r="L353" s="135"/>
      <c r="M353" s="162" t="s">
        <v>93</v>
      </c>
      <c r="N353" s="135"/>
      <c r="O353" s="135"/>
      <c r="P353" s="135"/>
      <c r="Q353" s="135"/>
      <c r="R353" s="135"/>
      <c r="S353" s="162" t="s">
        <v>93</v>
      </c>
      <c r="T353" s="135"/>
      <c r="U353" s="135"/>
    </row>
    <row r="354" spans="1:21">
      <c r="A354" s="128" t="s">
        <v>17</v>
      </c>
      <c r="B354" s="129">
        <v>0.66666666666666996</v>
      </c>
      <c r="C354" s="129">
        <v>0.67708333333333504</v>
      </c>
      <c r="D354" s="135"/>
      <c r="E354" s="135"/>
      <c r="F354" s="135"/>
      <c r="G354" s="162" t="s">
        <v>93</v>
      </c>
      <c r="H354" s="135"/>
      <c r="I354" s="135"/>
      <c r="J354" s="135"/>
      <c r="K354" s="135"/>
      <c r="L354" s="135"/>
      <c r="M354" s="162" t="s">
        <v>93</v>
      </c>
      <c r="N354" s="135"/>
      <c r="O354" s="135"/>
      <c r="P354" s="135"/>
      <c r="Q354" s="135"/>
      <c r="R354" s="135"/>
      <c r="S354" s="162" t="s">
        <v>93</v>
      </c>
      <c r="T354" s="135"/>
      <c r="U354" s="135"/>
    </row>
    <row r="355" spans="1:21">
      <c r="A355" s="128" t="s">
        <v>17</v>
      </c>
      <c r="B355" s="129">
        <v>0.67708333333333703</v>
      </c>
      <c r="C355" s="129">
        <v>0.687500000000002</v>
      </c>
      <c r="D355" s="135"/>
      <c r="E355" s="135"/>
      <c r="F355" s="135"/>
      <c r="G355" s="162" t="s">
        <v>93</v>
      </c>
      <c r="H355" s="135"/>
      <c r="I355" s="135"/>
      <c r="J355" s="135"/>
      <c r="K355" s="135"/>
      <c r="L355" s="135"/>
      <c r="M355" s="162" t="s">
        <v>93</v>
      </c>
      <c r="N355" s="135"/>
      <c r="O355" s="135"/>
      <c r="P355" s="135"/>
      <c r="Q355" s="135"/>
      <c r="R355" s="135"/>
      <c r="S355" s="162" t="s">
        <v>93</v>
      </c>
      <c r="T355" s="135"/>
      <c r="U355" s="135"/>
    </row>
    <row r="356" spans="1:21">
      <c r="A356" s="128" t="s">
        <v>17</v>
      </c>
      <c r="B356" s="129">
        <v>0.687500000000004</v>
      </c>
      <c r="C356" s="129">
        <v>0.69791666666666896</v>
      </c>
      <c r="D356" s="135"/>
      <c r="E356" s="135"/>
      <c r="F356" s="135"/>
      <c r="G356" s="162" t="s">
        <v>93</v>
      </c>
      <c r="H356" s="135"/>
      <c r="I356" s="135"/>
      <c r="J356" s="135"/>
      <c r="K356" s="135"/>
      <c r="L356" s="135"/>
      <c r="M356" s="162" t="s">
        <v>93</v>
      </c>
      <c r="N356" s="135"/>
      <c r="O356" s="135"/>
      <c r="P356" s="135"/>
      <c r="Q356" s="135"/>
      <c r="R356" s="135"/>
      <c r="S356" s="162" t="s">
        <v>93</v>
      </c>
      <c r="T356" s="135"/>
      <c r="U356" s="135"/>
    </row>
    <row r="357" spans="1:21">
      <c r="A357" s="128" t="s">
        <v>17</v>
      </c>
      <c r="B357" s="129">
        <v>0.69791666666667096</v>
      </c>
      <c r="C357" s="129">
        <v>0.70833333333333603</v>
      </c>
      <c r="D357" s="135"/>
      <c r="E357" s="135"/>
      <c r="F357" s="135"/>
      <c r="G357" s="162" t="s">
        <v>93</v>
      </c>
      <c r="H357" s="135"/>
      <c r="I357" s="135"/>
      <c r="J357" s="135"/>
      <c r="K357" s="135"/>
      <c r="L357" s="135"/>
      <c r="M357" s="162" t="s">
        <v>93</v>
      </c>
      <c r="N357" s="135"/>
      <c r="O357" s="135"/>
      <c r="P357" s="135"/>
      <c r="Q357" s="135"/>
      <c r="R357" s="135"/>
      <c r="S357" s="162" t="s">
        <v>93</v>
      </c>
      <c r="T357" s="135"/>
      <c r="U357" s="135"/>
    </row>
    <row r="358" spans="1:21">
      <c r="A358" s="128" t="s">
        <v>17</v>
      </c>
      <c r="B358" s="129">
        <v>0.70833333333333803</v>
      </c>
      <c r="C358" s="129">
        <v>0.718750000000003</v>
      </c>
      <c r="D358" s="135"/>
      <c r="E358" s="135"/>
      <c r="F358" s="135"/>
      <c r="G358" s="162" t="s">
        <v>93</v>
      </c>
      <c r="H358" s="135"/>
      <c r="I358" s="135"/>
      <c r="J358" s="135"/>
      <c r="K358" s="135"/>
      <c r="L358" s="135"/>
      <c r="M358" s="162" t="s">
        <v>93</v>
      </c>
      <c r="N358" s="135"/>
      <c r="O358" s="135"/>
      <c r="P358" s="135"/>
      <c r="Q358" s="135"/>
      <c r="R358" s="135"/>
      <c r="S358" s="162" t="s">
        <v>93</v>
      </c>
      <c r="T358" s="135"/>
      <c r="U358" s="135"/>
    </row>
    <row r="359" spans="1:21">
      <c r="A359" s="128" t="s">
        <v>17</v>
      </c>
      <c r="B359" s="129">
        <v>0.718750000000005</v>
      </c>
      <c r="C359" s="129">
        <v>0.72916666666666996</v>
      </c>
      <c r="D359" s="135"/>
      <c r="E359" s="135"/>
      <c r="F359" s="135"/>
      <c r="G359" s="162" t="s">
        <v>93</v>
      </c>
      <c r="H359" s="135"/>
      <c r="I359" s="135"/>
      <c r="J359" s="135"/>
      <c r="K359" s="135"/>
      <c r="L359" s="135"/>
      <c r="M359" s="162" t="s">
        <v>93</v>
      </c>
      <c r="N359" s="135"/>
      <c r="O359" s="135"/>
      <c r="P359" s="135"/>
      <c r="Q359" s="135"/>
      <c r="R359" s="135"/>
      <c r="S359" s="162" t="s">
        <v>93</v>
      </c>
      <c r="T359" s="135"/>
      <c r="U359" s="135"/>
    </row>
    <row r="360" spans="1:21">
      <c r="A360" s="128" t="s">
        <v>17</v>
      </c>
      <c r="B360" s="129">
        <v>0.72916666666667096</v>
      </c>
      <c r="C360" s="129">
        <v>0.73958333333333603</v>
      </c>
      <c r="D360" s="135"/>
      <c r="E360" s="135"/>
      <c r="F360" s="135"/>
      <c r="G360" s="162" t="s">
        <v>93</v>
      </c>
      <c r="H360" s="135"/>
      <c r="I360" s="135"/>
      <c r="J360" s="135"/>
      <c r="K360" s="135"/>
      <c r="L360" s="135"/>
      <c r="M360" s="162" t="s">
        <v>93</v>
      </c>
      <c r="N360" s="135"/>
      <c r="O360" s="135"/>
      <c r="P360" s="135"/>
      <c r="Q360" s="135"/>
      <c r="R360" s="135"/>
      <c r="S360" s="162" t="s">
        <v>93</v>
      </c>
      <c r="T360" s="135"/>
      <c r="U360" s="135"/>
    </row>
    <row r="361" spans="1:21">
      <c r="A361" s="128" t="s">
        <v>17</v>
      </c>
      <c r="B361" s="129">
        <v>0.73958333333333803</v>
      </c>
      <c r="C361" s="129">
        <v>0.750000000000003</v>
      </c>
      <c r="D361" s="135"/>
      <c r="E361" s="135"/>
      <c r="F361" s="135"/>
      <c r="G361" s="162" t="s">
        <v>93</v>
      </c>
      <c r="H361" s="135"/>
      <c r="I361" s="135"/>
      <c r="J361" s="135"/>
      <c r="K361" s="135"/>
      <c r="L361" s="135"/>
      <c r="M361" s="162" t="s">
        <v>93</v>
      </c>
      <c r="N361" s="135"/>
      <c r="O361" s="135"/>
      <c r="P361" s="135"/>
      <c r="Q361" s="135"/>
      <c r="R361" s="135"/>
      <c r="S361" s="162" t="s">
        <v>93</v>
      </c>
      <c r="T361" s="135"/>
      <c r="U361" s="135"/>
    </row>
    <row r="362" spans="1:21">
      <c r="A362" s="128" t="s">
        <v>17</v>
      </c>
      <c r="B362" s="129">
        <v>0.750000000000005</v>
      </c>
      <c r="C362" s="129">
        <v>0.76041666666666996</v>
      </c>
      <c r="D362" s="135"/>
      <c r="E362" s="135"/>
      <c r="F362" s="135"/>
      <c r="G362" s="162" t="s">
        <v>93</v>
      </c>
      <c r="H362" s="135"/>
      <c r="I362" s="135"/>
      <c r="J362" s="135"/>
      <c r="K362" s="135"/>
      <c r="L362" s="135"/>
      <c r="M362" s="162" t="s">
        <v>93</v>
      </c>
      <c r="N362" s="135"/>
      <c r="O362" s="135"/>
      <c r="P362" s="135"/>
      <c r="Q362" s="135"/>
      <c r="R362" s="135"/>
      <c r="S362" s="162" t="s">
        <v>93</v>
      </c>
      <c r="T362" s="135"/>
      <c r="U362" s="135"/>
    </row>
    <row r="363" spans="1:21">
      <c r="A363" s="128" t="s">
        <v>17</v>
      </c>
      <c r="B363" s="129">
        <v>0.76041666666667196</v>
      </c>
      <c r="C363" s="129">
        <v>0.77083333333333703</v>
      </c>
      <c r="D363" s="135"/>
      <c r="E363" s="135"/>
      <c r="F363" s="135"/>
      <c r="G363" s="162" t="s">
        <v>93</v>
      </c>
      <c r="H363" s="135"/>
      <c r="I363" s="135"/>
      <c r="J363" s="135"/>
      <c r="K363" s="135"/>
      <c r="L363" s="135"/>
      <c r="M363" s="162" t="s">
        <v>93</v>
      </c>
      <c r="N363" s="135"/>
      <c r="O363" s="135"/>
      <c r="P363" s="135"/>
      <c r="Q363" s="135"/>
      <c r="R363" s="135"/>
      <c r="S363" s="162" t="s">
        <v>93</v>
      </c>
      <c r="T363" s="135"/>
      <c r="U363" s="135"/>
    </row>
    <row r="364" spans="1:21">
      <c r="A364" s="128" t="s">
        <v>17</v>
      </c>
      <c r="B364" s="129">
        <v>0.77083333333333903</v>
      </c>
      <c r="C364" s="129">
        <v>0.781250000000004</v>
      </c>
      <c r="D364" s="135"/>
      <c r="E364" s="135"/>
      <c r="F364" s="135"/>
      <c r="G364" s="162" t="s">
        <v>93</v>
      </c>
      <c r="H364" s="135"/>
      <c r="I364" s="135"/>
      <c r="J364" s="135"/>
      <c r="K364" s="135"/>
      <c r="L364" s="135"/>
      <c r="M364" s="162" t="s">
        <v>93</v>
      </c>
      <c r="N364" s="135"/>
      <c r="O364" s="135"/>
      <c r="P364" s="135"/>
      <c r="Q364" s="135"/>
      <c r="R364" s="135"/>
      <c r="S364" s="162" t="s">
        <v>93</v>
      </c>
      <c r="T364" s="135"/>
      <c r="U364" s="135"/>
    </row>
    <row r="365" spans="1:21">
      <c r="A365" s="128" t="s">
        <v>17</v>
      </c>
      <c r="B365" s="129">
        <v>0.781250000000006</v>
      </c>
      <c r="C365" s="129">
        <v>0.79166666666667096</v>
      </c>
      <c r="D365" s="135"/>
      <c r="E365" s="135"/>
      <c r="F365" s="135"/>
      <c r="G365" s="162" t="s">
        <v>93</v>
      </c>
      <c r="H365" s="135"/>
      <c r="I365" s="135"/>
      <c r="J365" s="135"/>
      <c r="K365" s="135"/>
      <c r="L365" s="135"/>
      <c r="M365" s="162" t="s">
        <v>93</v>
      </c>
      <c r="N365" s="135"/>
      <c r="O365" s="135"/>
      <c r="P365" s="135"/>
      <c r="Q365" s="135"/>
      <c r="R365" s="135"/>
      <c r="S365" s="162" t="s">
        <v>93</v>
      </c>
      <c r="T365" s="135"/>
      <c r="U365" s="135"/>
    </row>
    <row r="366" spans="1:21">
      <c r="A366" s="128" t="s">
        <v>17</v>
      </c>
      <c r="B366" s="129">
        <v>0.79166666666667296</v>
      </c>
      <c r="C366" s="129">
        <v>0.80208333333333803</v>
      </c>
      <c r="D366" s="135"/>
      <c r="E366" s="135"/>
      <c r="F366" s="135"/>
      <c r="G366" s="162" t="s">
        <v>93</v>
      </c>
      <c r="H366" s="135"/>
      <c r="I366" s="135"/>
      <c r="J366" s="135"/>
      <c r="K366" s="135"/>
      <c r="L366" s="135"/>
      <c r="M366" s="162" t="s">
        <v>93</v>
      </c>
      <c r="N366" s="135"/>
      <c r="O366" s="135"/>
      <c r="P366" s="135"/>
      <c r="Q366" s="135"/>
      <c r="R366" s="135"/>
      <c r="S366" s="162" t="s">
        <v>93</v>
      </c>
      <c r="T366" s="135"/>
      <c r="U366" s="135"/>
    </row>
    <row r="367" spans="1:21">
      <c r="A367" s="128" t="s">
        <v>17</v>
      </c>
      <c r="B367" s="129">
        <v>0.80208333333334003</v>
      </c>
      <c r="C367" s="129">
        <v>0.812500000000005</v>
      </c>
      <c r="D367" s="135"/>
      <c r="E367" s="135"/>
      <c r="F367" s="135"/>
      <c r="G367" s="162" t="s">
        <v>93</v>
      </c>
      <c r="H367" s="135"/>
      <c r="I367" s="135"/>
      <c r="J367" s="135"/>
      <c r="K367" s="135"/>
      <c r="L367" s="135"/>
      <c r="M367" s="162" t="s">
        <v>93</v>
      </c>
      <c r="N367" s="135"/>
      <c r="O367" s="135"/>
      <c r="P367" s="135"/>
      <c r="Q367" s="135"/>
      <c r="R367" s="135"/>
      <c r="S367" s="162" t="s">
        <v>93</v>
      </c>
      <c r="T367" s="135"/>
      <c r="U367" s="135"/>
    </row>
    <row r="368" spans="1:21">
      <c r="A368" s="128" t="s">
        <v>17</v>
      </c>
      <c r="B368" s="129">
        <v>0.81250000000000699</v>
      </c>
      <c r="C368" s="129">
        <v>0.82291666666667196</v>
      </c>
      <c r="D368" s="135"/>
      <c r="E368" s="135"/>
      <c r="F368" s="135"/>
      <c r="G368" s="162" t="s">
        <v>93</v>
      </c>
      <c r="H368" s="135"/>
      <c r="I368" s="135"/>
      <c r="J368" s="135"/>
      <c r="K368" s="135"/>
      <c r="L368" s="135"/>
      <c r="M368" s="162" t="s">
        <v>93</v>
      </c>
      <c r="N368" s="135"/>
      <c r="O368" s="135"/>
      <c r="P368" s="135"/>
      <c r="Q368" s="135"/>
      <c r="R368" s="135"/>
      <c r="S368" s="162" t="s">
        <v>93</v>
      </c>
      <c r="T368" s="135"/>
      <c r="U368" s="135"/>
    </row>
    <row r="369" spans="1:21">
      <c r="A369" s="128" t="s">
        <v>17</v>
      </c>
      <c r="B369" s="129">
        <v>0.82291666666667396</v>
      </c>
      <c r="C369" s="129">
        <v>0.83333333333333903</v>
      </c>
      <c r="D369" s="135"/>
      <c r="E369" s="135"/>
      <c r="F369" s="135"/>
      <c r="G369" s="162" t="s">
        <v>93</v>
      </c>
      <c r="H369" s="135"/>
      <c r="I369" s="135"/>
      <c r="J369" s="135"/>
      <c r="K369" s="135"/>
      <c r="L369" s="135"/>
      <c r="M369" s="162" t="s">
        <v>93</v>
      </c>
      <c r="N369" s="135"/>
      <c r="O369" s="135"/>
      <c r="P369" s="135"/>
      <c r="Q369" s="135"/>
      <c r="R369" s="135"/>
      <c r="S369" s="162" t="s">
        <v>93</v>
      </c>
      <c r="T369" s="135"/>
      <c r="U369" s="135"/>
    </row>
    <row r="370" spans="1:21">
      <c r="A370" s="128" t="s">
        <v>17</v>
      </c>
      <c r="B370" s="129">
        <v>0.83333333333334103</v>
      </c>
      <c r="C370" s="129">
        <v>0.843750000000006</v>
      </c>
      <c r="D370" s="135"/>
      <c r="E370" s="135"/>
      <c r="F370" s="135"/>
      <c r="G370" s="162" t="s">
        <v>93</v>
      </c>
      <c r="H370" s="135"/>
      <c r="I370" s="135"/>
      <c r="J370" s="135"/>
      <c r="K370" s="135"/>
      <c r="L370" s="135"/>
      <c r="M370" s="162" t="s">
        <v>93</v>
      </c>
      <c r="N370" s="135"/>
      <c r="O370" s="135"/>
      <c r="P370" s="135"/>
      <c r="Q370" s="135"/>
      <c r="R370" s="135"/>
      <c r="S370" s="162" t="s">
        <v>93</v>
      </c>
      <c r="T370" s="135"/>
      <c r="U370" s="135"/>
    </row>
    <row r="371" spans="1:21">
      <c r="A371" s="128" t="s">
        <v>17</v>
      </c>
      <c r="B371" s="129">
        <v>0.84375000000000799</v>
      </c>
      <c r="C371" s="129">
        <v>0.85416666666667296</v>
      </c>
      <c r="D371" s="135"/>
      <c r="E371" s="135"/>
      <c r="F371" s="135"/>
      <c r="G371" s="162" t="s">
        <v>93</v>
      </c>
      <c r="H371" s="135"/>
      <c r="I371" s="135"/>
      <c r="J371" s="135"/>
      <c r="K371" s="135"/>
      <c r="L371" s="135"/>
      <c r="M371" s="162" t="s">
        <v>93</v>
      </c>
      <c r="N371" s="135"/>
      <c r="O371" s="135"/>
      <c r="P371" s="135"/>
      <c r="Q371" s="135"/>
      <c r="R371" s="135"/>
      <c r="S371" s="162" t="s">
        <v>93</v>
      </c>
      <c r="T371" s="135"/>
      <c r="U371" s="135"/>
    </row>
    <row r="372" spans="1:21">
      <c r="A372" s="128" t="s">
        <v>17</v>
      </c>
      <c r="B372" s="129">
        <v>0.85416666666667496</v>
      </c>
      <c r="C372" s="129">
        <v>0.86458333333334003</v>
      </c>
      <c r="D372" s="135"/>
      <c r="E372" s="135"/>
      <c r="F372" s="135"/>
      <c r="G372" s="162" t="s">
        <v>93</v>
      </c>
      <c r="H372" s="135"/>
      <c r="I372" s="135"/>
      <c r="J372" s="135"/>
      <c r="K372" s="135"/>
      <c r="L372" s="135"/>
      <c r="M372" s="162" t="s">
        <v>93</v>
      </c>
      <c r="N372" s="135"/>
      <c r="O372" s="135"/>
      <c r="P372" s="135"/>
      <c r="Q372" s="135"/>
      <c r="R372" s="135"/>
      <c r="S372" s="162" t="s">
        <v>93</v>
      </c>
      <c r="T372" s="135"/>
      <c r="U372" s="135"/>
    </row>
    <row r="373" spans="1:21">
      <c r="A373" s="128" t="s">
        <v>17</v>
      </c>
      <c r="B373" s="129">
        <v>0.86458333333334203</v>
      </c>
      <c r="C373" s="129">
        <v>0.87500000000000699</v>
      </c>
      <c r="D373" s="135"/>
      <c r="E373" s="135"/>
      <c r="F373" s="135"/>
      <c r="G373" s="162" t="s">
        <v>93</v>
      </c>
      <c r="H373" s="135"/>
      <c r="I373" s="135"/>
      <c r="J373" s="135"/>
      <c r="K373" s="135"/>
      <c r="L373" s="135"/>
      <c r="M373" s="162" t="s">
        <v>93</v>
      </c>
      <c r="N373" s="135"/>
      <c r="O373" s="135"/>
      <c r="P373" s="135"/>
      <c r="Q373" s="135"/>
      <c r="R373" s="135"/>
      <c r="S373" s="162" t="s">
        <v>93</v>
      </c>
      <c r="T373" s="135"/>
      <c r="U373" s="135"/>
    </row>
    <row r="374" spans="1:21">
      <c r="A374" s="128" t="s">
        <v>17</v>
      </c>
      <c r="B374" s="129">
        <v>0.87500000000000899</v>
      </c>
      <c r="C374" s="129">
        <v>0.88541666666667396</v>
      </c>
      <c r="D374" s="135"/>
      <c r="E374" s="135"/>
      <c r="F374" s="135"/>
      <c r="G374" s="162" t="s">
        <v>93</v>
      </c>
      <c r="H374" s="135"/>
      <c r="I374" s="135"/>
      <c r="J374" s="135"/>
      <c r="K374" s="135"/>
      <c r="L374" s="135"/>
      <c r="M374" s="162" t="s">
        <v>93</v>
      </c>
      <c r="N374" s="135"/>
      <c r="O374" s="135"/>
      <c r="P374" s="135"/>
      <c r="Q374" s="135"/>
      <c r="R374" s="135"/>
      <c r="S374" s="162" t="s">
        <v>93</v>
      </c>
      <c r="T374" s="135"/>
      <c r="U374" s="135"/>
    </row>
    <row r="375" spans="1:21">
      <c r="A375" s="128" t="s">
        <v>17</v>
      </c>
      <c r="B375" s="129">
        <v>0.88541666666667596</v>
      </c>
      <c r="C375" s="129">
        <v>0.89583333333334103</v>
      </c>
      <c r="D375" s="135"/>
      <c r="E375" s="135"/>
      <c r="F375" s="135"/>
      <c r="G375" s="162" t="s">
        <v>93</v>
      </c>
      <c r="H375" s="135"/>
      <c r="I375" s="135"/>
      <c r="J375" s="135"/>
      <c r="K375" s="135"/>
      <c r="L375" s="135"/>
      <c r="M375" s="162" t="s">
        <v>93</v>
      </c>
      <c r="N375" s="135"/>
      <c r="O375" s="135"/>
      <c r="P375" s="135"/>
      <c r="Q375" s="135"/>
      <c r="R375" s="135"/>
      <c r="S375" s="162" t="s">
        <v>93</v>
      </c>
      <c r="T375" s="135"/>
      <c r="U375" s="135"/>
    </row>
    <row r="376" spans="1:21">
      <c r="A376" s="128" t="s">
        <v>17</v>
      </c>
      <c r="B376" s="129">
        <v>0.89583333333334303</v>
      </c>
      <c r="C376" s="129">
        <v>0.90625000000000799</v>
      </c>
      <c r="D376" s="135"/>
      <c r="E376" s="135"/>
      <c r="F376" s="135"/>
      <c r="G376" s="162" t="s">
        <v>93</v>
      </c>
      <c r="H376" s="135"/>
      <c r="I376" s="135"/>
      <c r="J376" s="135"/>
      <c r="K376" s="135"/>
      <c r="L376" s="135"/>
      <c r="M376" s="162" t="s">
        <v>93</v>
      </c>
      <c r="N376" s="135"/>
      <c r="O376" s="135"/>
      <c r="P376" s="135"/>
      <c r="Q376" s="135"/>
      <c r="R376" s="135"/>
      <c r="S376" s="162" t="s">
        <v>93</v>
      </c>
      <c r="T376" s="135"/>
      <c r="U376" s="135"/>
    </row>
    <row r="377" spans="1:21">
      <c r="A377" s="128" t="s">
        <v>17</v>
      </c>
      <c r="B377" s="129">
        <v>0.90625000000000999</v>
      </c>
      <c r="C377" s="129">
        <v>0.91666666666667496</v>
      </c>
      <c r="D377" s="135"/>
      <c r="E377" s="135"/>
      <c r="F377" s="135"/>
      <c r="G377" s="162" t="s">
        <v>93</v>
      </c>
      <c r="H377" s="135"/>
      <c r="I377" s="135"/>
      <c r="J377" s="135"/>
      <c r="K377" s="135"/>
      <c r="L377" s="135"/>
      <c r="M377" s="162" t="s">
        <v>93</v>
      </c>
      <c r="N377" s="135"/>
      <c r="O377" s="135"/>
      <c r="P377" s="135"/>
      <c r="Q377" s="135"/>
      <c r="R377" s="135"/>
      <c r="S377" s="162" t="s">
        <v>93</v>
      </c>
      <c r="T377" s="135"/>
      <c r="U377" s="135"/>
    </row>
    <row r="378" spans="1:21">
      <c r="A378" s="128" t="s">
        <v>17</v>
      </c>
      <c r="B378" s="129">
        <v>0.91666666666666663</v>
      </c>
      <c r="C378" s="129">
        <v>0.92708333333333215</v>
      </c>
      <c r="D378" s="135"/>
      <c r="E378" s="135"/>
      <c r="F378" s="135"/>
      <c r="G378" s="162" t="s">
        <v>93</v>
      </c>
      <c r="H378" s="135"/>
      <c r="I378" s="135"/>
      <c r="J378" s="135"/>
      <c r="K378" s="135"/>
      <c r="L378" s="135"/>
      <c r="M378" s="162" t="s">
        <v>93</v>
      </c>
      <c r="N378" s="135"/>
      <c r="O378" s="135"/>
      <c r="P378" s="135"/>
      <c r="Q378" s="135"/>
      <c r="R378" s="135"/>
      <c r="S378" s="162" t="s">
        <v>93</v>
      </c>
      <c r="T378" s="135"/>
      <c r="U378" s="135"/>
    </row>
    <row r="379" spans="1:21">
      <c r="A379" s="128" t="s">
        <v>17</v>
      </c>
      <c r="B379" s="129">
        <v>0.92708333333333337</v>
      </c>
      <c r="C379" s="129">
        <v>0.93749999999999878</v>
      </c>
      <c r="D379" s="135"/>
      <c r="E379" s="135"/>
      <c r="F379" s="135"/>
      <c r="G379" s="162" t="s">
        <v>93</v>
      </c>
      <c r="H379" s="135"/>
      <c r="I379" s="135"/>
      <c r="J379" s="135"/>
      <c r="K379" s="135"/>
      <c r="L379" s="135"/>
      <c r="M379" s="162" t="s">
        <v>93</v>
      </c>
      <c r="N379" s="135"/>
      <c r="O379" s="135"/>
      <c r="P379" s="135"/>
      <c r="Q379" s="135"/>
      <c r="R379" s="135"/>
      <c r="S379" s="162" t="s">
        <v>93</v>
      </c>
      <c r="T379" s="135"/>
      <c r="U379" s="135"/>
    </row>
    <row r="380" spans="1:21">
      <c r="A380" s="128" t="s">
        <v>17</v>
      </c>
      <c r="B380" s="129">
        <v>0.9375</v>
      </c>
      <c r="C380" s="129">
        <v>0.94791666666666541</v>
      </c>
      <c r="D380" s="135"/>
      <c r="E380" s="135"/>
      <c r="F380" s="135"/>
      <c r="G380" s="162" t="s">
        <v>93</v>
      </c>
      <c r="H380" s="135"/>
      <c r="I380" s="135"/>
      <c r="J380" s="135"/>
      <c r="K380" s="135"/>
      <c r="L380" s="135"/>
      <c r="M380" s="162" t="s">
        <v>93</v>
      </c>
      <c r="N380" s="135"/>
      <c r="O380" s="135"/>
      <c r="P380" s="135"/>
      <c r="Q380" s="135"/>
      <c r="R380" s="135"/>
      <c r="S380" s="162" t="s">
        <v>93</v>
      </c>
      <c r="T380" s="135"/>
      <c r="U380" s="135"/>
    </row>
    <row r="381" spans="1:21">
      <c r="A381" s="128" t="s">
        <v>17</v>
      </c>
      <c r="B381" s="129">
        <v>0.94791666666666663</v>
      </c>
      <c r="C381" s="129">
        <v>0.95833333333333204</v>
      </c>
      <c r="D381" s="135"/>
      <c r="E381" s="135"/>
      <c r="F381" s="135"/>
      <c r="G381" s="162" t="s">
        <v>93</v>
      </c>
      <c r="H381" s="135"/>
      <c r="I381" s="135"/>
      <c r="J381" s="135"/>
      <c r="K381" s="135"/>
      <c r="L381" s="135"/>
      <c r="M381" s="162" t="s">
        <v>93</v>
      </c>
      <c r="N381" s="135"/>
      <c r="O381" s="135"/>
      <c r="P381" s="135"/>
      <c r="Q381" s="135"/>
      <c r="R381" s="135"/>
      <c r="S381" s="162" t="s">
        <v>93</v>
      </c>
      <c r="T381" s="135"/>
      <c r="U381" s="135"/>
    </row>
    <row r="382" spans="1:21">
      <c r="A382" s="128" t="s">
        <v>17</v>
      </c>
      <c r="B382" s="129">
        <v>0.95833333333333337</v>
      </c>
      <c r="C382" s="129">
        <v>0.96874999999999867</v>
      </c>
      <c r="D382" s="135"/>
      <c r="E382" s="135"/>
      <c r="F382" s="135"/>
      <c r="G382" s="162" t="s">
        <v>93</v>
      </c>
      <c r="H382" s="135"/>
      <c r="I382" s="135"/>
      <c r="J382" s="135"/>
      <c r="K382" s="135"/>
      <c r="L382" s="135"/>
      <c r="M382" s="162" t="s">
        <v>93</v>
      </c>
      <c r="N382" s="135"/>
      <c r="O382" s="135"/>
      <c r="P382" s="135"/>
      <c r="Q382" s="135"/>
      <c r="R382" s="135"/>
      <c r="S382" s="162" t="s">
        <v>93</v>
      </c>
      <c r="T382" s="135"/>
      <c r="U382" s="135"/>
    </row>
    <row r="383" spans="1:21">
      <c r="A383" s="128" t="s">
        <v>17</v>
      </c>
      <c r="B383" s="129">
        <v>0.96875</v>
      </c>
      <c r="C383" s="129">
        <v>0.9791666666666653</v>
      </c>
      <c r="D383" s="135"/>
      <c r="E383" s="135"/>
      <c r="F383" s="135"/>
      <c r="G383" s="162" t="s">
        <v>93</v>
      </c>
      <c r="H383" s="135"/>
      <c r="I383" s="135"/>
      <c r="J383" s="135"/>
      <c r="K383" s="135"/>
      <c r="L383" s="135"/>
      <c r="M383" s="162" t="s">
        <v>93</v>
      </c>
      <c r="N383" s="135"/>
      <c r="O383" s="135"/>
      <c r="P383" s="135"/>
      <c r="Q383" s="135"/>
      <c r="R383" s="135"/>
      <c r="S383" s="162" t="s">
        <v>93</v>
      </c>
      <c r="T383" s="135"/>
      <c r="U383" s="135"/>
    </row>
    <row r="384" spans="1:21">
      <c r="A384" s="128" t="s">
        <v>17</v>
      </c>
      <c r="B384" s="129">
        <v>0.97916666666666663</v>
      </c>
      <c r="C384" s="129">
        <v>0.98958333333333193</v>
      </c>
      <c r="D384" s="135"/>
      <c r="E384" s="135"/>
      <c r="F384" s="135"/>
      <c r="G384" s="162" t="s">
        <v>93</v>
      </c>
      <c r="H384" s="135"/>
      <c r="I384" s="135"/>
      <c r="J384" s="135"/>
      <c r="K384" s="135"/>
      <c r="L384" s="135"/>
      <c r="M384" s="162" t="s">
        <v>93</v>
      </c>
      <c r="N384" s="135"/>
      <c r="O384" s="135"/>
      <c r="P384" s="135"/>
      <c r="Q384" s="135"/>
      <c r="R384" s="135"/>
      <c r="S384" s="162" t="s">
        <v>93</v>
      </c>
      <c r="T384" s="135"/>
      <c r="U384" s="135"/>
    </row>
    <row r="385" spans="1:21" s="99" customFormat="1" ht="17.25" thickBot="1">
      <c r="A385" s="130" t="s">
        <v>17</v>
      </c>
      <c r="B385" s="131">
        <v>0.98958333333333337</v>
      </c>
      <c r="C385" s="131" t="s">
        <v>134</v>
      </c>
      <c r="D385" s="136"/>
      <c r="E385" s="136"/>
      <c r="F385" s="136"/>
      <c r="G385" s="163" t="s">
        <v>93</v>
      </c>
      <c r="H385" s="136"/>
      <c r="I385" s="136"/>
      <c r="J385" s="136"/>
      <c r="K385" s="136"/>
      <c r="L385" s="136"/>
      <c r="M385" s="163" t="s">
        <v>93</v>
      </c>
      <c r="N385" s="136"/>
      <c r="O385" s="136"/>
      <c r="P385" s="136"/>
      <c r="Q385" s="136"/>
      <c r="R385" s="136"/>
      <c r="S385" s="163" t="s">
        <v>93</v>
      </c>
      <c r="T385" s="136"/>
      <c r="U385" s="136"/>
    </row>
    <row r="386" spans="1:21" ht="17.25" thickTop="1">
      <c r="A386" s="137" t="s">
        <v>94</v>
      </c>
      <c r="B386" s="138">
        <v>0</v>
      </c>
      <c r="C386" s="139">
        <v>1.0416666666666666E-2</v>
      </c>
      <c r="D386" s="145"/>
      <c r="E386" s="145"/>
      <c r="F386" s="145"/>
      <c r="G386" s="145"/>
      <c r="H386" s="164" t="s">
        <v>93</v>
      </c>
      <c r="I386" s="145"/>
      <c r="J386" s="145"/>
      <c r="K386" s="145"/>
      <c r="L386" s="145"/>
      <c r="M386" s="145"/>
      <c r="N386" s="164" t="s">
        <v>93</v>
      </c>
      <c r="O386" s="145"/>
      <c r="P386" s="145"/>
      <c r="Q386" s="145"/>
      <c r="R386" s="145"/>
      <c r="S386" s="145"/>
      <c r="T386" s="164" t="s">
        <v>93</v>
      </c>
      <c r="U386" s="145"/>
    </row>
    <row r="387" spans="1:21">
      <c r="A387" s="137" t="s">
        <v>94</v>
      </c>
      <c r="B387" s="140">
        <v>1.0416666666666666E-2</v>
      </c>
      <c r="C387" s="141">
        <v>2.0833333333333332E-2</v>
      </c>
      <c r="D387" s="145"/>
      <c r="E387" s="145"/>
      <c r="F387" s="145"/>
      <c r="G387" s="145"/>
      <c r="H387" s="164" t="s">
        <v>93</v>
      </c>
      <c r="I387" s="145"/>
      <c r="J387" s="145"/>
      <c r="K387" s="145"/>
      <c r="L387" s="145"/>
      <c r="M387" s="145"/>
      <c r="N387" s="164" t="s">
        <v>93</v>
      </c>
      <c r="O387" s="145"/>
      <c r="P387" s="145"/>
      <c r="Q387" s="145"/>
      <c r="R387" s="145"/>
      <c r="S387" s="145"/>
      <c r="T387" s="164" t="s">
        <v>93</v>
      </c>
      <c r="U387" s="145"/>
    </row>
    <row r="388" spans="1:21">
      <c r="A388" s="137" t="s">
        <v>94</v>
      </c>
      <c r="B388" s="140">
        <v>2.0833333333333332E-2</v>
      </c>
      <c r="C388" s="141">
        <v>3.125E-2</v>
      </c>
      <c r="D388" s="145"/>
      <c r="E388" s="145"/>
      <c r="F388" s="145"/>
      <c r="G388" s="145"/>
      <c r="H388" s="164" t="s">
        <v>93</v>
      </c>
      <c r="I388" s="145"/>
      <c r="J388" s="145"/>
      <c r="K388" s="145"/>
      <c r="L388" s="145"/>
      <c r="M388" s="145"/>
      <c r="N388" s="164" t="s">
        <v>93</v>
      </c>
      <c r="O388" s="145"/>
      <c r="P388" s="145"/>
      <c r="Q388" s="145"/>
      <c r="R388" s="145"/>
      <c r="S388" s="145"/>
      <c r="T388" s="164" t="s">
        <v>93</v>
      </c>
      <c r="U388" s="145"/>
    </row>
    <row r="389" spans="1:21">
      <c r="A389" s="137" t="s">
        <v>94</v>
      </c>
      <c r="B389" s="140">
        <v>3.125E-2</v>
      </c>
      <c r="C389" s="141">
        <v>4.1666666666666664E-2</v>
      </c>
      <c r="D389" s="145"/>
      <c r="E389" s="145"/>
      <c r="F389" s="145"/>
      <c r="G389" s="145"/>
      <c r="H389" s="164" t="s">
        <v>93</v>
      </c>
      <c r="I389" s="145"/>
      <c r="J389" s="145"/>
      <c r="K389" s="145"/>
      <c r="L389" s="145"/>
      <c r="M389" s="145"/>
      <c r="N389" s="164" t="s">
        <v>93</v>
      </c>
      <c r="O389" s="145"/>
      <c r="P389" s="145"/>
      <c r="Q389" s="145"/>
      <c r="R389" s="145"/>
      <c r="S389" s="145"/>
      <c r="T389" s="164" t="s">
        <v>93</v>
      </c>
      <c r="U389" s="145"/>
    </row>
    <row r="390" spans="1:21">
      <c r="A390" s="137" t="s">
        <v>94</v>
      </c>
      <c r="B390" s="140">
        <v>4.1666666666666664E-2</v>
      </c>
      <c r="C390" s="141">
        <v>5.2083333333333329E-2</v>
      </c>
      <c r="D390" s="145"/>
      <c r="E390" s="145"/>
      <c r="F390" s="145"/>
      <c r="G390" s="145"/>
      <c r="H390" s="164" t="s">
        <v>93</v>
      </c>
      <c r="I390" s="145"/>
      <c r="J390" s="145"/>
      <c r="K390" s="145"/>
      <c r="L390" s="145"/>
      <c r="M390" s="145"/>
      <c r="N390" s="164" t="s">
        <v>93</v>
      </c>
      <c r="O390" s="145"/>
      <c r="P390" s="145"/>
      <c r="Q390" s="145"/>
      <c r="R390" s="145"/>
      <c r="S390" s="145"/>
      <c r="T390" s="164" t="s">
        <v>93</v>
      </c>
      <c r="U390" s="145"/>
    </row>
    <row r="391" spans="1:21">
      <c r="A391" s="137" t="s">
        <v>94</v>
      </c>
      <c r="B391" s="140">
        <v>5.2083333333333329E-2</v>
      </c>
      <c r="C391" s="141">
        <v>6.25E-2</v>
      </c>
      <c r="D391" s="145"/>
      <c r="E391" s="145"/>
      <c r="F391" s="145"/>
      <c r="G391" s="145"/>
      <c r="H391" s="164" t="s">
        <v>93</v>
      </c>
      <c r="I391" s="145"/>
      <c r="J391" s="145"/>
      <c r="K391" s="145"/>
      <c r="L391" s="145"/>
      <c r="M391" s="145"/>
      <c r="N391" s="164" t="s">
        <v>93</v>
      </c>
      <c r="O391" s="145"/>
      <c r="P391" s="145"/>
      <c r="Q391" s="145"/>
      <c r="R391" s="145"/>
      <c r="S391" s="145"/>
      <c r="T391" s="164" t="s">
        <v>93</v>
      </c>
      <c r="U391" s="145"/>
    </row>
    <row r="392" spans="1:21">
      <c r="A392" s="137" t="s">
        <v>94</v>
      </c>
      <c r="B392" s="140">
        <v>6.25E-2</v>
      </c>
      <c r="C392" s="141">
        <v>7.2916666666666657E-2</v>
      </c>
      <c r="D392" s="145"/>
      <c r="E392" s="145"/>
      <c r="F392" s="145"/>
      <c r="G392" s="145"/>
      <c r="H392" s="164" t="s">
        <v>93</v>
      </c>
      <c r="I392" s="145"/>
      <c r="J392" s="145"/>
      <c r="K392" s="145"/>
      <c r="L392" s="145"/>
      <c r="M392" s="145"/>
      <c r="N392" s="164" t="s">
        <v>93</v>
      </c>
      <c r="O392" s="145"/>
      <c r="P392" s="145"/>
      <c r="Q392" s="145"/>
      <c r="R392" s="145"/>
      <c r="S392" s="145"/>
      <c r="T392" s="164" t="s">
        <v>93</v>
      </c>
      <c r="U392" s="145"/>
    </row>
    <row r="393" spans="1:21">
      <c r="A393" s="137" t="s">
        <v>94</v>
      </c>
      <c r="B393" s="140">
        <v>7.2916666666666657E-2</v>
      </c>
      <c r="C393" s="141">
        <v>8.3333333333333329E-2</v>
      </c>
      <c r="D393" s="145"/>
      <c r="E393" s="145"/>
      <c r="F393" s="145"/>
      <c r="G393" s="145"/>
      <c r="H393" s="164" t="s">
        <v>93</v>
      </c>
      <c r="I393" s="145"/>
      <c r="J393" s="145"/>
      <c r="K393" s="145"/>
      <c r="L393" s="145"/>
      <c r="M393" s="145"/>
      <c r="N393" s="164" t="s">
        <v>93</v>
      </c>
      <c r="O393" s="145"/>
      <c r="P393" s="145"/>
      <c r="Q393" s="145"/>
      <c r="R393" s="145"/>
      <c r="S393" s="145"/>
      <c r="T393" s="164" t="s">
        <v>93</v>
      </c>
      <c r="U393" s="145"/>
    </row>
    <row r="394" spans="1:21">
      <c r="A394" s="137" t="s">
        <v>94</v>
      </c>
      <c r="B394" s="140">
        <v>8.3333333333333329E-2</v>
      </c>
      <c r="C394" s="141">
        <v>9.375E-2</v>
      </c>
      <c r="D394" s="145"/>
      <c r="E394" s="145"/>
      <c r="F394" s="145"/>
      <c r="G394" s="145"/>
      <c r="H394" s="164" t="s">
        <v>93</v>
      </c>
      <c r="I394" s="145"/>
      <c r="J394" s="145"/>
      <c r="K394" s="145"/>
      <c r="L394" s="145"/>
      <c r="M394" s="145"/>
      <c r="N394" s="164" t="s">
        <v>93</v>
      </c>
      <c r="O394" s="145"/>
      <c r="P394" s="145"/>
      <c r="Q394" s="145"/>
      <c r="R394" s="145"/>
      <c r="S394" s="145"/>
      <c r="T394" s="164" t="s">
        <v>93</v>
      </c>
      <c r="U394" s="145"/>
    </row>
    <row r="395" spans="1:21">
      <c r="A395" s="137" t="s">
        <v>94</v>
      </c>
      <c r="B395" s="140">
        <v>9.375E-2</v>
      </c>
      <c r="C395" s="141">
        <v>0.10416666666666667</v>
      </c>
      <c r="D395" s="145"/>
      <c r="E395" s="145"/>
      <c r="F395" s="145"/>
      <c r="G395" s="145"/>
      <c r="H395" s="164" t="s">
        <v>93</v>
      </c>
      <c r="I395" s="145"/>
      <c r="J395" s="145"/>
      <c r="K395" s="145"/>
      <c r="L395" s="145"/>
      <c r="M395" s="145"/>
      <c r="N395" s="164" t="s">
        <v>93</v>
      </c>
      <c r="O395" s="145"/>
      <c r="P395" s="145"/>
      <c r="Q395" s="145"/>
      <c r="R395" s="145"/>
      <c r="S395" s="145"/>
      <c r="T395" s="164" t="s">
        <v>93</v>
      </c>
      <c r="U395" s="145"/>
    </row>
    <row r="396" spans="1:21">
      <c r="A396" s="137" t="s">
        <v>94</v>
      </c>
      <c r="B396" s="140">
        <v>0.10416666666666667</v>
      </c>
      <c r="C396" s="141">
        <v>0.11458333333333334</v>
      </c>
      <c r="D396" s="145"/>
      <c r="E396" s="145"/>
      <c r="F396" s="145"/>
      <c r="G396" s="145"/>
      <c r="H396" s="164" t="s">
        <v>93</v>
      </c>
      <c r="I396" s="145"/>
      <c r="J396" s="145"/>
      <c r="K396" s="145"/>
      <c r="L396" s="145"/>
      <c r="M396" s="145"/>
      <c r="N396" s="164" t="s">
        <v>93</v>
      </c>
      <c r="O396" s="145"/>
      <c r="P396" s="145"/>
      <c r="Q396" s="145"/>
      <c r="R396" s="145"/>
      <c r="S396" s="145"/>
      <c r="T396" s="164" t="s">
        <v>93</v>
      </c>
      <c r="U396" s="145"/>
    </row>
    <row r="397" spans="1:21">
      <c r="A397" s="137" t="s">
        <v>94</v>
      </c>
      <c r="B397" s="140">
        <v>0.11458333333333334</v>
      </c>
      <c r="C397" s="141">
        <v>0.125</v>
      </c>
      <c r="D397" s="145"/>
      <c r="E397" s="145"/>
      <c r="F397" s="145"/>
      <c r="G397" s="145"/>
      <c r="H397" s="164" t="s">
        <v>93</v>
      </c>
      <c r="I397" s="145"/>
      <c r="J397" s="145"/>
      <c r="K397" s="145"/>
      <c r="L397" s="145"/>
      <c r="M397" s="145"/>
      <c r="N397" s="164" t="s">
        <v>93</v>
      </c>
      <c r="O397" s="145"/>
      <c r="P397" s="145"/>
      <c r="Q397" s="145"/>
      <c r="R397" s="145"/>
      <c r="S397" s="145"/>
      <c r="T397" s="164" t="s">
        <v>93</v>
      </c>
      <c r="U397" s="145"/>
    </row>
    <row r="398" spans="1:21">
      <c r="A398" s="137" t="s">
        <v>94</v>
      </c>
      <c r="B398" s="140">
        <v>0.125</v>
      </c>
      <c r="C398" s="141">
        <v>0.13541666666666666</v>
      </c>
      <c r="D398" s="145"/>
      <c r="E398" s="145"/>
      <c r="F398" s="145"/>
      <c r="G398" s="145"/>
      <c r="H398" s="164" t="s">
        <v>93</v>
      </c>
      <c r="I398" s="145"/>
      <c r="J398" s="145"/>
      <c r="K398" s="145"/>
      <c r="L398" s="145"/>
      <c r="M398" s="145"/>
      <c r="N398" s="164" t="s">
        <v>93</v>
      </c>
      <c r="O398" s="145"/>
      <c r="P398" s="145"/>
      <c r="Q398" s="145"/>
      <c r="R398" s="145"/>
      <c r="S398" s="145"/>
      <c r="T398" s="164" t="s">
        <v>93</v>
      </c>
      <c r="U398" s="145"/>
    </row>
    <row r="399" spans="1:21">
      <c r="A399" s="137" t="s">
        <v>94</v>
      </c>
      <c r="B399" s="140">
        <v>0.13541666666666666</v>
      </c>
      <c r="C399" s="141">
        <v>0.14583333333333331</v>
      </c>
      <c r="D399" s="145"/>
      <c r="E399" s="145"/>
      <c r="F399" s="145"/>
      <c r="G399" s="145"/>
      <c r="H399" s="164" t="s">
        <v>93</v>
      </c>
      <c r="I399" s="145"/>
      <c r="J399" s="145"/>
      <c r="K399" s="145"/>
      <c r="L399" s="145"/>
      <c r="M399" s="145"/>
      <c r="N399" s="164" t="s">
        <v>93</v>
      </c>
      <c r="O399" s="145"/>
      <c r="P399" s="145"/>
      <c r="Q399" s="145"/>
      <c r="R399" s="145"/>
      <c r="S399" s="145"/>
      <c r="T399" s="164" t="s">
        <v>93</v>
      </c>
      <c r="U399" s="145"/>
    </row>
    <row r="400" spans="1:21">
      <c r="A400" s="137" t="s">
        <v>94</v>
      </c>
      <c r="B400" s="140">
        <v>0.14583333333333331</v>
      </c>
      <c r="C400" s="141">
        <v>0.15625</v>
      </c>
      <c r="D400" s="145"/>
      <c r="E400" s="145"/>
      <c r="F400" s="145"/>
      <c r="G400" s="145"/>
      <c r="H400" s="164" t="s">
        <v>93</v>
      </c>
      <c r="I400" s="145"/>
      <c r="J400" s="145"/>
      <c r="K400" s="145"/>
      <c r="L400" s="145"/>
      <c r="M400" s="145"/>
      <c r="N400" s="164" t="s">
        <v>93</v>
      </c>
      <c r="O400" s="145"/>
      <c r="P400" s="145"/>
      <c r="Q400" s="145"/>
      <c r="R400" s="145"/>
      <c r="S400" s="145"/>
      <c r="T400" s="164" t="s">
        <v>93</v>
      </c>
      <c r="U400" s="145"/>
    </row>
    <row r="401" spans="1:21">
      <c r="A401" s="137" t="s">
        <v>94</v>
      </c>
      <c r="B401" s="140">
        <v>0.15625</v>
      </c>
      <c r="C401" s="141">
        <v>0.16666666666666663</v>
      </c>
      <c r="D401" s="145"/>
      <c r="E401" s="145"/>
      <c r="F401" s="145"/>
      <c r="G401" s="145"/>
      <c r="H401" s="164" t="s">
        <v>93</v>
      </c>
      <c r="I401" s="145"/>
      <c r="J401" s="145"/>
      <c r="K401" s="145"/>
      <c r="L401" s="145"/>
      <c r="M401" s="145"/>
      <c r="N401" s="164" t="s">
        <v>93</v>
      </c>
      <c r="O401" s="145"/>
      <c r="P401" s="145"/>
      <c r="Q401" s="145"/>
      <c r="R401" s="145"/>
      <c r="S401" s="145"/>
      <c r="T401" s="164" t="s">
        <v>93</v>
      </c>
      <c r="U401" s="145"/>
    </row>
    <row r="402" spans="1:21">
      <c r="A402" s="137" t="s">
        <v>94</v>
      </c>
      <c r="B402" s="140">
        <v>0.16666666666666666</v>
      </c>
      <c r="C402" s="141">
        <v>0.17708333333333329</v>
      </c>
      <c r="D402" s="145"/>
      <c r="E402" s="145"/>
      <c r="F402" s="145"/>
      <c r="G402" s="145"/>
      <c r="H402" s="164" t="s">
        <v>93</v>
      </c>
      <c r="I402" s="145"/>
      <c r="J402" s="145"/>
      <c r="K402" s="145"/>
      <c r="L402" s="145"/>
      <c r="M402" s="145"/>
      <c r="N402" s="164" t="s">
        <v>93</v>
      </c>
      <c r="O402" s="145"/>
      <c r="P402" s="145"/>
      <c r="Q402" s="145"/>
      <c r="R402" s="145"/>
      <c r="S402" s="145"/>
      <c r="T402" s="164" t="s">
        <v>93</v>
      </c>
      <c r="U402" s="145"/>
    </row>
    <row r="403" spans="1:21">
      <c r="A403" s="137" t="s">
        <v>94</v>
      </c>
      <c r="B403" s="140">
        <v>0.17708333333333334</v>
      </c>
      <c r="C403" s="141">
        <v>0.1875</v>
      </c>
      <c r="D403" s="145"/>
      <c r="E403" s="145"/>
      <c r="F403" s="145"/>
      <c r="G403" s="145"/>
      <c r="H403" s="164" t="s">
        <v>93</v>
      </c>
      <c r="I403" s="145"/>
      <c r="J403" s="145"/>
      <c r="K403" s="145"/>
      <c r="L403" s="145"/>
      <c r="M403" s="145"/>
      <c r="N403" s="164" t="s">
        <v>93</v>
      </c>
      <c r="O403" s="145"/>
      <c r="P403" s="145"/>
      <c r="Q403" s="145"/>
      <c r="R403" s="145"/>
      <c r="S403" s="145"/>
      <c r="T403" s="164" t="s">
        <v>93</v>
      </c>
      <c r="U403" s="145"/>
    </row>
    <row r="404" spans="1:21">
      <c r="A404" s="137" t="s">
        <v>94</v>
      </c>
      <c r="B404" s="140">
        <v>0.1875</v>
      </c>
      <c r="C404" s="141">
        <v>0.1979166666666666</v>
      </c>
      <c r="D404" s="145"/>
      <c r="E404" s="145"/>
      <c r="F404" s="145"/>
      <c r="G404" s="145"/>
      <c r="H404" s="164" t="s">
        <v>93</v>
      </c>
      <c r="I404" s="145"/>
      <c r="J404" s="145"/>
      <c r="K404" s="145"/>
      <c r="L404" s="145"/>
      <c r="M404" s="145"/>
      <c r="N404" s="164" t="s">
        <v>93</v>
      </c>
      <c r="O404" s="145"/>
      <c r="P404" s="145"/>
      <c r="Q404" s="145"/>
      <c r="R404" s="145"/>
      <c r="S404" s="145"/>
      <c r="T404" s="164" t="s">
        <v>93</v>
      </c>
      <c r="U404" s="145"/>
    </row>
    <row r="405" spans="1:21">
      <c r="A405" s="137" t="s">
        <v>94</v>
      </c>
      <c r="B405" s="140">
        <v>0.19791666666666666</v>
      </c>
      <c r="C405" s="141">
        <v>0.20833333333333326</v>
      </c>
      <c r="D405" s="145"/>
      <c r="E405" s="145"/>
      <c r="F405" s="145"/>
      <c r="G405" s="145"/>
      <c r="H405" s="164" t="s">
        <v>93</v>
      </c>
      <c r="I405" s="145"/>
      <c r="J405" s="145"/>
      <c r="K405" s="145"/>
      <c r="L405" s="145"/>
      <c r="M405" s="145"/>
      <c r="N405" s="164" t="s">
        <v>93</v>
      </c>
      <c r="O405" s="145"/>
      <c r="P405" s="145"/>
      <c r="Q405" s="145"/>
      <c r="R405" s="145"/>
      <c r="S405" s="145"/>
      <c r="T405" s="164" t="s">
        <v>93</v>
      </c>
      <c r="U405" s="145"/>
    </row>
    <row r="406" spans="1:21">
      <c r="A406" s="137" t="s">
        <v>94</v>
      </c>
      <c r="B406" s="140">
        <v>0.20833333333333334</v>
      </c>
      <c r="C406" s="141">
        <v>0.21875</v>
      </c>
      <c r="D406" s="145"/>
      <c r="E406" s="145"/>
      <c r="F406" s="145"/>
      <c r="G406" s="145"/>
      <c r="H406" s="164" t="s">
        <v>93</v>
      </c>
      <c r="I406" s="145"/>
      <c r="J406" s="145"/>
      <c r="K406" s="145"/>
      <c r="L406" s="145"/>
      <c r="M406" s="145"/>
      <c r="N406" s="164" t="s">
        <v>93</v>
      </c>
      <c r="O406" s="145"/>
      <c r="P406" s="145"/>
      <c r="Q406" s="145"/>
      <c r="R406" s="145"/>
      <c r="S406" s="145"/>
      <c r="T406" s="164" t="s">
        <v>93</v>
      </c>
      <c r="U406" s="145"/>
    </row>
    <row r="407" spans="1:21">
      <c r="A407" s="137" t="s">
        <v>94</v>
      </c>
      <c r="B407" s="140">
        <v>0.21875</v>
      </c>
      <c r="C407" s="141">
        <v>0.22916666666666657</v>
      </c>
      <c r="D407" s="145"/>
      <c r="E407" s="145"/>
      <c r="F407" s="145"/>
      <c r="G407" s="145"/>
      <c r="H407" s="164" t="s">
        <v>93</v>
      </c>
      <c r="I407" s="145"/>
      <c r="J407" s="145"/>
      <c r="K407" s="145"/>
      <c r="L407" s="145"/>
      <c r="M407" s="145"/>
      <c r="N407" s="164" t="s">
        <v>93</v>
      </c>
      <c r="O407" s="145"/>
      <c r="P407" s="145"/>
      <c r="Q407" s="145"/>
      <c r="R407" s="145"/>
      <c r="S407" s="145"/>
      <c r="T407" s="164" t="s">
        <v>93</v>
      </c>
      <c r="U407" s="145"/>
    </row>
    <row r="408" spans="1:21">
      <c r="A408" s="137" t="s">
        <v>94</v>
      </c>
      <c r="B408" s="140">
        <v>0.22916666666666666</v>
      </c>
      <c r="C408" s="141">
        <v>0.23958333333333323</v>
      </c>
      <c r="D408" s="145"/>
      <c r="E408" s="145"/>
      <c r="F408" s="145"/>
      <c r="G408" s="145"/>
      <c r="H408" s="164" t="s">
        <v>93</v>
      </c>
      <c r="I408" s="145"/>
      <c r="J408" s="145"/>
      <c r="K408" s="145"/>
      <c r="L408" s="145"/>
      <c r="M408" s="145"/>
      <c r="N408" s="164" t="s">
        <v>93</v>
      </c>
      <c r="O408" s="145"/>
      <c r="P408" s="145"/>
      <c r="Q408" s="145"/>
      <c r="R408" s="145"/>
      <c r="S408" s="145"/>
      <c r="T408" s="164" t="s">
        <v>93</v>
      </c>
      <c r="U408" s="145"/>
    </row>
    <row r="409" spans="1:21">
      <c r="A409" s="137" t="s">
        <v>94</v>
      </c>
      <c r="B409" s="140">
        <v>0.23958333333333334</v>
      </c>
      <c r="C409" s="141">
        <v>0.25</v>
      </c>
      <c r="D409" s="145"/>
      <c r="E409" s="145"/>
      <c r="F409" s="145"/>
      <c r="G409" s="145"/>
      <c r="H409" s="164" t="s">
        <v>93</v>
      </c>
      <c r="I409" s="145"/>
      <c r="J409" s="145"/>
      <c r="K409" s="145"/>
      <c r="L409" s="145"/>
      <c r="M409" s="145"/>
      <c r="N409" s="164" t="s">
        <v>93</v>
      </c>
      <c r="O409" s="145"/>
      <c r="P409" s="145"/>
      <c r="Q409" s="145"/>
      <c r="R409" s="145"/>
      <c r="S409" s="145"/>
      <c r="T409" s="164" t="s">
        <v>93</v>
      </c>
      <c r="U409" s="145"/>
    </row>
    <row r="410" spans="1:21">
      <c r="A410" s="137" t="s">
        <v>94</v>
      </c>
      <c r="B410" s="138">
        <v>0.25</v>
      </c>
      <c r="C410" s="138">
        <v>0.26041666666666669</v>
      </c>
      <c r="D410" s="145"/>
      <c r="E410" s="145"/>
      <c r="F410" s="145"/>
      <c r="G410" s="145"/>
      <c r="H410" s="164" t="s">
        <v>93</v>
      </c>
      <c r="I410" s="145"/>
      <c r="J410" s="145"/>
      <c r="K410" s="145"/>
      <c r="L410" s="145"/>
      <c r="M410" s="145"/>
      <c r="N410" s="164" t="s">
        <v>93</v>
      </c>
      <c r="O410" s="145"/>
      <c r="P410" s="145"/>
      <c r="Q410" s="145"/>
      <c r="R410" s="145"/>
      <c r="S410" s="145"/>
      <c r="T410" s="164" t="s">
        <v>93</v>
      </c>
      <c r="U410" s="145"/>
    </row>
    <row r="411" spans="1:21">
      <c r="A411" s="142" t="s">
        <v>94</v>
      </c>
      <c r="B411" s="140">
        <v>0.26041666666666669</v>
      </c>
      <c r="C411" s="140">
        <v>0.27083333333333331</v>
      </c>
      <c r="D411" s="146"/>
      <c r="E411" s="146"/>
      <c r="F411" s="146"/>
      <c r="G411" s="146"/>
      <c r="H411" s="165" t="s">
        <v>93</v>
      </c>
      <c r="I411" s="146"/>
      <c r="J411" s="146"/>
      <c r="K411" s="146"/>
      <c r="L411" s="146"/>
      <c r="M411" s="146"/>
      <c r="N411" s="165" t="s">
        <v>93</v>
      </c>
      <c r="O411" s="146"/>
      <c r="P411" s="146"/>
      <c r="Q411" s="146"/>
      <c r="R411" s="146"/>
      <c r="S411" s="146"/>
      <c r="T411" s="165" t="s">
        <v>93</v>
      </c>
      <c r="U411" s="146"/>
    </row>
    <row r="412" spans="1:21">
      <c r="A412" s="142" t="s">
        <v>94</v>
      </c>
      <c r="B412" s="140">
        <v>0.27083333333333298</v>
      </c>
      <c r="C412" s="140">
        <v>0.28125</v>
      </c>
      <c r="D412" s="146"/>
      <c r="E412" s="146"/>
      <c r="F412" s="146"/>
      <c r="G412" s="146"/>
      <c r="H412" s="165" t="s">
        <v>93</v>
      </c>
      <c r="I412" s="146"/>
      <c r="J412" s="146"/>
      <c r="K412" s="146"/>
      <c r="L412" s="146"/>
      <c r="M412" s="146"/>
      <c r="N412" s="165" t="s">
        <v>93</v>
      </c>
      <c r="O412" s="146"/>
      <c r="P412" s="146"/>
      <c r="Q412" s="146"/>
      <c r="R412" s="146"/>
      <c r="S412" s="146"/>
      <c r="T412" s="165" t="s">
        <v>93</v>
      </c>
      <c r="U412" s="146"/>
    </row>
    <row r="413" spans="1:21">
      <c r="A413" s="142" t="s">
        <v>94</v>
      </c>
      <c r="B413" s="140">
        <v>0.28125</v>
      </c>
      <c r="C413" s="140">
        <v>0.29166666666666702</v>
      </c>
      <c r="D413" s="146"/>
      <c r="E413" s="146"/>
      <c r="F413" s="146"/>
      <c r="G413" s="146"/>
      <c r="H413" s="165" t="s">
        <v>93</v>
      </c>
      <c r="I413" s="146"/>
      <c r="J413" s="146"/>
      <c r="K413" s="146"/>
      <c r="L413" s="146"/>
      <c r="M413" s="146"/>
      <c r="N413" s="165" t="s">
        <v>93</v>
      </c>
      <c r="O413" s="146"/>
      <c r="P413" s="146"/>
      <c r="Q413" s="146"/>
      <c r="R413" s="146"/>
      <c r="S413" s="146"/>
      <c r="T413" s="165" t="s">
        <v>93</v>
      </c>
      <c r="U413" s="146"/>
    </row>
    <row r="414" spans="1:21">
      <c r="A414" s="142" t="s">
        <v>94</v>
      </c>
      <c r="B414" s="140">
        <v>0.29166666666666702</v>
      </c>
      <c r="C414" s="140">
        <v>0.30208333333333298</v>
      </c>
      <c r="D414" s="146"/>
      <c r="E414" s="146"/>
      <c r="F414" s="146"/>
      <c r="G414" s="146"/>
      <c r="H414" s="165" t="s">
        <v>93</v>
      </c>
      <c r="I414" s="146"/>
      <c r="J414" s="146"/>
      <c r="K414" s="146"/>
      <c r="L414" s="146"/>
      <c r="M414" s="146"/>
      <c r="N414" s="165" t="s">
        <v>93</v>
      </c>
      <c r="O414" s="146"/>
      <c r="P414" s="146"/>
      <c r="Q414" s="146"/>
      <c r="R414" s="146"/>
      <c r="S414" s="146"/>
      <c r="T414" s="165" t="s">
        <v>93</v>
      </c>
      <c r="U414" s="146"/>
    </row>
    <row r="415" spans="1:21">
      <c r="A415" s="142" t="s">
        <v>94</v>
      </c>
      <c r="B415" s="140">
        <v>0.30208333333333298</v>
      </c>
      <c r="C415" s="140">
        <v>0.3125</v>
      </c>
      <c r="D415" s="146"/>
      <c r="E415" s="146"/>
      <c r="F415" s="146"/>
      <c r="G415" s="146"/>
      <c r="H415" s="165" t="s">
        <v>93</v>
      </c>
      <c r="I415" s="146"/>
      <c r="J415" s="146"/>
      <c r="K415" s="146"/>
      <c r="L415" s="146"/>
      <c r="M415" s="146"/>
      <c r="N415" s="165" t="s">
        <v>93</v>
      </c>
      <c r="O415" s="146"/>
      <c r="P415" s="146"/>
      <c r="Q415" s="146"/>
      <c r="R415" s="146"/>
      <c r="S415" s="146"/>
      <c r="T415" s="165" t="s">
        <v>93</v>
      </c>
      <c r="U415" s="146"/>
    </row>
    <row r="416" spans="1:21">
      <c r="A416" s="142" t="s">
        <v>94</v>
      </c>
      <c r="B416" s="140">
        <v>0.3125</v>
      </c>
      <c r="C416" s="140">
        <v>0.32291666666666602</v>
      </c>
      <c r="D416" s="146"/>
      <c r="E416" s="146"/>
      <c r="F416" s="146"/>
      <c r="G416" s="146"/>
      <c r="H416" s="165" t="s">
        <v>93</v>
      </c>
      <c r="I416" s="146"/>
      <c r="J416" s="146"/>
      <c r="K416" s="146"/>
      <c r="L416" s="146"/>
      <c r="M416" s="146"/>
      <c r="N416" s="165" t="s">
        <v>93</v>
      </c>
      <c r="O416" s="146"/>
      <c r="P416" s="146"/>
      <c r="Q416" s="146"/>
      <c r="R416" s="146"/>
      <c r="S416" s="146"/>
      <c r="T416" s="165" t="s">
        <v>93</v>
      </c>
      <c r="U416" s="146"/>
    </row>
    <row r="417" spans="1:21">
      <c r="A417" s="142" t="s">
        <v>94</v>
      </c>
      <c r="B417" s="140">
        <v>0.32291666666666702</v>
      </c>
      <c r="C417" s="140">
        <v>0.33333333333333298</v>
      </c>
      <c r="D417" s="146"/>
      <c r="E417" s="146"/>
      <c r="F417" s="146"/>
      <c r="G417" s="146"/>
      <c r="H417" s="165" t="s">
        <v>93</v>
      </c>
      <c r="I417" s="146"/>
      <c r="J417" s="146"/>
      <c r="K417" s="146"/>
      <c r="L417" s="146"/>
      <c r="M417" s="146"/>
      <c r="N417" s="165" t="s">
        <v>93</v>
      </c>
      <c r="O417" s="146"/>
      <c r="P417" s="146"/>
      <c r="Q417" s="146"/>
      <c r="R417" s="146"/>
      <c r="S417" s="146"/>
      <c r="T417" s="165" t="s">
        <v>93</v>
      </c>
      <c r="U417" s="146"/>
    </row>
    <row r="418" spans="1:21">
      <c r="A418" s="142" t="s">
        <v>94</v>
      </c>
      <c r="B418" s="140">
        <v>0.33333333333333298</v>
      </c>
      <c r="C418" s="140">
        <v>0.34375</v>
      </c>
      <c r="D418" s="146"/>
      <c r="E418" s="146"/>
      <c r="F418" s="146"/>
      <c r="G418" s="146"/>
      <c r="H418" s="165" t="s">
        <v>93</v>
      </c>
      <c r="I418" s="146"/>
      <c r="J418" s="146"/>
      <c r="K418" s="146"/>
      <c r="L418" s="146"/>
      <c r="M418" s="146"/>
      <c r="N418" s="165" t="s">
        <v>93</v>
      </c>
      <c r="O418" s="146"/>
      <c r="P418" s="146"/>
      <c r="Q418" s="146"/>
      <c r="R418" s="146"/>
      <c r="S418" s="146"/>
      <c r="T418" s="165" t="s">
        <v>93</v>
      </c>
      <c r="U418" s="146"/>
    </row>
    <row r="419" spans="1:21">
      <c r="A419" s="142" t="s">
        <v>94</v>
      </c>
      <c r="B419" s="140">
        <v>0.34375</v>
      </c>
      <c r="C419" s="140">
        <v>0.35416666666666602</v>
      </c>
      <c r="D419" s="146"/>
      <c r="E419" s="146"/>
      <c r="F419" s="146"/>
      <c r="G419" s="146"/>
      <c r="H419" s="165" t="s">
        <v>93</v>
      </c>
      <c r="I419" s="146"/>
      <c r="J419" s="146"/>
      <c r="K419" s="146"/>
      <c r="L419" s="146"/>
      <c r="M419" s="146"/>
      <c r="N419" s="165" t="s">
        <v>93</v>
      </c>
      <c r="O419" s="146"/>
      <c r="P419" s="146"/>
      <c r="Q419" s="146"/>
      <c r="R419" s="146"/>
      <c r="S419" s="146"/>
      <c r="T419" s="165" t="s">
        <v>93</v>
      </c>
      <c r="U419" s="146"/>
    </row>
    <row r="420" spans="1:21">
      <c r="A420" s="142" t="s">
        <v>94</v>
      </c>
      <c r="B420" s="140">
        <v>0.35416666666666702</v>
      </c>
      <c r="C420" s="140">
        <v>0.36458333333333298</v>
      </c>
      <c r="D420" s="146"/>
      <c r="E420" s="146"/>
      <c r="F420" s="146"/>
      <c r="G420" s="146"/>
      <c r="H420" s="165" t="s">
        <v>93</v>
      </c>
      <c r="I420" s="146"/>
      <c r="J420" s="146"/>
      <c r="K420" s="146"/>
      <c r="L420" s="146"/>
      <c r="M420" s="146"/>
      <c r="N420" s="165" t="s">
        <v>93</v>
      </c>
      <c r="O420" s="146"/>
      <c r="P420" s="146"/>
      <c r="Q420" s="146"/>
      <c r="R420" s="146"/>
      <c r="S420" s="146"/>
      <c r="T420" s="165" t="s">
        <v>93</v>
      </c>
      <c r="U420" s="146"/>
    </row>
    <row r="421" spans="1:21">
      <c r="A421" s="142" t="s">
        <v>94</v>
      </c>
      <c r="B421" s="140">
        <v>0.36458333333333398</v>
      </c>
      <c r="C421" s="140">
        <v>0.375</v>
      </c>
      <c r="D421" s="146"/>
      <c r="E421" s="146"/>
      <c r="F421" s="146"/>
      <c r="G421" s="146"/>
      <c r="H421" s="165" t="s">
        <v>93</v>
      </c>
      <c r="I421" s="146"/>
      <c r="J421" s="146"/>
      <c r="K421" s="146"/>
      <c r="L421" s="146"/>
      <c r="M421" s="146"/>
      <c r="N421" s="165" t="s">
        <v>93</v>
      </c>
      <c r="O421" s="146"/>
      <c r="P421" s="146"/>
      <c r="Q421" s="146"/>
      <c r="R421" s="146"/>
      <c r="S421" s="146"/>
      <c r="T421" s="165" t="s">
        <v>93</v>
      </c>
      <c r="U421" s="146"/>
    </row>
    <row r="422" spans="1:21">
      <c r="A422" s="142" t="s">
        <v>94</v>
      </c>
      <c r="B422" s="140">
        <v>0.375</v>
      </c>
      <c r="C422" s="140">
        <v>0.38541666666666702</v>
      </c>
      <c r="D422" s="146"/>
      <c r="E422" s="146"/>
      <c r="F422" s="146"/>
      <c r="G422" s="146"/>
      <c r="H422" s="165" t="s">
        <v>93</v>
      </c>
      <c r="I422" s="146"/>
      <c r="J422" s="146"/>
      <c r="K422" s="146"/>
      <c r="L422" s="146"/>
      <c r="M422" s="146"/>
      <c r="N422" s="165" t="s">
        <v>93</v>
      </c>
      <c r="O422" s="146"/>
      <c r="P422" s="146"/>
      <c r="Q422" s="146"/>
      <c r="R422" s="146"/>
      <c r="S422" s="146"/>
      <c r="T422" s="165" t="s">
        <v>93</v>
      </c>
      <c r="U422" s="146"/>
    </row>
    <row r="423" spans="1:21">
      <c r="A423" s="142" t="s">
        <v>94</v>
      </c>
      <c r="B423" s="140">
        <v>0.38541666666666702</v>
      </c>
      <c r="C423" s="140">
        <v>0.39583333333333298</v>
      </c>
      <c r="D423" s="146"/>
      <c r="E423" s="146"/>
      <c r="F423" s="146"/>
      <c r="G423" s="146"/>
      <c r="H423" s="165" t="s">
        <v>93</v>
      </c>
      <c r="I423" s="146"/>
      <c r="J423" s="146"/>
      <c r="K423" s="146"/>
      <c r="L423" s="146"/>
      <c r="M423" s="146"/>
      <c r="N423" s="165" t="s">
        <v>93</v>
      </c>
      <c r="O423" s="146"/>
      <c r="P423" s="146"/>
      <c r="Q423" s="146"/>
      <c r="R423" s="146"/>
      <c r="S423" s="146"/>
      <c r="T423" s="165" t="s">
        <v>93</v>
      </c>
      <c r="U423" s="146"/>
    </row>
    <row r="424" spans="1:21">
      <c r="A424" s="142" t="s">
        <v>94</v>
      </c>
      <c r="B424" s="140">
        <v>0.39583333333333398</v>
      </c>
      <c r="C424" s="140">
        <v>0.40625</v>
      </c>
      <c r="D424" s="146"/>
      <c r="E424" s="146"/>
      <c r="F424" s="146"/>
      <c r="G424" s="146"/>
      <c r="H424" s="165" t="s">
        <v>93</v>
      </c>
      <c r="I424" s="146"/>
      <c r="J424" s="146"/>
      <c r="K424" s="146"/>
      <c r="L424" s="146"/>
      <c r="M424" s="146"/>
      <c r="N424" s="165" t="s">
        <v>93</v>
      </c>
      <c r="O424" s="146"/>
      <c r="P424" s="146"/>
      <c r="Q424" s="146"/>
      <c r="R424" s="146"/>
      <c r="S424" s="146"/>
      <c r="T424" s="165" t="s">
        <v>93</v>
      </c>
      <c r="U424" s="146"/>
    </row>
    <row r="425" spans="1:21">
      <c r="A425" s="142" t="s">
        <v>94</v>
      </c>
      <c r="B425" s="140">
        <v>0.40625</v>
      </c>
      <c r="C425" s="140">
        <v>0.41666666666666602</v>
      </c>
      <c r="D425" s="146"/>
      <c r="E425" s="146"/>
      <c r="F425" s="146"/>
      <c r="G425" s="146"/>
      <c r="H425" s="165" t="s">
        <v>93</v>
      </c>
      <c r="I425" s="146"/>
      <c r="J425" s="146"/>
      <c r="K425" s="146"/>
      <c r="L425" s="146"/>
      <c r="M425" s="146"/>
      <c r="N425" s="165" t="s">
        <v>93</v>
      </c>
      <c r="O425" s="146"/>
      <c r="P425" s="146"/>
      <c r="Q425" s="146"/>
      <c r="R425" s="146"/>
      <c r="S425" s="146"/>
      <c r="T425" s="165" t="s">
        <v>93</v>
      </c>
      <c r="U425" s="146"/>
    </row>
    <row r="426" spans="1:21">
      <c r="A426" s="142" t="s">
        <v>94</v>
      </c>
      <c r="B426" s="140">
        <v>0.41666666666666702</v>
      </c>
      <c r="C426" s="140">
        <v>0.42708333333333298</v>
      </c>
      <c r="D426" s="146"/>
      <c r="E426" s="146"/>
      <c r="F426" s="146"/>
      <c r="G426" s="146"/>
      <c r="H426" s="165" t="s">
        <v>93</v>
      </c>
      <c r="I426" s="146"/>
      <c r="J426" s="146"/>
      <c r="K426" s="146"/>
      <c r="L426" s="146"/>
      <c r="M426" s="146"/>
      <c r="N426" s="165" t="s">
        <v>93</v>
      </c>
      <c r="O426" s="146"/>
      <c r="P426" s="146"/>
      <c r="Q426" s="146"/>
      <c r="R426" s="146"/>
      <c r="S426" s="146"/>
      <c r="T426" s="165" t="s">
        <v>93</v>
      </c>
      <c r="U426" s="146"/>
    </row>
    <row r="427" spans="1:21">
      <c r="A427" s="142" t="s">
        <v>94</v>
      </c>
      <c r="B427" s="140">
        <v>0.42708333333333398</v>
      </c>
      <c r="C427" s="140">
        <v>0.4375</v>
      </c>
      <c r="D427" s="146"/>
      <c r="E427" s="146"/>
      <c r="F427" s="146"/>
      <c r="G427" s="146"/>
      <c r="H427" s="165" t="s">
        <v>93</v>
      </c>
      <c r="I427" s="146"/>
      <c r="J427" s="146"/>
      <c r="K427" s="146"/>
      <c r="L427" s="146"/>
      <c r="M427" s="146"/>
      <c r="N427" s="165" t="s">
        <v>93</v>
      </c>
      <c r="O427" s="146"/>
      <c r="P427" s="146"/>
      <c r="Q427" s="146"/>
      <c r="R427" s="146"/>
      <c r="S427" s="146"/>
      <c r="T427" s="165" t="s">
        <v>93</v>
      </c>
      <c r="U427" s="146"/>
    </row>
    <row r="428" spans="1:21">
      <c r="A428" s="142" t="s">
        <v>94</v>
      </c>
      <c r="B428" s="140">
        <v>0.4375</v>
      </c>
      <c r="C428" s="140">
        <v>0.44791666666666602</v>
      </c>
      <c r="D428" s="146"/>
      <c r="E428" s="146"/>
      <c r="F428" s="146"/>
      <c r="G428" s="146"/>
      <c r="H428" s="165" t="s">
        <v>93</v>
      </c>
      <c r="I428" s="146"/>
      <c r="J428" s="146"/>
      <c r="K428" s="146"/>
      <c r="L428" s="146"/>
      <c r="M428" s="146"/>
      <c r="N428" s="165" t="s">
        <v>93</v>
      </c>
      <c r="O428" s="146"/>
      <c r="P428" s="146"/>
      <c r="Q428" s="146"/>
      <c r="R428" s="146"/>
      <c r="S428" s="146"/>
      <c r="T428" s="165" t="s">
        <v>93</v>
      </c>
      <c r="U428" s="146"/>
    </row>
    <row r="429" spans="1:21">
      <c r="A429" s="142" t="s">
        <v>94</v>
      </c>
      <c r="B429" s="140">
        <v>0.44791666666666702</v>
      </c>
      <c r="C429" s="140">
        <v>0.45833333333333298</v>
      </c>
      <c r="D429" s="146"/>
      <c r="E429" s="146"/>
      <c r="F429" s="146"/>
      <c r="G429" s="146"/>
      <c r="H429" s="165" t="s">
        <v>93</v>
      </c>
      <c r="I429" s="146"/>
      <c r="J429" s="146"/>
      <c r="K429" s="146"/>
      <c r="L429" s="146"/>
      <c r="M429" s="146"/>
      <c r="N429" s="165" t="s">
        <v>93</v>
      </c>
      <c r="O429" s="146"/>
      <c r="P429" s="146"/>
      <c r="Q429" s="146"/>
      <c r="R429" s="146"/>
      <c r="S429" s="146"/>
      <c r="T429" s="165" t="s">
        <v>93</v>
      </c>
      <c r="U429" s="146"/>
    </row>
    <row r="430" spans="1:21">
      <c r="A430" s="142" t="s">
        <v>94</v>
      </c>
      <c r="B430" s="140">
        <v>0.45833333333333398</v>
      </c>
      <c r="C430" s="140">
        <v>0.46875</v>
      </c>
      <c r="D430" s="146"/>
      <c r="E430" s="146"/>
      <c r="F430" s="146"/>
      <c r="G430" s="146"/>
      <c r="H430" s="165" t="s">
        <v>93</v>
      </c>
      <c r="I430" s="146"/>
      <c r="J430" s="146"/>
      <c r="K430" s="146"/>
      <c r="L430" s="146"/>
      <c r="M430" s="146"/>
      <c r="N430" s="165" t="s">
        <v>93</v>
      </c>
      <c r="O430" s="146"/>
      <c r="P430" s="146"/>
      <c r="Q430" s="146"/>
      <c r="R430" s="146"/>
      <c r="S430" s="146"/>
      <c r="T430" s="165" t="s">
        <v>93</v>
      </c>
      <c r="U430" s="146"/>
    </row>
    <row r="431" spans="1:21">
      <c r="A431" s="142" t="s">
        <v>94</v>
      </c>
      <c r="B431" s="140">
        <v>0.46875</v>
      </c>
      <c r="C431" s="140">
        <v>0.47916666666666602</v>
      </c>
      <c r="D431" s="146"/>
      <c r="E431" s="146"/>
      <c r="F431" s="146"/>
      <c r="G431" s="146"/>
      <c r="H431" s="165" t="s">
        <v>93</v>
      </c>
      <c r="I431" s="146"/>
      <c r="J431" s="146"/>
      <c r="K431" s="146"/>
      <c r="L431" s="146"/>
      <c r="M431" s="146"/>
      <c r="N431" s="165" t="s">
        <v>93</v>
      </c>
      <c r="O431" s="146"/>
      <c r="P431" s="146"/>
      <c r="Q431" s="146"/>
      <c r="R431" s="146"/>
      <c r="S431" s="146"/>
      <c r="T431" s="165" t="s">
        <v>93</v>
      </c>
      <c r="U431" s="146"/>
    </row>
    <row r="432" spans="1:21">
      <c r="A432" s="142" t="s">
        <v>94</v>
      </c>
      <c r="B432" s="140">
        <v>0.47916666666666702</v>
      </c>
      <c r="C432" s="140">
        <v>0.48958333333333298</v>
      </c>
      <c r="D432" s="146"/>
      <c r="E432" s="146"/>
      <c r="F432" s="146"/>
      <c r="G432" s="146"/>
      <c r="H432" s="165" t="s">
        <v>93</v>
      </c>
      <c r="I432" s="146"/>
      <c r="J432" s="146"/>
      <c r="K432" s="146"/>
      <c r="L432" s="146"/>
      <c r="M432" s="146"/>
      <c r="N432" s="165" t="s">
        <v>93</v>
      </c>
      <c r="O432" s="146"/>
      <c r="P432" s="146"/>
      <c r="Q432" s="146"/>
      <c r="R432" s="146"/>
      <c r="S432" s="146"/>
      <c r="T432" s="165" t="s">
        <v>93</v>
      </c>
      <c r="U432" s="146"/>
    </row>
    <row r="433" spans="1:21">
      <c r="A433" s="142" t="s">
        <v>94</v>
      </c>
      <c r="B433" s="140">
        <v>0.48958333333333398</v>
      </c>
      <c r="C433" s="140">
        <v>0.499999999999999</v>
      </c>
      <c r="D433" s="146"/>
      <c r="E433" s="146"/>
      <c r="F433" s="146"/>
      <c r="G433" s="146"/>
      <c r="H433" s="165" t="s">
        <v>93</v>
      </c>
      <c r="I433" s="146"/>
      <c r="J433" s="146"/>
      <c r="K433" s="146"/>
      <c r="L433" s="146"/>
      <c r="M433" s="146"/>
      <c r="N433" s="165" t="s">
        <v>93</v>
      </c>
      <c r="O433" s="146"/>
      <c r="P433" s="146"/>
      <c r="Q433" s="146"/>
      <c r="R433" s="146"/>
      <c r="S433" s="146"/>
      <c r="T433" s="165" t="s">
        <v>93</v>
      </c>
      <c r="U433" s="146"/>
    </row>
    <row r="434" spans="1:21">
      <c r="A434" s="142" t="s">
        <v>94</v>
      </c>
      <c r="B434" s="140">
        <v>0.5</v>
      </c>
      <c r="C434" s="140">
        <v>0.51041666666666596</v>
      </c>
      <c r="D434" s="146"/>
      <c r="E434" s="146"/>
      <c r="F434" s="146"/>
      <c r="G434" s="146"/>
      <c r="H434" s="165" t="s">
        <v>93</v>
      </c>
      <c r="I434" s="146"/>
      <c r="J434" s="146"/>
      <c r="K434" s="146"/>
      <c r="L434" s="146"/>
      <c r="M434" s="146"/>
      <c r="N434" s="165" t="s">
        <v>93</v>
      </c>
      <c r="O434" s="146"/>
      <c r="P434" s="146"/>
      <c r="Q434" s="146"/>
      <c r="R434" s="146"/>
      <c r="S434" s="146"/>
      <c r="T434" s="165" t="s">
        <v>93</v>
      </c>
      <c r="U434" s="146"/>
    </row>
    <row r="435" spans="1:21">
      <c r="A435" s="142" t="s">
        <v>94</v>
      </c>
      <c r="B435" s="140">
        <v>0.51041666666666696</v>
      </c>
      <c r="C435" s="140">
        <v>0.52083333333333304</v>
      </c>
      <c r="D435" s="146"/>
      <c r="E435" s="146"/>
      <c r="F435" s="146"/>
      <c r="G435" s="146"/>
      <c r="H435" s="165" t="s">
        <v>93</v>
      </c>
      <c r="I435" s="146"/>
      <c r="J435" s="146"/>
      <c r="K435" s="146"/>
      <c r="L435" s="146"/>
      <c r="M435" s="146"/>
      <c r="N435" s="165" t="s">
        <v>93</v>
      </c>
      <c r="O435" s="146"/>
      <c r="P435" s="146"/>
      <c r="Q435" s="146"/>
      <c r="R435" s="146"/>
      <c r="S435" s="146"/>
      <c r="T435" s="165" t="s">
        <v>93</v>
      </c>
      <c r="U435" s="146"/>
    </row>
    <row r="436" spans="1:21">
      <c r="A436" s="142" t="s">
        <v>94</v>
      </c>
      <c r="B436" s="140">
        <v>0.52083333333333404</v>
      </c>
      <c r="C436" s="140">
        <v>0.531249999999999</v>
      </c>
      <c r="D436" s="146"/>
      <c r="E436" s="146"/>
      <c r="F436" s="146"/>
      <c r="G436" s="146"/>
      <c r="H436" s="165" t="s">
        <v>93</v>
      </c>
      <c r="I436" s="146"/>
      <c r="J436" s="146"/>
      <c r="K436" s="146"/>
      <c r="L436" s="146"/>
      <c r="M436" s="146"/>
      <c r="N436" s="165" t="s">
        <v>93</v>
      </c>
      <c r="O436" s="146"/>
      <c r="P436" s="146"/>
      <c r="Q436" s="146"/>
      <c r="R436" s="146"/>
      <c r="S436" s="146"/>
      <c r="T436" s="165" t="s">
        <v>93</v>
      </c>
      <c r="U436" s="146"/>
    </row>
    <row r="437" spans="1:21">
      <c r="A437" s="142" t="s">
        <v>94</v>
      </c>
      <c r="B437" s="140">
        <v>0.53125</v>
      </c>
      <c r="C437" s="140">
        <v>0.54166666666666596</v>
      </c>
      <c r="D437" s="146"/>
      <c r="E437" s="146"/>
      <c r="F437" s="146"/>
      <c r="G437" s="146"/>
      <c r="H437" s="165" t="s">
        <v>93</v>
      </c>
      <c r="I437" s="146"/>
      <c r="J437" s="146"/>
      <c r="K437" s="146"/>
      <c r="L437" s="146"/>
      <c r="M437" s="146"/>
      <c r="N437" s="165" t="s">
        <v>93</v>
      </c>
      <c r="O437" s="146"/>
      <c r="P437" s="146"/>
      <c r="Q437" s="146"/>
      <c r="R437" s="146"/>
      <c r="S437" s="146"/>
      <c r="T437" s="165" t="s">
        <v>93</v>
      </c>
      <c r="U437" s="146"/>
    </row>
    <row r="438" spans="1:21">
      <c r="A438" s="142" t="s">
        <v>94</v>
      </c>
      <c r="B438" s="140">
        <v>0.54166666666666696</v>
      </c>
      <c r="C438" s="140">
        <v>0.55208333333333304</v>
      </c>
      <c r="D438" s="146"/>
      <c r="E438" s="146"/>
      <c r="F438" s="146"/>
      <c r="G438" s="146"/>
      <c r="H438" s="165" t="s">
        <v>93</v>
      </c>
      <c r="I438" s="146"/>
      <c r="J438" s="146"/>
      <c r="K438" s="146"/>
      <c r="L438" s="146"/>
      <c r="M438" s="146"/>
      <c r="N438" s="165" t="s">
        <v>93</v>
      </c>
      <c r="O438" s="146"/>
      <c r="P438" s="146"/>
      <c r="Q438" s="146"/>
      <c r="R438" s="146"/>
      <c r="S438" s="146"/>
      <c r="T438" s="165" t="s">
        <v>93</v>
      </c>
      <c r="U438" s="146"/>
    </row>
    <row r="439" spans="1:21">
      <c r="A439" s="142" t="s">
        <v>94</v>
      </c>
      <c r="B439" s="140">
        <v>0.55208333333333404</v>
      </c>
      <c r="C439" s="140">
        <v>0.562499999999999</v>
      </c>
      <c r="D439" s="146"/>
      <c r="E439" s="146"/>
      <c r="F439" s="146"/>
      <c r="G439" s="146"/>
      <c r="H439" s="165" t="s">
        <v>93</v>
      </c>
      <c r="I439" s="146"/>
      <c r="J439" s="146"/>
      <c r="K439" s="146"/>
      <c r="L439" s="146"/>
      <c r="M439" s="146"/>
      <c r="N439" s="165" t="s">
        <v>93</v>
      </c>
      <c r="O439" s="146"/>
      <c r="P439" s="146"/>
      <c r="Q439" s="146"/>
      <c r="R439" s="146"/>
      <c r="S439" s="146"/>
      <c r="T439" s="165" t="s">
        <v>93</v>
      </c>
      <c r="U439" s="146"/>
    </row>
    <row r="440" spans="1:21">
      <c r="A440" s="142" t="s">
        <v>94</v>
      </c>
      <c r="B440" s="140">
        <v>0.562500000000001</v>
      </c>
      <c r="C440" s="140">
        <v>0.57291666666666596</v>
      </c>
      <c r="D440" s="146"/>
      <c r="E440" s="146"/>
      <c r="F440" s="146"/>
      <c r="G440" s="146"/>
      <c r="H440" s="165" t="s">
        <v>93</v>
      </c>
      <c r="I440" s="146"/>
      <c r="J440" s="146"/>
      <c r="K440" s="146"/>
      <c r="L440" s="146"/>
      <c r="M440" s="146"/>
      <c r="N440" s="165" t="s">
        <v>93</v>
      </c>
      <c r="O440" s="146"/>
      <c r="P440" s="146"/>
      <c r="Q440" s="146"/>
      <c r="R440" s="146"/>
      <c r="S440" s="146"/>
      <c r="T440" s="165" t="s">
        <v>93</v>
      </c>
      <c r="U440" s="146"/>
    </row>
    <row r="441" spans="1:21">
      <c r="A441" s="142" t="s">
        <v>94</v>
      </c>
      <c r="B441" s="140">
        <v>0.57291666666666696</v>
      </c>
      <c r="C441" s="140">
        <v>0.58333333333333304</v>
      </c>
      <c r="D441" s="146"/>
      <c r="E441" s="146"/>
      <c r="F441" s="146"/>
      <c r="G441" s="146"/>
      <c r="H441" s="165" t="s">
        <v>93</v>
      </c>
      <c r="I441" s="146"/>
      <c r="J441" s="146"/>
      <c r="K441" s="146"/>
      <c r="L441" s="146"/>
      <c r="M441" s="146"/>
      <c r="N441" s="165" t="s">
        <v>93</v>
      </c>
      <c r="O441" s="146"/>
      <c r="P441" s="146"/>
      <c r="Q441" s="146"/>
      <c r="R441" s="146"/>
      <c r="S441" s="146"/>
      <c r="T441" s="165" t="s">
        <v>93</v>
      </c>
      <c r="U441" s="146"/>
    </row>
    <row r="442" spans="1:21">
      <c r="A442" s="142" t="s">
        <v>94</v>
      </c>
      <c r="B442" s="140">
        <v>0.58333333333333404</v>
      </c>
      <c r="C442" s="140">
        <v>0.593749999999999</v>
      </c>
      <c r="D442" s="146"/>
      <c r="E442" s="146"/>
      <c r="F442" s="146"/>
      <c r="G442" s="146"/>
      <c r="H442" s="165" t="s">
        <v>93</v>
      </c>
      <c r="I442" s="146"/>
      <c r="J442" s="146"/>
      <c r="K442" s="146"/>
      <c r="L442" s="146"/>
      <c r="M442" s="146"/>
      <c r="N442" s="165" t="s">
        <v>93</v>
      </c>
      <c r="O442" s="146"/>
      <c r="P442" s="146"/>
      <c r="Q442" s="146"/>
      <c r="R442" s="146"/>
      <c r="S442" s="146"/>
      <c r="T442" s="165" t="s">
        <v>93</v>
      </c>
      <c r="U442" s="146"/>
    </row>
    <row r="443" spans="1:21">
      <c r="A443" s="142" t="s">
        <v>94</v>
      </c>
      <c r="B443" s="140">
        <v>0.593750000000001</v>
      </c>
      <c r="C443" s="140">
        <v>0.60416666666666596</v>
      </c>
      <c r="D443" s="146"/>
      <c r="E443" s="146"/>
      <c r="F443" s="146"/>
      <c r="G443" s="146"/>
      <c r="H443" s="165" t="s">
        <v>93</v>
      </c>
      <c r="I443" s="146"/>
      <c r="J443" s="146"/>
      <c r="K443" s="146"/>
      <c r="L443" s="146"/>
      <c r="M443" s="146"/>
      <c r="N443" s="165" t="s">
        <v>93</v>
      </c>
      <c r="O443" s="146"/>
      <c r="P443" s="146"/>
      <c r="Q443" s="146"/>
      <c r="R443" s="146"/>
      <c r="S443" s="146"/>
      <c r="T443" s="165" t="s">
        <v>93</v>
      </c>
      <c r="U443" s="146"/>
    </row>
    <row r="444" spans="1:21">
      <c r="A444" s="142" t="s">
        <v>94</v>
      </c>
      <c r="B444" s="140">
        <v>0.60416666666666796</v>
      </c>
      <c r="C444" s="140">
        <v>0.61458333333333304</v>
      </c>
      <c r="D444" s="146"/>
      <c r="E444" s="146"/>
      <c r="F444" s="146"/>
      <c r="G444" s="146"/>
      <c r="H444" s="165" t="s">
        <v>93</v>
      </c>
      <c r="I444" s="146"/>
      <c r="J444" s="146"/>
      <c r="K444" s="146"/>
      <c r="L444" s="146"/>
      <c r="M444" s="146"/>
      <c r="N444" s="165" t="s">
        <v>93</v>
      </c>
      <c r="O444" s="146"/>
      <c r="P444" s="146"/>
      <c r="Q444" s="146"/>
      <c r="R444" s="146"/>
      <c r="S444" s="146"/>
      <c r="T444" s="165" t="s">
        <v>93</v>
      </c>
      <c r="U444" s="146"/>
    </row>
    <row r="445" spans="1:21">
      <c r="A445" s="142" t="s">
        <v>94</v>
      </c>
      <c r="B445" s="140">
        <v>0.61458333333333504</v>
      </c>
      <c r="C445" s="140">
        <v>0.625</v>
      </c>
      <c r="D445" s="146"/>
      <c r="E445" s="146"/>
      <c r="F445" s="146"/>
      <c r="G445" s="146"/>
      <c r="H445" s="165" t="s">
        <v>93</v>
      </c>
      <c r="I445" s="146"/>
      <c r="J445" s="146"/>
      <c r="K445" s="146"/>
      <c r="L445" s="146"/>
      <c r="M445" s="146"/>
      <c r="N445" s="165" t="s">
        <v>93</v>
      </c>
      <c r="O445" s="146"/>
      <c r="P445" s="146"/>
      <c r="Q445" s="146"/>
      <c r="R445" s="146"/>
      <c r="S445" s="146"/>
      <c r="T445" s="165" t="s">
        <v>93</v>
      </c>
      <c r="U445" s="146"/>
    </row>
    <row r="446" spans="1:21">
      <c r="A446" s="142" t="s">
        <v>94</v>
      </c>
      <c r="B446" s="140">
        <v>0.625000000000002</v>
      </c>
      <c r="C446" s="140">
        <v>0.63541666666666696</v>
      </c>
      <c r="D446" s="146"/>
      <c r="E446" s="146"/>
      <c r="F446" s="146"/>
      <c r="G446" s="146"/>
      <c r="H446" s="165" t="s">
        <v>93</v>
      </c>
      <c r="I446" s="146"/>
      <c r="J446" s="146"/>
      <c r="K446" s="146"/>
      <c r="L446" s="146"/>
      <c r="M446" s="146"/>
      <c r="N446" s="165" t="s">
        <v>93</v>
      </c>
      <c r="O446" s="146"/>
      <c r="P446" s="146"/>
      <c r="Q446" s="146"/>
      <c r="R446" s="146"/>
      <c r="S446" s="146"/>
      <c r="T446" s="165" t="s">
        <v>93</v>
      </c>
      <c r="U446" s="146"/>
    </row>
    <row r="447" spans="1:21">
      <c r="A447" s="142" t="s">
        <v>94</v>
      </c>
      <c r="B447" s="140">
        <v>0.63541666666666896</v>
      </c>
      <c r="C447" s="140">
        <v>0.64583333333333404</v>
      </c>
      <c r="D447" s="146"/>
      <c r="E447" s="146"/>
      <c r="F447" s="146"/>
      <c r="G447" s="146"/>
      <c r="H447" s="165" t="s">
        <v>93</v>
      </c>
      <c r="I447" s="146"/>
      <c r="J447" s="146"/>
      <c r="K447" s="146"/>
      <c r="L447" s="146"/>
      <c r="M447" s="146"/>
      <c r="N447" s="165" t="s">
        <v>93</v>
      </c>
      <c r="O447" s="146"/>
      <c r="P447" s="146"/>
      <c r="Q447" s="146"/>
      <c r="R447" s="146"/>
      <c r="S447" s="146"/>
      <c r="T447" s="165" t="s">
        <v>93</v>
      </c>
      <c r="U447" s="146"/>
    </row>
    <row r="448" spans="1:21">
      <c r="A448" s="142" t="s">
        <v>94</v>
      </c>
      <c r="B448" s="140">
        <v>0.64583333333333603</v>
      </c>
      <c r="C448" s="140">
        <v>0.656250000000001</v>
      </c>
      <c r="D448" s="146"/>
      <c r="E448" s="146"/>
      <c r="F448" s="146"/>
      <c r="G448" s="146"/>
      <c r="H448" s="165" t="s">
        <v>93</v>
      </c>
      <c r="I448" s="146"/>
      <c r="J448" s="146"/>
      <c r="K448" s="146"/>
      <c r="L448" s="146"/>
      <c r="M448" s="146"/>
      <c r="N448" s="165" t="s">
        <v>93</v>
      </c>
      <c r="O448" s="146"/>
      <c r="P448" s="146"/>
      <c r="Q448" s="146"/>
      <c r="R448" s="146"/>
      <c r="S448" s="146"/>
      <c r="T448" s="165" t="s">
        <v>93</v>
      </c>
      <c r="U448" s="146"/>
    </row>
    <row r="449" spans="1:21">
      <c r="A449" s="142" t="s">
        <v>94</v>
      </c>
      <c r="B449" s="140">
        <v>0.656250000000003</v>
      </c>
      <c r="C449" s="140">
        <v>0.66666666666666796</v>
      </c>
      <c r="D449" s="146"/>
      <c r="E449" s="146"/>
      <c r="F449" s="146"/>
      <c r="G449" s="146"/>
      <c r="H449" s="165" t="s">
        <v>93</v>
      </c>
      <c r="I449" s="146"/>
      <c r="J449" s="146"/>
      <c r="K449" s="146"/>
      <c r="L449" s="146"/>
      <c r="M449" s="146"/>
      <c r="N449" s="165" t="s">
        <v>93</v>
      </c>
      <c r="O449" s="146"/>
      <c r="P449" s="146"/>
      <c r="Q449" s="146"/>
      <c r="R449" s="146"/>
      <c r="S449" s="146"/>
      <c r="T449" s="165" t="s">
        <v>93</v>
      </c>
      <c r="U449" s="146"/>
    </row>
    <row r="450" spans="1:21">
      <c r="A450" s="142" t="s">
        <v>94</v>
      </c>
      <c r="B450" s="140">
        <v>0.66666666666666996</v>
      </c>
      <c r="C450" s="140">
        <v>0.67708333333333504</v>
      </c>
      <c r="D450" s="146"/>
      <c r="E450" s="146"/>
      <c r="F450" s="146"/>
      <c r="G450" s="146"/>
      <c r="H450" s="165" t="s">
        <v>93</v>
      </c>
      <c r="I450" s="146"/>
      <c r="J450" s="146"/>
      <c r="K450" s="146"/>
      <c r="L450" s="146"/>
      <c r="M450" s="146"/>
      <c r="N450" s="165" t="s">
        <v>93</v>
      </c>
      <c r="O450" s="146"/>
      <c r="P450" s="146"/>
      <c r="Q450" s="146"/>
      <c r="R450" s="146"/>
      <c r="S450" s="146"/>
      <c r="T450" s="165" t="s">
        <v>93</v>
      </c>
      <c r="U450" s="146"/>
    </row>
    <row r="451" spans="1:21">
      <c r="A451" s="142" t="s">
        <v>94</v>
      </c>
      <c r="B451" s="140">
        <v>0.67708333333333703</v>
      </c>
      <c r="C451" s="140">
        <v>0.687500000000002</v>
      </c>
      <c r="D451" s="146"/>
      <c r="E451" s="146"/>
      <c r="F451" s="146"/>
      <c r="G451" s="146"/>
      <c r="H451" s="165" t="s">
        <v>93</v>
      </c>
      <c r="I451" s="146"/>
      <c r="J451" s="146"/>
      <c r="K451" s="146"/>
      <c r="L451" s="146"/>
      <c r="M451" s="146"/>
      <c r="N451" s="165" t="s">
        <v>93</v>
      </c>
      <c r="O451" s="146"/>
      <c r="P451" s="146"/>
      <c r="Q451" s="146"/>
      <c r="R451" s="146"/>
      <c r="S451" s="146"/>
      <c r="T451" s="165" t="s">
        <v>93</v>
      </c>
      <c r="U451" s="146"/>
    </row>
    <row r="452" spans="1:21">
      <c r="A452" s="142" t="s">
        <v>94</v>
      </c>
      <c r="B452" s="140">
        <v>0.687500000000004</v>
      </c>
      <c r="C452" s="140">
        <v>0.69791666666666896</v>
      </c>
      <c r="D452" s="146"/>
      <c r="E452" s="146"/>
      <c r="F452" s="146"/>
      <c r="G452" s="146"/>
      <c r="H452" s="165" t="s">
        <v>93</v>
      </c>
      <c r="I452" s="146"/>
      <c r="J452" s="146"/>
      <c r="K452" s="146"/>
      <c r="L452" s="146"/>
      <c r="M452" s="146"/>
      <c r="N452" s="165" t="s">
        <v>93</v>
      </c>
      <c r="O452" s="146"/>
      <c r="P452" s="146"/>
      <c r="Q452" s="146"/>
      <c r="R452" s="146"/>
      <c r="S452" s="146"/>
      <c r="T452" s="165" t="s">
        <v>93</v>
      </c>
      <c r="U452" s="146"/>
    </row>
    <row r="453" spans="1:21">
      <c r="A453" s="142" t="s">
        <v>94</v>
      </c>
      <c r="B453" s="140">
        <v>0.69791666666667096</v>
      </c>
      <c r="C453" s="140">
        <v>0.70833333333333603</v>
      </c>
      <c r="D453" s="146"/>
      <c r="E453" s="146"/>
      <c r="F453" s="146"/>
      <c r="G453" s="146"/>
      <c r="H453" s="165" t="s">
        <v>93</v>
      </c>
      <c r="I453" s="146"/>
      <c r="J453" s="146"/>
      <c r="K453" s="146"/>
      <c r="L453" s="146"/>
      <c r="M453" s="146"/>
      <c r="N453" s="165" t="s">
        <v>93</v>
      </c>
      <c r="O453" s="146"/>
      <c r="P453" s="146"/>
      <c r="Q453" s="146"/>
      <c r="R453" s="146"/>
      <c r="S453" s="146"/>
      <c r="T453" s="165" t="s">
        <v>93</v>
      </c>
      <c r="U453" s="146"/>
    </row>
    <row r="454" spans="1:21">
      <c r="A454" s="142" t="s">
        <v>94</v>
      </c>
      <c r="B454" s="140">
        <v>0.70833333333333803</v>
      </c>
      <c r="C454" s="140">
        <v>0.718750000000003</v>
      </c>
      <c r="D454" s="146"/>
      <c r="E454" s="146"/>
      <c r="F454" s="146"/>
      <c r="G454" s="146"/>
      <c r="H454" s="165" t="s">
        <v>93</v>
      </c>
      <c r="I454" s="146"/>
      <c r="J454" s="146"/>
      <c r="K454" s="146"/>
      <c r="L454" s="146"/>
      <c r="M454" s="146"/>
      <c r="N454" s="165" t="s">
        <v>93</v>
      </c>
      <c r="O454" s="146"/>
      <c r="P454" s="146"/>
      <c r="Q454" s="146"/>
      <c r="R454" s="146"/>
      <c r="S454" s="146"/>
      <c r="T454" s="165" t="s">
        <v>93</v>
      </c>
      <c r="U454" s="146"/>
    </row>
    <row r="455" spans="1:21">
      <c r="A455" s="142" t="s">
        <v>94</v>
      </c>
      <c r="B455" s="140">
        <v>0.718750000000005</v>
      </c>
      <c r="C455" s="140">
        <v>0.72916666666666996</v>
      </c>
      <c r="D455" s="146"/>
      <c r="E455" s="146"/>
      <c r="F455" s="146"/>
      <c r="G455" s="146"/>
      <c r="H455" s="165" t="s">
        <v>93</v>
      </c>
      <c r="I455" s="146"/>
      <c r="J455" s="146"/>
      <c r="K455" s="146"/>
      <c r="L455" s="146"/>
      <c r="M455" s="146"/>
      <c r="N455" s="165" t="s">
        <v>93</v>
      </c>
      <c r="O455" s="146"/>
      <c r="P455" s="146"/>
      <c r="Q455" s="146"/>
      <c r="R455" s="146"/>
      <c r="S455" s="146"/>
      <c r="T455" s="165" t="s">
        <v>93</v>
      </c>
      <c r="U455" s="146"/>
    </row>
    <row r="456" spans="1:21">
      <c r="A456" s="142" t="s">
        <v>94</v>
      </c>
      <c r="B456" s="140">
        <v>0.72916666666667096</v>
      </c>
      <c r="C456" s="140">
        <v>0.73958333333333603</v>
      </c>
      <c r="D456" s="146"/>
      <c r="E456" s="146"/>
      <c r="F456" s="146"/>
      <c r="G456" s="146"/>
      <c r="H456" s="165" t="s">
        <v>93</v>
      </c>
      <c r="I456" s="146"/>
      <c r="J456" s="146"/>
      <c r="K456" s="146"/>
      <c r="L456" s="146"/>
      <c r="M456" s="146"/>
      <c r="N456" s="165" t="s">
        <v>93</v>
      </c>
      <c r="O456" s="146"/>
      <c r="P456" s="146"/>
      <c r="Q456" s="146"/>
      <c r="R456" s="146"/>
      <c r="S456" s="146"/>
      <c r="T456" s="165" t="s">
        <v>93</v>
      </c>
      <c r="U456" s="146"/>
    </row>
    <row r="457" spans="1:21">
      <c r="A457" s="142" t="s">
        <v>94</v>
      </c>
      <c r="B457" s="140">
        <v>0.73958333333333803</v>
      </c>
      <c r="C457" s="140">
        <v>0.750000000000003</v>
      </c>
      <c r="D457" s="146"/>
      <c r="E457" s="146"/>
      <c r="F457" s="146"/>
      <c r="G457" s="146"/>
      <c r="H457" s="165" t="s">
        <v>93</v>
      </c>
      <c r="I457" s="146"/>
      <c r="J457" s="146"/>
      <c r="K457" s="146"/>
      <c r="L457" s="146"/>
      <c r="M457" s="146"/>
      <c r="N457" s="165" t="s">
        <v>93</v>
      </c>
      <c r="O457" s="146"/>
      <c r="P457" s="146"/>
      <c r="Q457" s="146"/>
      <c r="R457" s="146"/>
      <c r="S457" s="146"/>
      <c r="T457" s="165" t="s">
        <v>93</v>
      </c>
      <c r="U457" s="146"/>
    </row>
    <row r="458" spans="1:21">
      <c r="A458" s="142" t="s">
        <v>94</v>
      </c>
      <c r="B458" s="140">
        <v>0.750000000000005</v>
      </c>
      <c r="C458" s="140">
        <v>0.76041666666666996</v>
      </c>
      <c r="D458" s="146"/>
      <c r="E458" s="146"/>
      <c r="F458" s="146"/>
      <c r="G458" s="146"/>
      <c r="H458" s="165" t="s">
        <v>93</v>
      </c>
      <c r="I458" s="146"/>
      <c r="J458" s="146"/>
      <c r="K458" s="146"/>
      <c r="L458" s="146"/>
      <c r="M458" s="146"/>
      <c r="N458" s="165" t="s">
        <v>93</v>
      </c>
      <c r="O458" s="146"/>
      <c r="P458" s="146"/>
      <c r="Q458" s="146"/>
      <c r="R458" s="146"/>
      <c r="S458" s="146"/>
      <c r="T458" s="165" t="s">
        <v>93</v>
      </c>
      <c r="U458" s="146"/>
    </row>
    <row r="459" spans="1:21">
      <c r="A459" s="142" t="s">
        <v>94</v>
      </c>
      <c r="B459" s="140">
        <v>0.76041666666667196</v>
      </c>
      <c r="C459" s="140">
        <v>0.77083333333333703</v>
      </c>
      <c r="D459" s="146"/>
      <c r="E459" s="146"/>
      <c r="F459" s="146"/>
      <c r="G459" s="146"/>
      <c r="H459" s="165" t="s">
        <v>93</v>
      </c>
      <c r="I459" s="146"/>
      <c r="J459" s="146"/>
      <c r="K459" s="146"/>
      <c r="L459" s="146"/>
      <c r="M459" s="146"/>
      <c r="N459" s="165" t="s">
        <v>93</v>
      </c>
      <c r="O459" s="146"/>
      <c r="P459" s="146"/>
      <c r="Q459" s="146"/>
      <c r="R459" s="146"/>
      <c r="S459" s="146"/>
      <c r="T459" s="165" t="s">
        <v>93</v>
      </c>
      <c r="U459" s="146"/>
    </row>
    <row r="460" spans="1:21">
      <c r="A460" s="142" t="s">
        <v>94</v>
      </c>
      <c r="B460" s="140">
        <v>0.77083333333333903</v>
      </c>
      <c r="C460" s="140">
        <v>0.781250000000004</v>
      </c>
      <c r="D460" s="146"/>
      <c r="E460" s="146"/>
      <c r="F460" s="146"/>
      <c r="G460" s="146"/>
      <c r="H460" s="165" t="s">
        <v>93</v>
      </c>
      <c r="I460" s="146"/>
      <c r="J460" s="146"/>
      <c r="K460" s="146"/>
      <c r="L460" s="146"/>
      <c r="M460" s="146"/>
      <c r="N460" s="165" t="s">
        <v>93</v>
      </c>
      <c r="O460" s="146"/>
      <c r="P460" s="146"/>
      <c r="Q460" s="146"/>
      <c r="R460" s="146"/>
      <c r="S460" s="146"/>
      <c r="T460" s="165" t="s">
        <v>93</v>
      </c>
      <c r="U460" s="146"/>
    </row>
    <row r="461" spans="1:21">
      <c r="A461" s="142" t="s">
        <v>94</v>
      </c>
      <c r="B461" s="140">
        <v>0.781250000000006</v>
      </c>
      <c r="C461" s="140">
        <v>0.79166666666667096</v>
      </c>
      <c r="D461" s="146"/>
      <c r="E461" s="146"/>
      <c r="F461" s="146"/>
      <c r="G461" s="146"/>
      <c r="H461" s="165" t="s">
        <v>93</v>
      </c>
      <c r="I461" s="146"/>
      <c r="J461" s="146"/>
      <c r="K461" s="146"/>
      <c r="L461" s="146"/>
      <c r="M461" s="146"/>
      <c r="N461" s="165" t="s">
        <v>93</v>
      </c>
      <c r="O461" s="146"/>
      <c r="P461" s="146"/>
      <c r="Q461" s="146"/>
      <c r="R461" s="146"/>
      <c r="S461" s="146"/>
      <c r="T461" s="165" t="s">
        <v>93</v>
      </c>
      <c r="U461" s="146"/>
    </row>
    <row r="462" spans="1:21">
      <c r="A462" s="142" t="s">
        <v>94</v>
      </c>
      <c r="B462" s="140">
        <v>0.79166666666667296</v>
      </c>
      <c r="C462" s="140">
        <v>0.80208333333333803</v>
      </c>
      <c r="D462" s="146"/>
      <c r="E462" s="146"/>
      <c r="F462" s="146"/>
      <c r="G462" s="146"/>
      <c r="H462" s="165" t="s">
        <v>93</v>
      </c>
      <c r="I462" s="146"/>
      <c r="J462" s="146"/>
      <c r="K462" s="146"/>
      <c r="L462" s="146"/>
      <c r="M462" s="146"/>
      <c r="N462" s="165" t="s">
        <v>93</v>
      </c>
      <c r="O462" s="146"/>
      <c r="P462" s="146"/>
      <c r="Q462" s="146"/>
      <c r="R462" s="146"/>
      <c r="S462" s="146"/>
      <c r="T462" s="165" t="s">
        <v>93</v>
      </c>
      <c r="U462" s="146"/>
    </row>
    <row r="463" spans="1:21">
      <c r="A463" s="142" t="s">
        <v>94</v>
      </c>
      <c r="B463" s="140">
        <v>0.80208333333334003</v>
      </c>
      <c r="C463" s="140">
        <v>0.812500000000005</v>
      </c>
      <c r="D463" s="146"/>
      <c r="E463" s="146"/>
      <c r="F463" s="146"/>
      <c r="G463" s="146"/>
      <c r="H463" s="165" t="s">
        <v>93</v>
      </c>
      <c r="I463" s="146"/>
      <c r="J463" s="146"/>
      <c r="K463" s="146"/>
      <c r="L463" s="146"/>
      <c r="M463" s="146"/>
      <c r="N463" s="165" t="s">
        <v>93</v>
      </c>
      <c r="O463" s="146"/>
      <c r="P463" s="146"/>
      <c r="Q463" s="146"/>
      <c r="R463" s="146"/>
      <c r="S463" s="146"/>
      <c r="T463" s="165" t="s">
        <v>93</v>
      </c>
      <c r="U463" s="146"/>
    </row>
    <row r="464" spans="1:21">
      <c r="A464" s="142" t="s">
        <v>94</v>
      </c>
      <c r="B464" s="140">
        <v>0.81250000000000699</v>
      </c>
      <c r="C464" s="140">
        <v>0.82291666666667196</v>
      </c>
      <c r="D464" s="146"/>
      <c r="E464" s="146"/>
      <c r="F464" s="146"/>
      <c r="G464" s="146"/>
      <c r="H464" s="165" t="s">
        <v>93</v>
      </c>
      <c r="I464" s="146"/>
      <c r="J464" s="146"/>
      <c r="K464" s="146"/>
      <c r="L464" s="146"/>
      <c r="M464" s="146"/>
      <c r="N464" s="165" t="s">
        <v>93</v>
      </c>
      <c r="O464" s="146"/>
      <c r="P464" s="146"/>
      <c r="Q464" s="146"/>
      <c r="R464" s="146"/>
      <c r="S464" s="146"/>
      <c r="T464" s="165" t="s">
        <v>93</v>
      </c>
      <c r="U464" s="146"/>
    </row>
    <row r="465" spans="1:21">
      <c r="A465" s="142" t="s">
        <v>94</v>
      </c>
      <c r="B465" s="140">
        <v>0.82291666666667396</v>
      </c>
      <c r="C465" s="140">
        <v>0.83333333333333903</v>
      </c>
      <c r="D465" s="146"/>
      <c r="E465" s="146"/>
      <c r="F465" s="146"/>
      <c r="G465" s="146"/>
      <c r="H465" s="165" t="s">
        <v>93</v>
      </c>
      <c r="I465" s="146"/>
      <c r="J465" s="146"/>
      <c r="K465" s="146"/>
      <c r="L465" s="146"/>
      <c r="M465" s="146"/>
      <c r="N465" s="165" t="s">
        <v>93</v>
      </c>
      <c r="O465" s="146"/>
      <c r="P465" s="146"/>
      <c r="Q465" s="146"/>
      <c r="R465" s="146"/>
      <c r="S465" s="146"/>
      <c r="T465" s="165" t="s">
        <v>93</v>
      </c>
      <c r="U465" s="146"/>
    </row>
    <row r="466" spans="1:21">
      <c r="A466" s="142" t="s">
        <v>94</v>
      </c>
      <c r="B466" s="140">
        <v>0.83333333333334103</v>
      </c>
      <c r="C466" s="140">
        <v>0.843750000000006</v>
      </c>
      <c r="D466" s="146"/>
      <c r="E466" s="146"/>
      <c r="F466" s="146"/>
      <c r="G466" s="146"/>
      <c r="H466" s="165" t="s">
        <v>93</v>
      </c>
      <c r="I466" s="146"/>
      <c r="J466" s="146"/>
      <c r="K466" s="146"/>
      <c r="L466" s="146"/>
      <c r="M466" s="146"/>
      <c r="N466" s="165" t="s">
        <v>93</v>
      </c>
      <c r="O466" s="146"/>
      <c r="P466" s="146"/>
      <c r="Q466" s="146"/>
      <c r="R466" s="146"/>
      <c r="S466" s="146"/>
      <c r="T466" s="165" t="s">
        <v>93</v>
      </c>
      <c r="U466" s="146"/>
    </row>
    <row r="467" spans="1:21">
      <c r="A467" s="142" t="s">
        <v>94</v>
      </c>
      <c r="B467" s="140">
        <v>0.84375000000000799</v>
      </c>
      <c r="C467" s="140">
        <v>0.85416666666667296</v>
      </c>
      <c r="D467" s="146"/>
      <c r="E467" s="146"/>
      <c r="F467" s="146"/>
      <c r="G467" s="146"/>
      <c r="H467" s="165" t="s">
        <v>93</v>
      </c>
      <c r="I467" s="146"/>
      <c r="J467" s="146"/>
      <c r="K467" s="146"/>
      <c r="L467" s="146"/>
      <c r="M467" s="146"/>
      <c r="N467" s="165" t="s">
        <v>93</v>
      </c>
      <c r="O467" s="146"/>
      <c r="P467" s="146"/>
      <c r="Q467" s="146"/>
      <c r="R467" s="146"/>
      <c r="S467" s="146"/>
      <c r="T467" s="165" t="s">
        <v>93</v>
      </c>
      <c r="U467" s="146"/>
    </row>
    <row r="468" spans="1:21">
      <c r="A468" s="142" t="s">
        <v>94</v>
      </c>
      <c r="B468" s="140">
        <v>0.85416666666667496</v>
      </c>
      <c r="C468" s="140">
        <v>0.86458333333334003</v>
      </c>
      <c r="D468" s="146"/>
      <c r="E468" s="146"/>
      <c r="F468" s="146"/>
      <c r="G468" s="146"/>
      <c r="H468" s="165" t="s">
        <v>93</v>
      </c>
      <c r="I468" s="146"/>
      <c r="J468" s="146"/>
      <c r="K468" s="146"/>
      <c r="L468" s="146"/>
      <c r="M468" s="146"/>
      <c r="N468" s="165" t="s">
        <v>93</v>
      </c>
      <c r="O468" s="146"/>
      <c r="P468" s="146"/>
      <c r="Q468" s="146"/>
      <c r="R468" s="146"/>
      <c r="S468" s="146"/>
      <c r="T468" s="165" t="s">
        <v>93</v>
      </c>
      <c r="U468" s="146"/>
    </row>
    <row r="469" spans="1:21">
      <c r="A469" s="142" t="s">
        <v>94</v>
      </c>
      <c r="B469" s="140">
        <v>0.86458333333334203</v>
      </c>
      <c r="C469" s="140">
        <v>0.87500000000000699</v>
      </c>
      <c r="D469" s="146"/>
      <c r="E469" s="146"/>
      <c r="F469" s="146"/>
      <c r="G469" s="146"/>
      <c r="H469" s="165" t="s">
        <v>93</v>
      </c>
      <c r="I469" s="146"/>
      <c r="J469" s="146"/>
      <c r="K469" s="146"/>
      <c r="L469" s="146"/>
      <c r="M469" s="146"/>
      <c r="N469" s="165" t="s">
        <v>93</v>
      </c>
      <c r="O469" s="146"/>
      <c r="P469" s="146"/>
      <c r="Q469" s="146"/>
      <c r="R469" s="146"/>
      <c r="S469" s="146"/>
      <c r="T469" s="165" t="s">
        <v>93</v>
      </c>
      <c r="U469" s="146"/>
    </row>
    <row r="470" spans="1:21">
      <c r="A470" s="142" t="s">
        <v>94</v>
      </c>
      <c r="B470" s="140">
        <v>0.87500000000000899</v>
      </c>
      <c r="C470" s="140">
        <v>0.88541666666667396</v>
      </c>
      <c r="D470" s="146"/>
      <c r="E470" s="146"/>
      <c r="F470" s="146"/>
      <c r="G470" s="146"/>
      <c r="H470" s="165" t="s">
        <v>93</v>
      </c>
      <c r="I470" s="146"/>
      <c r="J470" s="146"/>
      <c r="K470" s="146"/>
      <c r="L470" s="146"/>
      <c r="M470" s="146"/>
      <c r="N470" s="165" t="s">
        <v>93</v>
      </c>
      <c r="O470" s="146"/>
      <c r="P470" s="146"/>
      <c r="Q470" s="146"/>
      <c r="R470" s="146"/>
      <c r="S470" s="146"/>
      <c r="T470" s="165" t="s">
        <v>93</v>
      </c>
      <c r="U470" s="146"/>
    </row>
    <row r="471" spans="1:21">
      <c r="A471" s="142" t="s">
        <v>94</v>
      </c>
      <c r="B471" s="140">
        <v>0.88541666666667596</v>
      </c>
      <c r="C471" s="140">
        <v>0.89583333333334103</v>
      </c>
      <c r="D471" s="146"/>
      <c r="E471" s="146"/>
      <c r="F471" s="146"/>
      <c r="G471" s="146"/>
      <c r="H471" s="165" t="s">
        <v>93</v>
      </c>
      <c r="I471" s="146"/>
      <c r="J471" s="146"/>
      <c r="K471" s="146"/>
      <c r="L471" s="146"/>
      <c r="M471" s="146"/>
      <c r="N471" s="165" t="s">
        <v>93</v>
      </c>
      <c r="O471" s="146"/>
      <c r="P471" s="146"/>
      <c r="Q471" s="146"/>
      <c r="R471" s="146"/>
      <c r="S471" s="146"/>
      <c r="T471" s="165" t="s">
        <v>93</v>
      </c>
      <c r="U471" s="146"/>
    </row>
    <row r="472" spans="1:21">
      <c r="A472" s="142" t="s">
        <v>94</v>
      </c>
      <c r="B472" s="140">
        <v>0.89583333333334303</v>
      </c>
      <c r="C472" s="140">
        <v>0.90625000000000799</v>
      </c>
      <c r="D472" s="146"/>
      <c r="E472" s="146"/>
      <c r="F472" s="146"/>
      <c r="G472" s="146"/>
      <c r="H472" s="165" t="s">
        <v>93</v>
      </c>
      <c r="I472" s="146"/>
      <c r="J472" s="146"/>
      <c r="K472" s="146"/>
      <c r="L472" s="146"/>
      <c r="M472" s="146"/>
      <c r="N472" s="165" t="s">
        <v>93</v>
      </c>
      <c r="O472" s="146"/>
      <c r="P472" s="146"/>
      <c r="Q472" s="146"/>
      <c r="R472" s="146"/>
      <c r="S472" s="146"/>
      <c r="T472" s="165" t="s">
        <v>93</v>
      </c>
      <c r="U472" s="146"/>
    </row>
    <row r="473" spans="1:21">
      <c r="A473" s="142" t="s">
        <v>94</v>
      </c>
      <c r="B473" s="140">
        <v>0.90625000000000999</v>
      </c>
      <c r="C473" s="140">
        <v>0.91666666666667496</v>
      </c>
      <c r="D473" s="146"/>
      <c r="E473" s="146"/>
      <c r="F473" s="146"/>
      <c r="G473" s="146"/>
      <c r="H473" s="165" t="s">
        <v>93</v>
      </c>
      <c r="I473" s="146"/>
      <c r="J473" s="146"/>
      <c r="K473" s="146"/>
      <c r="L473" s="146"/>
      <c r="M473" s="146"/>
      <c r="N473" s="165" t="s">
        <v>93</v>
      </c>
      <c r="O473" s="146"/>
      <c r="P473" s="146"/>
      <c r="Q473" s="146"/>
      <c r="R473" s="146"/>
      <c r="S473" s="146"/>
      <c r="T473" s="165" t="s">
        <v>93</v>
      </c>
      <c r="U473" s="146"/>
    </row>
    <row r="474" spans="1:21">
      <c r="A474" s="142" t="s">
        <v>94</v>
      </c>
      <c r="B474" s="140">
        <v>0.91666666666666663</v>
      </c>
      <c r="C474" s="140">
        <v>0.92708333333333215</v>
      </c>
      <c r="D474" s="146"/>
      <c r="E474" s="146"/>
      <c r="F474" s="146"/>
      <c r="G474" s="146"/>
      <c r="H474" s="165" t="s">
        <v>93</v>
      </c>
      <c r="I474" s="146"/>
      <c r="J474" s="146"/>
      <c r="K474" s="146"/>
      <c r="L474" s="146"/>
      <c r="M474" s="146"/>
      <c r="N474" s="165" t="s">
        <v>93</v>
      </c>
      <c r="O474" s="146"/>
      <c r="P474" s="146"/>
      <c r="Q474" s="146"/>
      <c r="R474" s="146"/>
      <c r="S474" s="146"/>
      <c r="T474" s="165" t="s">
        <v>93</v>
      </c>
      <c r="U474" s="146"/>
    </row>
    <row r="475" spans="1:21">
      <c r="A475" s="142" t="s">
        <v>94</v>
      </c>
      <c r="B475" s="140">
        <v>0.92708333333333337</v>
      </c>
      <c r="C475" s="140">
        <v>0.93749999999999878</v>
      </c>
      <c r="D475" s="146"/>
      <c r="E475" s="146"/>
      <c r="F475" s="146"/>
      <c r="G475" s="146"/>
      <c r="H475" s="165" t="s">
        <v>93</v>
      </c>
      <c r="I475" s="146"/>
      <c r="J475" s="146"/>
      <c r="K475" s="146"/>
      <c r="L475" s="146"/>
      <c r="M475" s="146"/>
      <c r="N475" s="165" t="s">
        <v>93</v>
      </c>
      <c r="O475" s="146"/>
      <c r="P475" s="146"/>
      <c r="Q475" s="146"/>
      <c r="R475" s="146"/>
      <c r="S475" s="146"/>
      <c r="T475" s="165" t="s">
        <v>93</v>
      </c>
      <c r="U475" s="146"/>
    </row>
    <row r="476" spans="1:21">
      <c r="A476" s="142" t="s">
        <v>94</v>
      </c>
      <c r="B476" s="140">
        <v>0.9375</v>
      </c>
      <c r="C476" s="140">
        <v>0.94791666666666541</v>
      </c>
      <c r="D476" s="146"/>
      <c r="E476" s="146"/>
      <c r="F476" s="146"/>
      <c r="G476" s="146"/>
      <c r="H476" s="165" t="s">
        <v>93</v>
      </c>
      <c r="I476" s="146"/>
      <c r="J476" s="146"/>
      <c r="K476" s="146"/>
      <c r="L476" s="146"/>
      <c r="M476" s="146"/>
      <c r="N476" s="165" t="s">
        <v>93</v>
      </c>
      <c r="O476" s="146"/>
      <c r="P476" s="146"/>
      <c r="Q476" s="146"/>
      <c r="R476" s="146"/>
      <c r="S476" s="146"/>
      <c r="T476" s="165" t="s">
        <v>93</v>
      </c>
      <c r="U476" s="146"/>
    </row>
    <row r="477" spans="1:21">
      <c r="A477" s="142" t="s">
        <v>94</v>
      </c>
      <c r="B477" s="140">
        <v>0.94791666666666663</v>
      </c>
      <c r="C477" s="140">
        <v>0.95833333333333204</v>
      </c>
      <c r="D477" s="146"/>
      <c r="E477" s="146"/>
      <c r="F477" s="146"/>
      <c r="G477" s="146"/>
      <c r="H477" s="165" t="s">
        <v>93</v>
      </c>
      <c r="I477" s="146"/>
      <c r="J477" s="146"/>
      <c r="K477" s="146"/>
      <c r="L477" s="146"/>
      <c r="M477" s="146"/>
      <c r="N477" s="165" t="s">
        <v>93</v>
      </c>
      <c r="O477" s="146"/>
      <c r="P477" s="146"/>
      <c r="Q477" s="146"/>
      <c r="R477" s="146"/>
      <c r="S477" s="146"/>
      <c r="T477" s="165" t="s">
        <v>93</v>
      </c>
      <c r="U477" s="146"/>
    </row>
    <row r="478" spans="1:21">
      <c r="A478" s="142" t="s">
        <v>94</v>
      </c>
      <c r="B478" s="140">
        <v>0.95833333333333337</v>
      </c>
      <c r="C478" s="140">
        <v>0.96874999999999867</v>
      </c>
      <c r="D478" s="146"/>
      <c r="E478" s="146"/>
      <c r="F478" s="146"/>
      <c r="G478" s="146"/>
      <c r="H478" s="165" t="s">
        <v>93</v>
      </c>
      <c r="I478" s="146"/>
      <c r="J478" s="146"/>
      <c r="K478" s="146"/>
      <c r="L478" s="146"/>
      <c r="M478" s="146"/>
      <c r="N478" s="165" t="s">
        <v>93</v>
      </c>
      <c r="O478" s="146"/>
      <c r="P478" s="146"/>
      <c r="Q478" s="146"/>
      <c r="R478" s="146"/>
      <c r="S478" s="146"/>
      <c r="T478" s="165" t="s">
        <v>93</v>
      </c>
      <c r="U478" s="146"/>
    </row>
    <row r="479" spans="1:21">
      <c r="A479" s="142" t="s">
        <v>94</v>
      </c>
      <c r="B479" s="140">
        <v>0.96875</v>
      </c>
      <c r="C479" s="140">
        <v>0.9791666666666653</v>
      </c>
      <c r="D479" s="146"/>
      <c r="E479" s="146"/>
      <c r="F479" s="146"/>
      <c r="G479" s="146"/>
      <c r="H479" s="165" t="s">
        <v>93</v>
      </c>
      <c r="I479" s="146"/>
      <c r="J479" s="146"/>
      <c r="K479" s="146"/>
      <c r="L479" s="146"/>
      <c r="M479" s="146"/>
      <c r="N479" s="165" t="s">
        <v>93</v>
      </c>
      <c r="O479" s="146"/>
      <c r="P479" s="146"/>
      <c r="Q479" s="146"/>
      <c r="R479" s="146"/>
      <c r="S479" s="146"/>
      <c r="T479" s="165" t="s">
        <v>93</v>
      </c>
      <c r="U479" s="146"/>
    </row>
    <row r="480" spans="1:21">
      <c r="A480" s="142" t="s">
        <v>94</v>
      </c>
      <c r="B480" s="140">
        <v>0.97916666666666663</v>
      </c>
      <c r="C480" s="140">
        <v>0.98958333333333193</v>
      </c>
      <c r="D480" s="146"/>
      <c r="E480" s="146"/>
      <c r="F480" s="146"/>
      <c r="G480" s="146"/>
      <c r="H480" s="165" t="s">
        <v>93</v>
      </c>
      <c r="I480" s="146"/>
      <c r="J480" s="146"/>
      <c r="K480" s="146"/>
      <c r="L480" s="146"/>
      <c r="M480" s="146"/>
      <c r="N480" s="165" t="s">
        <v>93</v>
      </c>
      <c r="O480" s="146"/>
      <c r="P480" s="146"/>
      <c r="Q480" s="146"/>
      <c r="R480" s="146"/>
      <c r="S480" s="146"/>
      <c r="T480" s="165" t="s">
        <v>93</v>
      </c>
      <c r="U480" s="146"/>
    </row>
    <row r="481" spans="1:21" s="99" customFormat="1" ht="17.25" thickBot="1">
      <c r="A481" s="143" t="s">
        <v>94</v>
      </c>
      <c r="B481" s="144">
        <v>0.98958333333333337</v>
      </c>
      <c r="C481" s="144" t="s">
        <v>134</v>
      </c>
      <c r="D481" s="147"/>
      <c r="E481" s="147"/>
      <c r="F481" s="147"/>
      <c r="G481" s="147"/>
      <c r="H481" s="166" t="s">
        <v>93</v>
      </c>
      <c r="I481" s="147"/>
      <c r="J481" s="147"/>
      <c r="K481" s="147"/>
      <c r="L481" s="147"/>
      <c r="M481" s="147"/>
      <c r="N481" s="166" t="s">
        <v>93</v>
      </c>
      <c r="O481" s="147"/>
      <c r="P481" s="147"/>
      <c r="Q481" s="147"/>
      <c r="R481" s="147"/>
      <c r="S481" s="147"/>
      <c r="T481" s="166" t="s">
        <v>93</v>
      </c>
      <c r="U481" s="147"/>
    </row>
    <row r="482" spans="1:21" ht="17.25" thickTop="1">
      <c r="A482" s="148" t="s">
        <v>120</v>
      </c>
      <c r="B482" s="149">
        <v>0</v>
      </c>
      <c r="C482" s="150">
        <v>1.0416666666666666E-2</v>
      </c>
      <c r="D482" s="151"/>
      <c r="E482" s="151"/>
      <c r="F482" s="151"/>
      <c r="G482" s="151"/>
      <c r="H482" s="151"/>
      <c r="I482" s="167" t="s">
        <v>93</v>
      </c>
      <c r="J482" s="151"/>
      <c r="K482" s="151"/>
      <c r="L482" s="151"/>
      <c r="M482" s="151"/>
      <c r="N482" s="151"/>
      <c r="O482" s="167" t="s">
        <v>93</v>
      </c>
      <c r="P482" s="151"/>
      <c r="Q482" s="151"/>
      <c r="R482" s="151"/>
      <c r="S482" s="151"/>
      <c r="T482" s="151"/>
      <c r="U482" s="167" t="s">
        <v>93</v>
      </c>
    </row>
    <row r="483" spans="1:21">
      <c r="A483" s="148" t="s">
        <v>120</v>
      </c>
      <c r="B483" s="96">
        <v>1.0416666666666666E-2</v>
      </c>
      <c r="C483" s="152">
        <v>2.0833333333333332E-2</v>
      </c>
      <c r="D483" s="151"/>
      <c r="E483" s="151"/>
      <c r="F483" s="151"/>
      <c r="G483" s="151"/>
      <c r="H483" s="151"/>
      <c r="I483" s="167" t="s">
        <v>93</v>
      </c>
      <c r="J483" s="151"/>
      <c r="K483" s="151"/>
      <c r="L483" s="151"/>
      <c r="M483" s="151"/>
      <c r="N483" s="151"/>
      <c r="O483" s="167" t="s">
        <v>93</v>
      </c>
      <c r="P483" s="151"/>
      <c r="Q483" s="151"/>
      <c r="R483" s="151"/>
      <c r="S483" s="151"/>
      <c r="T483" s="151"/>
      <c r="U483" s="167" t="s">
        <v>93</v>
      </c>
    </row>
    <row r="484" spans="1:21">
      <c r="A484" s="148" t="s">
        <v>120</v>
      </c>
      <c r="B484" s="96">
        <v>2.0833333333333332E-2</v>
      </c>
      <c r="C484" s="152">
        <v>3.125E-2</v>
      </c>
      <c r="D484" s="151"/>
      <c r="E484" s="151"/>
      <c r="F484" s="151"/>
      <c r="G484" s="151"/>
      <c r="H484" s="151"/>
      <c r="I484" s="167" t="s">
        <v>93</v>
      </c>
      <c r="J484" s="151"/>
      <c r="K484" s="151"/>
      <c r="L484" s="151"/>
      <c r="M484" s="151"/>
      <c r="N484" s="151"/>
      <c r="O484" s="167" t="s">
        <v>93</v>
      </c>
      <c r="P484" s="151"/>
      <c r="Q484" s="151"/>
      <c r="R484" s="151"/>
      <c r="S484" s="151"/>
      <c r="T484" s="151"/>
      <c r="U484" s="167" t="s">
        <v>93</v>
      </c>
    </row>
    <row r="485" spans="1:21">
      <c r="A485" s="148" t="s">
        <v>120</v>
      </c>
      <c r="B485" s="96">
        <v>3.125E-2</v>
      </c>
      <c r="C485" s="152">
        <v>4.1666666666666664E-2</v>
      </c>
      <c r="D485" s="151"/>
      <c r="E485" s="151"/>
      <c r="F485" s="151"/>
      <c r="G485" s="151"/>
      <c r="H485" s="151"/>
      <c r="I485" s="167" t="s">
        <v>93</v>
      </c>
      <c r="J485" s="151"/>
      <c r="K485" s="151"/>
      <c r="L485" s="151"/>
      <c r="M485" s="151"/>
      <c r="N485" s="151"/>
      <c r="O485" s="167" t="s">
        <v>93</v>
      </c>
      <c r="P485" s="151"/>
      <c r="Q485" s="151"/>
      <c r="R485" s="151"/>
      <c r="S485" s="151"/>
      <c r="T485" s="151"/>
      <c r="U485" s="167" t="s">
        <v>93</v>
      </c>
    </row>
    <row r="486" spans="1:21">
      <c r="A486" s="148" t="s">
        <v>120</v>
      </c>
      <c r="B486" s="96">
        <v>4.1666666666666664E-2</v>
      </c>
      <c r="C486" s="152">
        <v>5.2083333333333329E-2</v>
      </c>
      <c r="D486" s="151"/>
      <c r="E486" s="151"/>
      <c r="F486" s="151"/>
      <c r="G486" s="151"/>
      <c r="H486" s="151"/>
      <c r="I486" s="167" t="s">
        <v>93</v>
      </c>
      <c r="J486" s="151"/>
      <c r="K486" s="151"/>
      <c r="L486" s="151"/>
      <c r="M486" s="151"/>
      <c r="N486" s="151"/>
      <c r="O486" s="167" t="s">
        <v>93</v>
      </c>
      <c r="P486" s="151"/>
      <c r="Q486" s="151"/>
      <c r="R486" s="151"/>
      <c r="S486" s="151"/>
      <c r="T486" s="151"/>
      <c r="U486" s="167" t="s">
        <v>93</v>
      </c>
    </row>
    <row r="487" spans="1:21">
      <c r="A487" s="148" t="s">
        <v>120</v>
      </c>
      <c r="B487" s="96">
        <v>5.2083333333333329E-2</v>
      </c>
      <c r="C487" s="152">
        <v>6.25E-2</v>
      </c>
      <c r="D487" s="151"/>
      <c r="E487" s="151"/>
      <c r="F487" s="151"/>
      <c r="G487" s="151"/>
      <c r="H487" s="151"/>
      <c r="I487" s="167" t="s">
        <v>93</v>
      </c>
      <c r="J487" s="151"/>
      <c r="K487" s="151"/>
      <c r="L487" s="151"/>
      <c r="M487" s="151"/>
      <c r="N487" s="151"/>
      <c r="O487" s="167" t="s">
        <v>93</v>
      </c>
      <c r="P487" s="151"/>
      <c r="Q487" s="151"/>
      <c r="R487" s="151"/>
      <c r="S487" s="151"/>
      <c r="T487" s="151"/>
      <c r="U487" s="167" t="s">
        <v>93</v>
      </c>
    </row>
    <row r="488" spans="1:21">
      <c r="A488" s="148" t="s">
        <v>120</v>
      </c>
      <c r="B488" s="96">
        <v>6.25E-2</v>
      </c>
      <c r="C488" s="152">
        <v>7.2916666666666657E-2</v>
      </c>
      <c r="D488" s="151"/>
      <c r="E488" s="151"/>
      <c r="F488" s="151"/>
      <c r="G488" s="151"/>
      <c r="H488" s="151"/>
      <c r="I488" s="167" t="s">
        <v>93</v>
      </c>
      <c r="J488" s="151"/>
      <c r="K488" s="151"/>
      <c r="L488" s="151"/>
      <c r="M488" s="151"/>
      <c r="N488" s="151"/>
      <c r="O488" s="167" t="s">
        <v>93</v>
      </c>
      <c r="P488" s="151"/>
      <c r="Q488" s="151"/>
      <c r="R488" s="151"/>
      <c r="S488" s="151"/>
      <c r="T488" s="151"/>
      <c r="U488" s="167" t="s">
        <v>93</v>
      </c>
    </row>
    <row r="489" spans="1:21">
      <c r="A489" s="148" t="s">
        <v>120</v>
      </c>
      <c r="B489" s="96">
        <v>7.2916666666666657E-2</v>
      </c>
      <c r="C489" s="152">
        <v>8.3333333333333329E-2</v>
      </c>
      <c r="D489" s="151"/>
      <c r="E489" s="151"/>
      <c r="F489" s="151"/>
      <c r="G489" s="151"/>
      <c r="H489" s="151"/>
      <c r="I489" s="167" t="s">
        <v>93</v>
      </c>
      <c r="J489" s="151"/>
      <c r="K489" s="151"/>
      <c r="L489" s="151"/>
      <c r="M489" s="151"/>
      <c r="N489" s="151"/>
      <c r="O489" s="167" t="s">
        <v>93</v>
      </c>
      <c r="P489" s="151"/>
      <c r="Q489" s="151"/>
      <c r="R489" s="151"/>
      <c r="S489" s="151"/>
      <c r="T489" s="151"/>
      <c r="U489" s="167" t="s">
        <v>93</v>
      </c>
    </row>
    <row r="490" spans="1:21">
      <c r="A490" s="148" t="s">
        <v>120</v>
      </c>
      <c r="B490" s="96">
        <v>8.3333333333333329E-2</v>
      </c>
      <c r="C490" s="152">
        <v>9.375E-2</v>
      </c>
      <c r="D490" s="151"/>
      <c r="E490" s="151"/>
      <c r="F490" s="151"/>
      <c r="G490" s="151"/>
      <c r="H490" s="151"/>
      <c r="I490" s="167" t="s">
        <v>93</v>
      </c>
      <c r="J490" s="151"/>
      <c r="K490" s="151"/>
      <c r="L490" s="151"/>
      <c r="M490" s="151"/>
      <c r="N490" s="151"/>
      <c r="O490" s="167" t="s">
        <v>93</v>
      </c>
      <c r="P490" s="151"/>
      <c r="Q490" s="151"/>
      <c r="R490" s="151"/>
      <c r="S490" s="151"/>
      <c r="T490" s="151"/>
      <c r="U490" s="167" t="s">
        <v>93</v>
      </c>
    </row>
    <row r="491" spans="1:21">
      <c r="A491" s="148" t="s">
        <v>120</v>
      </c>
      <c r="B491" s="96">
        <v>9.375E-2</v>
      </c>
      <c r="C491" s="152">
        <v>0.10416666666666667</v>
      </c>
      <c r="D491" s="151"/>
      <c r="E491" s="151"/>
      <c r="F491" s="151"/>
      <c r="G491" s="151"/>
      <c r="H491" s="151"/>
      <c r="I491" s="167" t="s">
        <v>93</v>
      </c>
      <c r="J491" s="151"/>
      <c r="K491" s="151"/>
      <c r="L491" s="151"/>
      <c r="M491" s="151"/>
      <c r="N491" s="151"/>
      <c r="O491" s="167" t="s">
        <v>93</v>
      </c>
      <c r="P491" s="151"/>
      <c r="Q491" s="151"/>
      <c r="R491" s="151"/>
      <c r="S491" s="151"/>
      <c r="T491" s="151"/>
      <c r="U491" s="167" t="s">
        <v>93</v>
      </c>
    </row>
    <row r="492" spans="1:21">
      <c r="A492" s="148" t="s">
        <v>120</v>
      </c>
      <c r="B492" s="96">
        <v>0.10416666666666667</v>
      </c>
      <c r="C492" s="152">
        <v>0.11458333333333334</v>
      </c>
      <c r="D492" s="151"/>
      <c r="E492" s="151"/>
      <c r="F492" s="151"/>
      <c r="G492" s="151"/>
      <c r="H492" s="151"/>
      <c r="I492" s="167" t="s">
        <v>93</v>
      </c>
      <c r="J492" s="151"/>
      <c r="K492" s="151"/>
      <c r="L492" s="151"/>
      <c r="M492" s="151"/>
      <c r="N492" s="151"/>
      <c r="O492" s="167" t="s">
        <v>93</v>
      </c>
      <c r="P492" s="151"/>
      <c r="Q492" s="151"/>
      <c r="R492" s="151"/>
      <c r="S492" s="151"/>
      <c r="T492" s="151"/>
      <c r="U492" s="167" t="s">
        <v>93</v>
      </c>
    </row>
    <row r="493" spans="1:21">
      <c r="A493" s="148" t="s">
        <v>120</v>
      </c>
      <c r="B493" s="96">
        <v>0.11458333333333334</v>
      </c>
      <c r="C493" s="152">
        <v>0.125</v>
      </c>
      <c r="D493" s="151"/>
      <c r="E493" s="151"/>
      <c r="F493" s="151"/>
      <c r="G493" s="151"/>
      <c r="H493" s="151"/>
      <c r="I493" s="167" t="s">
        <v>93</v>
      </c>
      <c r="J493" s="151"/>
      <c r="K493" s="151"/>
      <c r="L493" s="151"/>
      <c r="M493" s="151"/>
      <c r="N493" s="151"/>
      <c r="O493" s="167" t="s">
        <v>93</v>
      </c>
      <c r="P493" s="151"/>
      <c r="Q493" s="151"/>
      <c r="R493" s="151"/>
      <c r="S493" s="151"/>
      <c r="T493" s="151"/>
      <c r="U493" s="167" t="s">
        <v>93</v>
      </c>
    </row>
    <row r="494" spans="1:21">
      <c r="A494" s="148" t="s">
        <v>120</v>
      </c>
      <c r="B494" s="96">
        <v>0.125</v>
      </c>
      <c r="C494" s="152">
        <v>0.13541666666666666</v>
      </c>
      <c r="D494" s="151"/>
      <c r="E494" s="151"/>
      <c r="F494" s="151"/>
      <c r="G494" s="151"/>
      <c r="H494" s="151"/>
      <c r="I494" s="167" t="s">
        <v>93</v>
      </c>
      <c r="J494" s="151"/>
      <c r="K494" s="151"/>
      <c r="L494" s="151"/>
      <c r="M494" s="151"/>
      <c r="N494" s="151"/>
      <c r="O494" s="167" t="s">
        <v>93</v>
      </c>
      <c r="P494" s="151"/>
      <c r="Q494" s="151"/>
      <c r="R494" s="151"/>
      <c r="S494" s="151"/>
      <c r="T494" s="151"/>
      <c r="U494" s="167" t="s">
        <v>93</v>
      </c>
    </row>
    <row r="495" spans="1:21">
      <c r="A495" s="148" t="s">
        <v>120</v>
      </c>
      <c r="B495" s="96">
        <v>0.13541666666666666</v>
      </c>
      <c r="C495" s="152">
        <v>0.14583333333333331</v>
      </c>
      <c r="D495" s="151"/>
      <c r="E495" s="151"/>
      <c r="F495" s="151"/>
      <c r="G495" s="151"/>
      <c r="H495" s="151"/>
      <c r="I495" s="167" t="s">
        <v>93</v>
      </c>
      <c r="J495" s="151"/>
      <c r="K495" s="151"/>
      <c r="L495" s="151"/>
      <c r="M495" s="151"/>
      <c r="N495" s="151"/>
      <c r="O495" s="167" t="s">
        <v>93</v>
      </c>
      <c r="P495" s="151"/>
      <c r="Q495" s="151"/>
      <c r="R495" s="151"/>
      <c r="S495" s="151"/>
      <c r="T495" s="151"/>
      <c r="U495" s="167" t="s">
        <v>93</v>
      </c>
    </row>
    <row r="496" spans="1:21">
      <c r="A496" s="148" t="s">
        <v>120</v>
      </c>
      <c r="B496" s="96">
        <v>0.14583333333333331</v>
      </c>
      <c r="C496" s="152">
        <v>0.15625</v>
      </c>
      <c r="D496" s="151"/>
      <c r="E496" s="151"/>
      <c r="F496" s="151"/>
      <c r="G496" s="151"/>
      <c r="H496" s="151"/>
      <c r="I496" s="167" t="s">
        <v>93</v>
      </c>
      <c r="J496" s="151"/>
      <c r="K496" s="151"/>
      <c r="L496" s="151"/>
      <c r="M496" s="151"/>
      <c r="N496" s="151"/>
      <c r="O496" s="167" t="s">
        <v>93</v>
      </c>
      <c r="P496" s="151"/>
      <c r="Q496" s="151"/>
      <c r="R496" s="151"/>
      <c r="S496" s="151"/>
      <c r="T496" s="151"/>
      <c r="U496" s="167" t="s">
        <v>93</v>
      </c>
    </row>
    <row r="497" spans="1:21">
      <c r="A497" s="148" t="s">
        <v>120</v>
      </c>
      <c r="B497" s="96">
        <v>0.15625</v>
      </c>
      <c r="C497" s="152">
        <v>0.16666666666666663</v>
      </c>
      <c r="D497" s="151"/>
      <c r="E497" s="151"/>
      <c r="F497" s="151"/>
      <c r="G497" s="151"/>
      <c r="H497" s="151"/>
      <c r="I497" s="167" t="s">
        <v>93</v>
      </c>
      <c r="J497" s="151"/>
      <c r="K497" s="151"/>
      <c r="L497" s="151"/>
      <c r="M497" s="151"/>
      <c r="N497" s="151"/>
      <c r="O497" s="167" t="s">
        <v>93</v>
      </c>
      <c r="P497" s="151"/>
      <c r="Q497" s="151"/>
      <c r="R497" s="151"/>
      <c r="S497" s="151"/>
      <c r="T497" s="151"/>
      <c r="U497" s="167" t="s">
        <v>93</v>
      </c>
    </row>
    <row r="498" spans="1:21">
      <c r="A498" s="148" t="s">
        <v>120</v>
      </c>
      <c r="B498" s="96">
        <v>0.16666666666666666</v>
      </c>
      <c r="C498" s="152">
        <v>0.17708333333333329</v>
      </c>
      <c r="D498" s="151"/>
      <c r="E498" s="151"/>
      <c r="F498" s="151"/>
      <c r="G498" s="151"/>
      <c r="H498" s="151"/>
      <c r="I498" s="167" t="s">
        <v>93</v>
      </c>
      <c r="J498" s="151"/>
      <c r="K498" s="151"/>
      <c r="L498" s="151"/>
      <c r="M498" s="151"/>
      <c r="N498" s="151"/>
      <c r="O498" s="167" t="s">
        <v>93</v>
      </c>
      <c r="P498" s="151"/>
      <c r="Q498" s="151"/>
      <c r="R498" s="151"/>
      <c r="S498" s="151"/>
      <c r="T498" s="151"/>
      <c r="U498" s="167" t="s">
        <v>93</v>
      </c>
    </row>
    <row r="499" spans="1:21">
      <c r="A499" s="148" t="s">
        <v>120</v>
      </c>
      <c r="B499" s="96">
        <v>0.17708333333333334</v>
      </c>
      <c r="C499" s="152">
        <v>0.1875</v>
      </c>
      <c r="D499" s="151"/>
      <c r="E499" s="151"/>
      <c r="F499" s="151"/>
      <c r="G499" s="151"/>
      <c r="H499" s="151"/>
      <c r="I499" s="167" t="s">
        <v>93</v>
      </c>
      <c r="J499" s="151"/>
      <c r="K499" s="151"/>
      <c r="L499" s="151"/>
      <c r="M499" s="151"/>
      <c r="N499" s="151"/>
      <c r="O499" s="167" t="s">
        <v>93</v>
      </c>
      <c r="P499" s="151"/>
      <c r="Q499" s="151"/>
      <c r="R499" s="151"/>
      <c r="S499" s="151"/>
      <c r="T499" s="151"/>
      <c r="U499" s="167" t="s">
        <v>93</v>
      </c>
    </row>
    <row r="500" spans="1:21">
      <c r="A500" s="148" t="s">
        <v>120</v>
      </c>
      <c r="B500" s="96">
        <v>0.1875</v>
      </c>
      <c r="C500" s="152">
        <v>0.1979166666666666</v>
      </c>
      <c r="D500" s="151"/>
      <c r="E500" s="151"/>
      <c r="F500" s="151"/>
      <c r="G500" s="151"/>
      <c r="H500" s="151"/>
      <c r="I500" s="167" t="s">
        <v>93</v>
      </c>
      <c r="J500" s="151"/>
      <c r="K500" s="151"/>
      <c r="L500" s="151"/>
      <c r="M500" s="151"/>
      <c r="N500" s="151"/>
      <c r="O500" s="167" t="s">
        <v>93</v>
      </c>
      <c r="P500" s="151"/>
      <c r="Q500" s="151"/>
      <c r="R500" s="151"/>
      <c r="S500" s="151"/>
      <c r="T500" s="151"/>
      <c r="U500" s="167" t="s">
        <v>93</v>
      </c>
    </row>
    <row r="501" spans="1:21">
      <c r="A501" s="148" t="s">
        <v>120</v>
      </c>
      <c r="B501" s="96">
        <v>0.19791666666666666</v>
      </c>
      <c r="C501" s="152">
        <v>0.20833333333333326</v>
      </c>
      <c r="D501" s="151"/>
      <c r="E501" s="151"/>
      <c r="F501" s="151"/>
      <c r="G501" s="151"/>
      <c r="H501" s="151"/>
      <c r="I501" s="167" t="s">
        <v>93</v>
      </c>
      <c r="J501" s="151"/>
      <c r="K501" s="151"/>
      <c r="L501" s="151"/>
      <c r="M501" s="151"/>
      <c r="N501" s="151"/>
      <c r="O501" s="167" t="s">
        <v>93</v>
      </c>
      <c r="P501" s="151"/>
      <c r="Q501" s="151"/>
      <c r="R501" s="151"/>
      <c r="S501" s="151"/>
      <c r="T501" s="151"/>
      <c r="U501" s="167" t="s">
        <v>93</v>
      </c>
    </row>
    <row r="502" spans="1:21">
      <c r="A502" s="148" t="s">
        <v>120</v>
      </c>
      <c r="B502" s="96">
        <v>0.20833333333333334</v>
      </c>
      <c r="C502" s="152">
        <v>0.21875</v>
      </c>
      <c r="D502" s="151"/>
      <c r="E502" s="151"/>
      <c r="F502" s="151"/>
      <c r="G502" s="151"/>
      <c r="H502" s="151"/>
      <c r="I502" s="167" t="s">
        <v>93</v>
      </c>
      <c r="J502" s="151"/>
      <c r="K502" s="151"/>
      <c r="L502" s="151"/>
      <c r="M502" s="151"/>
      <c r="N502" s="151"/>
      <c r="O502" s="167" t="s">
        <v>93</v>
      </c>
      <c r="P502" s="151"/>
      <c r="Q502" s="151"/>
      <c r="R502" s="151"/>
      <c r="S502" s="151"/>
      <c r="T502" s="151"/>
      <c r="U502" s="167" t="s">
        <v>93</v>
      </c>
    </row>
    <row r="503" spans="1:21">
      <c r="A503" s="148" t="s">
        <v>120</v>
      </c>
      <c r="B503" s="96">
        <v>0.21875</v>
      </c>
      <c r="C503" s="152">
        <v>0.22916666666666657</v>
      </c>
      <c r="D503" s="151"/>
      <c r="E503" s="151"/>
      <c r="F503" s="151"/>
      <c r="G503" s="151"/>
      <c r="H503" s="151"/>
      <c r="I503" s="167" t="s">
        <v>93</v>
      </c>
      <c r="J503" s="151"/>
      <c r="K503" s="151"/>
      <c r="L503" s="151"/>
      <c r="M503" s="151"/>
      <c r="N503" s="151"/>
      <c r="O503" s="167" t="s">
        <v>93</v>
      </c>
      <c r="P503" s="151"/>
      <c r="Q503" s="151"/>
      <c r="R503" s="151"/>
      <c r="S503" s="151"/>
      <c r="T503" s="151"/>
      <c r="U503" s="167" t="s">
        <v>93</v>
      </c>
    </row>
    <row r="504" spans="1:21">
      <c r="A504" s="148" t="s">
        <v>120</v>
      </c>
      <c r="B504" s="96">
        <v>0.22916666666666666</v>
      </c>
      <c r="C504" s="152">
        <v>0.23958333333333323</v>
      </c>
      <c r="D504" s="151"/>
      <c r="E504" s="151"/>
      <c r="F504" s="151"/>
      <c r="G504" s="151"/>
      <c r="H504" s="151"/>
      <c r="I504" s="167" t="s">
        <v>93</v>
      </c>
      <c r="J504" s="151"/>
      <c r="K504" s="151"/>
      <c r="L504" s="151"/>
      <c r="M504" s="151"/>
      <c r="N504" s="151"/>
      <c r="O504" s="167" t="s">
        <v>93</v>
      </c>
      <c r="P504" s="151"/>
      <c r="Q504" s="151"/>
      <c r="R504" s="151"/>
      <c r="S504" s="151"/>
      <c r="T504" s="151"/>
      <c r="U504" s="167" t="s">
        <v>93</v>
      </c>
    </row>
    <row r="505" spans="1:21">
      <c r="A505" s="148" t="s">
        <v>120</v>
      </c>
      <c r="B505" s="96">
        <v>0.23958333333333334</v>
      </c>
      <c r="C505" s="152">
        <v>0.25</v>
      </c>
      <c r="D505" s="151"/>
      <c r="E505" s="151"/>
      <c r="F505" s="151"/>
      <c r="G505" s="151"/>
      <c r="H505" s="151"/>
      <c r="I505" s="167" t="s">
        <v>93</v>
      </c>
      <c r="J505" s="151"/>
      <c r="K505" s="151"/>
      <c r="L505" s="151"/>
      <c r="M505" s="151"/>
      <c r="N505" s="151"/>
      <c r="O505" s="167" t="s">
        <v>93</v>
      </c>
      <c r="P505" s="151"/>
      <c r="Q505" s="151"/>
      <c r="R505" s="151"/>
      <c r="S505" s="151"/>
      <c r="T505" s="151"/>
      <c r="U505" s="167" t="s">
        <v>93</v>
      </c>
    </row>
    <row r="506" spans="1:21">
      <c r="A506" s="148" t="s">
        <v>120</v>
      </c>
      <c r="B506" s="149">
        <v>0.25</v>
      </c>
      <c r="C506" s="149">
        <v>0.26041666666666669</v>
      </c>
      <c r="D506" s="151"/>
      <c r="E506" s="151"/>
      <c r="F506" s="151"/>
      <c r="G506" s="151"/>
      <c r="H506" s="151"/>
      <c r="I506" s="167" t="s">
        <v>93</v>
      </c>
      <c r="J506" s="151"/>
      <c r="K506" s="151"/>
      <c r="L506" s="151"/>
      <c r="M506" s="151"/>
      <c r="N506" s="151"/>
      <c r="O506" s="167" t="s">
        <v>93</v>
      </c>
      <c r="P506" s="151"/>
      <c r="Q506" s="151"/>
      <c r="R506" s="151"/>
      <c r="S506" s="151"/>
      <c r="T506" s="151"/>
      <c r="U506" s="167" t="s">
        <v>93</v>
      </c>
    </row>
    <row r="507" spans="1:21">
      <c r="A507" s="95" t="s">
        <v>120</v>
      </c>
      <c r="B507" s="96">
        <v>0.26041666666666669</v>
      </c>
      <c r="C507" s="96">
        <v>0.27083333333333331</v>
      </c>
      <c r="D507" s="100"/>
      <c r="E507" s="100"/>
      <c r="F507" s="100"/>
      <c r="G507" s="100"/>
      <c r="H507" s="100"/>
      <c r="I507" s="153" t="s">
        <v>93</v>
      </c>
      <c r="J507" s="100"/>
      <c r="K507" s="100"/>
      <c r="L507" s="100"/>
      <c r="M507" s="100"/>
      <c r="N507" s="100"/>
      <c r="O507" s="153" t="s">
        <v>93</v>
      </c>
      <c r="P507" s="100"/>
      <c r="Q507" s="100"/>
      <c r="R507" s="100"/>
      <c r="S507" s="100"/>
      <c r="T507" s="100"/>
      <c r="U507" s="153" t="s">
        <v>93</v>
      </c>
    </row>
    <row r="508" spans="1:21">
      <c r="A508" s="95" t="s">
        <v>120</v>
      </c>
      <c r="B508" s="96">
        <v>0.27083333333333298</v>
      </c>
      <c r="C508" s="96">
        <v>0.28125</v>
      </c>
      <c r="D508" s="100"/>
      <c r="E508" s="100"/>
      <c r="F508" s="100"/>
      <c r="G508" s="100"/>
      <c r="H508" s="100"/>
      <c r="I508" s="153" t="s">
        <v>93</v>
      </c>
      <c r="J508" s="100"/>
      <c r="K508" s="100"/>
      <c r="L508" s="100"/>
      <c r="M508" s="100"/>
      <c r="N508" s="100"/>
      <c r="O508" s="153" t="s">
        <v>93</v>
      </c>
      <c r="P508" s="100"/>
      <c r="Q508" s="100"/>
      <c r="R508" s="100"/>
      <c r="S508" s="100"/>
      <c r="T508" s="100"/>
      <c r="U508" s="153" t="s">
        <v>93</v>
      </c>
    </row>
    <row r="509" spans="1:21">
      <c r="A509" s="95" t="s">
        <v>120</v>
      </c>
      <c r="B509" s="96">
        <v>0.28125</v>
      </c>
      <c r="C509" s="96">
        <v>0.29166666666666702</v>
      </c>
      <c r="D509" s="100"/>
      <c r="E509" s="100"/>
      <c r="F509" s="100"/>
      <c r="G509" s="100"/>
      <c r="H509" s="100"/>
      <c r="I509" s="153" t="s">
        <v>93</v>
      </c>
      <c r="J509" s="100"/>
      <c r="K509" s="100"/>
      <c r="L509" s="100"/>
      <c r="M509" s="100"/>
      <c r="N509" s="100"/>
      <c r="O509" s="153" t="s">
        <v>93</v>
      </c>
      <c r="P509" s="100"/>
      <c r="Q509" s="100"/>
      <c r="R509" s="100"/>
      <c r="S509" s="100"/>
      <c r="T509" s="100"/>
      <c r="U509" s="153" t="s">
        <v>93</v>
      </c>
    </row>
    <row r="510" spans="1:21">
      <c r="A510" s="95" t="s">
        <v>120</v>
      </c>
      <c r="B510" s="96">
        <v>0.29166666666666702</v>
      </c>
      <c r="C510" s="96">
        <v>0.30208333333333298</v>
      </c>
      <c r="D510" s="100"/>
      <c r="E510" s="100"/>
      <c r="F510" s="100"/>
      <c r="G510" s="100"/>
      <c r="H510" s="100"/>
      <c r="I510" s="153" t="s">
        <v>93</v>
      </c>
      <c r="J510" s="100"/>
      <c r="K510" s="100"/>
      <c r="L510" s="100"/>
      <c r="M510" s="100"/>
      <c r="N510" s="100"/>
      <c r="O510" s="153" t="s">
        <v>93</v>
      </c>
      <c r="P510" s="100"/>
      <c r="Q510" s="100"/>
      <c r="R510" s="100"/>
      <c r="S510" s="100"/>
      <c r="T510" s="100"/>
      <c r="U510" s="153" t="s">
        <v>93</v>
      </c>
    </row>
    <row r="511" spans="1:21">
      <c r="A511" s="95" t="s">
        <v>120</v>
      </c>
      <c r="B511" s="96">
        <v>0.30208333333333298</v>
      </c>
      <c r="C511" s="96">
        <v>0.3125</v>
      </c>
      <c r="D511" s="100"/>
      <c r="E511" s="100"/>
      <c r="F511" s="100"/>
      <c r="G511" s="100"/>
      <c r="H511" s="100"/>
      <c r="I511" s="153" t="s">
        <v>93</v>
      </c>
      <c r="J511" s="100"/>
      <c r="K511" s="100"/>
      <c r="L511" s="100"/>
      <c r="M511" s="100"/>
      <c r="N511" s="100"/>
      <c r="O511" s="153" t="s">
        <v>93</v>
      </c>
      <c r="P511" s="100"/>
      <c r="Q511" s="100"/>
      <c r="R511" s="100"/>
      <c r="S511" s="100"/>
      <c r="T511" s="100"/>
      <c r="U511" s="153" t="s">
        <v>93</v>
      </c>
    </row>
    <row r="512" spans="1:21">
      <c r="A512" s="95" t="s">
        <v>120</v>
      </c>
      <c r="B512" s="96">
        <v>0.3125</v>
      </c>
      <c r="C512" s="96">
        <v>0.32291666666666602</v>
      </c>
      <c r="D512" s="100"/>
      <c r="E512" s="100"/>
      <c r="F512" s="100"/>
      <c r="G512" s="100"/>
      <c r="H512" s="100"/>
      <c r="I512" s="153" t="s">
        <v>93</v>
      </c>
      <c r="J512" s="100"/>
      <c r="K512" s="100"/>
      <c r="L512" s="100"/>
      <c r="M512" s="100"/>
      <c r="N512" s="100"/>
      <c r="O512" s="153" t="s">
        <v>93</v>
      </c>
      <c r="P512" s="100"/>
      <c r="Q512" s="100"/>
      <c r="R512" s="100"/>
      <c r="S512" s="100"/>
      <c r="T512" s="100"/>
      <c r="U512" s="153" t="s">
        <v>93</v>
      </c>
    </row>
    <row r="513" spans="1:21">
      <c r="A513" s="95" t="s">
        <v>120</v>
      </c>
      <c r="B513" s="96">
        <v>0.32291666666666702</v>
      </c>
      <c r="C513" s="96">
        <v>0.33333333333333298</v>
      </c>
      <c r="D513" s="100"/>
      <c r="E513" s="100"/>
      <c r="F513" s="100"/>
      <c r="G513" s="100"/>
      <c r="H513" s="100"/>
      <c r="I513" s="153" t="s">
        <v>93</v>
      </c>
      <c r="J513" s="100"/>
      <c r="K513" s="100"/>
      <c r="L513" s="100"/>
      <c r="M513" s="100"/>
      <c r="N513" s="100"/>
      <c r="O513" s="153" t="s">
        <v>93</v>
      </c>
      <c r="P513" s="100"/>
      <c r="Q513" s="100"/>
      <c r="R513" s="100"/>
      <c r="S513" s="100"/>
      <c r="T513" s="100"/>
      <c r="U513" s="153" t="s">
        <v>93</v>
      </c>
    </row>
    <row r="514" spans="1:21">
      <c r="A514" s="95" t="s">
        <v>120</v>
      </c>
      <c r="B514" s="96">
        <v>0.33333333333333298</v>
      </c>
      <c r="C514" s="96">
        <v>0.34375</v>
      </c>
      <c r="D514" s="100"/>
      <c r="E514" s="100"/>
      <c r="F514" s="100"/>
      <c r="G514" s="100"/>
      <c r="H514" s="100"/>
      <c r="I514" s="153" t="s">
        <v>93</v>
      </c>
      <c r="J514" s="100"/>
      <c r="K514" s="100"/>
      <c r="L514" s="100"/>
      <c r="M514" s="100"/>
      <c r="N514" s="100"/>
      <c r="O514" s="153" t="s">
        <v>93</v>
      </c>
      <c r="P514" s="100"/>
      <c r="Q514" s="100"/>
      <c r="R514" s="100"/>
      <c r="S514" s="100"/>
      <c r="T514" s="100"/>
      <c r="U514" s="153" t="s">
        <v>93</v>
      </c>
    </row>
    <row r="515" spans="1:21">
      <c r="A515" s="95" t="s">
        <v>120</v>
      </c>
      <c r="B515" s="96">
        <v>0.34375</v>
      </c>
      <c r="C515" s="96">
        <v>0.35416666666666602</v>
      </c>
      <c r="D515" s="100"/>
      <c r="E515" s="100"/>
      <c r="F515" s="100"/>
      <c r="G515" s="100"/>
      <c r="H515" s="100"/>
      <c r="I515" s="153" t="s">
        <v>93</v>
      </c>
      <c r="J515" s="100"/>
      <c r="K515" s="100"/>
      <c r="L515" s="100"/>
      <c r="M515" s="100"/>
      <c r="N515" s="100"/>
      <c r="O515" s="153" t="s">
        <v>93</v>
      </c>
      <c r="P515" s="100"/>
      <c r="Q515" s="100"/>
      <c r="R515" s="100"/>
      <c r="S515" s="100"/>
      <c r="T515" s="100"/>
      <c r="U515" s="153" t="s">
        <v>93</v>
      </c>
    </row>
    <row r="516" spans="1:21">
      <c r="A516" s="95" t="s">
        <v>120</v>
      </c>
      <c r="B516" s="96">
        <v>0.35416666666666702</v>
      </c>
      <c r="C516" s="96">
        <v>0.36458333333333298</v>
      </c>
      <c r="D516" s="100"/>
      <c r="E516" s="100"/>
      <c r="F516" s="100"/>
      <c r="G516" s="100"/>
      <c r="H516" s="100"/>
      <c r="I516" s="153" t="s">
        <v>93</v>
      </c>
      <c r="J516" s="100"/>
      <c r="K516" s="100"/>
      <c r="L516" s="100"/>
      <c r="M516" s="100"/>
      <c r="N516" s="100"/>
      <c r="O516" s="153" t="s">
        <v>93</v>
      </c>
      <c r="P516" s="100"/>
      <c r="Q516" s="100"/>
      <c r="R516" s="100"/>
      <c r="S516" s="100"/>
      <c r="T516" s="100"/>
      <c r="U516" s="153" t="s">
        <v>93</v>
      </c>
    </row>
    <row r="517" spans="1:21">
      <c r="A517" s="95" t="s">
        <v>120</v>
      </c>
      <c r="B517" s="96">
        <v>0.36458333333333398</v>
      </c>
      <c r="C517" s="96">
        <v>0.375</v>
      </c>
      <c r="D517" s="100"/>
      <c r="E517" s="100"/>
      <c r="F517" s="100"/>
      <c r="G517" s="100"/>
      <c r="H517" s="100"/>
      <c r="I517" s="153" t="s">
        <v>93</v>
      </c>
      <c r="J517" s="100"/>
      <c r="K517" s="100"/>
      <c r="L517" s="100"/>
      <c r="M517" s="100"/>
      <c r="N517" s="100"/>
      <c r="O517" s="153" t="s">
        <v>93</v>
      </c>
      <c r="P517" s="100"/>
      <c r="Q517" s="100"/>
      <c r="R517" s="100"/>
      <c r="S517" s="100"/>
      <c r="T517" s="100"/>
      <c r="U517" s="153" t="s">
        <v>93</v>
      </c>
    </row>
    <row r="518" spans="1:21">
      <c r="A518" s="95" t="s">
        <v>120</v>
      </c>
      <c r="B518" s="96">
        <v>0.375</v>
      </c>
      <c r="C518" s="96">
        <v>0.38541666666666702</v>
      </c>
      <c r="D518" s="100"/>
      <c r="E518" s="100"/>
      <c r="F518" s="100"/>
      <c r="G518" s="100"/>
      <c r="H518" s="100"/>
      <c r="I518" s="153" t="s">
        <v>93</v>
      </c>
      <c r="J518" s="100"/>
      <c r="K518" s="100"/>
      <c r="L518" s="100"/>
      <c r="M518" s="100"/>
      <c r="N518" s="100"/>
      <c r="O518" s="153" t="s">
        <v>93</v>
      </c>
      <c r="P518" s="100"/>
      <c r="Q518" s="100"/>
      <c r="R518" s="100"/>
      <c r="S518" s="100"/>
      <c r="T518" s="100"/>
      <c r="U518" s="153" t="s">
        <v>93</v>
      </c>
    </row>
    <row r="519" spans="1:21">
      <c r="A519" s="95" t="s">
        <v>120</v>
      </c>
      <c r="B519" s="96">
        <v>0.38541666666666702</v>
      </c>
      <c r="C519" s="96">
        <v>0.39583333333333298</v>
      </c>
      <c r="D519" s="100"/>
      <c r="E519" s="100"/>
      <c r="F519" s="100"/>
      <c r="G519" s="100"/>
      <c r="H519" s="100"/>
      <c r="I519" s="153" t="s">
        <v>93</v>
      </c>
      <c r="J519" s="100"/>
      <c r="K519" s="100"/>
      <c r="L519" s="100"/>
      <c r="M519" s="100"/>
      <c r="N519" s="100"/>
      <c r="O519" s="153" t="s">
        <v>93</v>
      </c>
      <c r="P519" s="100"/>
      <c r="Q519" s="100"/>
      <c r="R519" s="100"/>
      <c r="S519" s="100"/>
      <c r="T519" s="100"/>
      <c r="U519" s="153" t="s">
        <v>93</v>
      </c>
    </row>
    <row r="520" spans="1:21">
      <c r="A520" s="95" t="s">
        <v>120</v>
      </c>
      <c r="B520" s="96">
        <v>0.39583333333333398</v>
      </c>
      <c r="C520" s="96">
        <v>0.40625</v>
      </c>
      <c r="D520" s="100"/>
      <c r="E520" s="100"/>
      <c r="F520" s="100"/>
      <c r="G520" s="100"/>
      <c r="H520" s="100"/>
      <c r="I520" s="153" t="s">
        <v>93</v>
      </c>
      <c r="J520" s="100"/>
      <c r="K520" s="100"/>
      <c r="L520" s="100"/>
      <c r="M520" s="100"/>
      <c r="N520" s="100"/>
      <c r="O520" s="153" t="s">
        <v>93</v>
      </c>
      <c r="P520" s="100"/>
      <c r="Q520" s="100"/>
      <c r="R520" s="100"/>
      <c r="S520" s="100"/>
      <c r="T520" s="100"/>
      <c r="U520" s="153" t="s">
        <v>93</v>
      </c>
    </row>
    <row r="521" spans="1:21">
      <c r="A521" s="95" t="s">
        <v>120</v>
      </c>
      <c r="B521" s="96">
        <v>0.40625</v>
      </c>
      <c r="C521" s="96">
        <v>0.41666666666666602</v>
      </c>
      <c r="D521" s="100"/>
      <c r="E521" s="100"/>
      <c r="F521" s="100"/>
      <c r="G521" s="100"/>
      <c r="H521" s="100"/>
      <c r="I521" s="153" t="s">
        <v>93</v>
      </c>
      <c r="J521" s="100"/>
      <c r="K521" s="100"/>
      <c r="L521" s="100"/>
      <c r="M521" s="100"/>
      <c r="N521" s="100"/>
      <c r="O521" s="153" t="s">
        <v>93</v>
      </c>
      <c r="P521" s="100"/>
      <c r="Q521" s="100"/>
      <c r="R521" s="100"/>
      <c r="S521" s="100"/>
      <c r="T521" s="100"/>
      <c r="U521" s="153" t="s">
        <v>93</v>
      </c>
    </row>
    <row r="522" spans="1:21">
      <c r="A522" s="95" t="s">
        <v>120</v>
      </c>
      <c r="B522" s="96">
        <v>0.41666666666666702</v>
      </c>
      <c r="C522" s="96">
        <v>0.42708333333333298</v>
      </c>
      <c r="D522" s="100"/>
      <c r="E522" s="100"/>
      <c r="F522" s="100"/>
      <c r="G522" s="100"/>
      <c r="H522" s="100"/>
      <c r="I522" s="153" t="s">
        <v>93</v>
      </c>
      <c r="J522" s="100"/>
      <c r="K522" s="100"/>
      <c r="L522" s="100"/>
      <c r="M522" s="100"/>
      <c r="N522" s="100"/>
      <c r="O522" s="153" t="s">
        <v>93</v>
      </c>
      <c r="P522" s="100"/>
      <c r="Q522" s="100"/>
      <c r="R522" s="100"/>
      <c r="S522" s="100"/>
      <c r="T522" s="100"/>
      <c r="U522" s="153" t="s">
        <v>93</v>
      </c>
    </row>
    <row r="523" spans="1:21">
      <c r="A523" s="95" t="s">
        <v>120</v>
      </c>
      <c r="B523" s="96">
        <v>0.42708333333333398</v>
      </c>
      <c r="C523" s="96">
        <v>0.4375</v>
      </c>
      <c r="D523" s="100"/>
      <c r="E523" s="100"/>
      <c r="F523" s="100"/>
      <c r="G523" s="100"/>
      <c r="H523" s="100"/>
      <c r="I523" s="153" t="s">
        <v>93</v>
      </c>
      <c r="J523" s="100"/>
      <c r="K523" s="100"/>
      <c r="L523" s="100"/>
      <c r="M523" s="100"/>
      <c r="N523" s="100"/>
      <c r="O523" s="153" t="s">
        <v>93</v>
      </c>
      <c r="P523" s="100"/>
      <c r="Q523" s="100"/>
      <c r="R523" s="100"/>
      <c r="S523" s="100"/>
      <c r="T523" s="100"/>
      <c r="U523" s="153" t="s">
        <v>93</v>
      </c>
    </row>
    <row r="524" spans="1:21">
      <c r="A524" s="95" t="s">
        <v>120</v>
      </c>
      <c r="B524" s="96">
        <v>0.4375</v>
      </c>
      <c r="C524" s="96">
        <v>0.44791666666666602</v>
      </c>
      <c r="D524" s="100"/>
      <c r="E524" s="100"/>
      <c r="F524" s="100"/>
      <c r="G524" s="100"/>
      <c r="H524" s="100"/>
      <c r="I524" s="153" t="s">
        <v>93</v>
      </c>
      <c r="J524" s="100"/>
      <c r="K524" s="100"/>
      <c r="L524" s="100"/>
      <c r="M524" s="100"/>
      <c r="N524" s="100"/>
      <c r="O524" s="153" t="s">
        <v>93</v>
      </c>
      <c r="P524" s="100"/>
      <c r="Q524" s="100"/>
      <c r="R524" s="100"/>
      <c r="S524" s="100"/>
      <c r="T524" s="100"/>
      <c r="U524" s="153" t="s">
        <v>93</v>
      </c>
    </row>
    <row r="525" spans="1:21">
      <c r="A525" s="95" t="s">
        <v>120</v>
      </c>
      <c r="B525" s="96">
        <v>0.44791666666666702</v>
      </c>
      <c r="C525" s="96">
        <v>0.45833333333333298</v>
      </c>
      <c r="D525" s="100"/>
      <c r="E525" s="100"/>
      <c r="F525" s="100"/>
      <c r="G525" s="100"/>
      <c r="H525" s="100"/>
      <c r="I525" s="153" t="s">
        <v>93</v>
      </c>
      <c r="J525" s="100"/>
      <c r="K525" s="100"/>
      <c r="L525" s="100"/>
      <c r="M525" s="100"/>
      <c r="N525" s="100"/>
      <c r="O525" s="153" t="s">
        <v>93</v>
      </c>
      <c r="P525" s="100"/>
      <c r="Q525" s="100"/>
      <c r="R525" s="100"/>
      <c r="S525" s="100"/>
      <c r="T525" s="100"/>
      <c r="U525" s="153" t="s">
        <v>93</v>
      </c>
    </row>
    <row r="526" spans="1:21">
      <c r="A526" s="95" t="s">
        <v>120</v>
      </c>
      <c r="B526" s="96">
        <v>0.45833333333333398</v>
      </c>
      <c r="C526" s="96">
        <v>0.46875</v>
      </c>
      <c r="D526" s="100"/>
      <c r="E526" s="100"/>
      <c r="F526" s="100"/>
      <c r="G526" s="100"/>
      <c r="H526" s="100"/>
      <c r="I526" s="153" t="s">
        <v>93</v>
      </c>
      <c r="J526" s="100"/>
      <c r="K526" s="100"/>
      <c r="L526" s="100"/>
      <c r="M526" s="100"/>
      <c r="N526" s="100"/>
      <c r="O526" s="153" t="s">
        <v>93</v>
      </c>
      <c r="P526" s="100"/>
      <c r="Q526" s="100"/>
      <c r="R526" s="100"/>
      <c r="S526" s="100"/>
      <c r="T526" s="100"/>
      <c r="U526" s="153" t="s">
        <v>93</v>
      </c>
    </row>
    <row r="527" spans="1:21">
      <c r="A527" s="95" t="s">
        <v>120</v>
      </c>
      <c r="B527" s="96">
        <v>0.46875</v>
      </c>
      <c r="C527" s="96">
        <v>0.47916666666666602</v>
      </c>
      <c r="D527" s="100"/>
      <c r="E527" s="100"/>
      <c r="F527" s="100"/>
      <c r="G527" s="100"/>
      <c r="H527" s="100"/>
      <c r="I527" s="153" t="s">
        <v>93</v>
      </c>
      <c r="J527" s="100"/>
      <c r="K527" s="100"/>
      <c r="L527" s="100"/>
      <c r="M527" s="100"/>
      <c r="N527" s="100"/>
      <c r="O527" s="153" t="s">
        <v>93</v>
      </c>
      <c r="P527" s="100"/>
      <c r="Q527" s="100"/>
      <c r="R527" s="100"/>
      <c r="S527" s="100"/>
      <c r="T527" s="100"/>
      <c r="U527" s="153" t="s">
        <v>93</v>
      </c>
    </row>
    <row r="528" spans="1:21">
      <c r="A528" s="95" t="s">
        <v>120</v>
      </c>
      <c r="B528" s="96">
        <v>0.47916666666666702</v>
      </c>
      <c r="C528" s="96">
        <v>0.48958333333333298</v>
      </c>
      <c r="D528" s="100"/>
      <c r="E528" s="100"/>
      <c r="F528" s="100"/>
      <c r="G528" s="100"/>
      <c r="H528" s="100"/>
      <c r="I528" s="153" t="s">
        <v>93</v>
      </c>
      <c r="J528" s="100"/>
      <c r="K528" s="100"/>
      <c r="L528" s="100"/>
      <c r="M528" s="100"/>
      <c r="N528" s="100"/>
      <c r="O528" s="153" t="s">
        <v>93</v>
      </c>
      <c r="P528" s="100"/>
      <c r="Q528" s="100"/>
      <c r="R528" s="100"/>
      <c r="S528" s="100"/>
      <c r="T528" s="100"/>
      <c r="U528" s="153" t="s">
        <v>93</v>
      </c>
    </row>
    <row r="529" spans="1:21">
      <c r="A529" s="95" t="s">
        <v>120</v>
      </c>
      <c r="B529" s="96">
        <v>0.48958333333333398</v>
      </c>
      <c r="C529" s="96">
        <v>0.499999999999999</v>
      </c>
      <c r="D529" s="100"/>
      <c r="E529" s="100"/>
      <c r="F529" s="100"/>
      <c r="G529" s="100"/>
      <c r="H529" s="100"/>
      <c r="I529" s="153" t="s">
        <v>93</v>
      </c>
      <c r="J529" s="100"/>
      <c r="K529" s="100"/>
      <c r="L529" s="100"/>
      <c r="M529" s="100"/>
      <c r="N529" s="100"/>
      <c r="O529" s="153" t="s">
        <v>93</v>
      </c>
      <c r="P529" s="100"/>
      <c r="Q529" s="100"/>
      <c r="R529" s="100"/>
      <c r="S529" s="100"/>
      <c r="T529" s="100"/>
      <c r="U529" s="153" t="s">
        <v>93</v>
      </c>
    </row>
    <row r="530" spans="1:21">
      <c r="A530" s="95" t="s">
        <v>120</v>
      </c>
      <c r="B530" s="96">
        <v>0.5</v>
      </c>
      <c r="C530" s="96">
        <v>0.51041666666666596</v>
      </c>
      <c r="D530" s="100"/>
      <c r="E530" s="100"/>
      <c r="F530" s="100"/>
      <c r="G530" s="100"/>
      <c r="H530" s="100"/>
      <c r="I530" s="153" t="s">
        <v>93</v>
      </c>
      <c r="J530" s="100"/>
      <c r="K530" s="100"/>
      <c r="L530" s="100"/>
      <c r="M530" s="100"/>
      <c r="N530" s="100"/>
      <c r="O530" s="153" t="s">
        <v>93</v>
      </c>
      <c r="P530" s="100"/>
      <c r="Q530" s="100"/>
      <c r="R530" s="100"/>
      <c r="S530" s="100"/>
      <c r="T530" s="100"/>
      <c r="U530" s="153" t="s">
        <v>93</v>
      </c>
    </row>
    <row r="531" spans="1:21">
      <c r="A531" s="95" t="s">
        <v>120</v>
      </c>
      <c r="B531" s="96">
        <v>0.51041666666666696</v>
      </c>
      <c r="C531" s="96">
        <v>0.52083333333333304</v>
      </c>
      <c r="D531" s="100"/>
      <c r="E531" s="100"/>
      <c r="F531" s="100"/>
      <c r="G531" s="100"/>
      <c r="H531" s="100"/>
      <c r="I531" s="153" t="s">
        <v>93</v>
      </c>
      <c r="J531" s="100"/>
      <c r="K531" s="100"/>
      <c r="L531" s="100"/>
      <c r="M531" s="100"/>
      <c r="N531" s="100"/>
      <c r="O531" s="153" t="s">
        <v>93</v>
      </c>
      <c r="P531" s="100"/>
      <c r="Q531" s="100"/>
      <c r="R531" s="100"/>
      <c r="S531" s="100"/>
      <c r="T531" s="100"/>
      <c r="U531" s="153" t="s">
        <v>93</v>
      </c>
    </row>
    <row r="532" spans="1:21">
      <c r="A532" s="95" t="s">
        <v>120</v>
      </c>
      <c r="B532" s="96">
        <v>0.52083333333333404</v>
      </c>
      <c r="C532" s="96">
        <v>0.531249999999999</v>
      </c>
      <c r="D532" s="100"/>
      <c r="E532" s="100"/>
      <c r="F532" s="100"/>
      <c r="G532" s="100"/>
      <c r="H532" s="100"/>
      <c r="I532" s="153" t="s">
        <v>93</v>
      </c>
      <c r="J532" s="100"/>
      <c r="K532" s="100"/>
      <c r="L532" s="100"/>
      <c r="M532" s="100"/>
      <c r="N532" s="100"/>
      <c r="O532" s="153" t="s">
        <v>93</v>
      </c>
      <c r="P532" s="100"/>
      <c r="Q532" s="100"/>
      <c r="R532" s="100"/>
      <c r="S532" s="100"/>
      <c r="T532" s="100"/>
      <c r="U532" s="153" t="s">
        <v>93</v>
      </c>
    </row>
    <row r="533" spans="1:21">
      <c r="A533" s="95" t="s">
        <v>120</v>
      </c>
      <c r="B533" s="96">
        <v>0.53125</v>
      </c>
      <c r="C533" s="96">
        <v>0.54166666666666596</v>
      </c>
      <c r="D533" s="100"/>
      <c r="E533" s="100"/>
      <c r="F533" s="100"/>
      <c r="G533" s="100"/>
      <c r="H533" s="100"/>
      <c r="I533" s="153" t="s">
        <v>93</v>
      </c>
      <c r="J533" s="100"/>
      <c r="K533" s="100"/>
      <c r="L533" s="100"/>
      <c r="M533" s="100"/>
      <c r="N533" s="100"/>
      <c r="O533" s="153" t="s">
        <v>93</v>
      </c>
      <c r="P533" s="100"/>
      <c r="Q533" s="100"/>
      <c r="R533" s="100"/>
      <c r="S533" s="100"/>
      <c r="T533" s="100"/>
      <c r="U533" s="153" t="s">
        <v>93</v>
      </c>
    </row>
    <row r="534" spans="1:21">
      <c r="A534" s="95" t="s">
        <v>120</v>
      </c>
      <c r="B534" s="96">
        <v>0.54166666666666696</v>
      </c>
      <c r="C534" s="96">
        <v>0.55208333333333304</v>
      </c>
      <c r="D534" s="100"/>
      <c r="E534" s="100"/>
      <c r="F534" s="100"/>
      <c r="G534" s="100"/>
      <c r="H534" s="100"/>
      <c r="I534" s="153" t="s">
        <v>93</v>
      </c>
      <c r="J534" s="100"/>
      <c r="K534" s="100"/>
      <c r="L534" s="100"/>
      <c r="M534" s="100"/>
      <c r="N534" s="100"/>
      <c r="O534" s="153" t="s">
        <v>93</v>
      </c>
      <c r="P534" s="100"/>
      <c r="Q534" s="100"/>
      <c r="R534" s="100"/>
      <c r="S534" s="100"/>
      <c r="T534" s="100"/>
      <c r="U534" s="153" t="s">
        <v>93</v>
      </c>
    </row>
    <row r="535" spans="1:21">
      <c r="A535" s="95" t="s">
        <v>120</v>
      </c>
      <c r="B535" s="96">
        <v>0.55208333333333404</v>
      </c>
      <c r="C535" s="96">
        <v>0.562499999999999</v>
      </c>
      <c r="D535" s="100"/>
      <c r="E535" s="100"/>
      <c r="F535" s="100"/>
      <c r="G535" s="100"/>
      <c r="H535" s="100"/>
      <c r="I535" s="153" t="s">
        <v>93</v>
      </c>
      <c r="J535" s="100"/>
      <c r="K535" s="100"/>
      <c r="L535" s="100"/>
      <c r="M535" s="100"/>
      <c r="N535" s="100"/>
      <c r="O535" s="153" t="s">
        <v>93</v>
      </c>
      <c r="P535" s="100"/>
      <c r="Q535" s="100"/>
      <c r="R535" s="100"/>
      <c r="S535" s="100"/>
      <c r="T535" s="100"/>
      <c r="U535" s="153" t="s">
        <v>93</v>
      </c>
    </row>
    <row r="536" spans="1:21">
      <c r="A536" s="95" t="s">
        <v>120</v>
      </c>
      <c r="B536" s="96">
        <v>0.562500000000001</v>
      </c>
      <c r="C536" s="96">
        <v>0.57291666666666596</v>
      </c>
      <c r="D536" s="100"/>
      <c r="E536" s="100"/>
      <c r="F536" s="100"/>
      <c r="G536" s="100"/>
      <c r="H536" s="100"/>
      <c r="I536" s="153" t="s">
        <v>93</v>
      </c>
      <c r="J536" s="100"/>
      <c r="K536" s="100"/>
      <c r="L536" s="100"/>
      <c r="M536" s="100"/>
      <c r="N536" s="100"/>
      <c r="O536" s="153" t="s">
        <v>93</v>
      </c>
      <c r="P536" s="100"/>
      <c r="Q536" s="100"/>
      <c r="R536" s="100"/>
      <c r="S536" s="100"/>
      <c r="T536" s="100"/>
      <c r="U536" s="153" t="s">
        <v>93</v>
      </c>
    </row>
    <row r="537" spans="1:21">
      <c r="A537" s="95" t="s">
        <v>120</v>
      </c>
      <c r="B537" s="96">
        <v>0.57291666666666696</v>
      </c>
      <c r="C537" s="96">
        <v>0.58333333333333304</v>
      </c>
      <c r="D537" s="100"/>
      <c r="E537" s="100"/>
      <c r="F537" s="100"/>
      <c r="G537" s="100"/>
      <c r="H537" s="100"/>
      <c r="I537" s="153" t="s">
        <v>93</v>
      </c>
      <c r="J537" s="100"/>
      <c r="K537" s="100"/>
      <c r="L537" s="100"/>
      <c r="M537" s="100"/>
      <c r="N537" s="100"/>
      <c r="O537" s="153" t="s">
        <v>93</v>
      </c>
      <c r="P537" s="100"/>
      <c r="Q537" s="100"/>
      <c r="R537" s="100"/>
      <c r="S537" s="100"/>
      <c r="T537" s="100"/>
      <c r="U537" s="153" t="s">
        <v>93</v>
      </c>
    </row>
    <row r="538" spans="1:21">
      <c r="A538" s="95" t="s">
        <v>120</v>
      </c>
      <c r="B538" s="96">
        <v>0.58333333333333404</v>
      </c>
      <c r="C538" s="96">
        <v>0.593749999999999</v>
      </c>
      <c r="D538" s="100"/>
      <c r="E538" s="100"/>
      <c r="F538" s="100"/>
      <c r="G538" s="100"/>
      <c r="H538" s="100"/>
      <c r="I538" s="153" t="s">
        <v>93</v>
      </c>
      <c r="J538" s="100"/>
      <c r="K538" s="100"/>
      <c r="L538" s="100"/>
      <c r="M538" s="100"/>
      <c r="N538" s="100"/>
      <c r="O538" s="153" t="s">
        <v>93</v>
      </c>
      <c r="P538" s="100"/>
      <c r="Q538" s="100"/>
      <c r="R538" s="100"/>
      <c r="S538" s="100"/>
      <c r="T538" s="100"/>
      <c r="U538" s="153" t="s">
        <v>93</v>
      </c>
    </row>
    <row r="539" spans="1:21">
      <c r="A539" s="95" t="s">
        <v>120</v>
      </c>
      <c r="B539" s="96">
        <v>0.593750000000001</v>
      </c>
      <c r="C539" s="96">
        <v>0.60416666666666596</v>
      </c>
      <c r="D539" s="100"/>
      <c r="E539" s="100"/>
      <c r="F539" s="100"/>
      <c r="G539" s="100"/>
      <c r="H539" s="100"/>
      <c r="I539" s="153" t="s">
        <v>93</v>
      </c>
      <c r="J539" s="100"/>
      <c r="K539" s="100"/>
      <c r="L539" s="100"/>
      <c r="M539" s="100"/>
      <c r="N539" s="100"/>
      <c r="O539" s="153" t="s">
        <v>93</v>
      </c>
      <c r="P539" s="100"/>
      <c r="Q539" s="100"/>
      <c r="R539" s="100"/>
      <c r="S539" s="100"/>
      <c r="T539" s="100"/>
      <c r="U539" s="153" t="s">
        <v>93</v>
      </c>
    </row>
    <row r="540" spans="1:21">
      <c r="A540" s="95" t="s">
        <v>120</v>
      </c>
      <c r="B540" s="96">
        <v>0.60416666666666796</v>
      </c>
      <c r="C540" s="96">
        <v>0.61458333333333304</v>
      </c>
      <c r="D540" s="100"/>
      <c r="E540" s="100"/>
      <c r="F540" s="100"/>
      <c r="G540" s="100"/>
      <c r="H540" s="100"/>
      <c r="I540" s="153" t="s">
        <v>93</v>
      </c>
      <c r="J540" s="100"/>
      <c r="K540" s="100"/>
      <c r="L540" s="100"/>
      <c r="M540" s="100"/>
      <c r="N540" s="100"/>
      <c r="O540" s="153" t="s">
        <v>93</v>
      </c>
      <c r="P540" s="100"/>
      <c r="Q540" s="100"/>
      <c r="R540" s="100"/>
      <c r="S540" s="100"/>
      <c r="T540" s="100"/>
      <c r="U540" s="153" t="s">
        <v>93</v>
      </c>
    </row>
    <row r="541" spans="1:21">
      <c r="A541" s="95" t="s">
        <v>120</v>
      </c>
      <c r="B541" s="96">
        <v>0.61458333333333504</v>
      </c>
      <c r="C541" s="96">
        <v>0.625</v>
      </c>
      <c r="D541" s="100"/>
      <c r="E541" s="100"/>
      <c r="F541" s="100"/>
      <c r="G541" s="100"/>
      <c r="H541" s="100"/>
      <c r="I541" s="153" t="s">
        <v>93</v>
      </c>
      <c r="J541" s="100"/>
      <c r="K541" s="100"/>
      <c r="L541" s="100"/>
      <c r="M541" s="100"/>
      <c r="N541" s="100"/>
      <c r="O541" s="153" t="s">
        <v>93</v>
      </c>
      <c r="P541" s="100"/>
      <c r="Q541" s="100"/>
      <c r="R541" s="100"/>
      <c r="S541" s="100"/>
      <c r="T541" s="100"/>
      <c r="U541" s="153" t="s">
        <v>93</v>
      </c>
    </row>
    <row r="542" spans="1:21">
      <c r="A542" s="95" t="s">
        <v>120</v>
      </c>
      <c r="B542" s="96">
        <v>0.625000000000002</v>
      </c>
      <c r="C542" s="96">
        <v>0.63541666666666696</v>
      </c>
      <c r="D542" s="100"/>
      <c r="E542" s="100"/>
      <c r="F542" s="100"/>
      <c r="G542" s="100"/>
      <c r="H542" s="100"/>
      <c r="I542" s="153" t="s">
        <v>93</v>
      </c>
      <c r="J542" s="100"/>
      <c r="K542" s="100"/>
      <c r="L542" s="100"/>
      <c r="M542" s="100"/>
      <c r="N542" s="100"/>
      <c r="O542" s="153" t="s">
        <v>93</v>
      </c>
      <c r="P542" s="100"/>
      <c r="Q542" s="100"/>
      <c r="R542" s="100"/>
      <c r="S542" s="100"/>
      <c r="T542" s="100"/>
      <c r="U542" s="153" t="s">
        <v>93</v>
      </c>
    </row>
    <row r="543" spans="1:21">
      <c r="A543" s="95" t="s">
        <v>120</v>
      </c>
      <c r="B543" s="96">
        <v>0.63541666666666896</v>
      </c>
      <c r="C543" s="96">
        <v>0.64583333333333404</v>
      </c>
      <c r="D543" s="100"/>
      <c r="E543" s="100"/>
      <c r="F543" s="100"/>
      <c r="G543" s="100"/>
      <c r="H543" s="100"/>
      <c r="I543" s="153" t="s">
        <v>93</v>
      </c>
      <c r="J543" s="100"/>
      <c r="K543" s="100"/>
      <c r="L543" s="100"/>
      <c r="M543" s="100"/>
      <c r="N543" s="100"/>
      <c r="O543" s="153" t="s">
        <v>93</v>
      </c>
      <c r="P543" s="100"/>
      <c r="Q543" s="100"/>
      <c r="R543" s="100"/>
      <c r="S543" s="100"/>
      <c r="T543" s="100"/>
      <c r="U543" s="153" t="s">
        <v>93</v>
      </c>
    </row>
    <row r="544" spans="1:21">
      <c r="A544" s="95" t="s">
        <v>120</v>
      </c>
      <c r="B544" s="96">
        <v>0.64583333333333603</v>
      </c>
      <c r="C544" s="96">
        <v>0.656250000000001</v>
      </c>
      <c r="D544" s="100"/>
      <c r="E544" s="100"/>
      <c r="F544" s="100"/>
      <c r="G544" s="100"/>
      <c r="H544" s="100"/>
      <c r="I544" s="153" t="s">
        <v>93</v>
      </c>
      <c r="J544" s="100"/>
      <c r="K544" s="100"/>
      <c r="L544" s="100"/>
      <c r="M544" s="100"/>
      <c r="N544" s="100"/>
      <c r="O544" s="153" t="s">
        <v>93</v>
      </c>
      <c r="P544" s="100"/>
      <c r="Q544" s="100"/>
      <c r="R544" s="100"/>
      <c r="S544" s="100"/>
      <c r="T544" s="100"/>
      <c r="U544" s="153" t="s">
        <v>93</v>
      </c>
    </row>
    <row r="545" spans="1:21">
      <c r="A545" s="95" t="s">
        <v>120</v>
      </c>
      <c r="B545" s="96">
        <v>0.656250000000003</v>
      </c>
      <c r="C545" s="96">
        <v>0.66666666666666796</v>
      </c>
      <c r="D545" s="100"/>
      <c r="E545" s="100"/>
      <c r="F545" s="100"/>
      <c r="G545" s="100"/>
      <c r="H545" s="100"/>
      <c r="I545" s="153" t="s">
        <v>93</v>
      </c>
      <c r="J545" s="100"/>
      <c r="K545" s="100"/>
      <c r="L545" s="100"/>
      <c r="M545" s="100"/>
      <c r="N545" s="100"/>
      <c r="O545" s="153" t="s">
        <v>93</v>
      </c>
      <c r="P545" s="100"/>
      <c r="Q545" s="100"/>
      <c r="R545" s="100"/>
      <c r="S545" s="100"/>
      <c r="T545" s="100"/>
      <c r="U545" s="153" t="s">
        <v>93</v>
      </c>
    </row>
    <row r="546" spans="1:21">
      <c r="A546" s="95" t="s">
        <v>120</v>
      </c>
      <c r="B546" s="96">
        <v>0.66666666666666996</v>
      </c>
      <c r="C546" s="96">
        <v>0.67708333333333504</v>
      </c>
      <c r="D546" s="100"/>
      <c r="E546" s="100"/>
      <c r="F546" s="100"/>
      <c r="G546" s="100"/>
      <c r="H546" s="100"/>
      <c r="I546" s="153" t="s">
        <v>93</v>
      </c>
      <c r="J546" s="100"/>
      <c r="K546" s="100"/>
      <c r="L546" s="100"/>
      <c r="M546" s="100"/>
      <c r="N546" s="100"/>
      <c r="O546" s="153" t="s">
        <v>93</v>
      </c>
      <c r="P546" s="100"/>
      <c r="Q546" s="100"/>
      <c r="R546" s="100"/>
      <c r="S546" s="100"/>
      <c r="T546" s="100"/>
      <c r="U546" s="153" t="s">
        <v>93</v>
      </c>
    </row>
    <row r="547" spans="1:21">
      <c r="A547" s="95" t="s">
        <v>120</v>
      </c>
      <c r="B547" s="96">
        <v>0.67708333333333703</v>
      </c>
      <c r="C547" s="96">
        <v>0.687500000000002</v>
      </c>
      <c r="D547" s="100"/>
      <c r="E547" s="100"/>
      <c r="F547" s="100"/>
      <c r="G547" s="100"/>
      <c r="H547" s="100"/>
      <c r="I547" s="153" t="s">
        <v>93</v>
      </c>
      <c r="J547" s="100"/>
      <c r="K547" s="100"/>
      <c r="L547" s="100"/>
      <c r="M547" s="100"/>
      <c r="N547" s="100"/>
      <c r="O547" s="153" t="s">
        <v>93</v>
      </c>
      <c r="P547" s="100"/>
      <c r="Q547" s="100"/>
      <c r="R547" s="100"/>
      <c r="S547" s="100"/>
      <c r="T547" s="100"/>
      <c r="U547" s="153" t="s">
        <v>93</v>
      </c>
    </row>
    <row r="548" spans="1:21">
      <c r="A548" s="95" t="s">
        <v>120</v>
      </c>
      <c r="B548" s="96">
        <v>0.687500000000004</v>
      </c>
      <c r="C548" s="96">
        <v>0.69791666666666896</v>
      </c>
      <c r="D548" s="100"/>
      <c r="E548" s="100"/>
      <c r="F548" s="100"/>
      <c r="G548" s="100"/>
      <c r="H548" s="100"/>
      <c r="I548" s="153" t="s">
        <v>93</v>
      </c>
      <c r="J548" s="100"/>
      <c r="K548" s="100"/>
      <c r="L548" s="100"/>
      <c r="M548" s="100"/>
      <c r="N548" s="100"/>
      <c r="O548" s="153" t="s">
        <v>93</v>
      </c>
      <c r="P548" s="100"/>
      <c r="Q548" s="100"/>
      <c r="R548" s="100"/>
      <c r="S548" s="100"/>
      <c r="T548" s="100"/>
      <c r="U548" s="153" t="s">
        <v>93</v>
      </c>
    </row>
    <row r="549" spans="1:21">
      <c r="A549" s="95" t="s">
        <v>120</v>
      </c>
      <c r="B549" s="96">
        <v>0.69791666666667096</v>
      </c>
      <c r="C549" s="96">
        <v>0.70833333333333603</v>
      </c>
      <c r="D549" s="100"/>
      <c r="E549" s="100"/>
      <c r="F549" s="100"/>
      <c r="G549" s="100"/>
      <c r="H549" s="100"/>
      <c r="I549" s="153" t="s">
        <v>93</v>
      </c>
      <c r="J549" s="100"/>
      <c r="K549" s="100"/>
      <c r="L549" s="100"/>
      <c r="M549" s="100"/>
      <c r="N549" s="100"/>
      <c r="O549" s="153" t="s">
        <v>93</v>
      </c>
      <c r="P549" s="100"/>
      <c r="Q549" s="100"/>
      <c r="R549" s="100"/>
      <c r="S549" s="100"/>
      <c r="T549" s="100"/>
      <c r="U549" s="153" t="s">
        <v>93</v>
      </c>
    </row>
    <row r="550" spans="1:21">
      <c r="A550" s="95" t="s">
        <v>120</v>
      </c>
      <c r="B550" s="96">
        <v>0.70833333333333803</v>
      </c>
      <c r="C550" s="96">
        <v>0.718750000000003</v>
      </c>
      <c r="D550" s="100"/>
      <c r="E550" s="100"/>
      <c r="F550" s="100"/>
      <c r="G550" s="100"/>
      <c r="H550" s="100"/>
      <c r="I550" s="153" t="s">
        <v>93</v>
      </c>
      <c r="J550" s="100"/>
      <c r="K550" s="100"/>
      <c r="L550" s="100"/>
      <c r="M550" s="100"/>
      <c r="N550" s="100"/>
      <c r="O550" s="153" t="s">
        <v>93</v>
      </c>
      <c r="P550" s="100"/>
      <c r="Q550" s="100"/>
      <c r="R550" s="100"/>
      <c r="S550" s="100"/>
      <c r="T550" s="100"/>
      <c r="U550" s="153" t="s">
        <v>93</v>
      </c>
    </row>
    <row r="551" spans="1:21">
      <c r="A551" s="95" t="s">
        <v>120</v>
      </c>
      <c r="B551" s="96">
        <v>0.718750000000005</v>
      </c>
      <c r="C551" s="96">
        <v>0.72916666666666996</v>
      </c>
      <c r="D551" s="100"/>
      <c r="E551" s="100"/>
      <c r="F551" s="100"/>
      <c r="G551" s="100"/>
      <c r="H551" s="100"/>
      <c r="I551" s="153" t="s">
        <v>93</v>
      </c>
      <c r="J551" s="100"/>
      <c r="K551" s="100"/>
      <c r="L551" s="100"/>
      <c r="M551" s="100"/>
      <c r="N551" s="100"/>
      <c r="O551" s="153" t="s">
        <v>93</v>
      </c>
      <c r="P551" s="100"/>
      <c r="Q551" s="100"/>
      <c r="R551" s="100"/>
      <c r="S551" s="100"/>
      <c r="T551" s="100"/>
      <c r="U551" s="153" t="s">
        <v>93</v>
      </c>
    </row>
    <row r="552" spans="1:21">
      <c r="A552" s="95" t="s">
        <v>120</v>
      </c>
      <c r="B552" s="96">
        <v>0.72916666666667096</v>
      </c>
      <c r="C552" s="96">
        <v>0.73958333333333603</v>
      </c>
      <c r="D552" s="100"/>
      <c r="E552" s="100"/>
      <c r="F552" s="100"/>
      <c r="G552" s="100"/>
      <c r="H552" s="100"/>
      <c r="I552" s="153" t="s">
        <v>93</v>
      </c>
      <c r="J552" s="100"/>
      <c r="K552" s="100"/>
      <c r="L552" s="100"/>
      <c r="M552" s="100"/>
      <c r="N552" s="100"/>
      <c r="O552" s="153" t="s">
        <v>93</v>
      </c>
      <c r="P552" s="100"/>
      <c r="Q552" s="100"/>
      <c r="R552" s="100"/>
      <c r="S552" s="100"/>
      <c r="T552" s="100"/>
      <c r="U552" s="153" t="s">
        <v>93</v>
      </c>
    </row>
    <row r="553" spans="1:21">
      <c r="A553" s="95" t="s">
        <v>120</v>
      </c>
      <c r="B553" s="96">
        <v>0.73958333333333803</v>
      </c>
      <c r="C553" s="96">
        <v>0.750000000000003</v>
      </c>
      <c r="D553" s="100"/>
      <c r="E553" s="100"/>
      <c r="F553" s="100"/>
      <c r="G553" s="100"/>
      <c r="H553" s="100"/>
      <c r="I553" s="153" t="s">
        <v>93</v>
      </c>
      <c r="J553" s="100"/>
      <c r="K553" s="100"/>
      <c r="L553" s="100"/>
      <c r="M553" s="100"/>
      <c r="N553" s="100"/>
      <c r="O553" s="153" t="s">
        <v>93</v>
      </c>
      <c r="P553" s="100"/>
      <c r="Q553" s="100"/>
      <c r="R553" s="100"/>
      <c r="S553" s="100"/>
      <c r="T553" s="100"/>
      <c r="U553" s="153" t="s">
        <v>93</v>
      </c>
    </row>
    <row r="554" spans="1:21">
      <c r="A554" s="95" t="s">
        <v>120</v>
      </c>
      <c r="B554" s="96">
        <v>0.750000000000005</v>
      </c>
      <c r="C554" s="96">
        <v>0.76041666666666996</v>
      </c>
      <c r="D554" s="100"/>
      <c r="E554" s="100"/>
      <c r="F554" s="100"/>
      <c r="G554" s="100"/>
      <c r="H554" s="100"/>
      <c r="I554" s="153" t="s">
        <v>93</v>
      </c>
      <c r="J554" s="100"/>
      <c r="K554" s="100"/>
      <c r="L554" s="100"/>
      <c r="M554" s="100"/>
      <c r="N554" s="100"/>
      <c r="O554" s="153" t="s">
        <v>93</v>
      </c>
      <c r="P554" s="100"/>
      <c r="Q554" s="100"/>
      <c r="R554" s="100"/>
      <c r="S554" s="100"/>
      <c r="T554" s="100"/>
      <c r="U554" s="153" t="s">
        <v>93</v>
      </c>
    </row>
    <row r="555" spans="1:21">
      <c r="A555" s="95" t="s">
        <v>120</v>
      </c>
      <c r="B555" s="96">
        <v>0.76041666666667196</v>
      </c>
      <c r="C555" s="96">
        <v>0.77083333333333703</v>
      </c>
      <c r="D555" s="100"/>
      <c r="E555" s="100"/>
      <c r="F555" s="100"/>
      <c r="G555" s="100"/>
      <c r="H555" s="100"/>
      <c r="I555" s="153" t="s">
        <v>93</v>
      </c>
      <c r="J555" s="100"/>
      <c r="K555" s="100"/>
      <c r="L555" s="100"/>
      <c r="M555" s="100"/>
      <c r="N555" s="100"/>
      <c r="O555" s="153" t="s">
        <v>93</v>
      </c>
      <c r="P555" s="100"/>
      <c r="Q555" s="100"/>
      <c r="R555" s="100"/>
      <c r="S555" s="100"/>
      <c r="T555" s="100"/>
      <c r="U555" s="153" t="s">
        <v>93</v>
      </c>
    </row>
    <row r="556" spans="1:21">
      <c r="A556" s="95" t="s">
        <v>120</v>
      </c>
      <c r="B556" s="96">
        <v>0.77083333333333903</v>
      </c>
      <c r="C556" s="96">
        <v>0.781250000000004</v>
      </c>
      <c r="D556" s="100"/>
      <c r="E556" s="100"/>
      <c r="F556" s="100"/>
      <c r="G556" s="100"/>
      <c r="H556" s="100"/>
      <c r="I556" s="153" t="s">
        <v>93</v>
      </c>
      <c r="J556" s="100"/>
      <c r="K556" s="100"/>
      <c r="L556" s="100"/>
      <c r="M556" s="100"/>
      <c r="N556" s="100"/>
      <c r="O556" s="153" t="s">
        <v>93</v>
      </c>
      <c r="P556" s="100"/>
      <c r="Q556" s="100"/>
      <c r="R556" s="100"/>
      <c r="S556" s="100"/>
      <c r="T556" s="100"/>
      <c r="U556" s="153" t="s">
        <v>93</v>
      </c>
    </row>
    <row r="557" spans="1:21">
      <c r="A557" s="95" t="s">
        <v>120</v>
      </c>
      <c r="B557" s="96">
        <v>0.781250000000006</v>
      </c>
      <c r="C557" s="96">
        <v>0.79166666666667096</v>
      </c>
      <c r="D557" s="100"/>
      <c r="E557" s="100"/>
      <c r="F557" s="100"/>
      <c r="G557" s="100"/>
      <c r="H557" s="100"/>
      <c r="I557" s="153" t="s">
        <v>93</v>
      </c>
      <c r="J557" s="100"/>
      <c r="K557" s="100"/>
      <c r="L557" s="100"/>
      <c r="M557" s="100"/>
      <c r="N557" s="100"/>
      <c r="O557" s="153" t="s">
        <v>93</v>
      </c>
      <c r="P557" s="100"/>
      <c r="Q557" s="100"/>
      <c r="R557" s="100"/>
      <c r="S557" s="100"/>
      <c r="T557" s="100"/>
      <c r="U557" s="153" t="s">
        <v>93</v>
      </c>
    </row>
    <row r="558" spans="1:21">
      <c r="A558" s="95" t="s">
        <v>120</v>
      </c>
      <c r="B558" s="96">
        <v>0.79166666666667296</v>
      </c>
      <c r="C558" s="96">
        <v>0.80208333333333803</v>
      </c>
      <c r="D558" s="100"/>
      <c r="E558" s="100"/>
      <c r="F558" s="100"/>
      <c r="G558" s="100"/>
      <c r="H558" s="100"/>
      <c r="I558" s="153" t="s">
        <v>93</v>
      </c>
      <c r="J558" s="100"/>
      <c r="K558" s="100"/>
      <c r="L558" s="100"/>
      <c r="M558" s="100"/>
      <c r="N558" s="100"/>
      <c r="O558" s="153" t="s">
        <v>93</v>
      </c>
      <c r="P558" s="100"/>
      <c r="Q558" s="100"/>
      <c r="R558" s="100"/>
      <c r="S558" s="100"/>
      <c r="T558" s="100"/>
      <c r="U558" s="153" t="s">
        <v>93</v>
      </c>
    </row>
    <row r="559" spans="1:21">
      <c r="A559" s="95" t="s">
        <v>120</v>
      </c>
      <c r="B559" s="96">
        <v>0.80208333333334003</v>
      </c>
      <c r="C559" s="96">
        <v>0.812500000000005</v>
      </c>
      <c r="D559" s="100"/>
      <c r="E559" s="100"/>
      <c r="F559" s="100"/>
      <c r="G559" s="100"/>
      <c r="H559" s="100"/>
      <c r="I559" s="153" t="s">
        <v>93</v>
      </c>
      <c r="J559" s="100"/>
      <c r="K559" s="100"/>
      <c r="L559" s="100"/>
      <c r="M559" s="100"/>
      <c r="N559" s="100"/>
      <c r="O559" s="153" t="s">
        <v>93</v>
      </c>
      <c r="P559" s="100"/>
      <c r="Q559" s="100"/>
      <c r="R559" s="100"/>
      <c r="S559" s="100"/>
      <c r="T559" s="100"/>
      <c r="U559" s="153" t="s">
        <v>93</v>
      </c>
    </row>
    <row r="560" spans="1:21">
      <c r="A560" s="95" t="s">
        <v>120</v>
      </c>
      <c r="B560" s="96">
        <v>0.81250000000000699</v>
      </c>
      <c r="C560" s="96">
        <v>0.82291666666667196</v>
      </c>
      <c r="D560" s="100"/>
      <c r="E560" s="100"/>
      <c r="F560" s="100"/>
      <c r="G560" s="100"/>
      <c r="H560" s="100"/>
      <c r="I560" s="153" t="s">
        <v>93</v>
      </c>
      <c r="J560" s="100"/>
      <c r="K560" s="100"/>
      <c r="L560" s="100"/>
      <c r="M560" s="100"/>
      <c r="N560" s="100"/>
      <c r="O560" s="153" t="s">
        <v>93</v>
      </c>
      <c r="P560" s="100"/>
      <c r="Q560" s="100"/>
      <c r="R560" s="100"/>
      <c r="S560" s="100"/>
      <c r="T560" s="100"/>
      <c r="U560" s="153" t="s">
        <v>93</v>
      </c>
    </row>
    <row r="561" spans="1:21">
      <c r="A561" s="95" t="s">
        <v>120</v>
      </c>
      <c r="B561" s="96">
        <v>0.82291666666667396</v>
      </c>
      <c r="C561" s="96">
        <v>0.83333333333333903</v>
      </c>
      <c r="D561" s="100"/>
      <c r="E561" s="100"/>
      <c r="F561" s="100"/>
      <c r="G561" s="100"/>
      <c r="H561" s="100"/>
      <c r="I561" s="153" t="s">
        <v>93</v>
      </c>
      <c r="J561" s="100"/>
      <c r="K561" s="100"/>
      <c r="L561" s="100"/>
      <c r="M561" s="100"/>
      <c r="N561" s="100"/>
      <c r="O561" s="153" t="s">
        <v>93</v>
      </c>
      <c r="P561" s="100"/>
      <c r="Q561" s="100"/>
      <c r="R561" s="100"/>
      <c r="S561" s="100"/>
      <c r="T561" s="100"/>
      <c r="U561" s="153" t="s">
        <v>93</v>
      </c>
    </row>
    <row r="562" spans="1:21">
      <c r="A562" s="95" t="s">
        <v>120</v>
      </c>
      <c r="B562" s="96">
        <v>0.83333333333334103</v>
      </c>
      <c r="C562" s="96">
        <v>0.843750000000006</v>
      </c>
      <c r="D562" s="100"/>
      <c r="E562" s="100"/>
      <c r="F562" s="100"/>
      <c r="G562" s="100"/>
      <c r="H562" s="100"/>
      <c r="I562" s="153" t="s">
        <v>93</v>
      </c>
      <c r="J562" s="100"/>
      <c r="K562" s="100"/>
      <c r="L562" s="100"/>
      <c r="M562" s="100"/>
      <c r="N562" s="100"/>
      <c r="O562" s="153" t="s">
        <v>93</v>
      </c>
      <c r="P562" s="100"/>
      <c r="Q562" s="100"/>
      <c r="R562" s="100"/>
      <c r="S562" s="100"/>
      <c r="T562" s="100"/>
      <c r="U562" s="153" t="s">
        <v>93</v>
      </c>
    </row>
    <row r="563" spans="1:21">
      <c r="A563" s="95" t="s">
        <v>120</v>
      </c>
      <c r="B563" s="96">
        <v>0.84375000000000799</v>
      </c>
      <c r="C563" s="96">
        <v>0.85416666666667296</v>
      </c>
      <c r="D563" s="100"/>
      <c r="E563" s="100"/>
      <c r="F563" s="100"/>
      <c r="G563" s="100"/>
      <c r="H563" s="100"/>
      <c r="I563" s="153" t="s">
        <v>93</v>
      </c>
      <c r="J563" s="100"/>
      <c r="K563" s="100"/>
      <c r="L563" s="100"/>
      <c r="M563" s="100"/>
      <c r="N563" s="100"/>
      <c r="O563" s="153" t="s">
        <v>93</v>
      </c>
      <c r="P563" s="100"/>
      <c r="Q563" s="100"/>
      <c r="R563" s="100"/>
      <c r="S563" s="100"/>
      <c r="T563" s="100"/>
      <c r="U563" s="153" t="s">
        <v>93</v>
      </c>
    </row>
    <row r="564" spans="1:21">
      <c r="A564" s="95" t="s">
        <v>120</v>
      </c>
      <c r="B564" s="96">
        <v>0.85416666666667496</v>
      </c>
      <c r="C564" s="96">
        <v>0.86458333333334003</v>
      </c>
      <c r="D564" s="100"/>
      <c r="E564" s="100"/>
      <c r="F564" s="100"/>
      <c r="G564" s="100"/>
      <c r="H564" s="100"/>
      <c r="I564" s="153" t="s">
        <v>93</v>
      </c>
      <c r="J564" s="100"/>
      <c r="K564" s="100"/>
      <c r="L564" s="100"/>
      <c r="M564" s="100"/>
      <c r="N564" s="100"/>
      <c r="O564" s="153" t="s">
        <v>93</v>
      </c>
      <c r="P564" s="100"/>
      <c r="Q564" s="100"/>
      <c r="R564" s="100"/>
      <c r="S564" s="100"/>
      <c r="T564" s="100"/>
      <c r="U564" s="153" t="s">
        <v>93</v>
      </c>
    </row>
    <row r="565" spans="1:21">
      <c r="A565" s="95" t="s">
        <v>120</v>
      </c>
      <c r="B565" s="96">
        <v>0.86458333333334203</v>
      </c>
      <c r="C565" s="96">
        <v>0.87500000000000699</v>
      </c>
      <c r="D565" s="100"/>
      <c r="E565" s="100"/>
      <c r="F565" s="100"/>
      <c r="G565" s="100"/>
      <c r="H565" s="100"/>
      <c r="I565" s="153" t="s">
        <v>93</v>
      </c>
      <c r="J565" s="100"/>
      <c r="K565" s="100"/>
      <c r="L565" s="100"/>
      <c r="M565" s="100"/>
      <c r="N565" s="100"/>
      <c r="O565" s="153" t="s">
        <v>93</v>
      </c>
      <c r="P565" s="100"/>
      <c r="Q565" s="100"/>
      <c r="R565" s="100"/>
      <c r="S565" s="100"/>
      <c r="T565" s="100"/>
      <c r="U565" s="153" t="s">
        <v>93</v>
      </c>
    </row>
    <row r="566" spans="1:21">
      <c r="A566" s="95" t="s">
        <v>120</v>
      </c>
      <c r="B566" s="96">
        <v>0.87500000000000899</v>
      </c>
      <c r="C566" s="96">
        <v>0.88541666666667396</v>
      </c>
      <c r="D566" s="100"/>
      <c r="E566" s="100"/>
      <c r="F566" s="100"/>
      <c r="G566" s="100"/>
      <c r="H566" s="100"/>
      <c r="I566" s="153" t="s">
        <v>93</v>
      </c>
      <c r="J566" s="100"/>
      <c r="K566" s="100"/>
      <c r="L566" s="100"/>
      <c r="M566" s="100"/>
      <c r="N566" s="100"/>
      <c r="O566" s="153" t="s">
        <v>93</v>
      </c>
      <c r="P566" s="100"/>
      <c r="Q566" s="100"/>
      <c r="R566" s="100"/>
      <c r="S566" s="100"/>
      <c r="T566" s="100"/>
      <c r="U566" s="153" t="s">
        <v>93</v>
      </c>
    </row>
    <row r="567" spans="1:21">
      <c r="A567" s="95" t="s">
        <v>120</v>
      </c>
      <c r="B567" s="96">
        <v>0.88541666666667596</v>
      </c>
      <c r="C567" s="96">
        <v>0.89583333333334103</v>
      </c>
      <c r="D567" s="100"/>
      <c r="E567" s="100"/>
      <c r="F567" s="100"/>
      <c r="G567" s="100"/>
      <c r="H567" s="100"/>
      <c r="I567" s="153" t="s">
        <v>93</v>
      </c>
      <c r="J567" s="100"/>
      <c r="K567" s="100"/>
      <c r="L567" s="100"/>
      <c r="M567" s="100"/>
      <c r="N567" s="100"/>
      <c r="O567" s="153" t="s">
        <v>93</v>
      </c>
      <c r="P567" s="100"/>
      <c r="Q567" s="100"/>
      <c r="R567" s="100"/>
      <c r="S567" s="100"/>
      <c r="T567" s="100"/>
      <c r="U567" s="153" t="s">
        <v>93</v>
      </c>
    </row>
    <row r="568" spans="1:21">
      <c r="A568" s="95" t="s">
        <v>120</v>
      </c>
      <c r="B568" s="96">
        <v>0.89583333333334303</v>
      </c>
      <c r="C568" s="96">
        <v>0.90625000000000799</v>
      </c>
      <c r="D568" s="100"/>
      <c r="E568" s="100"/>
      <c r="F568" s="100"/>
      <c r="G568" s="100"/>
      <c r="H568" s="100"/>
      <c r="I568" s="153" t="s">
        <v>93</v>
      </c>
      <c r="J568" s="100"/>
      <c r="K568" s="100"/>
      <c r="L568" s="100"/>
      <c r="M568" s="100"/>
      <c r="N568" s="100"/>
      <c r="O568" s="153" t="s">
        <v>93</v>
      </c>
      <c r="P568" s="100"/>
      <c r="Q568" s="100"/>
      <c r="R568" s="100"/>
      <c r="S568" s="100"/>
      <c r="T568" s="100"/>
      <c r="U568" s="153" t="s">
        <v>93</v>
      </c>
    </row>
    <row r="569" spans="1:21">
      <c r="A569" s="95" t="s">
        <v>120</v>
      </c>
      <c r="B569" s="96">
        <v>0.90625000000000999</v>
      </c>
      <c r="C569" s="96">
        <v>0.91666666666667496</v>
      </c>
      <c r="D569" s="100"/>
      <c r="E569" s="100"/>
      <c r="F569" s="100"/>
      <c r="G569" s="100"/>
      <c r="H569" s="100"/>
      <c r="I569" s="153" t="s">
        <v>93</v>
      </c>
      <c r="J569" s="100"/>
      <c r="K569" s="100"/>
      <c r="L569" s="100"/>
      <c r="M569" s="100"/>
      <c r="N569" s="100"/>
      <c r="O569" s="153" t="s">
        <v>93</v>
      </c>
      <c r="P569" s="100"/>
      <c r="Q569" s="100"/>
      <c r="R569" s="100"/>
      <c r="S569" s="100"/>
      <c r="T569" s="100"/>
      <c r="U569" s="153" t="s">
        <v>93</v>
      </c>
    </row>
    <row r="570" spans="1:21">
      <c r="A570" s="95" t="s">
        <v>120</v>
      </c>
      <c r="B570" s="96">
        <v>0.91666666666666663</v>
      </c>
      <c r="C570" s="96">
        <v>0.92708333333333215</v>
      </c>
      <c r="D570" s="100"/>
      <c r="E570" s="100"/>
      <c r="F570" s="100"/>
      <c r="G570" s="100"/>
      <c r="H570" s="100"/>
      <c r="I570" s="153" t="s">
        <v>93</v>
      </c>
      <c r="J570" s="100"/>
      <c r="K570" s="100"/>
      <c r="L570" s="100"/>
      <c r="M570" s="100"/>
      <c r="N570" s="100"/>
      <c r="O570" s="153" t="s">
        <v>93</v>
      </c>
      <c r="P570" s="100"/>
      <c r="Q570" s="100"/>
      <c r="R570" s="100"/>
      <c r="S570" s="100"/>
      <c r="T570" s="100"/>
      <c r="U570" s="153" t="s">
        <v>93</v>
      </c>
    </row>
    <row r="571" spans="1:21">
      <c r="A571" s="95" t="s">
        <v>120</v>
      </c>
      <c r="B571" s="96">
        <v>0.92708333333333337</v>
      </c>
      <c r="C571" s="96">
        <v>0.93749999999999878</v>
      </c>
      <c r="D571" s="100"/>
      <c r="E571" s="100"/>
      <c r="F571" s="100"/>
      <c r="G571" s="100"/>
      <c r="H571" s="100"/>
      <c r="I571" s="153" t="s">
        <v>93</v>
      </c>
      <c r="J571" s="100"/>
      <c r="K571" s="100"/>
      <c r="L571" s="100"/>
      <c r="M571" s="100"/>
      <c r="N571" s="100"/>
      <c r="O571" s="153" t="s">
        <v>93</v>
      </c>
      <c r="P571" s="100"/>
      <c r="Q571" s="100"/>
      <c r="R571" s="100"/>
      <c r="S571" s="100"/>
      <c r="T571" s="100"/>
      <c r="U571" s="153" t="s">
        <v>93</v>
      </c>
    </row>
    <row r="572" spans="1:21">
      <c r="A572" s="95" t="s">
        <v>120</v>
      </c>
      <c r="B572" s="96">
        <v>0.9375</v>
      </c>
      <c r="C572" s="96">
        <v>0.94791666666666541</v>
      </c>
      <c r="D572" s="100"/>
      <c r="E572" s="100"/>
      <c r="F572" s="100"/>
      <c r="G572" s="100"/>
      <c r="H572" s="100"/>
      <c r="I572" s="153" t="s">
        <v>93</v>
      </c>
      <c r="J572" s="100"/>
      <c r="K572" s="100"/>
      <c r="L572" s="100"/>
      <c r="M572" s="100"/>
      <c r="N572" s="100"/>
      <c r="O572" s="153" t="s">
        <v>93</v>
      </c>
      <c r="P572" s="100"/>
      <c r="Q572" s="100"/>
      <c r="R572" s="100"/>
      <c r="S572" s="100"/>
      <c r="T572" s="100"/>
      <c r="U572" s="153" t="s">
        <v>93</v>
      </c>
    </row>
    <row r="573" spans="1:21">
      <c r="A573" s="95" t="s">
        <v>120</v>
      </c>
      <c r="B573" s="96">
        <v>0.94791666666666663</v>
      </c>
      <c r="C573" s="96">
        <v>0.95833333333333204</v>
      </c>
      <c r="D573" s="100"/>
      <c r="E573" s="100"/>
      <c r="F573" s="100"/>
      <c r="G573" s="100"/>
      <c r="H573" s="100"/>
      <c r="I573" s="153" t="s">
        <v>93</v>
      </c>
      <c r="J573" s="100"/>
      <c r="K573" s="100"/>
      <c r="L573" s="100"/>
      <c r="M573" s="100"/>
      <c r="N573" s="100"/>
      <c r="O573" s="153" t="s">
        <v>93</v>
      </c>
      <c r="P573" s="100"/>
      <c r="Q573" s="100"/>
      <c r="R573" s="100"/>
      <c r="S573" s="100"/>
      <c r="T573" s="100"/>
      <c r="U573" s="153" t="s">
        <v>93</v>
      </c>
    </row>
    <row r="574" spans="1:21">
      <c r="A574" s="95" t="s">
        <v>120</v>
      </c>
      <c r="B574" s="96">
        <v>0.95833333333333337</v>
      </c>
      <c r="C574" s="96">
        <v>0.96874999999999867</v>
      </c>
      <c r="D574" s="100"/>
      <c r="E574" s="100"/>
      <c r="F574" s="100"/>
      <c r="G574" s="100"/>
      <c r="H574" s="100"/>
      <c r="I574" s="153" t="s">
        <v>93</v>
      </c>
      <c r="J574" s="100"/>
      <c r="K574" s="100"/>
      <c r="L574" s="100"/>
      <c r="M574" s="100"/>
      <c r="N574" s="100"/>
      <c r="O574" s="153" t="s">
        <v>93</v>
      </c>
      <c r="P574" s="100"/>
      <c r="Q574" s="100"/>
      <c r="R574" s="100"/>
      <c r="S574" s="100"/>
      <c r="T574" s="100"/>
      <c r="U574" s="153" t="s">
        <v>93</v>
      </c>
    </row>
    <row r="575" spans="1:21">
      <c r="A575" s="95" t="s">
        <v>120</v>
      </c>
      <c r="B575" s="96">
        <v>0.96875</v>
      </c>
      <c r="C575" s="96">
        <v>0.9791666666666653</v>
      </c>
      <c r="D575" s="100"/>
      <c r="E575" s="100"/>
      <c r="F575" s="100"/>
      <c r="G575" s="100"/>
      <c r="H575" s="100"/>
      <c r="I575" s="153" t="s">
        <v>93</v>
      </c>
      <c r="J575" s="100"/>
      <c r="K575" s="100"/>
      <c r="L575" s="100"/>
      <c r="M575" s="100"/>
      <c r="N575" s="100"/>
      <c r="O575" s="153" t="s">
        <v>93</v>
      </c>
      <c r="P575" s="100"/>
      <c r="Q575" s="100"/>
      <c r="R575" s="100"/>
      <c r="S575" s="100"/>
      <c r="T575" s="100"/>
      <c r="U575" s="153" t="s">
        <v>93</v>
      </c>
    </row>
    <row r="576" spans="1:21">
      <c r="A576" s="95" t="s">
        <v>120</v>
      </c>
      <c r="B576" s="96">
        <v>0.97916666666666663</v>
      </c>
      <c r="C576" s="96">
        <v>0.98958333333333193</v>
      </c>
      <c r="D576" s="100"/>
      <c r="E576" s="100"/>
      <c r="F576" s="100"/>
      <c r="G576" s="100"/>
      <c r="H576" s="100"/>
      <c r="I576" s="153" t="s">
        <v>93</v>
      </c>
      <c r="J576" s="100"/>
      <c r="K576" s="100"/>
      <c r="L576" s="100"/>
      <c r="M576" s="100"/>
      <c r="N576" s="100"/>
      <c r="O576" s="153" t="s">
        <v>93</v>
      </c>
      <c r="P576" s="100"/>
      <c r="Q576" s="100"/>
      <c r="R576" s="100"/>
      <c r="S576" s="100"/>
      <c r="T576" s="100"/>
      <c r="U576" s="153" t="s">
        <v>93</v>
      </c>
    </row>
    <row r="577" spans="1:21" s="99" customFormat="1" ht="17.25" thickBot="1">
      <c r="A577" s="97" t="s">
        <v>120</v>
      </c>
      <c r="B577" s="98">
        <v>0.98958333333333337</v>
      </c>
      <c r="C577" s="98" t="s">
        <v>134</v>
      </c>
      <c r="D577" s="102"/>
      <c r="E577" s="102"/>
      <c r="F577" s="102"/>
      <c r="G577" s="102"/>
      <c r="H577" s="102"/>
      <c r="I577" s="154" t="s">
        <v>93</v>
      </c>
      <c r="J577" s="102"/>
      <c r="K577" s="102"/>
      <c r="L577" s="102"/>
      <c r="M577" s="102"/>
      <c r="N577" s="102"/>
      <c r="O577" s="154" t="s">
        <v>93</v>
      </c>
      <c r="P577" s="102"/>
      <c r="Q577" s="102"/>
      <c r="R577" s="102"/>
      <c r="S577" s="102"/>
      <c r="T577" s="102"/>
      <c r="U577" s="154" t="s">
        <v>93</v>
      </c>
    </row>
    <row r="578" spans="1:21" ht="17.25" thickTop="1"/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R30"/>
  <sheetViews>
    <sheetView workbookViewId="0">
      <selection activeCell="B8" sqref="B8"/>
    </sheetView>
  </sheetViews>
  <sheetFormatPr defaultColWidth="9" defaultRowHeight="16.5"/>
  <cols>
    <col min="1" max="1" width="16.125" style="27" bestFit="1" customWidth="1"/>
    <col min="2" max="9" width="8.625" style="27" customWidth="1"/>
    <col min="10" max="10" width="9" style="27"/>
    <col min="11" max="16384" width="9" style="26"/>
  </cols>
  <sheetData>
    <row r="1" spans="1:18">
      <c r="A1" s="19" t="s">
        <v>135</v>
      </c>
      <c r="B1" s="168"/>
      <c r="G1" s="169" t="s">
        <v>30</v>
      </c>
      <c r="H1" s="170"/>
      <c r="I1" s="169">
        <f>F15</f>
        <v>0</v>
      </c>
      <c r="J1" s="171">
        <f>G15</f>
        <v>0</v>
      </c>
      <c r="K1" s="172"/>
      <c r="L1" s="173" t="s">
        <v>12</v>
      </c>
      <c r="N1" s="196"/>
      <c r="P1" s="42"/>
      <c r="Q1" s="42"/>
    </row>
    <row r="2" spans="1:18">
      <c r="A2" s="19" t="s">
        <v>136</v>
      </c>
      <c r="B2" s="174"/>
      <c r="G2" s="170"/>
      <c r="H2" s="175"/>
      <c r="I2" s="176" t="s">
        <v>96</v>
      </c>
      <c r="J2" s="177" t="s">
        <v>116</v>
      </c>
      <c r="K2" s="172"/>
      <c r="L2" s="173" t="s">
        <v>18</v>
      </c>
      <c r="N2" s="196"/>
      <c r="P2" s="42"/>
      <c r="Q2" s="42"/>
      <c r="R2" s="42"/>
    </row>
    <row r="3" spans="1:18">
      <c r="G3" s="170"/>
      <c r="H3" s="178"/>
      <c r="I3" s="179"/>
      <c r="J3" s="179"/>
      <c r="K3" s="180"/>
      <c r="L3" s="172"/>
      <c r="M3" s="25"/>
      <c r="P3" s="42"/>
      <c r="Q3" s="42"/>
      <c r="R3" s="42"/>
    </row>
    <row r="4" spans="1:18">
      <c r="A4" s="19" t="s">
        <v>77</v>
      </c>
      <c r="B4" s="181"/>
      <c r="C4" s="20"/>
      <c r="D4" s="20"/>
      <c r="G4" s="170"/>
      <c r="H4" s="182"/>
      <c r="I4" s="175"/>
      <c r="J4" s="175"/>
      <c r="K4" s="183"/>
      <c r="L4" s="172"/>
      <c r="M4" s="25"/>
      <c r="R4" s="42"/>
    </row>
    <row r="5" spans="1:18">
      <c r="A5" s="19" t="s">
        <v>95</v>
      </c>
      <c r="B5" s="184"/>
      <c r="C5" s="21"/>
      <c r="D5" s="21"/>
      <c r="G5" s="185">
        <f>E15</f>
        <v>0</v>
      </c>
      <c r="H5" s="185" t="s">
        <v>101</v>
      </c>
      <c r="I5" s="175"/>
      <c r="J5" s="186"/>
      <c r="K5" s="185" t="s">
        <v>126</v>
      </c>
      <c r="L5" s="185">
        <f>B15</f>
        <v>0</v>
      </c>
      <c r="M5" s="42"/>
      <c r="N5" s="42"/>
      <c r="R5" s="42"/>
    </row>
    <row r="6" spans="1:18">
      <c r="A6" s="19" t="s">
        <v>50</v>
      </c>
      <c r="B6" s="181"/>
      <c r="C6" s="20"/>
      <c r="D6" s="20"/>
      <c r="G6" s="170"/>
      <c r="H6" s="187"/>
      <c r="I6" s="175"/>
      <c r="J6" s="175"/>
      <c r="K6" s="188"/>
      <c r="L6" s="172"/>
      <c r="M6" s="197"/>
    </row>
    <row r="7" spans="1:18">
      <c r="A7" s="19"/>
      <c r="B7" s="20"/>
      <c r="C7" s="20"/>
      <c r="D7" s="20"/>
      <c r="G7" s="170"/>
      <c r="H7" s="178"/>
      <c r="I7" s="179"/>
      <c r="J7" s="179"/>
      <c r="K7" s="180"/>
      <c r="L7" s="172"/>
      <c r="M7" s="25"/>
    </row>
    <row r="8" spans="1:18">
      <c r="A8" s="19" t="s">
        <v>51</v>
      </c>
      <c r="B8" s="189" t="s">
        <v>137</v>
      </c>
      <c r="C8" s="21"/>
      <c r="D8" s="23"/>
      <c r="G8" s="170"/>
      <c r="H8" s="175"/>
      <c r="I8" s="176" t="s">
        <v>128</v>
      </c>
      <c r="J8" s="176" t="s">
        <v>127</v>
      </c>
      <c r="K8" s="180"/>
      <c r="L8" s="172"/>
      <c r="M8" s="25"/>
    </row>
    <row r="9" spans="1:18">
      <c r="A9" s="19" t="s">
        <v>73</v>
      </c>
      <c r="B9" s="190"/>
      <c r="C9" s="20"/>
      <c r="D9" s="23"/>
      <c r="F9" s="26"/>
      <c r="G9" s="170"/>
      <c r="H9" s="170"/>
      <c r="I9" s="169">
        <f>D15</f>
        <v>0</v>
      </c>
      <c r="J9" s="171">
        <f>C15</f>
        <v>0</v>
      </c>
      <c r="K9" s="172"/>
      <c r="L9" s="172"/>
    </row>
    <row r="10" spans="1:18">
      <c r="A10" s="19" t="s">
        <v>72</v>
      </c>
      <c r="B10" s="190"/>
      <c r="C10" s="20"/>
      <c r="D10" s="23"/>
      <c r="F10" s="26"/>
      <c r="G10" s="26"/>
      <c r="H10" s="26"/>
      <c r="I10" s="25"/>
      <c r="J10" s="25"/>
    </row>
    <row r="11" spans="1:18">
      <c r="A11" s="19" t="s">
        <v>47</v>
      </c>
      <c r="B11" s="181"/>
      <c r="C11" s="20"/>
      <c r="D11" s="20"/>
      <c r="F11" s="26"/>
      <c r="G11" s="26"/>
      <c r="H11" s="26"/>
      <c r="I11" s="25"/>
      <c r="J11" s="25"/>
    </row>
    <row r="12" spans="1:18">
      <c r="G12" s="25"/>
      <c r="H12" s="20"/>
      <c r="I12" s="25"/>
      <c r="J12" s="25"/>
    </row>
    <row r="13" spans="1:18">
      <c r="A13" s="19" t="s">
        <v>76</v>
      </c>
      <c r="B13" s="45" t="s">
        <v>162</v>
      </c>
      <c r="C13" s="20"/>
      <c r="D13" s="20"/>
      <c r="E13" s="20"/>
      <c r="F13" s="26"/>
      <c r="G13" s="25"/>
      <c r="H13" s="20"/>
      <c r="I13" s="25"/>
      <c r="J13" s="25"/>
    </row>
    <row r="14" spans="1:18">
      <c r="A14" s="19" t="s">
        <v>74</v>
      </c>
      <c r="B14" s="24" t="s">
        <v>19</v>
      </c>
      <c r="C14" s="24" t="s">
        <v>20</v>
      </c>
      <c r="D14" s="24" t="s">
        <v>21</v>
      </c>
      <c r="E14" s="24" t="s">
        <v>17</v>
      </c>
      <c r="F14" s="24" t="s">
        <v>96</v>
      </c>
      <c r="G14" s="24" t="s">
        <v>116</v>
      </c>
      <c r="H14" s="20"/>
      <c r="I14" s="25"/>
      <c r="J14" s="25"/>
    </row>
    <row r="15" spans="1:18">
      <c r="A15" s="19" t="s">
        <v>48</v>
      </c>
      <c r="B15" s="191"/>
      <c r="C15" s="191"/>
      <c r="D15" s="191"/>
      <c r="E15" s="191"/>
      <c r="F15" s="191"/>
      <c r="G15" s="191"/>
      <c r="H15" s="20"/>
      <c r="I15" s="25"/>
      <c r="J15" s="25"/>
    </row>
    <row r="16" spans="1:18">
      <c r="A16" s="19" t="s">
        <v>22</v>
      </c>
      <c r="B16" s="191"/>
      <c r="C16" s="191"/>
      <c r="D16" s="191"/>
      <c r="E16" s="191"/>
      <c r="F16" s="191"/>
      <c r="G16" s="191"/>
      <c r="H16" s="20"/>
      <c r="I16" s="25"/>
      <c r="J16" s="25"/>
    </row>
    <row r="17" spans="1:10">
      <c r="A17" s="19" t="s">
        <v>75</v>
      </c>
      <c r="B17" s="191" t="s">
        <v>138</v>
      </c>
      <c r="C17" s="191" t="s">
        <v>139</v>
      </c>
      <c r="D17" s="191" t="s">
        <v>140</v>
      </c>
      <c r="E17" s="191" t="s">
        <v>141</v>
      </c>
      <c r="F17" s="191" t="s">
        <v>142</v>
      </c>
      <c r="G17" s="191" t="s">
        <v>143</v>
      </c>
      <c r="H17" s="20"/>
      <c r="I17" s="25"/>
      <c r="J17" s="25"/>
    </row>
    <row r="18" spans="1:10">
      <c r="A18" s="19" t="s">
        <v>109</v>
      </c>
      <c r="B18" s="24" t="s">
        <v>144</v>
      </c>
      <c r="C18" s="191" t="s">
        <v>145</v>
      </c>
      <c r="D18" s="191" t="s">
        <v>145</v>
      </c>
      <c r="E18" s="191" t="s">
        <v>145</v>
      </c>
      <c r="F18" s="191" t="s">
        <v>145</v>
      </c>
      <c r="G18" s="191" t="s">
        <v>145</v>
      </c>
      <c r="H18" s="20"/>
      <c r="I18" s="25"/>
      <c r="J18" s="25"/>
    </row>
    <row r="19" spans="1:10">
      <c r="A19" s="19" t="s">
        <v>110</v>
      </c>
      <c r="B19" s="191" t="s">
        <v>145</v>
      </c>
      <c r="C19" s="24" t="s">
        <v>144</v>
      </c>
      <c r="D19" s="191" t="s">
        <v>145</v>
      </c>
      <c r="E19" s="191" t="s">
        <v>145</v>
      </c>
      <c r="F19" s="191" t="s">
        <v>145</v>
      </c>
      <c r="G19" s="191" t="s">
        <v>145</v>
      </c>
      <c r="H19" s="20"/>
      <c r="I19" s="25"/>
      <c r="J19" s="25"/>
    </row>
    <row r="20" spans="1:10">
      <c r="A20" s="19" t="s">
        <v>111</v>
      </c>
      <c r="B20" s="191" t="s">
        <v>145</v>
      </c>
      <c r="C20" s="191" t="s">
        <v>145</v>
      </c>
      <c r="D20" s="24" t="s">
        <v>144</v>
      </c>
      <c r="E20" s="191" t="s">
        <v>145</v>
      </c>
      <c r="F20" s="191" t="s">
        <v>145</v>
      </c>
      <c r="G20" s="191" t="s">
        <v>145</v>
      </c>
      <c r="H20" s="25"/>
      <c r="I20" s="25"/>
      <c r="J20" s="25"/>
    </row>
    <row r="21" spans="1:10">
      <c r="A21" s="19" t="s">
        <v>112</v>
      </c>
      <c r="B21" s="191" t="s">
        <v>145</v>
      </c>
      <c r="C21" s="191" t="s">
        <v>145</v>
      </c>
      <c r="D21" s="191" t="s">
        <v>145</v>
      </c>
      <c r="E21" s="24" t="s">
        <v>144</v>
      </c>
      <c r="F21" s="191" t="s">
        <v>145</v>
      </c>
      <c r="G21" s="191" t="s">
        <v>145</v>
      </c>
      <c r="H21" s="25"/>
      <c r="I21" s="25"/>
      <c r="J21" s="25"/>
    </row>
    <row r="22" spans="1:10">
      <c r="A22" s="19" t="s">
        <v>113</v>
      </c>
      <c r="B22" s="191" t="s">
        <v>145</v>
      </c>
      <c r="C22" s="191" t="s">
        <v>145</v>
      </c>
      <c r="D22" s="191" t="s">
        <v>145</v>
      </c>
      <c r="E22" s="191" t="s">
        <v>145</v>
      </c>
      <c r="F22" s="24" t="s">
        <v>144</v>
      </c>
      <c r="G22" s="191" t="s">
        <v>145</v>
      </c>
      <c r="H22" s="25"/>
      <c r="I22" s="25"/>
      <c r="J22" s="25"/>
    </row>
    <row r="23" spans="1:10">
      <c r="A23" s="19" t="s">
        <v>189</v>
      </c>
      <c r="B23" s="191" t="s">
        <v>145</v>
      </c>
      <c r="C23" s="191" t="s">
        <v>145</v>
      </c>
      <c r="D23" s="191" t="s">
        <v>145</v>
      </c>
      <c r="E23" s="191" t="s">
        <v>145</v>
      </c>
      <c r="F23" s="191" t="s">
        <v>145</v>
      </c>
      <c r="G23" s="24" t="s">
        <v>144</v>
      </c>
    </row>
    <row r="24" spans="1:10">
      <c r="A24" s="192" t="s">
        <v>146</v>
      </c>
      <c r="C24" s="20"/>
      <c r="D24" s="20"/>
      <c r="E24" s="20"/>
      <c r="F24" s="20"/>
      <c r="G24" s="20"/>
      <c r="H24" s="20"/>
    </row>
    <row r="25" spans="1:10">
      <c r="A25" s="192" t="s">
        <v>147</v>
      </c>
      <c r="B25" s="193"/>
      <c r="C25" s="192" t="s">
        <v>148</v>
      </c>
      <c r="D25" s="193"/>
      <c r="E25" s="192" t="s">
        <v>149</v>
      </c>
      <c r="F25" s="194"/>
      <c r="G25" s="192" t="s">
        <v>150</v>
      </c>
      <c r="H25" s="194"/>
    </row>
    <row r="26" spans="1:10">
      <c r="A26" s="19" t="s">
        <v>151</v>
      </c>
      <c r="B26" s="193"/>
      <c r="C26" s="192" t="s">
        <v>152</v>
      </c>
      <c r="D26" s="193"/>
      <c r="E26" s="192" t="s">
        <v>153</v>
      </c>
      <c r="F26" s="194"/>
      <c r="G26" s="192" t="s">
        <v>154</v>
      </c>
      <c r="H26" s="194"/>
    </row>
    <row r="27" spans="1:10">
      <c r="A27" s="192" t="s">
        <v>155</v>
      </c>
      <c r="B27" s="193"/>
      <c r="C27" s="192" t="s">
        <v>156</v>
      </c>
      <c r="D27" s="193"/>
      <c r="E27" s="192" t="s">
        <v>157</v>
      </c>
      <c r="F27" s="194"/>
      <c r="G27" s="20"/>
      <c r="H27" s="20"/>
    </row>
    <row r="28" spans="1:10">
      <c r="A28" s="19" t="s">
        <v>158</v>
      </c>
      <c r="B28" s="193"/>
      <c r="C28" s="192" t="s">
        <v>159</v>
      </c>
      <c r="D28" s="193"/>
      <c r="E28" s="192"/>
      <c r="F28" s="195"/>
      <c r="G28" s="195"/>
      <c r="H28" s="195"/>
    </row>
    <row r="29" spans="1:10">
      <c r="A29" s="192" t="s">
        <v>160</v>
      </c>
      <c r="B29" s="193"/>
      <c r="C29" s="195"/>
      <c r="D29" s="195"/>
      <c r="E29" s="195"/>
      <c r="F29" s="195"/>
      <c r="G29" s="195"/>
      <c r="H29" s="195"/>
    </row>
    <row r="30" spans="1:10">
      <c r="A30" s="19" t="s">
        <v>161</v>
      </c>
      <c r="B30" s="193"/>
      <c r="C30" s="195"/>
      <c r="D30" s="195"/>
      <c r="E30" s="195"/>
      <c r="F30" s="195"/>
      <c r="G30" s="195"/>
      <c r="H30" s="195"/>
    </row>
  </sheetData>
  <phoneticPr fontId="2" type="noConversion"/>
  <pageMargins left="0.75" right="0.75" top="1" bottom="1" header="0.5" footer="0.5"/>
  <pageSetup paperSize="9"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EZ106"/>
  <sheetViews>
    <sheetView zoomScaleNormal="100" workbookViewId="0">
      <pane xSplit="1" ySplit="10" topLeftCell="B86" activePane="bottomRight" state="frozen"/>
      <selection pane="topRight" activeCell="B1" sqref="B1"/>
      <selection pane="bottomLeft" activeCell="A11" sqref="A11"/>
      <selection pane="bottomRight" activeCell="D109" sqref="D109"/>
    </sheetView>
  </sheetViews>
  <sheetFormatPr defaultColWidth="9" defaultRowHeight="16.5"/>
  <cols>
    <col min="1" max="1" width="18" style="1" bestFit="1" customWidth="1"/>
    <col min="2" max="62" width="7.625" style="1" customWidth="1"/>
    <col min="63" max="76" width="7.625" style="2" customWidth="1"/>
    <col min="77" max="77" width="7.625" style="1" customWidth="1"/>
    <col min="78" max="91" width="7.625" style="2" customWidth="1"/>
    <col min="92" max="16384" width="9" style="1"/>
  </cols>
  <sheetData>
    <row r="1" spans="1:156" s="200" customFormat="1" ht="17.25" customHeight="1">
      <c r="A1" s="198" t="s">
        <v>68</v>
      </c>
      <c r="B1" s="199">
        <f>IF(路口基本資料!$B$16="左轉",1.9,
IF(路口基本資料!$B$16="右轉",2.5,1.8))</f>
        <v>1.8</v>
      </c>
      <c r="C1" s="199">
        <f>IF(路口基本資料!$B$17="左轉",1.9,
IF(路口基本資料!$B$17="右轉",2.5,1.8))</f>
        <v>1.8</v>
      </c>
      <c r="D1" s="199">
        <f>IF(路口基本資料!$B$18="左轉",1.9,
IF(路口基本資料!$B$18="右轉",2.5,1.8))</f>
        <v>1.8</v>
      </c>
      <c r="E1" s="199">
        <f>IF(路口基本資料!$B$19="左轉",1.9,
IF(路口基本資料!$B$19="右轉",2.5,1.8))</f>
        <v>1.8</v>
      </c>
      <c r="F1" s="199">
        <f>IF(路口基本資料!$B$20="左轉",1.9,
IF(路口基本資料!$B$20="右轉",2.5,1.8))</f>
        <v>1.8</v>
      </c>
      <c r="G1" s="199">
        <v>1</v>
      </c>
      <c r="H1" s="199">
        <v>1</v>
      </c>
      <c r="I1" s="199">
        <v>1</v>
      </c>
      <c r="J1" s="199">
        <v>1</v>
      </c>
      <c r="K1" s="199">
        <v>1</v>
      </c>
      <c r="L1" s="199">
        <f>IF(路口基本資料!$B$16="左轉",0.41,0.42)</f>
        <v>0.42</v>
      </c>
      <c r="M1" s="199">
        <f>IF(路口基本資料!$B$17="左轉",0.41,0.42)</f>
        <v>0.42</v>
      </c>
      <c r="N1" s="199">
        <f>IF(路口基本資料!$B$18="左轉",0.41,0.42)</f>
        <v>0.42</v>
      </c>
      <c r="O1" s="199">
        <f>IF(路口基本資料!$B$19="左轉",0.41,0.42)</f>
        <v>0.42</v>
      </c>
      <c r="P1" s="199">
        <f>IF(路口基本資料!$B$20="左轉",0.41,0.42)</f>
        <v>0.42</v>
      </c>
      <c r="Q1" s="199">
        <f>IF(路口基本資料!$C$15="左轉",1.9,
IF(路口基本資料!$C$15="右轉",2.5,1.8))</f>
        <v>1.8</v>
      </c>
      <c r="R1" s="199">
        <f>IF(路口基本資料!$C$17="左轉",1.9,
IF(路口基本資料!$C$17="右轉",2.5,1.8))</f>
        <v>1.8</v>
      </c>
      <c r="S1" s="199">
        <f>IF(路口基本資料!$C$18="左轉",1.9,
IF(路口基本資料!$C$18="右轉",2.5,1.8))</f>
        <v>1.8</v>
      </c>
      <c r="T1" s="199">
        <f>IF(路口基本資料!$C$19="左轉",1.9,
IF(路口基本資料!$C$19="右轉",2.5,1.8))</f>
        <v>1.8</v>
      </c>
      <c r="U1" s="199">
        <f>IF(路口基本資料!$C$20="左轉",1.9,
IF(路口基本資料!$C$20="右轉",2.5,1.8))</f>
        <v>1.8</v>
      </c>
      <c r="V1" s="199">
        <v>1</v>
      </c>
      <c r="W1" s="199">
        <v>1</v>
      </c>
      <c r="X1" s="199">
        <v>1</v>
      </c>
      <c r="Y1" s="199">
        <v>1</v>
      </c>
      <c r="Z1" s="199">
        <v>1</v>
      </c>
      <c r="AA1" s="199">
        <f>IF(路口基本資料!$C$15="左轉",0.41,0.42)</f>
        <v>0.42</v>
      </c>
      <c r="AB1" s="199">
        <f>IF(路口基本資料!$C$17="左轉",0.41,0.42)</f>
        <v>0.42</v>
      </c>
      <c r="AC1" s="199">
        <f>IF(路口基本資料!$C$18="左轉",0.41,0.42)</f>
        <v>0.42</v>
      </c>
      <c r="AD1" s="199">
        <f>IF(路口基本資料!$C$19="左轉",0.41,0.42)</f>
        <v>0.42</v>
      </c>
      <c r="AE1" s="199">
        <f>IF(路口基本資料!$C$20="左轉",0.41,0.42)</f>
        <v>0.42</v>
      </c>
      <c r="AF1" s="199">
        <f>IF(路口基本資料!$D$15="左轉",1.9,
IF(路口基本資料!$D$15="右轉",2.5,1.8))</f>
        <v>1.8</v>
      </c>
      <c r="AG1" s="199">
        <f>IF(路口基本資料!$D$16="左轉",1.9,
IF(路口基本資料!$D$16="右轉",2.5,1.8))</f>
        <v>1.8</v>
      </c>
      <c r="AH1" s="199">
        <f>IF(路口基本資料!$D$18="左轉",1.9,
IF(路口基本資料!$D$18="右轉",2.5,1.8))</f>
        <v>1.8</v>
      </c>
      <c r="AI1" s="199">
        <f>IF(路口基本資料!$D$19="左轉",1.9,
IF(路口基本資料!$D$19="右轉",2.5,1.8))</f>
        <v>1.8</v>
      </c>
      <c r="AJ1" s="199">
        <f>IF(路口基本資料!$D$20="左轉",1.9,
IF(路口基本資料!$D$20="右轉",2.5,1.8))</f>
        <v>1.8</v>
      </c>
      <c r="AK1" s="199">
        <v>1</v>
      </c>
      <c r="AL1" s="199">
        <v>1</v>
      </c>
      <c r="AM1" s="199">
        <v>1</v>
      </c>
      <c r="AN1" s="199">
        <v>1</v>
      </c>
      <c r="AO1" s="199">
        <v>1</v>
      </c>
      <c r="AP1" s="199">
        <f>IF(路口基本資料!$D$15="左轉",0.41,0.42)</f>
        <v>0.42</v>
      </c>
      <c r="AQ1" s="199">
        <f>IF(路口基本資料!$D$16="左轉",0.41,0.42)</f>
        <v>0.42</v>
      </c>
      <c r="AR1" s="199">
        <f>IF(路口基本資料!$D$18="左轉",0.41,0.42)</f>
        <v>0.42</v>
      </c>
      <c r="AS1" s="199">
        <f>IF(路口基本資料!$D$19="左轉",0.41,0.42)</f>
        <v>0.42</v>
      </c>
      <c r="AT1" s="199">
        <f>IF(路口基本資料!$D$20="左轉",0.41,0.42)</f>
        <v>0.42</v>
      </c>
      <c r="AU1" s="199">
        <f>IF(路口基本資料!$E$15="左轉",1.9,
IF(路口基本資料!$E$15="右轉",2.5,1.8))</f>
        <v>1.8</v>
      </c>
      <c r="AV1" s="199">
        <f>IF(路口基本資料!$E$16="左轉",1.9,
IF(路口基本資料!$E$16="右轉",2.5,1.8))</f>
        <v>1.8</v>
      </c>
      <c r="AW1" s="199">
        <f>IF(路口基本資料!$E$17="左轉",1.9,
IF(路口基本資料!$E$17="右轉",2.5,1.8))</f>
        <v>1.8</v>
      </c>
      <c r="AX1" s="199">
        <f>IF(路口基本資料!$E$19="左轉",1.9,
IF(路口基本資料!$E$19="右轉",2.5,1.8))</f>
        <v>1.8</v>
      </c>
      <c r="AY1" s="199">
        <f>IF(路口基本資料!$E$20="左轉",1.9,
IF(路口基本資料!$E$20="右轉",2.5,1.8))</f>
        <v>1.8</v>
      </c>
      <c r="AZ1" s="199">
        <v>1</v>
      </c>
      <c r="BA1" s="199">
        <v>1</v>
      </c>
      <c r="BB1" s="199">
        <v>1</v>
      </c>
      <c r="BC1" s="199">
        <v>1</v>
      </c>
      <c r="BD1" s="199">
        <v>1</v>
      </c>
      <c r="BE1" s="199">
        <f>IF(路口基本資料!$E$15="左轉",0.41,0.42)</f>
        <v>0.42</v>
      </c>
      <c r="BF1" s="199">
        <f>IF(路口基本資料!$E$16="左轉",0.41,0.42)</f>
        <v>0.42</v>
      </c>
      <c r="BG1" s="199">
        <f>IF(路口基本資料!$E$17="左轉",0.41,0.42)</f>
        <v>0.42</v>
      </c>
      <c r="BH1" s="199">
        <f>IF(路口基本資料!$E$19="左轉",0.41,0.42)</f>
        <v>0.42</v>
      </c>
      <c r="BI1" s="199">
        <f>IF(路口基本資料!$E$20="左轉",0.41,0.42)</f>
        <v>0.42</v>
      </c>
      <c r="BJ1" s="199">
        <f>IF(路口基本資料!$F$15="左轉",1.9,
IF(路口基本資料!$F$15="右轉",2.5,1.8))</f>
        <v>1.8</v>
      </c>
      <c r="BK1" s="199">
        <f>IF(路口基本資料!$F$16="左轉",1.9,
IF(路口基本資料!$F$16="右轉",2.5,1.8))</f>
        <v>1.8</v>
      </c>
      <c r="BL1" s="199">
        <f>IF(路口基本資料!$F$17="左轉",1.9,
IF(路口基本資料!$F$17="右轉",2.5,1.8))</f>
        <v>1.8</v>
      </c>
      <c r="BM1" s="199">
        <f>IF(路口基本資料!$F$18="左轉",1.9,
IF(路口基本資料!$F$18="右轉",2.5,1.8))</f>
        <v>1.8</v>
      </c>
      <c r="BN1" s="199">
        <f>IF(路口基本資料!$F$20="左轉",1.9,
IF(路口基本資料!$F$20="右轉",2.5,1.8))</f>
        <v>1.8</v>
      </c>
      <c r="BO1" s="199">
        <v>1</v>
      </c>
      <c r="BP1" s="199">
        <v>1</v>
      </c>
      <c r="BQ1" s="199">
        <v>1</v>
      </c>
      <c r="BR1" s="199">
        <v>1</v>
      </c>
      <c r="BS1" s="199">
        <v>1</v>
      </c>
      <c r="BT1" s="199">
        <f>IF(路口基本資料!$F$15="左轉",0.41,0.42)</f>
        <v>0.42</v>
      </c>
      <c r="BU1" s="199">
        <f>IF(路口基本資料!$F$16="左轉",0.41,0.42)</f>
        <v>0.42</v>
      </c>
      <c r="BV1" s="199">
        <f>IF(路口基本資料!$F$17="左轉",0.41,0.42)</f>
        <v>0.42</v>
      </c>
      <c r="BW1" s="199">
        <f>IF(路口基本資料!$F$18="左轉",0.41,0.42)</f>
        <v>0.42</v>
      </c>
      <c r="BX1" s="199">
        <f>IF(路口基本資料!$F$20="左轉",0.41,0.42)</f>
        <v>0.42</v>
      </c>
      <c r="BY1" s="199">
        <f>IF(路口基本資料!$G$15="左轉",1.9,
IF(路口基本資料!$G$15="右轉",2.5,1.8))</f>
        <v>1.8</v>
      </c>
      <c r="BZ1" s="199">
        <f>IF(路口基本資料!$G$16="左轉",1.9,
IF(路口基本資料!$G$16="右轉",2.5,1.8))</f>
        <v>1.8</v>
      </c>
      <c r="CA1" s="199">
        <f>IF(路口基本資料!$G$17="左轉",1.9,
IF(路口基本資料!$G$17="右轉",2.5,1.8))</f>
        <v>1.8</v>
      </c>
      <c r="CB1" s="199">
        <f>IF(路口基本資料!$G$18="左轉",1.9,
IF(路口基本資料!$G$18="右轉",2.5,1.8))</f>
        <v>1.8</v>
      </c>
      <c r="CC1" s="199">
        <f>IF(路口基本資料!$G$19="左轉",1.9,
IF(路口基本資料!$G$19="右轉",2.5,1.8))</f>
        <v>1.8</v>
      </c>
      <c r="CD1" s="199">
        <v>1</v>
      </c>
      <c r="CE1" s="199">
        <v>1</v>
      </c>
      <c r="CF1" s="199">
        <v>1</v>
      </c>
      <c r="CG1" s="199">
        <v>1</v>
      </c>
      <c r="CH1" s="199">
        <v>1</v>
      </c>
      <c r="CI1" s="199">
        <f>IF(路口基本資料!$G$15="左轉",0.41,0.42)</f>
        <v>0.42</v>
      </c>
      <c r="CJ1" s="199">
        <f>IF(路口基本資料!$G$16="左轉",0.41,0.42)</f>
        <v>0.42</v>
      </c>
      <c r="CK1" s="199">
        <f>IF(路口基本資料!$G$17="左轉",0.41,0.42)</f>
        <v>0.42</v>
      </c>
      <c r="CL1" s="199">
        <f>IF(路口基本資料!$G$18="左轉",0.41,0.42)</f>
        <v>0.42</v>
      </c>
      <c r="CM1" s="199">
        <f>IF(路口基本資料!$G$19="左轉",0.41,0.42)</f>
        <v>0.42</v>
      </c>
    </row>
    <row r="2" spans="1:156" s="4" customFormat="1" ht="17.25" hidden="1" customHeight="1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8"/>
      <c r="AE2" s="8"/>
      <c r="AF2" s="7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8"/>
      <c r="BI2" s="8"/>
      <c r="BJ2" s="8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8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</row>
    <row r="3" spans="1:156" s="4" customFormat="1" ht="17.25" hidden="1" customHeight="1">
      <c r="B3" s="442" t="s">
        <v>115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4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8"/>
      <c r="AE3" s="8"/>
      <c r="AF3" s="7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8"/>
      <c r="BI3" s="8"/>
      <c r="BJ3" s="8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8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</row>
    <row r="4" spans="1:156" s="4" customFormat="1" ht="17.25" hidden="1" customHeight="1">
      <c r="B4" s="445"/>
      <c r="C4" s="446"/>
      <c r="D4" s="446"/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7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8"/>
      <c r="AE4" s="8"/>
      <c r="AF4" s="7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8"/>
      <c r="BI4" s="8"/>
      <c r="BJ4" s="8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8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</row>
    <row r="5" spans="1:156" s="4" customFormat="1" ht="17.25" hidden="1" customHeight="1">
      <c r="B5" s="445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7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8"/>
      <c r="AE5" s="8"/>
      <c r="AF5" s="7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8"/>
      <c r="BI5" s="8"/>
      <c r="BJ5" s="8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8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EZ5" s="4" t="e">
        <f>IF($AB5="N","N",SUM('調查資料(OUT)'!#REF!))</f>
        <v>#REF!</v>
      </c>
    </row>
    <row r="6" spans="1:156" s="4" customFormat="1" ht="17.25" hidden="1" customHeight="1">
      <c r="B6" s="448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50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8"/>
      <c r="AE6" s="8"/>
      <c r="AF6" s="7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8"/>
      <c r="BI6" s="8"/>
      <c r="BJ6" s="8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8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</row>
    <row r="7" spans="1:156" s="4" customFormat="1" ht="17.25" customHeight="1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8"/>
      <c r="AE7" s="8"/>
      <c r="AF7" s="7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8"/>
      <c r="BI7" s="8"/>
      <c r="BJ7" s="8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8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</row>
    <row r="8" spans="1:156" s="201" customFormat="1" ht="20.25" customHeight="1">
      <c r="B8" s="201" t="s">
        <v>10</v>
      </c>
      <c r="C8" s="451">
        <f>路口基本資料!$B$12</f>
        <v>0</v>
      </c>
      <c r="D8" s="451"/>
      <c r="E8" s="451"/>
      <c r="F8" s="202"/>
      <c r="G8" t="s">
        <v>49</v>
      </c>
      <c r="H8" s="18" t="str">
        <f>路口基本資料!$B$13</f>
        <v>六叉路口</v>
      </c>
      <c r="I8" s="18"/>
      <c r="Q8" s="201" t="s">
        <v>129</v>
      </c>
      <c r="R8" s="451">
        <f>路口基本資料!$C$12</f>
        <v>0</v>
      </c>
      <c r="S8" s="451"/>
      <c r="T8" s="451"/>
      <c r="U8" s="202"/>
      <c r="V8" t="s">
        <v>23</v>
      </c>
      <c r="W8" s="18">
        <f>路口基本資料!$C$13</f>
        <v>0</v>
      </c>
      <c r="X8" s="18"/>
      <c r="AF8" s="201" t="s">
        <v>130</v>
      </c>
      <c r="AG8" s="451">
        <f>路口基本資料!$D$12</f>
        <v>0</v>
      </c>
      <c r="AH8" s="451"/>
      <c r="AI8" s="451"/>
      <c r="AJ8" s="202"/>
      <c r="AK8" t="s">
        <v>23</v>
      </c>
      <c r="AL8" s="18">
        <f>路口基本資料!$D$13</f>
        <v>0</v>
      </c>
      <c r="AM8" s="18"/>
      <c r="AN8"/>
      <c r="AO8"/>
      <c r="AU8" s="201" t="s">
        <v>98</v>
      </c>
      <c r="AV8" s="451">
        <f>路口基本資料!$E$12</f>
        <v>0</v>
      </c>
      <c r="AW8" s="451"/>
      <c r="AX8" s="451"/>
      <c r="AY8" s="202"/>
      <c r="AZ8" t="s">
        <v>23</v>
      </c>
      <c r="BA8" s="18">
        <f>路口基本資料!$E$13</f>
        <v>0</v>
      </c>
      <c r="BB8" s="18"/>
      <c r="BJ8" s="201" t="s">
        <v>131</v>
      </c>
      <c r="BK8" s="451">
        <f>路口基本資料!$F$12</f>
        <v>0</v>
      </c>
      <c r="BL8" s="451"/>
      <c r="BM8" s="451"/>
      <c r="BN8" s="202"/>
      <c r="BO8" t="s">
        <v>23</v>
      </c>
      <c r="BP8" s="203">
        <f>路口基本資料!$F$13</f>
        <v>0</v>
      </c>
      <c r="BQ8" s="18"/>
      <c r="BY8" s="201" t="s">
        <v>132</v>
      </c>
      <c r="BZ8" s="451">
        <f>路口基本資料!$G$12</f>
        <v>0</v>
      </c>
      <c r="CA8" s="451"/>
      <c r="CB8" s="451"/>
      <c r="CC8" s="202"/>
      <c r="CD8" t="s">
        <v>23</v>
      </c>
      <c r="CE8" s="203">
        <f>路口基本資料!$G$13</f>
        <v>0</v>
      </c>
      <c r="CF8" s="18"/>
    </row>
    <row r="9" spans="1:156" s="46" customFormat="1">
      <c r="A9" s="452" t="s">
        <v>27</v>
      </c>
      <c r="B9" s="208" t="s">
        <v>114</v>
      </c>
      <c r="C9" s="208"/>
      <c r="D9" s="208"/>
      <c r="E9" s="208"/>
      <c r="F9" s="209"/>
      <c r="G9" s="208" t="s">
        <v>2</v>
      </c>
      <c r="H9" s="208"/>
      <c r="I9" s="208"/>
      <c r="J9" s="208"/>
      <c r="K9" s="209"/>
      <c r="L9" s="210" t="s">
        <v>99</v>
      </c>
      <c r="M9" s="208"/>
      <c r="N9" s="208"/>
      <c r="O9" s="208"/>
      <c r="P9" s="209"/>
      <c r="Q9" s="215" t="s">
        <v>114</v>
      </c>
      <c r="R9" s="213"/>
      <c r="S9" s="213"/>
      <c r="T9" s="213"/>
      <c r="U9" s="216"/>
      <c r="V9" s="213" t="s">
        <v>2</v>
      </c>
      <c r="W9" s="213"/>
      <c r="X9" s="213"/>
      <c r="Y9" s="213"/>
      <c r="Z9" s="216"/>
      <c r="AA9" s="214" t="s">
        <v>99</v>
      </c>
      <c r="AB9" s="213"/>
      <c r="AC9" s="213"/>
      <c r="AD9" s="213"/>
      <c r="AE9" s="216"/>
      <c r="AF9" s="224" t="s">
        <v>114</v>
      </c>
      <c r="AG9" s="225"/>
      <c r="AH9" s="225"/>
      <c r="AI9" s="225"/>
      <c r="AJ9" s="227"/>
      <c r="AK9" s="225" t="s">
        <v>2</v>
      </c>
      <c r="AL9" s="225"/>
      <c r="AM9" s="225"/>
      <c r="AN9" s="225"/>
      <c r="AO9" s="227"/>
      <c r="AP9" s="226" t="s">
        <v>99</v>
      </c>
      <c r="AQ9" s="225"/>
      <c r="AR9" s="225"/>
      <c r="AS9" s="225"/>
      <c r="AT9" s="227"/>
      <c r="AU9" s="233" t="s">
        <v>114</v>
      </c>
      <c r="AV9" s="234"/>
      <c r="AW9" s="234"/>
      <c r="AX9" s="234"/>
      <c r="AY9" s="235"/>
      <c r="AZ9" s="234" t="s">
        <v>2</v>
      </c>
      <c r="BA9" s="234"/>
      <c r="BB9" s="234"/>
      <c r="BC9" s="234"/>
      <c r="BD9" s="235"/>
      <c r="BE9" s="234" t="s">
        <v>3</v>
      </c>
      <c r="BF9" s="234"/>
      <c r="BG9" s="234"/>
      <c r="BH9" s="234"/>
      <c r="BI9" s="235"/>
      <c r="BJ9" s="241" t="s">
        <v>114</v>
      </c>
      <c r="BK9" s="242"/>
      <c r="BL9" s="242"/>
      <c r="BM9" s="242"/>
      <c r="BN9" s="244"/>
      <c r="BO9" s="242" t="s">
        <v>2</v>
      </c>
      <c r="BP9" s="242"/>
      <c r="BQ9" s="242"/>
      <c r="BR9" s="242"/>
      <c r="BS9" s="244"/>
      <c r="BT9" s="243" t="s">
        <v>100</v>
      </c>
      <c r="BU9" s="242"/>
      <c r="BV9" s="242"/>
      <c r="BW9" s="242"/>
      <c r="BX9" s="244"/>
      <c r="BY9" s="208" t="s">
        <v>114</v>
      </c>
      <c r="BZ9" s="208"/>
      <c r="CA9" s="208"/>
      <c r="CB9" s="208"/>
      <c r="CC9" s="209"/>
      <c r="CD9" s="208" t="s">
        <v>2</v>
      </c>
      <c r="CE9" s="208"/>
      <c r="CF9" s="208"/>
      <c r="CG9" s="208"/>
      <c r="CH9" s="209"/>
      <c r="CI9" s="210" t="s">
        <v>99</v>
      </c>
      <c r="CJ9" s="208"/>
      <c r="CK9" s="208"/>
      <c r="CL9" s="208"/>
      <c r="CM9" s="209"/>
    </row>
    <row r="10" spans="1:156" s="46" customFormat="1">
      <c r="A10" s="453"/>
      <c r="B10" s="210" t="s">
        <v>20</v>
      </c>
      <c r="C10" s="210" t="s">
        <v>21</v>
      </c>
      <c r="D10" s="210" t="s">
        <v>17</v>
      </c>
      <c r="E10" s="210" t="s">
        <v>94</v>
      </c>
      <c r="F10" s="211" t="s">
        <v>121</v>
      </c>
      <c r="G10" s="210" t="s">
        <v>20</v>
      </c>
      <c r="H10" s="210" t="s">
        <v>21</v>
      </c>
      <c r="I10" s="210" t="s">
        <v>17</v>
      </c>
      <c r="J10" s="210" t="s">
        <v>94</v>
      </c>
      <c r="K10" s="211" t="s">
        <v>121</v>
      </c>
      <c r="L10" s="210" t="s">
        <v>20</v>
      </c>
      <c r="M10" s="210" t="s">
        <v>21</v>
      </c>
      <c r="N10" s="210" t="s">
        <v>17</v>
      </c>
      <c r="O10" s="210" t="s">
        <v>94</v>
      </c>
      <c r="P10" s="211" t="s">
        <v>121</v>
      </c>
      <c r="Q10" s="217" t="s">
        <v>19</v>
      </c>
      <c r="R10" s="214" t="s">
        <v>21</v>
      </c>
      <c r="S10" s="214" t="s">
        <v>17</v>
      </c>
      <c r="T10" s="214" t="s">
        <v>94</v>
      </c>
      <c r="U10" s="218" t="s">
        <v>121</v>
      </c>
      <c r="V10" s="213" t="s">
        <v>19</v>
      </c>
      <c r="W10" s="213" t="s">
        <v>21</v>
      </c>
      <c r="X10" s="213" t="s">
        <v>17</v>
      </c>
      <c r="Y10" s="213" t="s">
        <v>94</v>
      </c>
      <c r="Z10" s="218" t="s">
        <v>121</v>
      </c>
      <c r="AA10" s="213" t="s">
        <v>19</v>
      </c>
      <c r="AB10" s="213" t="s">
        <v>21</v>
      </c>
      <c r="AC10" s="213" t="s">
        <v>17</v>
      </c>
      <c r="AD10" s="213" t="s">
        <v>94</v>
      </c>
      <c r="AE10" s="218" t="s">
        <v>121</v>
      </c>
      <c r="AF10" s="228" t="s">
        <v>19</v>
      </c>
      <c r="AG10" s="226" t="s">
        <v>20</v>
      </c>
      <c r="AH10" s="226" t="s">
        <v>17</v>
      </c>
      <c r="AI10" s="226" t="s">
        <v>94</v>
      </c>
      <c r="AJ10" s="229" t="s">
        <v>121</v>
      </c>
      <c r="AK10" s="225" t="s">
        <v>19</v>
      </c>
      <c r="AL10" s="225" t="s">
        <v>20</v>
      </c>
      <c r="AM10" s="225" t="s">
        <v>17</v>
      </c>
      <c r="AN10" s="225" t="s">
        <v>94</v>
      </c>
      <c r="AO10" s="229" t="s">
        <v>121</v>
      </c>
      <c r="AP10" s="225" t="s">
        <v>19</v>
      </c>
      <c r="AQ10" s="225" t="s">
        <v>20</v>
      </c>
      <c r="AR10" s="225" t="s">
        <v>17</v>
      </c>
      <c r="AS10" s="225" t="s">
        <v>94</v>
      </c>
      <c r="AT10" s="229" t="s">
        <v>121</v>
      </c>
      <c r="AU10" s="236" t="s">
        <v>19</v>
      </c>
      <c r="AV10" s="237" t="s">
        <v>20</v>
      </c>
      <c r="AW10" s="237" t="s">
        <v>21</v>
      </c>
      <c r="AX10" s="234" t="s">
        <v>94</v>
      </c>
      <c r="AY10" s="235" t="s">
        <v>121</v>
      </c>
      <c r="AZ10" s="234" t="s">
        <v>19</v>
      </c>
      <c r="BA10" s="234" t="s">
        <v>20</v>
      </c>
      <c r="BB10" s="234" t="s">
        <v>21</v>
      </c>
      <c r="BC10" s="234" t="s">
        <v>94</v>
      </c>
      <c r="BD10" s="235" t="s">
        <v>121</v>
      </c>
      <c r="BE10" s="234" t="s">
        <v>19</v>
      </c>
      <c r="BF10" s="234" t="s">
        <v>20</v>
      </c>
      <c r="BG10" s="234" t="s">
        <v>21</v>
      </c>
      <c r="BH10" s="234" t="s">
        <v>94</v>
      </c>
      <c r="BI10" s="235" t="s">
        <v>121</v>
      </c>
      <c r="BJ10" s="245" t="s">
        <v>19</v>
      </c>
      <c r="BK10" s="243" t="s">
        <v>20</v>
      </c>
      <c r="BL10" s="243" t="s">
        <v>21</v>
      </c>
      <c r="BM10" s="243" t="s">
        <v>17</v>
      </c>
      <c r="BN10" s="246" t="s">
        <v>121</v>
      </c>
      <c r="BO10" s="242" t="s">
        <v>19</v>
      </c>
      <c r="BP10" s="242" t="s">
        <v>20</v>
      </c>
      <c r="BQ10" s="242" t="s">
        <v>21</v>
      </c>
      <c r="BR10" s="242" t="s">
        <v>17</v>
      </c>
      <c r="BS10" s="246" t="s">
        <v>121</v>
      </c>
      <c r="BT10" s="242" t="s">
        <v>19</v>
      </c>
      <c r="BU10" s="242" t="s">
        <v>20</v>
      </c>
      <c r="BV10" s="242" t="s">
        <v>21</v>
      </c>
      <c r="BW10" s="242" t="s">
        <v>17</v>
      </c>
      <c r="BX10" s="246" t="s">
        <v>121</v>
      </c>
      <c r="BY10" s="210" t="s">
        <v>19</v>
      </c>
      <c r="BZ10" s="210" t="s">
        <v>20</v>
      </c>
      <c r="CA10" s="210" t="s">
        <v>21</v>
      </c>
      <c r="CB10" s="210" t="s">
        <v>17</v>
      </c>
      <c r="CC10" s="211" t="s">
        <v>121</v>
      </c>
      <c r="CD10" s="208" t="s">
        <v>19</v>
      </c>
      <c r="CE10" s="208" t="s">
        <v>20</v>
      </c>
      <c r="CF10" s="208" t="s">
        <v>21</v>
      </c>
      <c r="CG10" s="208" t="s">
        <v>17</v>
      </c>
      <c r="CH10" s="211" t="s">
        <v>121</v>
      </c>
      <c r="CI10" s="208" t="s">
        <v>19</v>
      </c>
      <c r="CJ10" s="208" t="s">
        <v>20</v>
      </c>
      <c r="CK10" s="208" t="s">
        <v>21</v>
      </c>
      <c r="CL10" s="208" t="s">
        <v>17</v>
      </c>
      <c r="CM10" s="211" t="s">
        <v>121</v>
      </c>
    </row>
    <row r="11" spans="1:156" s="46" customFormat="1">
      <c r="A11" s="22">
        <v>0</v>
      </c>
      <c r="B11" s="206">
        <f>轉向量!E2</f>
        <v>0</v>
      </c>
      <c r="C11" s="206">
        <f>轉向量!F2</f>
        <v>0</v>
      </c>
      <c r="D11" s="206">
        <f>轉向量!G2</f>
        <v>0</v>
      </c>
      <c r="E11" s="206">
        <f>轉向量!H2</f>
        <v>0</v>
      </c>
      <c r="F11" s="207">
        <f>轉向量!I2</f>
        <v>0</v>
      </c>
      <c r="G11" s="206">
        <f>轉向量!K2</f>
        <v>0</v>
      </c>
      <c r="H11" s="206">
        <f>轉向量!L2</f>
        <v>0</v>
      </c>
      <c r="I11" s="206">
        <f>轉向量!M2</f>
        <v>0</v>
      </c>
      <c r="J11" s="206">
        <f>轉向量!N2</f>
        <v>0</v>
      </c>
      <c r="K11" s="207">
        <f>轉向量!O2</f>
        <v>0</v>
      </c>
      <c r="L11" s="206">
        <f>轉向量!Q2</f>
        <v>0</v>
      </c>
      <c r="M11" s="206">
        <f>轉向量!R2</f>
        <v>0</v>
      </c>
      <c r="N11" s="206">
        <f>轉向量!S2</f>
        <v>0</v>
      </c>
      <c r="O11" s="206">
        <f>轉向量!T2</f>
        <v>0</v>
      </c>
      <c r="P11" s="207">
        <f>轉向量!U2</f>
        <v>0</v>
      </c>
      <c r="Q11" s="219">
        <f>轉向量!D98</f>
        <v>0</v>
      </c>
      <c r="R11" s="212">
        <f>轉向量!F98</f>
        <v>0</v>
      </c>
      <c r="S11" s="212">
        <f>轉向量!G98</f>
        <v>0</v>
      </c>
      <c r="T11" s="212">
        <f>轉向量!H98</f>
        <v>0</v>
      </c>
      <c r="U11" s="220">
        <f>轉向量!I98</f>
        <v>0</v>
      </c>
      <c r="V11" s="212">
        <f>轉向量!J98</f>
        <v>0</v>
      </c>
      <c r="W11" s="212">
        <f>轉向量!L98</f>
        <v>0</v>
      </c>
      <c r="X11" s="212">
        <f>轉向量!M98</f>
        <v>0</v>
      </c>
      <c r="Y11" s="212">
        <f>轉向量!N98</f>
        <v>0</v>
      </c>
      <c r="Z11" s="220">
        <f>轉向量!O98</f>
        <v>0</v>
      </c>
      <c r="AA11" s="212">
        <f>轉向量!P98</f>
        <v>0</v>
      </c>
      <c r="AB11" s="212">
        <f>轉向量!R98</f>
        <v>0</v>
      </c>
      <c r="AC11" s="212">
        <f>轉向量!S98</f>
        <v>0</v>
      </c>
      <c r="AD11" s="212">
        <f>轉向量!T98</f>
        <v>0</v>
      </c>
      <c r="AE11" s="220">
        <f>轉向量!U98</f>
        <v>0</v>
      </c>
      <c r="AF11" s="222">
        <f>轉向量!D194</f>
        <v>0</v>
      </c>
      <c r="AG11" s="221">
        <f>轉向量!E194</f>
        <v>0</v>
      </c>
      <c r="AH11" s="221">
        <f>轉向量!G194</f>
        <v>0</v>
      </c>
      <c r="AI11" s="221">
        <f>轉向量!H194</f>
        <v>0</v>
      </c>
      <c r="AJ11" s="223">
        <f>轉向量!I194</f>
        <v>0</v>
      </c>
      <c r="AK11" s="221">
        <f>轉向量!J194</f>
        <v>0</v>
      </c>
      <c r="AL11" s="221">
        <f>轉向量!K194</f>
        <v>0</v>
      </c>
      <c r="AM11" s="221">
        <f>轉向量!M194</f>
        <v>0</v>
      </c>
      <c r="AN11" s="221">
        <f>轉向量!N194</f>
        <v>0</v>
      </c>
      <c r="AO11" s="223">
        <f>轉向量!O194</f>
        <v>0</v>
      </c>
      <c r="AP11" s="221">
        <f>轉向量!P194</f>
        <v>0</v>
      </c>
      <c r="AQ11" s="221">
        <f>轉向量!Q194</f>
        <v>0</v>
      </c>
      <c r="AR11" s="221">
        <f>轉向量!S194</f>
        <v>0</v>
      </c>
      <c r="AS11" s="221">
        <f>轉向量!T194</f>
        <v>0</v>
      </c>
      <c r="AT11" s="223">
        <f>轉向量!U194</f>
        <v>0</v>
      </c>
      <c r="AU11" s="231">
        <f>轉向量!D290</f>
        <v>0</v>
      </c>
      <c r="AV11" s="230">
        <f>轉向量!E290</f>
        <v>0</v>
      </c>
      <c r="AW11" s="230">
        <f>轉向量!F290</f>
        <v>0</v>
      </c>
      <c r="AX11" s="230">
        <f>轉向量!H290</f>
        <v>0</v>
      </c>
      <c r="AY11" s="232">
        <f>轉向量!I290</f>
        <v>0</v>
      </c>
      <c r="AZ11" s="230">
        <f>轉向量!J290</f>
        <v>0</v>
      </c>
      <c r="BA11" s="230">
        <f>轉向量!K290</f>
        <v>0</v>
      </c>
      <c r="BB11" s="230">
        <f>轉向量!L290</f>
        <v>0</v>
      </c>
      <c r="BC11" s="230">
        <f>轉向量!N290</f>
        <v>0</v>
      </c>
      <c r="BD11" s="232">
        <f>轉向量!O290</f>
        <v>0</v>
      </c>
      <c r="BE11" s="230">
        <f>轉向量!P290</f>
        <v>0</v>
      </c>
      <c r="BF11" s="230">
        <f>轉向量!Q290</f>
        <v>0</v>
      </c>
      <c r="BG11" s="230">
        <f>轉向量!R290</f>
        <v>0</v>
      </c>
      <c r="BH11" s="230">
        <f>轉向量!T290</f>
        <v>0</v>
      </c>
      <c r="BI11" s="232">
        <f>轉向量!U290</f>
        <v>0</v>
      </c>
      <c r="BJ11" s="238">
        <f>轉向量!D386</f>
        <v>0</v>
      </c>
      <c r="BK11" s="239">
        <f>轉向量!E386</f>
        <v>0</v>
      </c>
      <c r="BL11" s="239">
        <f>轉向量!F386</f>
        <v>0</v>
      </c>
      <c r="BM11" s="239">
        <f>轉向量!G386</f>
        <v>0</v>
      </c>
      <c r="BN11" s="240">
        <f>轉向量!I386</f>
        <v>0</v>
      </c>
      <c r="BO11" s="239">
        <f>轉向量!J386</f>
        <v>0</v>
      </c>
      <c r="BP11" s="239">
        <f>轉向量!K386</f>
        <v>0</v>
      </c>
      <c r="BQ11" s="239">
        <f>轉向量!L386</f>
        <v>0</v>
      </c>
      <c r="BR11" s="239">
        <f>轉向量!M386</f>
        <v>0</v>
      </c>
      <c r="BS11" s="240">
        <f>轉向量!O386</f>
        <v>0</v>
      </c>
      <c r="BT11" s="239">
        <f>轉向量!P386</f>
        <v>0</v>
      </c>
      <c r="BU11" s="239">
        <f>轉向量!Q386</f>
        <v>0</v>
      </c>
      <c r="BV11" s="239">
        <f>轉向量!R386</f>
        <v>0</v>
      </c>
      <c r="BW11" s="239">
        <f>轉向量!S386</f>
        <v>0</v>
      </c>
      <c r="BX11" s="240">
        <f>轉向量!U386</f>
        <v>0</v>
      </c>
      <c r="BY11" s="206">
        <f>轉向量!D482</f>
        <v>0</v>
      </c>
      <c r="BZ11" s="206">
        <f>轉向量!E482</f>
        <v>0</v>
      </c>
      <c r="CA11" s="206">
        <f>轉向量!F482</f>
        <v>0</v>
      </c>
      <c r="CB11" s="206">
        <f>轉向量!G482</f>
        <v>0</v>
      </c>
      <c r="CC11" s="207">
        <f>轉向量!H482</f>
        <v>0</v>
      </c>
      <c r="CD11" s="206">
        <f>轉向量!J482</f>
        <v>0</v>
      </c>
      <c r="CE11" s="206">
        <f>轉向量!K482</f>
        <v>0</v>
      </c>
      <c r="CF11" s="206">
        <f>轉向量!L482</f>
        <v>0</v>
      </c>
      <c r="CG11" s="206">
        <f>轉向量!M482</f>
        <v>0</v>
      </c>
      <c r="CH11" s="207">
        <f>轉向量!N482</f>
        <v>0</v>
      </c>
      <c r="CI11" s="206">
        <f>轉向量!P482</f>
        <v>0</v>
      </c>
      <c r="CJ11" s="206">
        <f>轉向量!Q482</f>
        <v>0</v>
      </c>
      <c r="CK11" s="206">
        <f>轉向量!R482</f>
        <v>0</v>
      </c>
      <c r="CL11" s="206">
        <f>轉向量!S482</f>
        <v>0</v>
      </c>
      <c r="CM11" s="207">
        <f>轉向量!T482</f>
        <v>0</v>
      </c>
    </row>
    <row r="12" spans="1:156" s="46" customFormat="1">
      <c r="A12" s="22">
        <v>15</v>
      </c>
      <c r="B12" s="206">
        <f>轉向量!E3</f>
        <v>0</v>
      </c>
      <c r="C12" s="206">
        <f>轉向量!F3</f>
        <v>0</v>
      </c>
      <c r="D12" s="206">
        <f>轉向量!G3</f>
        <v>0</v>
      </c>
      <c r="E12" s="206">
        <f>轉向量!H3</f>
        <v>0</v>
      </c>
      <c r="F12" s="207">
        <f>轉向量!I3</f>
        <v>0</v>
      </c>
      <c r="G12" s="206">
        <f>轉向量!K3</f>
        <v>0</v>
      </c>
      <c r="H12" s="206">
        <f>轉向量!L3</f>
        <v>0</v>
      </c>
      <c r="I12" s="206">
        <f>轉向量!M3</f>
        <v>0</v>
      </c>
      <c r="J12" s="206">
        <f>轉向量!N3</f>
        <v>0</v>
      </c>
      <c r="K12" s="207">
        <f>轉向量!O3</f>
        <v>0</v>
      </c>
      <c r="L12" s="206">
        <f>轉向量!Q3</f>
        <v>0</v>
      </c>
      <c r="M12" s="206">
        <f>轉向量!R3</f>
        <v>0</v>
      </c>
      <c r="N12" s="206">
        <f>轉向量!S3</f>
        <v>0</v>
      </c>
      <c r="O12" s="206">
        <f>轉向量!T3</f>
        <v>0</v>
      </c>
      <c r="P12" s="207">
        <f>轉向量!U3</f>
        <v>0</v>
      </c>
      <c r="Q12" s="219">
        <f>轉向量!D99</f>
        <v>0</v>
      </c>
      <c r="R12" s="212">
        <f>轉向量!F99</f>
        <v>0</v>
      </c>
      <c r="S12" s="212">
        <f>轉向量!G99</f>
        <v>0</v>
      </c>
      <c r="T12" s="212">
        <f>轉向量!H99</f>
        <v>0</v>
      </c>
      <c r="U12" s="220">
        <f>轉向量!I99</f>
        <v>0</v>
      </c>
      <c r="V12" s="212">
        <f>轉向量!J99</f>
        <v>0</v>
      </c>
      <c r="W12" s="212">
        <f>轉向量!L99</f>
        <v>0</v>
      </c>
      <c r="X12" s="212">
        <f>轉向量!M99</f>
        <v>0</v>
      </c>
      <c r="Y12" s="212">
        <f>轉向量!N99</f>
        <v>0</v>
      </c>
      <c r="Z12" s="220">
        <f>轉向量!O99</f>
        <v>0</v>
      </c>
      <c r="AA12" s="212">
        <f>轉向量!P99</f>
        <v>0</v>
      </c>
      <c r="AB12" s="212">
        <f>轉向量!R99</f>
        <v>0</v>
      </c>
      <c r="AC12" s="212">
        <f>轉向量!S99</f>
        <v>0</v>
      </c>
      <c r="AD12" s="212">
        <f>轉向量!T99</f>
        <v>0</v>
      </c>
      <c r="AE12" s="220">
        <f>轉向量!U99</f>
        <v>0</v>
      </c>
      <c r="AF12" s="222">
        <f>轉向量!D195</f>
        <v>0</v>
      </c>
      <c r="AG12" s="221">
        <f>轉向量!E195</f>
        <v>0</v>
      </c>
      <c r="AH12" s="221">
        <f>轉向量!G195</f>
        <v>0</v>
      </c>
      <c r="AI12" s="221">
        <f>轉向量!H195</f>
        <v>0</v>
      </c>
      <c r="AJ12" s="223">
        <f>轉向量!I195</f>
        <v>0</v>
      </c>
      <c r="AK12" s="221">
        <f>轉向量!J195</f>
        <v>0</v>
      </c>
      <c r="AL12" s="221">
        <f>轉向量!K195</f>
        <v>0</v>
      </c>
      <c r="AM12" s="221">
        <f>轉向量!M195</f>
        <v>0</v>
      </c>
      <c r="AN12" s="221">
        <f>轉向量!N195</f>
        <v>0</v>
      </c>
      <c r="AO12" s="223">
        <f>轉向量!O195</f>
        <v>0</v>
      </c>
      <c r="AP12" s="221">
        <f>轉向量!P195</f>
        <v>0</v>
      </c>
      <c r="AQ12" s="221">
        <f>轉向量!Q195</f>
        <v>0</v>
      </c>
      <c r="AR12" s="221">
        <f>轉向量!S195</f>
        <v>0</v>
      </c>
      <c r="AS12" s="221">
        <f>轉向量!T195</f>
        <v>0</v>
      </c>
      <c r="AT12" s="223">
        <f>轉向量!U195</f>
        <v>0</v>
      </c>
      <c r="AU12" s="231">
        <f>轉向量!D291</f>
        <v>0</v>
      </c>
      <c r="AV12" s="230">
        <f>轉向量!E291</f>
        <v>0</v>
      </c>
      <c r="AW12" s="230">
        <f>轉向量!F291</f>
        <v>0</v>
      </c>
      <c r="AX12" s="230">
        <f>轉向量!H291</f>
        <v>0</v>
      </c>
      <c r="AY12" s="232">
        <f>轉向量!I291</f>
        <v>0</v>
      </c>
      <c r="AZ12" s="230">
        <f>轉向量!J291</f>
        <v>0</v>
      </c>
      <c r="BA12" s="230">
        <f>轉向量!K291</f>
        <v>0</v>
      </c>
      <c r="BB12" s="230">
        <f>轉向量!L291</f>
        <v>0</v>
      </c>
      <c r="BC12" s="230">
        <f>轉向量!N291</f>
        <v>0</v>
      </c>
      <c r="BD12" s="232">
        <f>轉向量!O291</f>
        <v>0</v>
      </c>
      <c r="BE12" s="230">
        <f>轉向量!P291</f>
        <v>0</v>
      </c>
      <c r="BF12" s="230">
        <f>轉向量!Q291</f>
        <v>0</v>
      </c>
      <c r="BG12" s="230">
        <f>轉向量!R291</f>
        <v>0</v>
      </c>
      <c r="BH12" s="230">
        <f>轉向量!T291</f>
        <v>0</v>
      </c>
      <c r="BI12" s="232">
        <f>轉向量!U291</f>
        <v>0</v>
      </c>
      <c r="BJ12" s="238">
        <f>轉向量!D387</f>
        <v>0</v>
      </c>
      <c r="BK12" s="239">
        <f>轉向量!E387</f>
        <v>0</v>
      </c>
      <c r="BL12" s="239">
        <f>轉向量!F387</f>
        <v>0</v>
      </c>
      <c r="BM12" s="239">
        <f>轉向量!G387</f>
        <v>0</v>
      </c>
      <c r="BN12" s="240">
        <f>轉向量!I387</f>
        <v>0</v>
      </c>
      <c r="BO12" s="239">
        <f>轉向量!J387</f>
        <v>0</v>
      </c>
      <c r="BP12" s="239">
        <f>轉向量!K387</f>
        <v>0</v>
      </c>
      <c r="BQ12" s="239">
        <f>轉向量!L387</f>
        <v>0</v>
      </c>
      <c r="BR12" s="239">
        <f>轉向量!M387</f>
        <v>0</v>
      </c>
      <c r="BS12" s="240">
        <f>轉向量!O387</f>
        <v>0</v>
      </c>
      <c r="BT12" s="239">
        <f>轉向量!P387</f>
        <v>0</v>
      </c>
      <c r="BU12" s="239">
        <f>轉向量!Q387</f>
        <v>0</v>
      </c>
      <c r="BV12" s="239">
        <f>轉向量!R387</f>
        <v>0</v>
      </c>
      <c r="BW12" s="239">
        <f>轉向量!S387</f>
        <v>0</v>
      </c>
      <c r="BX12" s="240">
        <f>轉向量!U387</f>
        <v>0</v>
      </c>
      <c r="BY12" s="206">
        <f>轉向量!D483</f>
        <v>0</v>
      </c>
      <c r="BZ12" s="206">
        <f>轉向量!E483</f>
        <v>0</v>
      </c>
      <c r="CA12" s="206">
        <f>轉向量!F483</f>
        <v>0</v>
      </c>
      <c r="CB12" s="206">
        <f>轉向量!G483</f>
        <v>0</v>
      </c>
      <c r="CC12" s="207">
        <f>轉向量!H483</f>
        <v>0</v>
      </c>
      <c r="CD12" s="206">
        <f>轉向量!J483</f>
        <v>0</v>
      </c>
      <c r="CE12" s="206">
        <f>轉向量!K483</f>
        <v>0</v>
      </c>
      <c r="CF12" s="206">
        <f>轉向量!L483</f>
        <v>0</v>
      </c>
      <c r="CG12" s="206">
        <f>轉向量!M483</f>
        <v>0</v>
      </c>
      <c r="CH12" s="207">
        <f>轉向量!N483</f>
        <v>0</v>
      </c>
      <c r="CI12" s="206">
        <f>轉向量!P483</f>
        <v>0</v>
      </c>
      <c r="CJ12" s="206">
        <f>轉向量!Q483</f>
        <v>0</v>
      </c>
      <c r="CK12" s="206">
        <f>轉向量!R483</f>
        <v>0</v>
      </c>
      <c r="CL12" s="206">
        <f>轉向量!S483</f>
        <v>0</v>
      </c>
      <c r="CM12" s="207">
        <f>轉向量!T483</f>
        <v>0</v>
      </c>
    </row>
    <row r="13" spans="1:156" s="46" customFormat="1">
      <c r="A13" s="22">
        <v>30</v>
      </c>
      <c r="B13" s="206">
        <f>轉向量!E4</f>
        <v>0</v>
      </c>
      <c r="C13" s="206">
        <f>轉向量!F4</f>
        <v>0</v>
      </c>
      <c r="D13" s="206">
        <f>轉向量!G4</f>
        <v>0</v>
      </c>
      <c r="E13" s="206">
        <f>轉向量!H4</f>
        <v>0</v>
      </c>
      <c r="F13" s="207">
        <f>轉向量!I4</f>
        <v>0</v>
      </c>
      <c r="G13" s="206">
        <f>轉向量!K4</f>
        <v>0</v>
      </c>
      <c r="H13" s="206">
        <f>轉向量!L4</f>
        <v>0</v>
      </c>
      <c r="I13" s="206">
        <f>轉向量!M4</f>
        <v>0</v>
      </c>
      <c r="J13" s="206">
        <f>轉向量!N4</f>
        <v>0</v>
      </c>
      <c r="K13" s="207">
        <f>轉向量!O4</f>
        <v>0</v>
      </c>
      <c r="L13" s="206">
        <f>轉向量!Q4</f>
        <v>0</v>
      </c>
      <c r="M13" s="206">
        <f>轉向量!R4</f>
        <v>0</v>
      </c>
      <c r="N13" s="206">
        <f>轉向量!S4</f>
        <v>0</v>
      </c>
      <c r="O13" s="206">
        <f>轉向量!T4</f>
        <v>0</v>
      </c>
      <c r="P13" s="207">
        <f>轉向量!U4</f>
        <v>0</v>
      </c>
      <c r="Q13" s="219">
        <f>轉向量!D100</f>
        <v>0</v>
      </c>
      <c r="R13" s="212">
        <f>轉向量!F100</f>
        <v>0</v>
      </c>
      <c r="S13" s="212">
        <f>轉向量!G100</f>
        <v>0</v>
      </c>
      <c r="T13" s="212">
        <f>轉向量!H100</f>
        <v>0</v>
      </c>
      <c r="U13" s="220">
        <f>轉向量!I100</f>
        <v>0</v>
      </c>
      <c r="V13" s="212">
        <f>轉向量!J100</f>
        <v>0</v>
      </c>
      <c r="W13" s="212">
        <f>轉向量!L100</f>
        <v>0</v>
      </c>
      <c r="X13" s="212">
        <f>轉向量!M100</f>
        <v>0</v>
      </c>
      <c r="Y13" s="212">
        <f>轉向量!N100</f>
        <v>0</v>
      </c>
      <c r="Z13" s="220">
        <f>轉向量!O100</f>
        <v>0</v>
      </c>
      <c r="AA13" s="212">
        <f>轉向量!P100</f>
        <v>0</v>
      </c>
      <c r="AB13" s="212">
        <f>轉向量!R100</f>
        <v>0</v>
      </c>
      <c r="AC13" s="212">
        <f>轉向量!S100</f>
        <v>0</v>
      </c>
      <c r="AD13" s="212">
        <f>轉向量!T100</f>
        <v>0</v>
      </c>
      <c r="AE13" s="220">
        <f>轉向量!U100</f>
        <v>0</v>
      </c>
      <c r="AF13" s="222">
        <f>轉向量!D196</f>
        <v>0</v>
      </c>
      <c r="AG13" s="221">
        <f>轉向量!E196</f>
        <v>0</v>
      </c>
      <c r="AH13" s="221">
        <f>轉向量!G196</f>
        <v>0</v>
      </c>
      <c r="AI13" s="221">
        <f>轉向量!H196</f>
        <v>0</v>
      </c>
      <c r="AJ13" s="223">
        <f>轉向量!I196</f>
        <v>0</v>
      </c>
      <c r="AK13" s="221">
        <f>轉向量!J196</f>
        <v>0</v>
      </c>
      <c r="AL13" s="221">
        <f>轉向量!K196</f>
        <v>0</v>
      </c>
      <c r="AM13" s="221">
        <f>轉向量!M196</f>
        <v>0</v>
      </c>
      <c r="AN13" s="221">
        <f>轉向量!N196</f>
        <v>0</v>
      </c>
      <c r="AO13" s="223">
        <f>轉向量!O196</f>
        <v>0</v>
      </c>
      <c r="AP13" s="221">
        <f>轉向量!P196</f>
        <v>0</v>
      </c>
      <c r="AQ13" s="221">
        <f>轉向量!Q196</f>
        <v>0</v>
      </c>
      <c r="AR13" s="221">
        <f>轉向量!S196</f>
        <v>0</v>
      </c>
      <c r="AS13" s="221">
        <f>轉向量!T196</f>
        <v>0</v>
      </c>
      <c r="AT13" s="223">
        <f>轉向量!U196</f>
        <v>0</v>
      </c>
      <c r="AU13" s="231">
        <f>轉向量!D292</f>
        <v>0</v>
      </c>
      <c r="AV13" s="230">
        <f>轉向量!E292</f>
        <v>0</v>
      </c>
      <c r="AW13" s="230">
        <f>轉向量!F292</f>
        <v>0</v>
      </c>
      <c r="AX13" s="230">
        <f>轉向量!H292</f>
        <v>0</v>
      </c>
      <c r="AY13" s="232">
        <f>轉向量!I292</f>
        <v>0</v>
      </c>
      <c r="AZ13" s="230">
        <f>轉向量!J292</f>
        <v>0</v>
      </c>
      <c r="BA13" s="230">
        <f>轉向量!K292</f>
        <v>0</v>
      </c>
      <c r="BB13" s="230">
        <f>轉向量!L292</f>
        <v>0</v>
      </c>
      <c r="BC13" s="230">
        <f>轉向量!N292</f>
        <v>0</v>
      </c>
      <c r="BD13" s="232">
        <f>轉向量!O292</f>
        <v>0</v>
      </c>
      <c r="BE13" s="230">
        <f>轉向量!P292</f>
        <v>0</v>
      </c>
      <c r="BF13" s="230">
        <f>轉向量!Q292</f>
        <v>0</v>
      </c>
      <c r="BG13" s="230">
        <f>轉向量!R292</f>
        <v>0</v>
      </c>
      <c r="BH13" s="230">
        <f>轉向量!T292</f>
        <v>0</v>
      </c>
      <c r="BI13" s="232">
        <f>轉向量!U292</f>
        <v>0</v>
      </c>
      <c r="BJ13" s="238">
        <f>轉向量!D388</f>
        <v>0</v>
      </c>
      <c r="BK13" s="239">
        <f>轉向量!E388</f>
        <v>0</v>
      </c>
      <c r="BL13" s="239">
        <f>轉向量!F388</f>
        <v>0</v>
      </c>
      <c r="BM13" s="239">
        <f>轉向量!G388</f>
        <v>0</v>
      </c>
      <c r="BN13" s="240">
        <f>轉向量!I388</f>
        <v>0</v>
      </c>
      <c r="BO13" s="239">
        <f>轉向量!J388</f>
        <v>0</v>
      </c>
      <c r="BP13" s="239">
        <f>轉向量!K388</f>
        <v>0</v>
      </c>
      <c r="BQ13" s="239">
        <f>轉向量!L388</f>
        <v>0</v>
      </c>
      <c r="BR13" s="239">
        <f>轉向量!M388</f>
        <v>0</v>
      </c>
      <c r="BS13" s="240">
        <f>轉向量!O388</f>
        <v>0</v>
      </c>
      <c r="BT13" s="239">
        <f>轉向量!P388</f>
        <v>0</v>
      </c>
      <c r="BU13" s="239">
        <f>轉向量!Q388</f>
        <v>0</v>
      </c>
      <c r="BV13" s="239">
        <f>轉向量!R388</f>
        <v>0</v>
      </c>
      <c r="BW13" s="239">
        <f>轉向量!S388</f>
        <v>0</v>
      </c>
      <c r="BX13" s="240">
        <f>轉向量!U388</f>
        <v>0</v>
      </c>
      <c r="BY13" s="206">
        <f>轉向量!D484</f>
        <v>0</v>
      </c>
      <c r="BZ13" s="206">
        <f>轉向量!E484</f>
        <v>0</v>
      </c>
      <c r="CA13" s="206">
        <f>轉向量!F484</f>
        <v>0</v>
      </c>
      <c r="CB13" s="206">
        <f>轉向量!G484</f>
        <v>0</v>
      </c>
      <c r="CC13" s="207">
        <f>轉向量!H484</f>
        <v>0</v>
      </c>
      <c r="CD13" s="206">
        <f>轉向量!J484</f>
        <v>0</v>
      </c>
      <c r="CE13" s="206">
        <f>轉向量!K484</f>
        <v>0</v>
      </c>
      <c r="CF13" s="206">
        <f>轉向量!L484</f>
        <v>0</v>
      </c>
      <c r="CG13" s="206">
        <f>轉向量!M484</f>
        <v>0</v>
      </c>
      <c r="CH13" s="207">
        <f>轉向量!N484</f>
        <v>0</v>
      </c>
      <c r="CI13" s="206">
        <f>轉向量!P484</f>
        <v>0</v>
      </c>
      <c r="CJ13" s="206">
        <f>轉向量!Q484</f>
        <v>0</v>
      </c>
      <c r="CK13" s="206">
        <f>轉向量!R484</f>
        <v>0</v>
      </c>
      <c r="CL13" s="206">
        <f>轉向量!S484</f>
        <v>0</v>
      </c>
      <c r="CM13" s="207">
        <f>轉向量!T484</f>
        <v>0</v>
      </c>
    </row>
    <row r="14" spans="1:156" s="46" customFormat="1">
      <c r="A14" s="22">
        <v>45</v>
      </c>
      <c r="B14" s="206">
        <f>轉向量!E5</f>
        <v>0</v>
      </c>
      <c r="C14" s="206">
        <f>轉向量!F5</f>
        <v>0</v>
      </c>
      <c r="D14" s="206">
        <f>轉向量!G5</f>
        <v>0</v>
      </c>
      <c r="E14" s="206">
        <f>轉向量!H5</f>
        <v>0</v>
      </c>
      <c r="F14" s="207">
        <f>轉向量!I5</f>
        <v>0</v>
      </c>
      <c r="G14" s="206">
        <f>轉向量!K5</f>
        <v>0</v>
      </c>
      <c r="H14" s="206">
        <f>轉向量!L5</f>
        <v>0</v>
      </c>
      <c r="I14" s="206">
        <f>轉向量!M5</f>
        <v>0</v>
      </c>
      <c r="J14" s="206">
        <f>轉向量!N5</f>
        <v>0</v>
      </c>
      <c r="K14" s="207">
        <f>轉向量!O5</f>
        <v>0</v>
      </c>
      <c r="L14" s="206">
        <f>轉向量!Q5</f>
        <v>0</v>
      </c>
      <c r="M14" s="206">
        <f>轉向量!R5</f>
        <v>0</v>
      </c>
      <c r="N14" s="206">
        <f>轉向量!S5</f>
        <v>0</v>
      </c>
      <c r="O14" s="206">
        <f>轉向量!T5</f>
        <v>0</v>
      </c>
      <c r="P14" s="207">
        <f>轉向量!U5</f>
        <v>0</v>
      </c>
      <c r="Q14" s="219">
        <f>轉向量!D101</f>
        <v>0</v>
      </c>
      <c r="R14" s="212">
        <f>轉向量!F101</f>
        <v>0</v>
      </c>
      <c r="S14" s="212">
        <f>轉向量!G101</f>
        <v>0</v>
      </c>
      <c r="T14" s="212">
        <f>轉向量!H101</f>
        <v>0</v>
      </c>
      <c r="U14" s="220">
        <f>轉向量!I101</f>
        <v>0</v>
      </c>
      <c r="V14" s="212">
        <f>轉向量!J101</f>
        <v>0</v>
      </c>
      <c r="W14" s="212">
        <f>轉向量!L101</f>
        <v>0</v>
      </c>
      <c r="X14" s="212">
        <f>轉向量!M101</f>
        <v>0</v>
      </c>
      <c r="Y14" s="212">
        <f>轉向量!N101</f>
        <v>0</v>
      </c>
      <c r="Z14" s="220">
        <f>轉向量!O101</f>
        <v>0</v>
      </c>
      <c r="AA14" s="212">
        <f>轉向量!P101</f>
        <v>0</v>
      </c>
      <c r="AB14" s="212">
        <f>轉向量!R101</f>
        <v>0</v>
      </c>
      <c r="AC14" s="212">
        <f>轉向量!S101</f>
        <v>0</v>
      </c>
      <c r="AD14" s="212">
        <f>轉向量!T101</f>
        <v>0</v>
      </c>
      <c r="AE14" s="220">
        <f>轉向量!U101</f>
        <v>0</v>
      </c>
      <c r="AF14" s="222">
        <f>轉向量!D197</f>
        <v>0</v>
      </c>
      <c r="AG14" s="221">
        <f>轉向量!E197</f>
        <v>0</v>
      </c>
      <c r="AH14" s="221">
        <f>轉向量!G197</f>
        <v>0</v>
      </c>
      <c r="AI14" s="221">
        <f>轉向量!H197</f>
        <v>0</v>
      </c>
      <c r="AJ14" s="223">
        <f>轉向量!I197</f>
        <v>0</v>
      </c>
      <c r="AK14" s="221">
        <f>轉向量!J197</f>
        <v>0</v>
      </c>
      <c r="AL14" s="221">
        <f>轉向量!K197</f>
        <v>0</v>
      </c>
      <c r="AM14" s="221">
        <f>轉向量!M197</f>
        <v>0</v>
      </c>
      <c r="AN14" s="221">
        <f>轉向量!N197</f>
        <v>0</v>
      </c>
      <c r="AO14" s="223">
        <f>轉向量!O197</f>
        <v>0</v>
      </c>
      <c r="AP14" s="221">
        <f>轉向量!P197</f>
        <v>0</v>
      </c>
      <c r="AQ14" s="221">
        <f>轉向量!Q197</f>
        <v>0</v>
      </c>
      <c r="AR14" s="221">
        <f>轉向量!S197</f>
        <v>0</v>
      </c>
      <c r="AS14" s="221">
        <f>轉向量!T197</f>
        <v>0</v>
      </c>
      <c r="AT14" s="223">
        <f>轉向量!U197</f>
        <v>0</v>
      </c>
      <c r="AU14" s="231">
        <f>轉向量!D293</f>
        <v>0</v>
      </c>
      <c r="AV14" s="230">
        <f>轉向量!E293</f>
        <v>0</v>
      </c>
      <c r="AW14" s="230">
        <f>轉向量!F293</f>
        <v>0</v>
      </c>
      <c r="AX14" s="230">
        <f>轉向量!H293</f>
        <v>0</v>
      </c>
      <c r="AY14" s="232">
        <f>轉向量!I293</f>
        <v>0</v>
      </c>
      <c r="AZ14" s="230">
        <f>轉向量!J293</f>
        <v>0</v>
      </c>
      <c r="BA14" s="230">
        <f>轉向量!K293</f>
        <v>0</v>
      </c>
      <c r="BB14" s="230">
        <f>轉向量!L293</f>
        <v>0</v>
      </c>
      <c r="BC14" s="230">
        <f>轉向量!N293</f>
        <v>0</v>
      </c>
      <c r="BD14" s="232">
        <f>轉向量!O293</f>
        <v>0</v>
      </c>
      <c r="BE14" s="230">
        <f>轉向量!P293</f>
        <v>0</v>
      </c>
      <c r="BF14" s="230">
        <f>轉向量!Q293</f>
        <v>0</v>
      </c>
      <c r="BG14" s="230">
        <f>轉向量!R293</f>
        <v>0</v>
      </c>
      <c r="BH14" s="230">
        <f>轉向量!T293</f>
        <v>0</v>
      </c>
      <c r="BI14" s="232">
        <f>轉向量!U293</f>
        <v>0</v>
      </c>
      <c r="BJ14" s="238">
        <f>轉向量!D389</f>
        <v>0</v>
      </c>
      <c r="BK14" s="239">
        <f>轉向量!E389</f>
        <v>0</v>
      </c>
      <c r="BL14" s="239">
        <f>轉向量!F389</f>
        <v>0</v>
      </c>
      <c r="BM14" s="239">
        <f>轉向量!G389</f>
        <v>0</v>
      </c>
      <c r="BN14" s="240">
        <f>轉向量!I389</f>
        <v>0</v>
      </c>
      <c r="BO14" s="239">
        <f>轉向量!J389</f>
        <v>0</v>
      </c>
      <c r="BP14" s="239">
        <f>轉向量!K389</f>
        <v>0</v>
      </c>
      <c r="BQ14" s="239">
        <f>轉向量!L389</f>
        <v>0</v>
      </c>
      <c r="BR14" s="239">
        <f>轉向量!M389</f>
        <v>0</v>
      </c>
      <c r="BS14" s="240">
        <f>轉向量!O389</f>
        <v>0</v>
      </c>
      <c r="BT14" s="239">
        <f>轉向量!P389</f>
        <v>0</v>
      </c>
      <c r="BU14" s="239">
        <f>轉向量!Q389</f>
        <v>0</v>
      </c>
      <c r="BV14" s="239">
        <f>轉向量!R389</f>
        <v>0</v>
      </c>
      <c r="BW14" s="239">
        <f>轉向量!S389</f>
        <v>0</v>
      </c>
      <c r="BX14" s="240">
        <f>轉向量!U389</f>
        <v>0</v>
      </c>
      <c r="BY14" s="206">
        <f>轉向量!D485</f>
        <v>0</v>
      </c>
      <c r="BZ14" s="206">
        <f>轉向量!E485</f>
        <v>0</v>
      </c>
      <c r="CA14" s="206">
        <f>轉向量!F485</f>
        <v>0</v>
      </c>
      <c r="CB14" s="206">
        <f>轉向量!G485</f>
        <v>0</v>
      </c>
      <c r="CC14" s="207">
        <f>轉向量!H485</f>
        <v>0</v>
      </c>
      <c r="CD14" s="206">
        <f>轉向量!J485</f>
        <v>0</v>
      </c>
      <c r="CE14" s="206">
        <f>轉向量!K485</f>
        <v>0</v>
      </c>
      <c r="CF14" s="206">
        <f>轉向量!L485</f>
        <v>0</v>
      </c>
      <c r="CG14" s="206">
        <f>轉向量!M485</f>
        <v>0</v>
      </c>
      <c r="CH14" s="207">
        <f>轉向量!N485</f>
        <v>0</v>
      </c>
      <c r="CI14" s="206">
        <f>轉向量!P485</f>
        <v>0</v>
      </c>
      <c r="CJ14" s="206">
        <f>轉向量!Q485</f>
        <v>0</v>
      </c>
      <c r="CK14" s="206">
        <f>轉向量!R485</f>
        <v>0</v>
      </c>
      <c r="CL14" s="206">
        <f>轉向量!S485</f>
        <v>0</v>
      </c>
      <c r="CM14" s="207">
        <f>轉向量!T485</f>
        <v>0</v>
      </c>
    </row>
    <row r="15" spans="1:156" s="46" customFormat="1">
      <c r="A15" s="22">
        <v>100</v>
      </c>
      <c r="B15" s="206">
        <f>轉向量!E6</f>
        <v>0</v>
      </c>
      <c r="C15" s="206">
        <f>轉向量!F6</f>
        <v>0</v>
      </c>
      <c r="D15" s="206">
        <f>轉向量!G6</f>
        <v>0</v>
      </c>
      <c r="E15" s="206">
        <f>轉向量!H6</f>
        <v>0</v>
      </c>
      <c r="F15" s="207">
        <f>轉向量!I6</f>
        <v>0</v>
      </c>
      <c r="G15" s="206">
        <f>轉向量!K6</f>
        <v>0</v>
      </c>
      <c r="H15" s="206">
        <f>轉向量!L6</f>
        <v>0</v>
      </c>
      <c r="I15" s="206">
        <f>轉向量!M6</f>
        <v>0</v>
      </c>
      <c r="J15" s="206">
        <f>轉向量!N6</f>
        <v>0</v>
      </c>
      <c r="K15" s="207">
        <f>轉向量!O6</f>
        <v>0</v>
      </c>
      <c r="L15" s="206">
        <f>轉向量!Q6</f>
        <v>0</v>
      </c>
      <c r="M15" s="206">
        <f>轉向量!R6</f>
        <v>0</v>
      </c>
      <c r="N15" s="206">
        <f>轉向量!S6</f>
        <v>0</v>
      </c>
      <c r="O15" s="206">
        <f>轉向量!T6</f>
        <v>0</v>
      </c>
      <c r="P15" s="207">
        <f>轉向量!U6</f>
        <v>0</v>
      </c>
      <c r="Q15" s="219">
        <f>轉向量!D102</f>
        <v>0</v>
      </c>
      <c r="R15" s="212">
        <f>轉向量!F102</f>
        <v>0</v>
      </c>
      <c r="S15" s="212">
        <f>轉向量!G102</f>
        <v>0</v>
      </c>
      <c r="T15" s="212">
        <f>轉向量!H102</f>
        <v>0</v>
      </c>
      <c r="U15" s="220">
        <f>轉向量!I102</f>
        <v>0</v>
      </c>
      <c r="V15" s="212">
        <f>轉向量!J102</f>
        <v>0</v>
      </c>
      <c r="W15" s="212">
        <f>轉向量!L102</f>
        <v>0</v>
      </c>
      <c r="X15" s="212">
        <f>轉向量!M102</f>
        <v>0</v>
      </c>
      <c r="Y15" s="212">
        <f>轉向量!N102</f>
        <v>0</v>
      </c>
      <c r="Z15" s="220">
        <f>轉向量!O102</f>
        <v>0</v>
      </c>
      <c r="AA15" s="212">
        <f>轉向量!P102</f>
        <v>0</v>
      </c>
      <c r="AB15" s="212">
        <f>轉向量!R102</f>
        <v>0</v>
      </c>
      <c r="AC15" s="212">
        <f>轉向量!S102</f>
        <v>0</v>
      </c>
      <c r="AD15" s="212">
        <f>轉向量!T102</f>
        <v>0</v>
      </c>
      <c r="AE15" s="220">
        <f>轉向量!U102</f>
        <v>0</v>
      </c>
      <c r="AF15" s="222">
        <f>轉向量!D198</f>
        <v>0</v>
      </c>
      <c r="AG15" s="221">
        <f>轉向量!E198</f>
        <v>0</v>
      </c>
      <c r="AH15" s="221">
        <f>轉向量!G198</f>
        <v>0</v>
      </c>
      <c r="AI15" s="221">
        <f>轉向量!H198</f>
        <v>0</v>
      </c>
      <c r="AJ15" s="223">
        <f>轉向量!I198</f>
        <v>0</v>
      </c>
      <c r="AK15" s="221">
        <f>轉向量!J198</f>
        <v>0</v>
      </c>
      <c r="AL15" s="221">
        <f>轉向量!K198</f>
        <v>0</v>
      </c>
      <c r="AM15" s="221">
        <f>轉向量!M198</f>
        <v>0</v>
      </c>
      <c r="AN15" s="221">
        <f>轉向量!N198</f>
        <v>0</v>
      </c>
      <c r="AO15" s="223">
        <f>轉向量!O198</f>
        <v>0</v>
      </c>
      <c r="AP15" s="221">
        <f>轉向量!P198</f>
        <v>0</v>
      </c>
      <c r="AQ15" s="221">
        <f>轉向量!Q198</f>
        <v>0</v>
      </c>
      <c r="AR15" s="221">
        <f>轉向量!S198</f>
        <v>0</v>
      </c>
      <c r="AS15" s="221">
        <f>轉向量!T198</f>
        <v>0</v>
      </c>
      <c r="AT15" s="223">
        <f>轉向量!U198</f>
        <v>0</v>
      </c>
      <c r="AU15" s="231">
        <f>轉向量!D294</f>
        <v>0</v>
      </c>
      <c r="AV15" s="230">
        <f>轉向量!E294</f>
        <v>0</v>
      </c>
      <c r="AW15" s="230">
        <f>轉向量!F294</f>
        <v>0</v>
      </c>
      <c r="AX15" s="230">
        <f>轉向量!H294</f>
        <v>0</v>
      </c>
      <c r="AY15" s="232">
        <f>轉向量!I294</f>
        <v>0</v>
      </c>
      <c r="AZ15" s="230">
        <f>轉向量!J294</f>
        <v>0</v>
      </c>
      <c r="BA15" s="230">
        <f>轉向量!K294</f>
        <v>0</v>
      </c>
      <c r="BB15" s="230">
        <f>轉向量!L294</f>
        <v>0</v>
      </c>
      <c r="BC15" s="230">
        <f>轉向量!N294</f>
        <v>0</v>
      </c>
      <c r="BD15" s="232">
        <f>轉向量!O294</f>
        <v>0</v>
      </c>
      <c r="BE15" s="230">
        <f>轉向量!P294</f>
        <v>0</v>
      </c>
      <c r="BF15" s="230">
        <f>轉向量!Q294</f>
        <v>0</v>
      </c>
      <c r="BG15" s="230">
        <f>轉向量!R294</f>
        <v>0</v>
      </c>
      <c r="BH15" s="230">
        <f>轉向量!T294</f>
        <v>0</v>
      </c>
      <c r="BI15" s="232">
        <f>轉向量!U294</f>
        <v>0</v>
      </c>
      <c r="BJ15" s="238">
        <f>轉向量!D390</f>
        <v>0</v>
      </c>
      <c r="BK15" s="239">
        <f>轉向量!E390</f>
        <v>0</v>
      </c>
      <c r="BL15" s="239">
        <f>轉向量!F390</f>
        <v>0</v>
      </c>
      <c r="BM15" s="239">
        <f>轉向量!G390</f>
        <v>0</v>
      </c>
      <c r="BN15" s="240">
        <f>轉向量!I390</f>
        <v>0</v>
      </c>
      <c r="BO15" s="239">
        <f>轉向量!J390</f>
        <v>0</v>
      </c>
      <c r="BP15" s="239">
        <f>轉向量!K390</f>
        <v>0</v>
      </c>
      <c r="BQ15" s="239">
        <f>轉向量!L390</f>
        <v>0</v>
      </c>
      <c r="BR15" s="239">
        <f>轉向量!M390</f>
        <v>0</v>
      </c>
      <c r="BS15" s="240">
        <f>轉向量!O390</f>
        <v>0</v>
      </c>
      <c r="BT15" s="239">
        <f>轉向量!P390</f>
        <v>0</v>
      </c>
      <c r="BU15" s="239">
        <f>轉向量!Q390</f>
        <v>0</v>
      </c>
      <c r="BV15" s="239">
        <f>轉向量!R390</f>
        <v>0</v>
      </c>
      <c r="BW15" s="239">
        <f>轉向量!S390</f>
        <v>0</v>
      </c>
      <c r="BX15" s="240">
        <f>轉向量!U390</f>
        <v>0</v>
      </c>
      <c r="BY15" s="206">
        <f>轉向量!D486</f>
        <v>0</v>
      </c>
      <c r="BZ15" s="206">
        <f>轉向量!E486</f>
        <v>0</v>
      </c>
      <c r="CA15" s="206">
        <f>轉向量!F486</f>
        <v>0</v>
      </c>
      <c r="CB15" s="206">
        <f>轉向量!G486</f>
        <v>0</v>
      </c>
      <c r="CC15" s="207">
        <f>轉向量!H486</f>
        <v>0</v>
      </c>
      <c r="CD15" s="206">
        <f>轉向量!J486</f>
        <v>0</v>
      </c>
      <c r="CE15" s="206">
        <f>轉向量!K486</f>
        <v>0</v>
      </c>
      <c r="CF15" s="206">
        <f>轉向量!L486</f>
        <v>0</v>
      </c>
      <c r="CG15" s="206">
        <f>轉向量!M486</f>
        <v>0</v>
      </c>
      <c r="CH15" s="207">
        <f>轉向量!N486</f>
        <v>0</v>
      </c>
      <c r="CI15" s="206">
        <f>轉向量!P486</f>
        <v>0</v>
      </c>
      <c r="CJ15" s="206">
        <f>轉向量!Q486</f>
        <v>0</v>
      </c>
      <c r="CK15" s="206">
        <f>轉向量!R486</f>
        <v>0</v>
      </c>
      <c r="CL15" s="206">
        <f>轉向量!S486</f>
        <v>0</v>
      </c>
      <c r="CM15" s="207">
        <f>轉向量!T486</f>
        <v>0</v>
      </c>
    </row>
    <row r="16" spans="1:156" s="46" customFormat="1">
      <c r="A16" s="22">
        <v>115</v>
      </c>
      <c r="B16" s="206">
        <f>轉向量!E7</f>
        <v>0</v>
      </c>
      <c r="C16" s="206">
        <f>轉向量!F7</f>
        <v>0</v>
      </c>
      <c r="D16" s="206">
        <f>轉向量!G7</f>
        <v>0</v>
      </c>
      <c r="E16" s="206">
        <f>轉向量!H7</f>
        <v>0</v>
      </c>
      <c r="F16" s="207">
        <f>轉向量!I7</f>
        <v>0</v>
      </c>
      <c r="G16" s="206">
        <f>轉向量!K7</f>
        <v>0</v>
      </c>
      <c r="H16" s="206">
        <f>轉向量!L7</f>
        <v>0</v>
      </c>
      <c r="I16" s="206">
        <f>轉向量!M7</f>
        <v>0</v>
      </c>
      <c r="J16" s="206">
        <f>轉向量!N7</f>
        <v>0</v>
      </c>
      <c r="K16" s="207">
        <f>轉向量!O7</f>
        <v>0</v>
      </c>
      <c r="L16" s="206">
        <f>轉向量!Q7</f>
        <v>0</v>
      </c>
      <c r="M16" s="206">
        <f>轉向量!R7</f>
        <v>0</v>
      </c>
      <c r="N16" s="206">
        <f>轉向量!S7</f>
        <v>0</v>
      </c>
      <c r="O16" s="206">
        <f>轉向量!T7</f>
        <v>0</v>
      </c>
      <c r="P16" s="207">
        <f>轉向量!U7</f>
        <v>0</v>
      </c>
      <c r="Q16" s="219">
        <f>轉向量!D103</f>
        <v>0</v>
      </c>
      <c r="R16" s="212">
        <f>轉向量!F103</f>
        <v>0</v>
      </c>
      <c r="S16" s="212">
        <f>轉向量!G103</f>
        <v>0</v>
      </c>
      <c r="T16" s="212">
        <f>轉向量!H103</f>
        <v>0</v>
      </c>
      <c r="U16" s="220">
        <f>轉向量!I103</f>
        <v>0</v>
      </c>
      <c r="V16" s="212">
        <f>轉向量!J103</f>
        <v>0</v>
      </c>
      <c r="W16" s="212">
        <f>轉向量!L103</f>
        <v>0</v>
      </c>
      <c r="X16" s="212">
        <f>轉向量!M103</f>
        <v>0</v>
      </c>
      <c r="Y16" s="212">
        <f>轉向量!N103</f>
        <v>0</v>
      </c>
      <c r="Z16" s="220">
        <f>轉向量!O103</f>
        <v>0</v>
      </c>
      <c r="AA16" s="212">
        <f>轉向量!P103</f>
        <v>0</v>
      </c>
      <c r="AB16" s="212">
        <f>轉向量!R103</f>
        <v>0</v>
      </c>
      <c r="AC16" s="212">
        <f>轉向量!S103</f>
        <v>0</v>
      </c>
      <c r="AD16" s="212">
        <f>轉向量!T103</f>
        <v>0</v>
      </c>
      <c r="AE16" s="220">
        <f>轉向量!U103</f>
        <v>0</v>
      </c>
      <c r="AF16" s="222">
        <f>轉向量!D199</f>
        <v>0</v>
      </c>
      <c r="AG16" s="221">
        <f>轉向量!E199</f>
        <v>0</v>
      </c>
      <c r="AH16" s="221">
        <f>轉向量!G199</f>
        <v>0</v>
      </c>
      <c r="AI16" s="221">
        <f>轉向量!H199</f>
        <v>0</v>
      </c>
      <c r="AJ16" s="223">
        <f>轉向量!I199</f>
        <v>0</v>
      </c>
      <c r="AK16" s="221">
        <f>轉向量!J199</f>
        <v>0</v>
      </c>
      <c r="AL16" s="221">
        <f>轉向量!K199</f>
        <v>0</v>
      </c>
      <c r="AM16" s="221">
        <f>轉向量!M199</f>
        <v>0</v>
      </c>
      <c r="AN16" s="221">
        <f>轉向量!N199</f>
        <v>0</v>
      </c>
      <c r="AO16" s="223">
        <f>轉向量!O199</f>
        <v>0</v>
      </c>
      <c r="AP16" s="221">
        <f>轉向量!P199</f>
        <v>0</v>
      </c>
      <c r="AQ16" s="221">
        <f>轉向量!Q199</f>
        <v>0</v>
      </c>
      <c r="AR16" s="221">
        <f>轉向量!S199</f>
        <v>0</v>
      </c>
      <c r="AS16" s="221">
        <f>轉向量!T199</f>
        <v>0</v>
      </c>
      <c r="AT16" s="223">
        <f>轉向量!U199</f>
        <v>0</v>
      </c>
      <c r="AU16" s="231">
        <f>轉向量!D295</f>
        <v>0</v>
      </c>
      <c r="AV16" s="230">
        <f>轉向量!E295</f>
        <v>0</v>
      </c>
      <c r="AW16" s="230">
        <f>轉向量!F295</f>
        <v>0</v>
      </c>
      <c r="AX16" s="230">
        <f>轉向量!H295</f>
        <v>0</v>
      </c>
      <c r="AY16" s="232">
        <f>轉向量!I295</f>
        <v>0</v>
      </c>
      <c r="AZ16" s="230">
        <f>轉向量!J295</f>
        <v>0</v>
      </c>
      <c r="BA16" s="230">
        <f>轉向量!K295</f>
        <v>0</v>
      </c>
      <c r="BB16" s="230">
        <f>轉向量!L295</f>
        <v>0</v>
      </c>
      <c r="BC16" s="230">
        <f>轉向量!N295</f>
        <v>0</v>
      </c>
      <c r="BD16" s="232">
        <f>轉向量!O295</f>
        <v>0</v>
      </c>
      <c r="BE16" s="230">
        <f>轉向量!P295</f>
        <v>0</v>
      </c>
      <c r="BF16" s="230">
        <f>轉向量!Q295</f>
        <v>0</v>
      </c>
      <c r="BG16" s="230">
        <f>轉向量!R295</f>
        <v>0</v>
      </c>
      <c r="BH16" s="230">
        <f>轉向量!T295</f>
        <v>0</v>
      </c>
      <c r="BI16" s="232">
        <f>轉向量!U295</f>
        <v>0</v>
      </c>
      <c r="BJ16" s="238">
        <f>轉向量!D391</f>
        <v>0</v>
      </c>
      <c r="BK16" s="239">
        <f>轉向量!E391</f>
        <v>0</v>
      </c>
      <c r="BL16" s="239">
        <f>轉向量!F391</f>
        <v>0</v>
      </c>
      <c r="BM16" s="239">
        <f>轉向量!G391</f>
        <v>0</v>
      </c>
      <c r="BN16" s="240">
        <f>轉向量!I391</f>
        <v>0</v>
      </c>
      <c r="BO16" s="239">
        <f>轉向量!J391</f>
        <v>0</v>
      </c>
      <c r="BP16" s="239">
        <f>轉向量!K391</f>
        <v>0</v>
      </c>
      <c r="BQ16" s="239">
        <f>轉向量!L391</f>
        <v>0</v>
      </c>
      <c r="BR16" s="239">
        <f>轉向量!M391</f>
        <v>0</v>
      </c>
      <c r="BS16" s="240">
        <f>轉向量!O391</f>
        <v>0</v>
      </c>
      <c r="BT16" s="239">
        <f>轉向量!P391</f>
        <v>0</v>
      </c>
      <c r="BU16" s="239">
        <f>轉向量!Q391</f>
        <v>0</v>
      </c>
      <c r="BV16" s="239">
        <f>轉向量!R391</f>
        <v>0</v>
      </c>
      <c r="BW16" s="239">
        <f>轉向量!S391</f>
        <v>0</v>
      </c>
      <c r="BX16" s="240">
        <f>轉向量!U391</f>
        <v>0</v>
      </c>
      <c r="BY16" s="206">
        <f>轉向量!D487</f>
        <v>0</v>
      </c>
      <c r="BZ16" s="206">
        <f>轉向量!E487</f>
        <v>0</v>
      </c>
      <c r="CA16" s="206">
        <f>轉向量!F487</f>
        <v>0</v>
      </c>
      <c r="CB16" s="206">
        <f>轉向量!G487</f>
        <v>0</v>
      </c>
      <c r="CC16" s="207">
        <f>轉向量!H487</f>
        <v>0</v>
      </c>
      <c r="CD16" s="206">
        <f>轉向量!J487</f>
        <v>0</v>
      </c>
      <c r="CE16" s="206">
        <f>轉向量!K487</f>
        <v>0</v>
      </c>
      <c r="CF16" s="206">
        <f>轉向量!L487</f>
        <v>0</v>
      </c>
      <c r="CG16" s="206">
        <f>轉向量!M487</f>
        <v>0</v>
      </c>
      <c r="CH16" s="207">
        <f>轉向量!N487</f>
        <v>0</v>
      </c>
      <c r="CI16" s="206">
        <f>轉向量!P487</f>
        <v>0</v>
      </c>
      <c r="CJ16" s="206">
        <f>轉向量!Q487</f>
        <v>0</v>
      </c>
      <c r="CK16" s="206">
        <f>轉向量!R487</f>
        <v>0</v>
      </c>
      <c r="CL16" s="206">
        <f>轉向量!S487</f>
        <v>0</v>
      </c>
      <c r="CM16" s="207">
        <f>轉向量!T487</f>
        <v>0</v>
      </c>
    </row>
    <row r="17" spans="1:91" s="46" customFormat="1">
      <c r="A17" s="22">
        <v>130</v>
      </c>
      <c r="B17" s="206">
        <f>轉向量!E8</f>
        <v>0</v>
      </c>
      <c r="C17" s="206">
        <f>轉向量!F8</f>
        <v>0</v>
      </c>
      <c r="D17" s="206">
        <f>轉向量!G8</f>
        <v>0</v>
      </c>
      <c r="E17" s="206">
        <f>轉向量!H8</f>
        <v>0</v>
      </c>
      <c r="F17" s="207">
        <f>轉向量!I8</f>
        <v>0</v>
      </c>
      <c r="G17" s="206">
        <f>轉向量!K8</f>
        <v>0</v>
      </c>
      <c r="H17" s="206">
        <f>轉向量!L8</f>
        <v>0</v>
      </c>
      <c r="I17" s="206">
        <f>轉向量!M8</f>
        <v>0</v>
      </c>
      <c r="J17" s="206">
        <f>轉向量!N8</f>
        <v>0</v>
      </c>
      <c r="K17" s="207">
        <f>轉向量!O8</f>
        <v>0</v>
      </c>
      <c r="L17" s="206">
        <f>轉向量!Q8</f>
        <v>0</v>
      </c>
      <c r="M17" s="206">
        <f>轉向量!R8</f>
        <v>0</v>
      </c>
      <c r="N17" s="206">
        <f>轉向量!S8</f>
        <v>0</v>
      </c>
      <c r="O17" s="206">
        <f>轉向量!T8</f>
        <v>0</v>
      </c>
      <c r="P17" s="207">
        <f>轉向量!U8</f>
        <v>0</v>
      </c>
      <c r="Q17" s="219">
        <f>轉向量!D104</f>
        <v>0</v>
      </c>
      <c r="R17" s="212">
        <f>轉向量!F104</f>
        <v>0</v>
      </c>
      <c r="S17" s="212">
        <f>轉向量!G104</f>
        <v>0</v>
      </c>
      <c r="T17" s="212">
        <f>轉向量!H104</f>
        <v>0</v>
      </c>
      <c r="U17" s="220">
        <f>轉向量!I104</f>
        <v>0</v>
      </c>
      <c r="V17" s="212">
        <f>轉向量!J104</f>
        <v>0</v>
      </c>
      <c r="W17" s="212">
        <f>轉向量!L104</f>
        <v>0</v>
      </c>
      <c r="X17" s="212">
        <f>轉向量!M104</f>
        <v>0</v>
      </c>
      <c r="Y17" s="212">
        <f>轉向量!N104</f>
        <v>0</v>
      </c>
      <c r="Z17" s="220">
        <f>轉向量!O104</f>
        <v>0</v>
      </c>
      <c r="AA17" s="212">
        <f>轉向量!P104</f>
        <v>0</v>
      </c>
      <c r="AB17" s="212">
        <f>轉向量!R104</f>
        <v>0</v>
      </c>
      <c r="AC17" s="212">
        <f>轉向量!S104</f>
        <v>0</v>
      </c>
      <c r="AD17" s="212">
        <f>轉向量!T104</f>
        <v>0</v>
      </c>
      <c r="AE17" s="220">
        <f>轉向量!U104</f>
        <v>0</v>
      </c>
      <c r="AF17" s="222">
        <f>轉向量!D200</f>
        <v>0</v>
      </c>
      <c r="AG17" s="221">
        <f>轉向量!E200</f>
        <v>0</v>
      </c>
      <c r="AH17" s="221">
        <f>轉向量!G200</f>
        <v>0</v>
      </c>
      <c r="AI17" s="221">
        <f>轉向量!H200</f>
        <v>0</v>
      </c>
      <c r="AJ17" s="223">
        <f>轉向量!I200</f>
        <v>0</v>
      </c>
      <c r="AK17" s="221">
        <f>轉向量!J200</f>
        <v>0</v>
      </c>
      <c r="AL17" s="221">
        <f>轉向量!K200</f>
        <v>0</v>
      </c>
      <c r="AM17" s="221">
        <f>轉向量!M200</f>
        <v>0</v>
      </c>
      <c r="AN17" s="221">
        <f>轉向量!N200</f>
        <v>0</v>
      </c>
      <c r="AO17" s="223">
        <f>轉向量!O200</f>
        <v>0</v>
      </c>
      <c r="AP17" s="221">
        <f>轉向量!P200</f>
        <v>0</v>
      </c>
      <c r="AQ17" s="221">
        <f>轉向量!Q200</f>
        <v>0</v>
      </c>
      <c r="AR17" s="221">
        <f>轉向量!S200</f>
        <v>0</v>
      </c>
      <c r="AS17" s="221">
        <f>轉向量!T200</f>
        <v>0</v>
      </c>
      <c r="AT17" s="223">
        <f>轉向量!U200</f>
        <v>0</v>
      </c>
      <c r="AU17" s="231">
        <f>轉向量!D296</f>
        <v>0</v>
      </c>
      <c r="AV17" s="230">
        <f>轉向量!E296</f>
        <v>0</v>
      </c>
      <c r="AW17" s="230">
        <f>轉向量!F296</f>
        <v>0</v>
      </c>
      <c r="AX17" s="230">
        <f>轉向量!H296</f>
        <v>0</v>
      </c>
      <c r="AY17" s="232">
        <f>轉向量!I296</f>
        <v>0</v>
      </c>
      <c r="AZ17" s="230">
        <f>轉向量!J296</f>
        <v>0</v>
      </c>
      <c r="BA17" s="230">
        <f>轉向量!K296</f>
        <v>0</v>
      </c>
      <c r="BB17" s="230">
        <f>轉向量!L296</f>
        <v>0</v>
      </c>
      <c r="BC17" s="230">
        <f>轉向量!N296</f>
        <v>0</v>
      </c>
      <c r="BD17" s="232">
        <f>轉向量!O296</f>
        <v>0</v>
      </c>
      <c r="BE17" s="230">
        <f>轉向量!P296</f>
        <v>0</v>
      </c>
      <c r="BF17" s="230">
        <f>轉向量!Q296</f>
        <v>0</v>
      </c>
      <c r="BG17" s="230">
        <f>轉向量!R296</f>
        <v>0</v>
      </c>
      <c r="BH17" s="230">
        <f>轉向量!T296</f>
        <v>0</v>
      </c>
      <c r="BI17" s="232">
        <f>轉向量!U296</f>
        <v>0</v>
      </c>
      <c r="BJ17" s="238">
        <f>轉向量!D392</f>
        <v>0</v>
      </c>
      <c r="BK17" s="239">
        <f>轉向量!E392</f>
        <v>0</v>
      </c>
      <c r="BL17" s="239">
        <f>轉向量!F392</f>
        <v>0</v>
      </c>
      <c r="BM17" s="239">
        <f>轉向量!G392</f>
        <v>0</v>
      </c>
      <c r="BN17" s="240">
        <f>轉向量!I392</f>
        <v>0</v>
      </c>
      <c r="BO17" s="239">
        <f>轉向量!J392</f>
        <v>0</v>
      </c>
      <c r="BP17" s="239">
        <f>轉向量!K392</f>
        <v>0</v>
      </c>
      <c r="BQ17" s="239">
        <f>轉向量!L392</f>
        <v>0</v>
      </c>
      <c r="BR17" s="239">
        <f>轉向量!M392</f>
        <v>0</v>
      </c>
      <c r="BS17" s="240">
        <f>轉向量!O392</f>
        <v>0</v>
      </c>
      <c r="BT17" s="239">
        <f>轉向量!P392</f>
        <v>0</v>
      </c>
      <c r="BU17" s="239">
        <f>轉向量!Q392</f>
        <v>0</v>
      </c>
      <c r="BV17" s="239">
        <f>轉向量!R392</f>
        <v>0</v>
      </c>
      <c r="BW17" s="239">
        <f>轉向量!S392</f>
        <v>0</v>
      </c>
      <c r="BX17" s="240">
        <f>轉向量!U392</f>
        <v>0</v>
      </c>
      <c r="BY17" s="206">
        <f>轉向量!D488</f>
        <v>0</v>
      </c>
      <c r="BZ17" s="206">
        <f>轉向量!E488</f>
        <v>0</v>
      </c>
      <c r="CA17" s="206">
        <f>轉向量!F488</f>
        <v>0</v>
      </c>
      <c r="CB17" s="206">
        <f>轉向量!G488</f>
        <v>0</v>
      </c>
      <c r="CC17" s="207">
        <f>轉向量!H488</f>
        <v>0</v>
      </c>
      <c r="CD17" s="206">
        <f>轉向量!J488</f>
        <v>0</v>
      </c>
      <c r="CE17" s="206">
        <f>轉向量!K488</f>
        <v>0</v>
      </c>
      <c r="CF17" s="206">
        <f>轉向量!L488</f>
        <v>0</v>
      </c>
      <c r="CG17" s="206">
        <f>轉向量!M488</f>
        <v>0</v>
      </c>
      <c r="CH17" s="207">
        <f>轉向量!N488</f>
        <v>0</v>
      </c>
      <c r="CI17" s="206">
        <f>轉向量!P488</f>
        <v>0</v>
      </c>
      <c r="CJ17" s="206">
        <f>轉向量!Q488</f>
        <v>0</v>
      </c>
      <c r="CK17" s="206">
        <f>轉向量!R488</f>
        <v>0</v>
      </c>
      <c r="CL17" s="206">
        <f>轉向量!S488</f>
        <v>0</v>
      </c>
      <c r="CM17" s="207">
        <f>轉向量!T488</f>
        <v>0</v>
      </c>
    </row>
    <row r="18" spans="1:91" s="46" customFormat="1">
      <c r="A18" s="22">
        <v>145</v>
      </c>
      <c r="B18" s="206">
        <f>轉向量!E9</f>
        <v>0</v>
      </c>
      <c r="C18" s="206">
        <f>轉向量!F9</f>
        <v>0</v>
      </c>
      <c r="D18" s="206">
        <f>轉向量!G9</f>
        <v>0</v>
      </c>
      <c r="E18" s="206">
        <f>轉向量!H9</f>
        <v>0</v>
      </c>
      <c r="F18" s="207">
        <f>轉向量!I9</f>
        <v>0</v>
      </c>
      <c r="G18" s="206">
        <f>轉向量!K9</f>
        <v>0</v>
      </c>
      <c r="H18" s="206">
        <f>轉向量!L9</f>
        <v>0</v>
      </c>
      <c r="I18" s="206">
        <f>轉向量!M9</f>
        <v>0</v>
      </c>
      <c r="J18" s="206">
        <f>轉向量!N9</f>
        <v>0</v>
      </c>
      <c r="K18" s="207">
        <f>轉向量!O9</f>
        <v>0</v>
      </c>
      <c r="L18" s="206">
        <f>轉向量!Q9</f>
        <v>0</v>
      </c>
      <c r="M18" s="206">
        <f>轉向量!R9</f>
        <v>0</v>
      </c>
      <c r="N18" s="206">
        <f>轉向量!S9</f>
        <v>0</v>
      </c>
      <c r="O18" s="206">
        <f>轉向量!T9</f>
        <v>0</v>
      </c>
      <c r="P18" s="207">
        <f>轉向量!U9</f>
        <v>0</v>
      </c>
      <c r="Q18" s="219">
        <f>轉向量!D105</f>
        <v>0</v>
      </c>
      <c r="R18" s="212">
        <f>轉向量!F105</f>
        <v>0</v>
      </c>
      <c r="S18" s="212">
        <f>轉向量!G105</f>
        <v>0</v>
      </c>
      <c r="T18" s="212">
        <f>轉向量!H105</f>
        <v>0</v>
      </c>
      <c r="U18" s="220">
        <f>轉向量!I105</f>
        <v>0</v>
      </c>
      <c r="V18" s="212">
        <f>轉向量!J105</f>
        <v>0</v>
      </c>
      <c r="W18" s="212">
        <f>轉向量!L105</f>
        <v>0</v>
      </c>
      <c r="X18" s="212">
        <f>轉向量!M105</f>
        <v>0</v>
      </c>
      <c r="Y18" s="212">
        <f>轉向量!N105</f>
        <v>0</v>
      </c>
      <c r="Z18" s="220">
        <f>轉向量!O105</f>
        <v>0</v>
      </c>
      <c r="AA18" s="212">
        <f>轉向量!P105</f>
        <v>0</v>
      </c>
      <c r="AB18" s="212">
        <f>轉向量!R105</f>
        <v>0</v>
      </c>
      <c r="AC18" s="212">
        <f>轉向量!S105</f>
        <v>0</v>
      </c>
      <c r="AD18" s="212">
        <f>轉向量!T105</f>
        <v>0</v>
      </c>
      <c r="AE18" s="220">
        <f>轉向量!U105</f>
        <v>0</v>
      </c>
      <c r="AF18" s="222">
        <f>轉向量!D201</f>
        <v>0</v>
      </c>
      <c r="AG18" s="221">
        <f>轉向量!E201</f>
        <v>0</v>
      </c>
      <c r="AH18" s="221">
        <f>轉向量!G201</f>
        <v>0</v>
      </c>
      <c r="AI18" s="221">
        <f>轉向量!H201</f>
        <v>0</v>
      </c>
      <c r="AJ18" s="223">
        <f>轉向量!I201</f>
        <v>0</v>
      </c>
      <c r="AK18" s="221">
        <f>轉向量!J201</f>
        <v>0</v>
      </c>
      <c r="AL18" s="221">
        <f>轉向量!K201</f>
        <v>0</v>
      </c>
      <c r="AM18" s="221">
        <f>轉向量!M201</f>
        <v>0</v>
      </c>
      <c r="AN18" s="221">
        <f>轉向量!N201</f>
        <v>0</v>
      </c>
      <c r="AO18" s="223">
        <f>轉向量!O201</f>
        <v>0</v>
      </c>
      <c r="AP18" s="221">
        <f>轉向量!P201</f>
        <v>0</v>
      </c>
      <c r="AQ18" s="221">
        <f>轉向量!Q201</f>
        <v>0</v>
      </c>
      <c r="AR18" s="221">
        <f>轉向量!S201</f>
        <v>0</v>
      </c>
      <c r="AS18" s="221">
        <f>轉向量!T201</f>
        <v>0</v>
      </c>
      <c r="AT18" s="223">
        <f>轉向量!U201</f>
        <v>0</v>
      </c>
      <c r="AU18" s="231">
        <f>轉向量!D297</f>
        <v>0</v>
      </c>
      <c r="AV18" s="230">
        <f>轉向量!E297</f>
        <v>0</v>
      </c>
      <c r="AW18" s="230">
        <f>轉向量!F297</f>
        <v>0</v>
      </c>
      <c r="AX18" s="230">
        <f>轉向量!H297</f>
        <v>0</v>
      </c>
      <c r="AY18" s="232">
        <f>轉向量!I297</f>
        <v>0</v>
      </c>
      <c r="AZ18" s="230">
        <f>轉向量!J297</f>
        <v>0</v>
      </c>
      <c r="BA18" s="230">
        <f>轉向量!K297</f>
        <v>0</v>
      </c>
      <c r="BB18" s="230">
        <f>轉向量!L297</f>
        <v>0</v>
      </c>
      <c r="BC18" s="230">
        <f>轉向量!N297</f>
        <v>0</v>
      </c>
      <c r="BD18" s="232">
        <f>轉向量!O297</f>
        <v>0</v>
      </c>
      <c r="BE18" s="230">
        <f>轉向量!P297</f>
        <v>0</v>
      </c>
      <c r="BF18" s="230">
        <f>轉向量!Q297</f>
        <v>0</v>
      </c>
      <c r="BG18" s="230">
        <f>轉向量!R297</f>
        <v>0</v>
      </c>
      <c r="BH18" s="230">
        <f>轉向量!T297</f>
        <v>0</v>
      </c>
      <c r="BI18" s="232">
        <f>轉向量!U297</f>
        <v>0</v>
      </c>
      <c r="BJ18" s="238">
        <f>轉向量!D393</f>
        <v>0</v>
      </c>
      <c r="BK18" s="239">
        <f>轉向量!E393</f>
        <v>0</v>
      </c>
      <c r="BL18" s="239">
        <f>轉向量!F393</f>
        <v>0</v>
      </c>
      <c r="BM18" s="239">
        <f>轉向量!G393</f>
        <v>0</v>
      </c>
      <c r="BN18" s="240">
        <f>轉向量!I393</f>
        <v>0</v>
      </c>
      <c r="BO18" s="239">
        <f>轉向量!J393</f>
        <v>0</v>
      </c>
      <c r="BP18" s="239">
        <f>轉向量!K393</f>
        <v>0</v>
      </c>
      <c r="BQ18" s="239">
        <f>轉向量!L393</f>
        <v>0</v>
      </c>
      <c r="BR18" s="239">
        <f>轉向量!M393</f>
        <v>0</v>
      </c>
      <c r="BS18" s="240">
        <f>轉向量!O393</f>
        <v>0</v>
      </c>
      <c r="BT18" s="239">
        <f>轉向量!P393</f>
        <v>0</v>
      </c>
      <c r="BU18" s="239">
        <f>轉向量!Q393</f>
        <v>0</v>
      </c>
      <c r="BV18" s="239">
        <f>轉向量!R393</f>
        <v>0</v>
      </c>
      <c r="BW18" s="239">
        <f>轉向量!S393</f>
        <v>0</v>
      </c>
      <c r="BX18" s="240">
        <f>轉向量!U393</f>
        <v>0</v>
      </c>
      <c r="BY18" s="206">
        <f>轉向量!D489</f>
        <v>0</v>
      </c>
      <c r="BZ18" s="206">
        <f>轉向量!E489</f>
        <v>0</v>
      </c>
      <c r="CA18" s="206">
        <f>轉向量!F489</f>
        <v>0</v>
      </c>
      <c r="CB18" s="206">
        <f>轉向量!G489</f>
        <v>0</v>
      </c>
      <c r="CC18" s="207">
        <f>轉向量!H489</f>
        <v>0</v>
      </c>
      <c r="CD18" s="206">
        <f>轉向量!J489</f>
        <v>0</v>
      </c>
      <c r="CE18" s="206">
        <f>轉向量!K489</f>
        <v>0</v>
      </c>
      <c r="CF18" s="206">
        <f>轉向量!L489</f>
        <v>0</v>
      </c>
      <c r="CG18" s="206">
        <f>轉向量!M489</f>
        <v>0</v>
      </c>
      <c r="CH18" s="207">
        <f>轉向量!N489</f>
        <v>0</v>
      </c>
      <c r="CI18" s="206">
        <f>轉向量!P489</f>
        <v>0</v>
      </c>
      <c r="CJ18" s="206">
        <f>轉向量!Q489</f>
        <v>0</v>
      </c>
      <c r="CK18" s="206">
        <f>轉向量!R489</f>
        <v>0</v>
      </c>
      <c r="CL18" s="206">
        <f>轉向量!S489</f>
        <v>0</v>
      </c>
      <c r="CM18" s="207">
        <f>轉向量!T489</f>
        <v>0</v>
      </c>
    </row>
    <row r="19" spans="1:91" s="46" customFormat="1">
      <c r="A19" s="22">
        <v>200</v>
      </c>
      <c r="B19" s="206">
        <f>轉向量!E10</f>
        <v>0</v>
      </c>
      <c r="C19" s="206">
        <f>轉向量!F10</f>
        <v>0</v>
      </c>
      <c r="D19" s="206">
        <f>轉向量!G10</f>
        <v>0</v>
      </c>
      <c r="E19" s="206">
        <f>轉向量!H10</f>
        <v>0</v>
      </c>
      <c r="F19" s="207">
        <f>轉向量!I10</f>
        <v>0</v>
      </c>
      <c r="G19" s="206">
        <f>轉向量!K10</f>
        <v>0</v>
      </c>
      <c r="H19" s="206">
        <f>轉向量!L10</f>
        <v>0</v>
      </c>
      <c r="I19" s="206">
        <f>轉向量!M10</f>
        <v>0</v>
      </c>
      <c r="J19" s="206">
        <f>轉向量!N10</f>
        <v>0</v>
      </c>
      <c r="K19" s="207">
        <f>轉向量!O10</f>
        <v>0</v>
      </c>
      <c r="L19" s="206">
        <f>轉向量!Q10</f>
        <v>0</v>
      </c>
      <c r="M19" s="206">
        <f>轉向量!R10</f>
        <v>0</v>
      </c>
      <c r="N19" s="206">
        <f>轉向量!S10</f>
        <v>0</v>
      </c>
      <c r="O19" s="206">
        <f>轉向量!T10</f>
        <v>0</v>
      </c>
      <c r="P19" s="207">
        <f>轉向量!U10</f>
        <v>0</v>
      </c>
      <c r="Q19" s="219">
        <f>轉向量!D106</f>
        <v>0</v>
      </c>
      <c r="R19" s="212">
        <f>轉向量!F106</f>
        <v>0</v>
      </c>
      <c r="S19" s="212">
        <f>轉向量!G106</f>
        <v>0</v>
      </c>
      <c r="T19" s="212">
        <f>轉向量!H106</f>
        <v>0</v>
      </c>
      <c r="U19" s="220">
        <f>轉向量!I106</f>
        <v>0</v>
      </c>
      <c r="V19" s="212">
        <f>轉向量!J106</f>
        <v>0</v>
      </c>
      <c r="W19" s="212">
        <f>轉向量!L106</f>
        <v>0</v>
      </c>
      <c r="X19" s="212">
        <f>轉向量!M106</f>
        <v>0</v>
      </c>
      <c r="Y19" s="212">
        <f>轉向量!N106</f>
        <v>0</v>
      </c>
      <c r="Z19" s="220">
        <f>轉向量!O106</f>
        <v>0</v>
      </c>
      <c r="AA19" s="212">
        <f>轉向量!P106</f>
        <v>0</v>
      </c>
      <c r="AB19" s="212">
        <f>轉向量!R106</f>
        <v>0</v>
      </c>
      <c r="AC19" s="212">
        <f>轉向量!S106</f>
        <v>0</v>
      </c>
      <c r="AD19" s="212">
        <f>轉向量!T106</f>
        <v>0</v>
      </c>
      <c r="AE19" s="220">
        <f>轉向量!U106</f>
        <v>0</v>
      </c>
      <c r="AF19" s="222">
        <f>轉向量!D202</f>
        <v>0</v>
      </c>
      <c r="AG19" s="221">
        <f>轉向量!E202</f>
        <v>0</v>
      </c>
      <c r="AH19" s="221">
        <f>轉向量!G202</f>
        <v>0</v>
      </c>
      <c r="AI19" s="221">
        <f>轉向量!H202</f>
        <v>0</v>
      </c>
      <c r="AJ19" s="223">
        <f>轉向量!I202</f>
        <v>0</v>
      </c>
      <c r="AK19" s="221">
        <f>轉向量!J202</f>
        <v>0</v>
      </c>
      <c r="AL19" s="221">
        <f>轉向量!K202</f>
        <v>0</v>
      </c>
      <c r="AM19" s="221">
        <f>轉向量!M202</f>
        <v>0</v>
      </c>
      <c r="AN19" s="221">
        <f>轉向量!N202</f>
        <v>0</v>
      </c>
      <c r="AO19" s="223">
        <f>轉向量!O202</f>
        <v>0</v>
      </c>
      <c r="AP19" s="221">
        <f>轉向量!P202</f>
        <v>0</v>
      </c>
      <c r="AQ19" s="221">
        <f>轉向量!Q202</f>
        <v>0</v>
      </c>
      <c r="AR19" s="221">
        <f>轉向量!S202</f>
        <v>0</v>
      </c>
      <c r="AS19" s="221">
        <f>轉向量!T202</f>
        <v>0</v>
      </c>
      <c r="AT19" s="223">
        <f>轉向量!U202</f>
        <v>0</v>
      </c>
      <c r="AU19" s="231">
        <f>轉向量!D298</f>
        <v>0</v>
      </c>
      <c r="AV19" s="230">
        <f>轉向量!E298</f>
        <v>0</v>
      </c>
      <c r="AW19" s="230">
        <f>轉向量!F298</f>
        <v>0</v>
      </c>
      <c r="AX19" s="230">
        <f>轉向量!H298</f>
        <v>0</v>
      </c>
      <c r="AY19" s="232">
        <f>轉向量!I298</f>
        <v>0</v>
      </c>
      <c r="AZ19" s="230">
        <f>轉向量!J298</f>
        <v>0</v>
      </c>
      <c r="BA19" s="230">
        <f>轉向量!K298</f>
        <v>0</v>
      </c>
      <c r="BB19" s="230">
        <f>轉向量!L298</f>
        <v>0</v>
      </c>
      <c r="BC19" s="230">
        <f>轉向量!N298</f>
        <v>0</v>
      </c>
      <c r="BD19" s="232">
        <f>轉向量!O298</f>
        <v>0</v>
      </c>
      <c r="BE19" s="230">
        <f>轉向量!P298</f>
        <v>0</v>
      </c>
      <c r="BF19" s="230">
        <f>轉向量!Q298</f>
        <v>0</v>
      </c>
      <c r="BG19" s="230">
        <f>轉向量!R298</f>
        <v>0</v>
      </c>
      <c r="BH19" s="230">
        <f>轉向量!T298</f>
        <v>0</v>
      </c>
      <c r="BI19" s="232">
        <f>轉向量!U298</f>
        <v>0</v>
      </c>
      <c r="BJ19" s="238">
        <f>轉向量!D394</f>
        <v>0</v>
      </c>
      <c r="BK19" s="239">
        <f>轉向量!E394</f>
        <v>0</v>
      </c>
      <c r="BL19" s="239">
        <f>轉向量!F394</f>
        <v>0</v>
      </c>
      <c r="BM19" s="239">
        <f>轉向量!G394</f>
        <v>0</v>
      </c>
      <c r="BN19" s="240">
        <f>轉向量!I394</f>
        <v>0</v>
      </c>
      <c r="BO19" s="239">
        <f>轉向量!J394</f>
        <v>0</v>
      </c>
      <c r="BP19" s="239">
        <f>轉向量!K394</f>
        <v>0</v>
      </c>
      <c r="BQ19" s="239">
        <f>轉向量!L394</f>
        <v>0</v>
      </c>
      <c r="BR19" s="239">
        <f>轉向量!M394</f>
        <v>0</v>
      </c>
      <c r="BS19" s="240">
        <f>轉向量!O394</f>
        <v>0</v>
      </c>
      <c r="BT19" s="239">
        <f>轉向量!P394</f>
        <v>0</v>
      </c>
      <c r="BU19" s="239">
        <f>轉向量!Q394</f>
        <v>0</v>
      </c>
      <c r="BV19" s="239">
        <f>轉向量!R394</f>
        <v>0</v>
      </c>
      <c r="BW19" s="239">
        <f>轉向量!S394</f>
        <v>0</v>
      </c>
      <c r="BX19" s="240">
        <f>轉向量!U394</f>
        <v>0</v>
      </c>
      <c r="BY19" s="206">
        <f>轉向量!D490</f>
        <v>0</v>
      </c>
      <c r="BZ19" s="206">
        <f>轉向量!E490</f>
        <v>0</v>
      </c>
      <c r="CA19" s="206">
        <f>轉向量!F490</f>
        <v>0</v>
      </c>
      <c r="CB19" s="206">
        <f>轉向量!G490</f>
        <v>0</v>
      </c>
      <c r="CC19" s="207">
        <f>轉向量!H490</f>
        <v>0</v>
      </c>
      <c r="CD19" s="206">
        <f>轉向量!J490</f>
        <v>0</v>
      </c>
      <c r="CE19" s="206">
        <f>轉向量!K490</f>
        <v>0</v>
      </c>
      <c r="CF19" s="206">
        <f>轉向量!L490</f>
        <v>0</v>
      </c>
      <c r="CG19" s="206">
        <f>轉向量!M490</f>
        <v>0</v>
      </c>
      <c r="CH19" s="207">
        <f>轉向量!N490</f>
        <v>0</v>
      </c>
      <c r="CI19" s="206">
        <f>轉向量!P490</f>
        <v>0</v>
      </c>
      <c r="CJ19" s="206">
        <f>轉向量!Q490</f>
        <v>0</v>
      </c>
      <c r="CK19" s="206">
        <f>轉向量!R490</f>
        <v>0</v>
      </c>
      <c r="CL19" s="206">
        <f>轉向量!S490</f>
        <v>0</v>
      </c>
      <c r="CM19" s="207">
        <f>轉向量!T490</f>
        <v>0</v>
      </c>
    </row>
    <row r="20" spans="1:91" s="46" customFormat="1">
      <c r="A20" s="22">
        <v>215</v>
      </c>
      <c r="B20" s="206">
        <f>轉向量!E11</f>
        <v>0</v>
      </c>
      <c r="C20" s="206">
        <f>轉向量!F11</f>
        <v>0</v>
      </c>
      <c r="D20" s="206">
        <f>轉向量!G11</f>
        <v>0</v>
      </c>
      <c r="E20" s="206">
        <f>轉向量!H11</f>
        <v>0</v>
      </c>
      <c r="F20" s="207">
        <f>轉向量!I11</f>
        <v>0</v>
      </c>
      <c r="G20" s="206">
        <f>轉向量!K11</f>
        <v>0</v>
      </c>
      <c r="H20" s="206">
        <f>轉向量!L11</f>
        <v>0</v>
      </c>
      <c r="I20" s="206">
        <f>轉向量!M11</f>
        <v>0</v>
      </c>
      <c r="J20" s="206">
        <f>轉向量!N11</f>
        <v>0</v>
      </c>
      <c r="K20" s="207">
        <f>轉向量!O11</f>
        <v>0</v>
      </c>
      <c r="L20" s="206">
        <f>轉向量!Q11</f>
        <v>0</v>
      </c>
      <c r="M20" s="206">
        <f>轉向量!R11</f>
        <v>0</v>
      </c>
      <c r="N20" s="206">
        <f>轉向量!S11</f>
        <v>0</v>
      </c>
      <c r="O20" s="206">
        <f>轉向量!T11</f>
        <v>0</v>
      </c>
      <c r="P20" s="207">
        <f>轉向量!U11</f>
        <v>0</v>
      </c>
      <c r="Q20" s="219">
        <f>轉向量!D107</f>
        <v>0</v>
      </c>
      <c r="R20" s="212">
        <f>轉向量!F107</f>
        <v>0</v>
      </c>
      <c r="S20" s="212">
        <f>轉向量!G107</f>
        <v>0</v>
      </c>
      <c r="T20" s="212">
        <f>轉向量!H107</f>
        <v>0</v>
      </c>
      <c r="U20" s="220">
        <f>轉向量!I107</f>
        <v>0</v>
      </c>
      <c r="V20" s="212">
        <f>轉向量!J107</f>
        <v>0</v>
      </c>
      <c r="W20" s="212">
        <f>轉向量!L107</f>
        <v>0</v>
      </c>
      <c r="X20" s="212">
        <f>轉向量!M107</f>
        <v>0</v>
      </c>
      <c r="Y20" s="212">
        <f>轉向量!N107</f>
        <v>0</v>
      </c>
      <c r="Z20" s="220">
        <f>轉向量!O107</f>
        <v>0</v>
      </c>
      <c r="AA20" s="212">
        <f>轉向量!P107</f>
        <v>0</v>
      </c>
      <c r="AB20" s="212">
        <f>轉向量!R107</f>
        <v>0</v>
      </c>
      <c r="AC20" s="212">
        <f>轉向量!S107</f>
        <v>0</v>
      </c>
      <c r="AD20" s="212">
        <f>轉向量!T107</f>
        <v>0</v>
      </c>
      <c r="AE20" s="220">
        <f>轉向量!U107</f>
        <v>0</v>
      </c>
      <c r="AF20" s="222">
        <f>轉向量!D203</f>
        <v>0</v>
      </c>
      <c r="AG20" s="221">
        <f>轉向量!E203</f>
        <v>0</v>
      </c>
      <c r="AH20" s="221">
        <f>轉向量!G203</f>
        <v>0</v>
      </c>
      <c r="AI20" s="221">
        <f>轉向量!H203</f>
        <v>0</v>
      </c>
      <c r="AJ20" s="223">
        <f>轉向量!I203</f>
        <v>0</v>
      </c>
      <c r="AK20" s="221">
        <f>轉向量!J203</f>
        <v>0</v>
      </c>
      <c r="AL20" s="221">
        <f>轉向量!K203</f>
        <v>0</v>
      </c>
      <c r="AM20" s="221">
        <f>轉向量!M203</f>
        <v>0</v>
      </c>
      <c r="AN20" s="221">
        <f>轉向量!N203</f>
        <v>0</v>
      </c>
      <c r="AO20" s="223">
        <f>轉向量!O203</f>
        <v>0</v>
      </c>
      <c r="AP20" s="221">
        <f>轉向量!P203</f>
        <v>0</v>
      </c>
      <c r="AQ20" s="221">
        <f>轉向量!Q203</f>
        <v>0</v>
      </c>
      <c r="AR20" s="221">
        <f>轉向量!S203</f>
        <v>0</v>
      </c>
      <c r="AS20" s="221">
        <f>轉向量!T203</f>
        <v>0</v>
      </c>
      <c r="AT20" s="223">
        <f>轉向量!U203</f>
        <v>0</v>
      </c>
      <c r="AU20" s="231">
        <f>轉向量!D299</f>
        <v>0</v>
      </c>
      <c r="AV20" s="230">
        <f>轉向量!E299</f>
        <v>0</v>
      </c>
      <c r="AW20" s="230">
        <f>轉向量!F299</f>
        <v>0</v>
      </c>
      <c r="AX20" s="230">
        <f>轉向量!H299</f>
        <v>0</v>
      </c>
      <c r="AY20" s="232">
        <f>轉向量!I299</f>
        <v>0</v>
      </c>
      <c r="AZ20" s="230">
        <f>轉向量!J299</f>
        <v>0</v>
      </c>
      <c r="BA20" s="230">
        <f>轉向量!K299</f>
        <v>0</v>
      </c>
      <c r="BB20" s="230">
        <f>轉向量!L299</f>
        <v>0</v>
      </c>
      <c r="BC20" s="230">
        <f>轉向量!N299</f>
        <v>0</v>
      </c>
      <c r="BD20" s="232">
        <f>轉向量!O299</f>
        <v>0</v>
      </c>
      <c r="BE20" s="230">
        <f>轉向量!P299</f>
        <v>0</v>
      </c>
      <c r="BF20" s="230">
        <f>轉向量!Q299</f>
        <v>0</v>
      </c>
      <c r="BG20" s="230">
        <f>轉向量!R299</f>
        <v>0</v>
      </c>
      <c r="BH20" s="230">
        <f>轉向量!T299</f>
        <v>0</v>
      </c>
      <c r="BI20" s="232">
        <f>轉向量!U299</f>
        <v>0</v>
      </c>
      <c r="BJ20" s="238">
        <f>轉向量!D395</f>
        <v>0</v>
      </c>
      <c r="BK20" s="239">
        <f>轉向量!E395</f>
        <v>0</v>
      </c>
      <c r="BL20" s="239">
        <f>轉向量!F395</f>
        <v>0</v>
      </c>
      <c r="BM20" s="239">
        <f>轉向量!G395</f>
        <v>0</v>
      </c>
      <c r="BN20" s="240">
        <f>轉向量!I395</f>
        <v>0</v>
      </c>
      <c r="BO20" s="239">
        <f>轉向量!J395</f>
        <v>0</v>
      </c>
      <c r="BP20" s="239">
        <f>轉向量!K395</f>
        <v>0</v>
      </c>
      <c r="BQ20" s="239">
        <f>轉向量!L395</f>
        <v>0</v>
      </c>
      <c r="BR20" s="239">
        <f>轉向量!M395</f>
        <v>0</v>
      </c>
      <c r="BS20" s="240">
        <f>轉向量!O395</f>
        <v>0</v>
      </c>
      <c r="BT20" s="239">
        <f>轉向量!P395</f>
        <v>0</v>
      </c>
      <c r="BU20" s="239">
        <f>轉向量!Q395</f>
        <v>0</v>
      </c>
      <c r="BV20" s="239">
        <f>轉向量!R395</f>
        <v>0</v>
      </c>
      <c r="BW20" s="239">
        <f>轉向量!S395</f>
        <v>0</v>
      </c>
      <c r="BX20" s="240">
        <f>轉向量!U395</f>
        <v>0</v>
      </c>
      <c r="BY20" s="206">
        <f>轉向量!D491</f>
        <v>0</v>
      </c>
      <c r="BZ20" s="206">
        <f>轉向量!E491</f>
        <v>0</v>
      </c>
      <c r="CA20" s="206">
        <f>轉向量!F491</f>
        <v>0</v>
      </c>
      <c r="CB20" s="206">
        <f>轉向量!G491</f>
        <v>0</v>
      </c>
      <c r="CC20" s="207">
        <f>轉向量!H491</f>
        <v>0</v>
      </c>
      <c r="CD20" s="206">
        <f>轉向量!J491</f>
        <v>0</v>
      </c>
      <c r="CE20" s="206">
        <f>轉向量!K491</f>
        <v>0</v>
      </c>
      <c r="CF20" s="206">
        <f>轉向量!L491</f>
        <v>0</v>
      </c>
      <c r="CG20" s="206">
        <f>轉向量!M491</f>
        <v>0</v>
      </c>
      <c r="CH20" s="207">
        <f>轉向量!N491</f>
        <v>0</v>
      </c>
      <c r="CI20" s="206">
        <f>轉向量!P491</f>
        <v>0</v>
      </c>
      <c r="CJ20" s="206">
        <f>轉向量!Q491</f>
        <v>0</v>
      </c>
      <c r="CK20" s="206">
        <f>轉向量!R491</f>
        <v>0</v>
      </c>
      <c r="CL20" s="206">
        <f>轉向量!S491</f>
        <v>0</v>
      </c>
      <c r="CM20" s="207">
        <f>轉向量!T491</f>
        <v>0</v>
      </c>
    </row>
    <row r="21" spans="1:91" s="46" customFormat="1">
      <c r="A21" s="22">
        <v>230</v>
      </c>
      <c r="B21" s="206">
        <f>轉向量!E12</f>
        <v>0</v>
      </c>
      <c r="C21" s="206">
        <f>轉向量!F12</f>
        <v>0</v>
      </c>
      <c r="D21" s="206">
        <f>轉向量!G12</f>
        <v>0</v>
      </c>
      <c r="E21" s="206">
        <f>轉向量!H12</f>
        <v>0</v>
      </c>
      <c r="F21" s="207">
        <f>轉向量!I12</f>
        <v>0</v>
      </c>
      <c r="G21" s="206">
        <f>轉向量!K12</f>
        <v>0</v>
      </c>
      <c r="H21" s="206">
        <f>轉向量!L12</f>
        <v>0</v>
      </c>
      <c r="I21" s="206">
        <f>轉向量!M12</f>
        <v>0</v>
      </c>
      <c r="J21" s="206">
        <f>轉向量!N12</f>
        <v>0</v>
      </c>
      <c r="K21" s="207">
        <f>轉向量!O12</f>
        <v>0</v>
      </c>
      <c r="L21" s="206">
        <f>轉向量!Q12</f>
        <v>0</v>
      </c>
      <c r="M21" s="206">
        <f>轉向量!R12</f>
        <v>0</v>
      </c>
      <c r="N21" s="206">
        <f>轉向量!S12</f>
        <v>0</v>
      </c>
      <c r="O21" s="206">
        <f>轉向量!T12</f>
        <v>0</v>
      </c>
      <c r="P21" s="207">
        <f>轉向量!U12</f>
        <v>0</v>
      </c>
      <c r="Q21" s="219">
        <f>轉向量!D108</f>
        <v>0</v>
      </c>
      <c r="R21" s="212">
        <f>轉向量!F108</f>
        <v>0</v>
      </c>
      <c r="S21" s="212">
        <f>轉向量!G108</f>
        <v>0</v>
      </c>
      <c r="T21" s="212">
        <f>轉向量!H108</f>
        <v>0</v>
      </c>
      <c r="U21" s="220">
        <f>轉向量!I108</f>
        <v>0</v>
      </c>
      <c r="V21" s="212">
        <f>轉向量!J108</f>
        <v>0</v>
      </c>
      <c r="W21" s="212">
        <f>轉向量!L108</f>
        <v>0</v>
      </c>
      <c r="X21" s="212">
        <f>轉向量!M108</f>
        <v>0</v>
      </c>
      <c r="Y21" s="212">
        <f>轉向量!N108</f>
        <v>0</v>
      </c>
      <c r="Z21" s="220">
        <f>轉向量!O108</f>
        <v>0</v>
      </c>
      <c r="AA21" s="212">
        <f>轉向量!P108</f>
        <v>0</v>
      </c>
      <c r="AB21" s="212">
        <f>轉向量!R108</f>
        <v>0</v>
      </c>
      <c r="AC21" s="212">
        <f>轉向量!S108</f>
        <v>0</v>
      </c>
      <c r="AD21" s="212">
        <f>轉向量!T108</f>
        <v>0</v>
      </c>
      <c r="AE21" s="220">
        <f>轉向量!U108</f>
        <v>0</v>
      </c>
      <c r="AF21" s="222">
        <f>轉向量!D204</f>
        <v>0</v>
      </c>
      <c r="AG21" s="221">
        <f>轉向量!E204</f>
        <v>0</v>
      </c>
      <c r="AH21" s="221">
        <f>轉向量!G204</f>
        <v>0</v>
      </c>
      <c r="AI21" s="221">
        <f>轉向量!H204</f>
        <v>0</v>
      </c>
      <c r="AJ21" s="223">
        <f>轉向量!I204</f>
        <v>0</v>
      </c>
      <c r="AK21" s="221">
        <f>轉向量!J204</f>
        <v>0</v>
      </c>
      <c r="AL21" s="221">
        <f>轉向量!K204</f>
        <v>0</v>
      </c>
      <c r="AM21" s="221">
        <f>轉向量!M204</f>
        <v>0</v>
      </c>
      <c r="AN21" s="221">
        <f>轉向量!N204</f>
        <v>0</v>
      </c>
      <c r="AO21" s="223">
        <f>轉向量!O204</f>
        <v>0</v>
      </c>
      <c r="AP21" s="221">
        <f>轉向量!P204</f>
        <v>0</v>
      </c>
      <c r="AQ21" s="221">
        <f>轉向量!Q204</f>
        <v>0</v>
      </c>
      <c r="AR21" s="221">
        <f>轉向量!S204</f>
        <v>0</v>
      </c>
      <c r="AS21" s="221">
        <f>轉向量!T204</f>
        <v>0</v>
      </c>
      <c r="AT21" s="223">
        <f>轉向量!U204</f>
        <v>0</v>
      </c>
      <c r="AU21" s="231">
        <f>轉向量!D300</f>
        <v>0</v>
      </c>
      <c r="AV21" s="230">
        <f>轉向量!E300</f>
        <v>0</v>
      </c>
      <c r="AW21" s="230">
        <f>轉向量!F300</f>
        <v>0</v>
      </c>
      <c r="AX21" s="230">
        <f>轉向量!H300</f>
        <v>0</v>
      </c>
      <c r="AY21" s="232">
        <f>轉向量!I300</f>
        <v>0</v>
      </c>
      <c r="AZ21" s="230">
        <f>轉向量!J300</f>
        <v>0</v>
      </c>
      <c r="BA21" s="230">
        <f>轉向量!K300</f>
        <v>0</v>
      </c>
      <c r="BB21" s="230">
        <f>轉向量!L300</f>
        <v>0</v>
      </c>
      <c r="BC21" s="230">
        <f>轉向量!N300</f>
        <v>0</v>
      </c>
      <c r="BD21" s="232">
        <f>轉向量!O300</f>
        <v>0</v>
      </c>
      <c r="BE21" s="230">
        <f>轉向量!P300</f>
        <v>0</v>
      </c>
      <c r="BF21" s="230">
        <f>轉向量!Q300</f>
        <v>0</v>
      </c>
      <c r="BG21" s="230">
        <f>轉向量!R300</f>
        <v>0</v>
      </c>
      <c r="BH21" s="230">
        <f>轉向量!T300</f>
        <v>0</v>
      </c>
      <c r="BI21" s="232">
        <f>轉向量!U300</f>
        <v>0</v>
      </c>
      <c r="BJ21" s="238">
        <f>轉向量!D396</f>
        <v>0</v>
      </c>
      <c r="BK21" s="239">
        <f>轉向量!E396</f>
        <v>0</v>
      </c>
      <c r="BL21" s="239">
        <f>轉向量!F396</f>
        <v>0</v>
      </c>
      <c r="BM21" s="239">
        <f>轉向量!G396</f>
        <v>0</v>
      </c>
      <c r="BN21" s="240">
        <f>轉向量!I396</f>
        <v>0</v>
      </c>
      <c r="BO21" s="239">
        <f>轉向量!J396</f>
        <v>0</v>
      </c>
      <c r="BP21" s="239">
        <f>轉向量!K396</f>
        <v>0</v>
      </c>
      <c r="BQ21" s="239">
        <f>轉向量!L396</f>
        <v>0</v>
      </c>
      <c r="BR21" s="239">
        <f>轉向量!M396</f>
        <v>0</v>
      </c>
      <c r="BS21" s="240">
        <f>轉向量!O396</f>
        <v>0</v>
      </c>
      <c r="BT21" s="239">
        <f>轉向量!P396</f>
        <v>0</v>
      </c>
      <c r="BU21" s="239">
        <f>轉向量!Q396</f>
        <v>0</v>
      </c>
      <c r="BV21" s="239">
        <f>轉向量!R396</f>
        <v>0</v>
      </c>
      <c r="BW21" s="239">
        <f>轉向量!S396</f>
        <v>0</v>
      </c>
      <c r="BX21" s="240">
        <f>轉向量!U396</f>
        <v>0</v>
      </c>
      <c r="BY21" s="206">
        <f>轉向量!D492</f>
        <v>0</v>
      </c>
      <c r="BZ21" s="206">
        <f>轉向量!E492</f>
        <v>0</v>
      </c>
      <c r="CA21" s="206">
        <f>轉向量!F492</f>
        <v>0</v>
      </c>
      <c r="CB21" s="206">
        <f>轉向量!G492</f>
        <v>0</v>
      </c>
      <c r="CC21" s="207">
        <f>轉向量!H492</f>
        <v>0</v>
      </c>
      <c r="CD21" s="206">
        <f>轉向量!J492</f>
        <v>0</v>
      </c>
      <c r="CE21" s="206">
        <f>轉向量!K492</f>
        <v>0</v>
      </c>
      <c r="CF21" s="206">
        <f>轉向量!L492</f>
        <v>0</v>
      </c>
      <c r="CG21" s="206">
        <f>轉向量!M492</f>
        <v>0</v>
      </c>
      <c r="CH21" s="207">
        <f>轉向量!N492</f>
        <v>0</v>
      </c>
      <c r="CI21" s="206">
        <f>轉向量!P492</f>
        <v>0</v>
      </c>
      <c r="CJ21" s="206">
        <f>轉向量!Q492</f>
        <v>0</v>
      </c>
      <c r="CK21" s="206">
        <f>轉向量!R492</f>
        <v>0</v>
      </c>
      <c r="CL21" s="206">
        <f>轉向量!S492</f>
        <v>0</v>
      </c>
      <c r="CM21" s="207">
        <f>轉向量!T492</f>
        <v>0</v>
      </c>
    </row>
    <row r="22" spans="1:91" s="46" customFormat="1">
      <c r="A22" s="22">
        <v>245</v>
      </c>
      <c r="B22" s="206">
        <f>轉向量!E13</f>
        <v>0</v>
      </c>
      <c r="C22" s="206">
        <f>轉向量!F13</f>
        <v>0</v>
      </c>
      <c r="D22" s="206">
        <f>轉向量!G13</f>
        <v>0</v>
      </c>
      <c r="E22" s="206">
        <f>轉向量!H13</f>
        <v>0</v>
      </c>
      <c r="F22" s="207">
        <f>轉向量!I13</f>
        <v>0</v>
      </c>
      <c r="G22" s="206">
        <f>轉向量!K13</f>
        <v>0</v>
      </c>
      <c r="H22" s="206">
        <f>轉向量!L13</f>
        <v>0</v>
      </c>
      <c r="I22" s="206">
        <f>轉向量!M13</f>
        <v>0</v>
      </c>
      <c r="J22" s="206">
        <f>轉向量!N13</f>
        <v>0</v>
      </c>
      <c r="K22" s="207">
        <f>轉向量!O13</f>
        <v>0</v>
      </c>
      <c r="L22" s="206">
        <f>轉向量!Q13</f>
        <v>0</v>
      </c>
      <c r="M22" s="206">
        <f>轉向量!R13</f>
        <v>0</v>
      </c>
      <c r="N22" s="206">
        <f>轉向量!S13</f>
        <v>0</v>
      </c>
      <c r="O22" s="206">
        <f>轉向量!T13</f>
        <v>0</v>
      </c>
      <c r="P22" s="207">
        <f>轉向量!U13</f>
        <v>0</v>
      </c>
      <c r="Q22" s="219">
        <f>轉向量!D109</f>
        <v>0</v>
      </c>
      <c r="R22" s="212">
        <f>轉向量!F109</f>
        <v>0</v>
      </c>
      <c r="S22" s="212">
        <f>轉向量!G109</f>
        <v>0</v>
      </c>
      <c r="T22" s="212">
        <f>轉向量!H109</f>
        <v>0</v>
      </c>
      <c r="U22" s="220">
        <f>轉向量!I109</f>
        <v>0</v>
      </c>
      <c r="V22" s="212">
        <f>轉向量!J109</f>
        <v>0</v>
      </c>
      <c r="W22" s="212">
        <f>轉向量!L109</f>
        <v>0</v>
      </c>
      <c r="X22" s="212">
        <f>轉向量!M109</f>
        <v>0</v>
      </c>
      <c r="Y22" s="212">
        <f>轉向量!N109</f>
        <v>0</v>
      </c>
      <c r="Z22" s="220">
        <f>轉向量!O109</f>
        <v>0</v>
      </c>
      <c r="AA22" s="212">
        <f>轉向量!P109</f>
        <v>0</v>
      </c>
      <c r="AB22" s="212">
        <f>轉向量!R109</f>
        <v>0</v>
      </c>
      <c r="AC22" s="212">
        <f>轉向量!S109</f>
        <v>0</v>
      </c>
      <c r="AD22" s="212">
        <f>轉向量!T109</f>
        <v>0</v>
      </c>
      <c r="AE22" s="220">
        <f>轉向量!U109</f>
        <v>0</v>
      </c>
      <c r="AF22" s="222">
        <f>轉向量!D205</f>
        <v>0</v>
      </c>
      <c r="AG22" s="221">
        <f>轉向量!E205</f>
        <v>0</v>
      </c>
      <c r="AH22" s="221">
        <f>轉向量!G205</f>
        <v>0</v>
      </c>
      <c r="AI22" s="221">
        <f>轉向量!H205</f>
        <v>0</v>
      </c>
      <c r="AJ22" s="223">
        <f>轉向量!I205</f>
        <v>0</v>
      </c>
      <c r="AK22" s="221">
        <f>轉向量!J205</f>
        <v>0</v>
      </c>
      <c r="AL22" s="221">
        <f>轉向量!K205</f>
        <v>0</v>
      </c>
      <c r="AM22" s="221">
        <f>轉向量!M205</f>
        <v>0</v>
      </c>
      <c r="AN22" s="221">
        <f>轉向量!N205</f>
        <v>0</v>
      </c>
      <c r="AO22" s="223">
        <f>轉向量!O205</f>
        <v>0</v>
      </c>
      <c r="AP22" s="221">
        <f>轉向量!P205</f>
        <v>0</v>
      </c>
      <c r="AQ22" s="221">
        <f>轉向量!Q205</f>
        <v>0</v>
      </c>
      <c r="AR22" s="221">
        <f>轉向量!S205</f>
        <v>0</v>
      </c>
      <c r="AS22" s="221">
        <f>轉向量!T205</f>
        <v>0</v>
      </c>
      <c r="AT22" s="223">
        <f>轉向量!U205</f>
        <v>0</v>
      </c>
      <c r="AU22" s="231">
        <f>轉向量!D301</f>
        <v>0</v>
      </c>
      <c r="AV22" s="230">
        <f>轉向量!E301</f>
        <v>0</v>
      </c>
      <c r="AW22" s="230">
        <f>轉向量!F301</f>
        <v>0</v>
      </c>
      <c r="AX22" s="230">
        <f>轉向量!H301</f>
        <v>0</v>
      </c>
      <c r="AY22" s="232">
        <f>轉向量!I301</f>
        <v>0</v>
      </c>
      <c r="AZ22" s="230">
        <f>轉向量!J301</f>
        <v>0</v>
      </c>
      <c r="BA22" s="230">
        <f>轉向量!K301</f>
        <v>0</v>
      </c>
      <c r="BB22" s="230">
        <f>轉向量!L301</f>
        <v>0</v>
      </c>
      <c r="BC22" s="230">
        <f>轉向量!N301</f>
        <v>0</v>
      </c>
      <c r="BD22" s="232">
        <f>轉向量!O301</f>
        <v>0</v>
      </c>
      <c r="BE22" s="230">
        <f>轉向量!P301</f>
        <v>0</v>
      </c>
      <c r="BF22" s="230">
        <f>轉向量!Q301</f>
        <v>0</v>
      </c>
      <c r="BG22" s="230">
        <f>轉向量!R301</f>
        <v>0</v>
      </c>
      <c r="BH22" s="230">
        <f>轉向量!T301</f>
        <v>0</v>
      </c>
      <c r="BI22" s="232">
        <f>轉向量!U301</f>
        <v>0</v>
      </c>
      <c r="BJ22" s="238">
        <f>轉向量!D397</f>
        <v>0</v>
      </c>
      <c r="BK22" s="239">
        <f>轉向量!E397</f>
        <v>0</v>
      </c>
      <c r="BL22" s="239">
        <f>轉向量!F397</f>
        <v>0</v>
      </c>
      <c r="BM22" s="239">
        <f>轉向量!G397</f>
        <v>0</v>
      </c>
      <c r="BN22" s="240">
        <f>轉向量!I397</f>
        <v>0</v>
      </c>
      <c r="BO22" s="239">
        <f>轉向量!J397</f>
        <v>0</v>
      </c>
      <c r="BP22" s="239">
        <f>轉向量!K397</f>
        <v>0</v>
      </c>
      <c r="BQ22" s="239">
        <f>轉向量!L397</f>
        <v>0</v>
      </c>
      <c r="BR22" s="239">
        <f>轉向量!M397</f>
        <v>0</v>
      </c>
      <c r="BS22" s="240">
        <f>轉向量!O397</f>
        <v>0</v>
      </c>
      <c r="BT22" s="239">
        <f>轉向量!P397</f>
        <v>0</v>
      </c>
      <c r="BU22" s="239">
        <f>轉向量!Q397</f>
        <v>0</v>
      </c>
      <c r="BV22" s="239">
        <f>轉向量!R397</f>
        <v>0</v>
      </c>
      <c r="BW22" s="239">
        <f>轉向量!S397</f>
        <v>0</v>
      </c>
      <c r="BX22" s="240">
        <f>轉向量!U397</f>
        <v>0</v>
      </c>
      <c r="BY22" s="206">
        <f>轉向量!D493</f>
        <v>0</v>
      </c>
      <c r="BZ22" s="206">
        <f>轉向量!E493</f>
        <v>0</v>
      </c>
      <c r="CA22" s="206">
        <f>轉向量!F493</f>
        <v>0</v>
      </c>
      <c r="CB22" s="206">
        <f>轉向量!G493</f>
        <v>0</v>
      </c>
      <c r="CC22" s="207">
        <f>轉向量!H493</f>
        <v>0</v>
      </c>
      <c r="CD22" s="206">
        <f>轉向量!J493</f>
        <v>0</v>
      </c>
      <c r="CE22" s="206">
        <f>轉向量!K493</f>
        <v>0</v>
      </c>
      <c r="CF22" s="206">
        <f>轉向量!L493</f>
        <v>0</v>
      </c>
      <c r="CG22" s="206">
        <f>轉向量!M493</f>
        <v>0</v>
      </c>
      <c r="CH22" s="207">
        <f>轉向量!N493</f>
        <v>0</v>
      </c>
      <c r="CI22" s="206">
        <f>轉向量!P493</f>
        <v>0</v>
      </c>
      <c r="CJ22" s="206">
        <f>轉向量!Q493</f>
        <v>0</v>
      </c>
      <c r="CK22" s="206">
        <f>轉向量!R493</f>
        <v>0</v>
      </c>
      <c r="CL22" s="206">
        <f>轉向量!S493</f>
        <v>0</v>
      </c>
      <c r="CM22" s="207">
        <f>轉向量!T493</f>
        <v>0</v>
      </c>
    </row>
    <row r="23" spans="1:91" s="46" customFormat="1">
      <c r="A23" s="22">
        <v>300</v>
      </c>
      <c r="B23" s="206">
        <f>轉向量!E14</f>
        <v>0</v>
      </c>
      <c r="C23" s="206">
        <f>轉向量!F14</f>
        <v>0</v>
      </c>
      <c r="D23" s="206">
        <f>轉向量!G14</f>
        <v>0</v>
      </c>
      <c r="E23" s="206">
        <f>轉向量!H14</f>
        <v>0</v>
      </c>
      <c r="F23" s="207">
        <f>轉向量!I14</f>
        <v>0</v>
      </c>
      <c r="G23" s="206">
        <f>轉向量!K14</f>
        <v>0</v>
      </c>
      <c r="H23" s="206">
        <f>轉向量!L14</f>
        <v>0</v>
      </c>
      <c r="I23" s="206">
        <f>轉向量!M14</f>
        <v>0</v>
      </c>
      <c r="J23" s="206">
        <f>轉向量!N14</f>
        <v>0</v>
      </c>
      <c r="K23" s="207">
        <f>轉向量!O14</f>
        <v>0</v>
      </c>
      <c r="L23" s="206">
        <f>轉向量!Q14</f>
        <v>0</v>
      </c>
      <c r="M23" s="206">
        <f>轉向量!R14</f>
        <v>0</v>
      </c>
      <c r="N23" s="206">
        <f>轉向量!S14</f>
        <v>0</v>
      </c>
      <c r="O23" s="206">
        <f>轉向量!T14</f>
        <v>0</v>
      </c>
      <c r="P23" s="207">
        <f>轉向量!U14</f>
        <v>0</v>
      </c>
      <c r="Q23" s="219">
        <f>轉向量!D110</f>
        <v>0</v>
      </c>
      <c r="R23" s="212">
        <f>轉向量!F110</f>
        <v>0</v>
      </c>
      <c r="S23" s="212">
        <f>轉向量!G110</f>
        <v>0</v>
      </c>
      <c r="T23" s="212">
        <f>轉向量!H110</f>
        <v>0</v>
      </c>
      <c r="U23" s="220">
        <f>轉向量!I110</f>
        <v>0</v>
      </c>
      <c r="V23" s="212">
        <f>轉向量!J110</f>
        <v>0</v>
      </c>
      <c r="W23" s="212">
        <f>轉向量!L110</f>
        <v>0</v>
      </c>
      <c r="X23" s="212">
        <f>轉向量!M110</f>
        <v>0</v>
      </c>
      <c r="Y23" s="212">
        <f>轉向量!N110</f>
        <v>0</v>
      </c>
      <c r="Z23" s="220">
        <f>轉向量!O110</f>
        <v>0</v>
      </c>
      <c r="AA23" s="212">
        <f>轉向量!P110</f>
        <v>0</v>
      </c>
      <c r="AB23" s="212">
        <f>轉向量!R110</f>
        <v>0</v>
      </c>
      <c r="AC23" s="212">
        <f>轉向量!S110</f>
        <v>0</v>
      </c>
      <c r="AD23" s="212">
        <f>轉向量!T110</f>
        <v>0</v>
      </c>
      <c r="AE23" s="220">
        <f>轉向量!U110</f>
        <v>0</v>
      </c>
      <c r="AF23" s="222">
        <f>轉向量!D206</f>
        <v>0</v>
      </c>
      <c r="AG23" s="221">
        <f>轉向量!E206</f>
        <v>0</v>
      </c>
      <c r="AH23" s="221">
        <f>轉向量!G206</f>
        <v>0</v>
      </c>
      <c r="AI23" s="221">
        <f>轉向量!H206</f>
        <v>0</v>
      </c>
      <c r="AJ23" s="223">
        <f>轉向量!I206</f>
        <v>0</v>
      </c>
      <c r="AK23" s="221">
        <f>轉向量!J206</f>
        <v>0</v>
      </c>
      <c r="AL23" s="221">
        <f>轉向量!K206</f>
        <v>0</v>
      </c>
      <c r="AM23" s="221">
        <f>轉向量!M206</f>
        <v>0</v>
      </c>
      <c r="AN23" s="221">
        <f>轉向量!N206</f>
        <v>0</v>
      </c>
      <c r="AO23" s="223">
        <f>轉向量!O206</f>
        <v>0</v>
      </c>
      <c r="AP23" s="221">
        <f>轉向量!P206</f>
        <v>0</v>
      </c>
      <c r="AQ23" s="221">
        <f>轉向量!Q206</f>
        <v>0</v>
      </c>
      <c r="AR23" s="221">
        <f>轉向量!S206</f>
        <v>0</v>
      </c>
      <c r="AS23" s="221">
        <f>轉向量!T206</f>
        <v>0</v>
      </c>
      <c r="AT23" s="223">
        <f>轉向量!U206</f>
        <v>0</v>
      </c>
      <c r="AU23" s="231">
        <f>轉向量!D302</f>
        <v>0</v>
      </c>
      <c r="AV23" s="230">
        <f>轉向量!E302</f>
        <v>0</v>
      </c>
      <c r="AW23" s="230">
        <f>轉向量!F302</f>
        <v>0</v>
      </c>
      <c r="AX23" s="230">
        <f>轉向量!H302</f>
        <v>0</v>
      </c>
      <c r="AY23" s="232">
        <f>轉向量!I302</f>
        <v>0</v>
      </c>
      <c r="AZ23" s="230">
        <f>轉向量!J302</f>
        <v>0</v>
      </c>
      <c r="BA23" s="230">
        <f>轉向量!K302</f>
        <v>0</v>
      </c>
      <c r="BB23" s="230">
        <f>轉向量!L302</f>
        <v>0</v>
      </c>
      <c r="BC23" s="230">
        <f>轉向量!N302</f>
        <v>0</v>
      </c>
      <c r="BD23" s="232">
        <f>轉向量!O302</f>
        <v>0</v>
      </c>
      <c r="BE23" s="230">
        <f>轉向量!P302</f>
        <v>0</v>
      </c>
      <c r="BF23" s="230">
        <f>轉向量!Q302</f>
        <v>0</v>
      </c>
      <c r="BG23" s="230">
        <f>轉向量!R302</f>
        <v>0</v>
      </c>
      <c r="BH23" s="230">
        <f>轉向量!T302</f>
        <v>0</v>
      </c>
      <c r="BI23" s="232">
        <f>轉向量!U302</f>
        <v>0</v>
      </c>
      <c r="BJ23" s="238">
        <f>轉向量!D398</f>
        <v>0</v>
      </c>
      <c r="BK23" s="239">
        <f>轉向量!E398</f>
        <v>0</v>
      </c>
      <c r="BL23" s="239">
        <f>轉向量!F398</f>
        <v>0</v>
      </c>
      <c r="BM23" s="239">
        <f>轉向量!G398</f>
        <v>0</v>
      </c>
      <c r="BN23" s="240">
        <f>轉向量!I398</f>
        <v>0</v>
      </c>
      <c r="BO23" s="239">
        <f>轉向量!J398</f>
        <v>0</v>
      </c>
      <c r="BP23" s="239">
        <f>轉向量!K398</f>
        <v>0</v>
      </c>
      <c r="BQ23" s="239">
        <f>轉向量!L398</f>
        <v>0</v>
      </c>
      <c r="BR23" s="239">
        <f>轉向量!M398</f>
        <v>0</v>
      </c>
      <c r="BS23" s="240">
        <f>轉向量!O398</f>
        <v>0</v>
      </c>
      <c r="BT23" s="239">
        <f>轉向量!P398</f>
        <v>0</v>
      </c>
      <c r="BU23" s="239">
        <f>轉向量!Q398</f>
        <v>0</v>
      </c>
      <c r="BV23" s="239">
        <f>轉向量!R398</f>
        <v>0</v>
      </c>
      <c r="BW23" s="239">
        <f>轉向量!S398</f>
        <v>0</v>
      </c>
      <c r="BX23" s="240">
        <f>轉向量!U398</f>
        <v>0</v>
      </c>
      <c r="BY23" s="206">
        <f>轉向量!D494</f>
        <v>0</v>
      </c>
      <c r="BZ23" s="206">
        <f>轉向量!E494</f>
        <v>0</v>
      </c>
      <c r="CA23" s="206">
        <f>轉向量!F494</f>
        <v>0</v>
      </c>
      <c r="CB23" s="206">
        <f>轉向量!G494</f>
        <v>0</v>
      </c>
      <c r="CC23" s="207">
        <f>轉向量!H494</f>
        <v>0</v>
      </c>
      <c r="CD23" s="206">
        <f>轉向量!J494</f>
        <v>0</v>
      </c>
      <c r="CE23" s="206">
        <f>轉向量!K494</f>
        <v>0</v>
      </c>
      <c r="CF23" s="206">
        <f>轉向量!L494</f>
        <v>0</v>
      </c>
      <c r="CG23" s="206">
        <f>轉向量!M494</f>
        <v>0</v>
      </c>
      <c r="CH23" s="207">
        <f>轉向量!N494</f>
        <v>0</v>
      </c>
      <c r="CI23" s="206">
        <f>轉向量!P494</f>
        <v>0</v>
      </c>
      <c r="CJ23" s="206">
        <f>轉向量!Q494</f>
        <v>0</v>
      </c>
      <c r="CK23" s="206">
        <f>轉向量!R494</f>
        <v>0</v>
      </c>
      <c r="CL23" s="206">
        <f>轉向量!S494</f>
        <v>0</v>
      </c>
      <c r="CM23" s="207">
        <f>轉向量!T494</f>
        <v>0</v>
      </c>
    </row>
    <row r="24" spans="1:91" s="46" customFormat="1">
      <c r="A24" s="22">
        <v>315</v>
      </c>
      <c r="B24" s="206">
        <f>轉向量!E15</f>
        <v>0</v>
      </c>
      <c r="C24" s="206">
        <f>轉向量!F15</f>
        <v>0</v>
      </c>
      <c r="D24" s="206">
        <f>轉向量!G15</f>
        <v>0</v>
      </c>
      <c r="E24" s="206">
        <f>轉向量!H15</f>
        <v>0</v>
      </c>
      <c r="F24" s="207">
        <f>轉向量!I15</f>
        <v>0</v>
      </c>
      <c r="G24" s="206">
        <f>轉向量!K15</f>
        <v>0</v>
      </c>
      <c r="H24" s="206">
        <f>轉向量!L15</f>
        <v>0</v>
      </c>
      <c r="I24" s="206">
        <f>轉向量!M15</f>
        <v>0</v>
      </c>
      <c r="J24" s="206">
        <f>轉向量!N15</f>
        <v>0</v>
      </c>
      <c r="K24" s="207">
        <f>轉向量!O15</f>
        <v>0</v>
      </c>
      <c r="L24" s="206">
        <f>轉向量!Q15</f>
        <v>0</v>
      </c>
      <c r="M24" s="206">
        <f>轉向量!R15</f>
        <v>0</v>
      </c>
      <c r="N24" s="206">
        <f>轉向量!S15</f>
        <v>0</v>
      </c>
      <c r="O24" s="206">
        <f>轉向量!T15</f>
        <v>0</v>
      </c>
      <c r="P24" s="207">
        <f>轉向量!U15</f>
        <v>0</v>
      </c>
      <c r="Q24" s="219">
        <f>轉向量!D111</f>
        <v>0</v>
      </c>
      <c r="R24" s="212">
        <f>轉向量!F111</f>
        <v>0</v>
      </c>
      <c r="S24" s="212">
        <f>轉向量!G111</f>
        <v>0</v>
      </c>
      <c r="T24" s="212">
        <f>轉向量!H111</f>
        <v>0</v>
      </c>
      <c r="U24" s="220">
        <f>轉向量!I111</f>
        <v>0</v>
      </c>
      <c r="V24" s="212">
        <f>轉向量!J111</f>
        <v>0</v>
      </c>
      <c r="W24" s="212">
        <f>轉向量!L111</f>
        <v>0</v>
      </c>
      <c r="X24" s="212">
        <f>轉向量!M111</f>
        <v>0</v>
      </c>
      <c r="Y24" s="212">
        <f>轉向量!N111</f>
        <v>0</v>
      </c>
      <c r="Z24" s="220">
        <f>轉向量!O111</f>
        <v>0</v>
      </c>
      <c r="AA24" s="212">
        <f>轉向量!P111</f>
        <v>0</v>
      </c>
      <c r="AB24" s="212">
        <f>轉向量!R111</f>
        <v>0</v>
      </c>
      <c r="AC24" s="212">
        <f>轉向量!S111</f>
        <v>0</v>
      </c>
      <c r="AD24" s="212">
        <f>轉向量!T111</f>
        <v>0</v>
      </c>
      <c r="AE24" s="220">
        <f>轉向量!U111</f>
        <v>0</v>
      </c>
      <c r="AF24" s="222">
        <f>轉向量!D207</f>
        <v>0</v>
      </c>
      <c r="AG24" s="221">
        <f>轉向量!E207</f>
        <v>0</v>
      </c>
      <c r="AH24" s="221">
        <f>轉向量!G207</f>
        <v>0</v>
      </c>
      <c r="AI24" s="221">
        <f>轉向量!H207</f>
        <v>0</v>
      </c>
      <c r="AJ24" s="223">
        <f>轉向量!I207</f>
        <v>0</v>
      </c>
      <c r="AK24" s="221">
        <f>轉向量!J207</f>
        <v>0</v>
      </c>
      <c r="AL24" s="221">
        <f>轉向量!K207</f>
        <v>0</v>
      </c>
      <c r="AM24" s="221">
        <f>轉向量!M207</f>
        <v>0</v>
      </c>
      <c r="AN24" s="221">
        <f>轉向量!N207</f>
        <v>0</v>
      </c>
      <c r="AO24" s="223">
        <f>轉向量!O207</f>
        <v>0</v>
      </c>
      <c r="AP24" s="221">
        <f>轉向量!P207</f>
        <v>0</v>
      </c>
      <c r="AQ24" s="221">
        <f>轉向量!Q207</f>
        <v>0</v>
      </c>
      <c r="AR24" s="221">
        <f>轉向量!S207</f>
        <v>0</v>
      </c>
      <c r="AS24" s="221">
        <f>轉向量!T207</f>
        <v>0</v>
      </c>
      <c r="AT24" s="223">
        <f>轉向量!U207</f>
        <v>0</v>
      </c>
      <c r="AU24" s="231">
        <f>轉向量!D303</f>
        <v>0</v>
      </c>
      <c r="AV24" s="230">
        <f>轉向量!E303</f>
        <v>0</v>
      </c>
      <c r="AW24" s="230">
        <f>轉向量!F303</f>
        <v>0</v>
      </c>
      <c r="AX24" s="230">
        <f>轉向量!H303</f>
        <v>0</v>
      </c>
      <c r="AY24" s="232">
        <f>轉向量!I303</f>
        <v>0</v>
      </c>
      <c r="AZ24" s="230">
        <f>轉向量!J303</f>
        <v>0</v>
      </c>
      <c r="BA24" s="230">
        <f>轉向量!K303</f>
        <v>0</v>
      </c>
      <c r="BB24" s="230">
        <f>轉向量!L303</f>
        <v>0</v>
      </c>
      <c r="BC24" s="230">
        <f>轉向量!N303</f>
        <v>0</v>
      </c>
      <c r="BD24" s="232">
        <f>轉向量!O303</f>
        <v>0</v>
      </c>
      <c r="BE24" s="230">
        <f>轉向量!P303</f>
        <v>0</v>
      </c>
      <c r="BF24" s="230">
        <f>轉向量!Q303</f>
        <v>0</v>
      </c>
      <c r="BG24" s="230">
        <f>轉向量!R303</f>
        <v>0</v>
      </c>
      <c r="BH24" s="230">
        <f>轉向量!T303</f>
        <v>0</v>
      </c>
      <c r="BI24" s="232">
        <f>轉向量!U303</f>
        <v>0</v>
      </c>
      <c r="BJ24" s="238">
        <f>轉向量!D399</f>
        <v>0</v>
      </c>
      <c r="BK24" s="239">
        <f>轉向量!E399</f>
        <v>0</v>
      </c>
      <c r="BL24" s="239">
        <f>轉向量!F399</f>
        <v>0</v>
      </c>
      <c r="BM24" s="239">
        <f>轉向量!G399</f>
        <v>0</v>
      </c>
      <c r="BN24" s="240">
        <f>轉向量!I399</f>
        <v>0</v>
      </c>
      <c r="BO24" s="239">
        <f>轉向量!J399</f>
        <v>0</v>
      </c>
      <c r="BP24" s="239">
        <f>轉向量!K399</f>
        <v>0</v>
      </c>
      <c r="BQ24" s="239">
        <f>轉向量!L399</f>
        <v>0</v>
      </c>
      <c r="BR24" s="239">
        <f>轉向量!M399</f>
        <v>0</v>
      </c>
      <c r="BS24" s="240">
        <f>轉向量!O399</f>
        <v>0</v>
      </c>
      <c r="BT24" s="239">
        <f>轉向量!P399</f>
        <v>0</v>
      </c>
      <c r="BU24" s="239">
        <f>轉向量!Q399</f>
        <v>0</v>
      </c>
      <c r="BV24" s="239">
        <f>轉向量!R399</f>
        <v>0</v>
      </c>
      <c r="BW24" s="239">
        <f>轉向量!S399</f>
        <v>0</v>
      </c>
      <c r="BX24" s="240">
        <f>轉向量!U399</f>
        <v>0</v>
      </c>
      <c r="BY24" s="206">
        <f>轉向量!D495</f>
        <v>0</v>
      </c>
      <c r="BZ24" s="206">
        <f>轉向量!E495</f>
        <v>0</v>
      </c>
      <c r="CA24" s="206">
        <f>轉向量!F495</f>
        <v>0</v>
      </c>
      <c r="CB24" s="206">
        <f>轉向量!G495</f>
        <v>0</v>
      </c>
      <c r="CC24" s="207">
        <f>轉向量!H495</f>
        <v>0</v>
      </c>
      <c r="CD24" s="206">
        <f>轉向量!J495</f>
        <v>0</v>
      </c>
      <c r="CE24" s="206">
        <f>轉向量!K495</f>
        <v>0</v>
      </c>
      <c r="CF24" s="206">
        <f>轉向量!L495</f>
        <v>0</v>
      </c>
      <c r="CG24" s="206">
        <f>轉向量!M495</f>
        <v>0</v>
      </c>
      <c r="CH24" s="207">
        <f>轉向量!N495</f>
        <v>0</v>
      </c>
      <c r="CI24" s="206">
        <f>轉向量!P495</f>
        <v>0</v>
      </c>
      <c r="CJ24" s="206">
        <f>轉向量!Q495</f>
        <v>0</v>
      </c>
      <c r="CK24" s="206">
        <f>轉向量!R495</f>
        <v>0</v>
      </c>
      <c r="CL24" s="206">
        <f>轉向量!S495</f>
        <v>0</v>
      </c>
      <c r="CM24" s="207">
        <f>轉向量!T495</f>
        <v>0</v>
      </c>
    </row>
    <row r="25" spans="1:91" s="46" customFormat="1">
      <c r="A25" s="22">
        <v>330</v>
      </c>
      <c r="B25" s="206">
        <f>轉向量!E16</f>
        <v>0</v>
      </c>
      <c r="C25" s="206">
        <f>轉向量!F16</f>
        <v>0</v>
      </c>
      <c r="D25" s="206">
        <f>轉向量!G16</f>
        <v>0</v>
      </c>
      <c r="E25" s="206">
        <f>轉向量!H16</f>
        <v>0</v>
      </c>
      <c r="F25" s="207">
        <f>轉向量!I16</f>
        <v>0</v>
      </c>
      <c r="G25" s="206">
        <f>轉向量!K16</f>
        <v>0</v>
      </c>
      <c r="H25" s="206">
        <f>轉向量!L16</f>
        <v>0</v>
      </c>
      <c r="I25" s="206">
        <f>轉向量!M16</f>
        <v>0</v>
      </c>
      <c r="J25" s="206">
        <f>轉向量!N16</f>
        <v>0</v>
      </c>
      <c r="K25" s="207">
        <f>轉向量!O16</f>
        <v>0</v>
      </c>
      <c r="L25" s="206">
        <f>轉向量!Q16</f>
        <v>0</v>
      </c>
      <c r="M25" s="206">
        <f>轉向量!R16</f>
        <v>0</v>
      </c>
      <c r="N25" s="206">
        <f>轉向量!S16</f>
        <v>0</v>
      </c>
      <c r="O25" s="206">
        <f>轉向量!T16</f>
        <v>0</v>
      </c>
      <c r="P25" s="207">
        <f>轉向量!U16</f>
        <v>0</v>
      </c>
      <c r="Q25" s="219">
        <f>轉向量!D112</f>
        <v>0</v>
      </c>
      <c r="R25" s="212">
        <f>轉向量!F112</f>
        <v>0</v>
      </c>
      <c r="S25" s="212">
        <f>轉向量!G112</f>
        <v>0</v>
      </c>
      <c r="T25" s="212">
        <f>轉向量!H112</f>
        <v>0</v>
      </c>
      <c r="U25" s="220">
        <f>轉向量!I112</f>
        <v>0</v>
      </c>
      <c r="V25" s="212">
        <f>轉向量!J112</f>
        <v>0</v>
      </c>
      <c r="W25" s="212">
        <f>轉向量!L112</f>
        <v>0</v>
      </c>
      <c r="X25" s="212">
        <f>轉向量!M112</f>
        <v>0</v>
      </c>
      <c r="Y25" s="212">
        <f>轉向量!N112</f>
        <v>0</v>
      </c>
      <c r="Z25" s="220">
        <f>轉向量!O112</f>
        <v>0</v>
      </c>
      <c r="AA25" s="212">
        <f>轉向量!P112</f>
        <v>0</v>
      </c>
      <c r="AB25" s="212">
        <f>轉向量!R112</f>
        <v>0</v>
      </c>
      <c r="AC25" s="212">
        <f>轉向量!S112</f>
        <v>0</v>
      </c>
      <c r="AD25" s="212">
        <f>轉向量!T112</f>
        <v>0</v>
      </c>
      <c r="AE25" s="220">
        <f>轉向量!U112</f>
        <v>0</v>
      </c>
      <c r="AF25" s="222">
        <f>轉向量!D208</f>
        <v>0</v>
      </c>
      <c r="AG25" s="221">
        <f>轉向量!E208</f>
        <v>0</v>
      </c>
      <c r="AH25" s="221">
        <f>轉向量!G208</f>
        <v>0</v>
      </c>
      <c r="AI25" s="221">
        <f>轉向量!H208</f>
        <v>0</v>
      </c>
      <c r="AJ25" s="223">
        <f>轉向量!I208</f>
        <v>0</v>
      </c>
      <c r="AK25" s="221">
        <f>轉向量!J208</f>
        <v>0</v>
      </c>
      <c r="AL25" s="221">
        <f>轉向量!K208</f>
        <v>0</v>
      </c>
      <c r="AM25" s="221">
        <f>轉向量!M208</f>
        <v>0</v>
      </c>
      <c r="AN25" s="221">
        <f>轉向量!N208</f>
        <v>0</v>
      </c>
      <c r="AO25" s="223">
        <f>轉向量!O208</f>
        <v>0</v>
      </c>
      <c r="AP25" s="221">
        <f>轉向量!P208</f>
        <v>0</v>
      </c>
      <c r="AQ25" s="221">
        <f>轉向量!Q208</f>
        <v>0</v>
      </c>
      <c r="AR25" s="221">
        <f>轉向量!S208</f>
        <v>0</v>
      </c>
      <c r="AS25" s="221">
        <f>轉向量!T208</f>
        <v>0</v>
      </c>
      <c r="AT25" s="223">
        <f>轉向量!U208</f>
        <v>0</v>
      </c>
      <c r="AU25" s="231">
        <f>轉向量!D304</f>
        <v>0</v>
      </c>
      <c r="AV25" s="230">
        <f>轉向量!E304</f>
        <v>0</v>
      </c>
      <c r="AW25" s="230">
        <f>轉向量!F304</f>
        <v>0</v>
      </c>
      <c r="AX25" s="230">
        <f>轉向量!H304</f>
        <v>0</v>
      </c>
      <c r="AY25" s="232">
        <f>轉向量!I304</f>
        <v>0</v>
      </c>
      <c r="AZ25" s="230">
        <f>轉向量!J304</f>
        <v>0</v>
      </c>
      <c r="BA25" s="230">
        <f>轉向量!K304</f>
        <v>0</v>
      </c>
      <c r="BB25" s="230">
        <f>轉向量!L304</f>
        <v>0</v>
      </c>
      <c r="BC25" s="230">
        <f>轉向量!N304</f>
        <v>0</v>
      </c>
      <c r="BD25" s="232">
        <f>轉向量!O304</f>
        <v>0</v>
      </c>
      <c r="BE25" s="230">
        <f>轉向量!P304</f>
        <v>0</v>
      </c>
      <c r="BF25" s="230">
        <f>轉向量!Q304</f>
        <v>0</v>
      </c>
      <c r="BG25" s="230">
        <f>轉向量!R304</f>
        <v>0</v>
      </c>
      <c r="BH25" s="230">
        <f>轉向量!T304</f>
        <v>0</v>
      </c>
      <c r="BI25" s="232">
        <f>轉向量!U304</f>
        <v>0</v>
      </c>
      <c r="BJ25" s="238">
        <f>轉向量!D400</f>
        <v>0</v>
      </c>
      <c r="BK25" s="239">
        <f>轉向量!E400</f>
        <v>0</v>
      </c>
      <c r="BL25" s="239">
        <f>轉向量!F400</f>
        <v>0</v>
      </c>
      <c r="BM25" s="239">
        <f>轉向量!G400</f>
        <v>0</v>
      </c>
      <c r="BN25" s="240">
        <f>轉向量!I400</f>
        <v>0</v>
      </c>
      <c r="BO25" s="239">
        <f>轉向量!J400</f>
        <v>0</v>
      </c>
      <c r="BP25" s="239">
        <f>轉向量!K400</f>
        <v>0</v>
      </c>
      <c r="BQ25" s="239">
        <f>轉向量!L400</f>
        <v>0</v>
      </c>
      <c r="BR25" s="239">
        <f>轉向量!M400</f>
        <v>0</v>
      </c>
      <c r="BS25" s="240">
        <f>轉向量!O400</f>
        <v>0</v>
      </c>
      <c r="BT25" s="239">
        <f>轉向量!P400</f>
        <v>0</v>
      </c>
      <c r="BU25" s="239">
        <f>轉向量!Q400</f>
        <v>0</v>
      </c>
      <c r="BV25" s="239">
        <f>轉向量!R400</f>
        <v>0</v>
      </c>
      <c r="BW25" s="239">
        <f>轉向量!S400</f>
        <v>0</v>
      </c>
      <c r="BX25" s="240">
        <f>轉向量!U400</f>
        <v>0</v>
      </c>
      <c r="BY25" s="206">
        <f>轉向量!D496</f>
        <v>0</v>
      </c>
      <c r="BZ25" s="206">
        <f>轉向量!E496</f>
        <v>0</v>
      </c>
      <c r="CA25" s="206">
        <f>轉向量!F496</f>
        <v>0</v>
      </c>
      <c r="CB25" s="206">
        <f>轉向量!G496</f>
        <v>0</v>
      </c>
      <c r="CC25" s="207">
        <f>轉向量!H496</f>
        <v>0</v>
      </c>
      <c r="CD25" s="206">
        <f>轉向量!J496</f>
        <v>0</v>
      </c>
      <c r="CE25" s="206">
        <f>轉向量!K496</f>
        <v>0</v>
      </c>
      <c r="CF25" s="206">
        <f>轉向量!L496</f>
        <v>0</v>
      </c>
      <c r="CG25" s="206">
        <f>轉向量!M496</f>
        <v>0</v>
      </c>
      <c r="CH25" s="207">
        <f>轉向量!N496</f>
        <v>0</v>
      </c>
      <c r="CI25" s="206">
        <f>轉向量!P496</f>
        <v>0</v>
      </c>
      <c r="CJ25" s="206">
        <f>轉向量!Q496</f>
        <v>0</v>
      </c>
      <c r="CK25" s="206">
        <f>轉向量!R496</f>
        <v>0</v>
      </c>
      <c r="CL25" s="206">
        <f>轉向量!S496</f>
        <v>0</v>
      </c>
      <c r="CM25" s="207">
        <f>轉向量!T496</f>
        <v>0</v>
      </c>
    </row>
    <row r="26" spans="1:91" s="46" customFormat="1">
      <c r="A26" s="22">
        <v>345</v>
      </c>
      <c r="B26" s="206">
        <f>轉向量!E17</f>
        <v>0</v>
      </c>
      <c r="C26" s="206">
        <f>轉向量!F17</f>
        <v>0</v>
      </c>
      <c r="D26" s="206">
        <f>轉向量!G17</f>
        <v>0</v>
      </c>
      <c r="E26" s="206">
        <f>轉向量!H17</f>
        <v>0</v>
      </c>
      <c r="F26" s="207">
        <f>轉向量!I17</f>
        <v>0</v>
      </c>
      <c r="G26" s="206">
        <f>轉向量!K17</f>
        <v>0</v>
      </c>
      <c r="H26" s="206">
        <f>轉向量!L17</f>
        <v>0</v>
      </c>
      <c r="I26" s="206">
        <f>轉向量!M17</f>
        <v>0</v>
      </c>
      <c r="J26" s="206">
        <f>轉向量!N17</f>
        <v>0</v>
      </c>
      <c r="K26" s="207">
        <f>轉向量!O17</f>
        <v>0</v>
      </c>
      <c r="L26" s="206">
        <f>轉向量!Q17</f>
        <v>0</v>
      </c>
      <c r="M26" s="206">
        <f>轉向量!R17</f>
        <v>0</v>
      </c>
      <c r="N26" s="206">
        <f>轉向量!S17</f>
        <v>0</v>
      </c>
      <c r="O26" s="206">
        <f>轉向量!T17</f>
        <v>0</v>
      </c>
      <c r="P26" s="207">
        <f>轉向量!U17</f>
        <v>0</v>
      </c>
      <c r="Q26" s="219">
        <f>轉向量!D113</f>
        <v>0</v>
      </c>
      <c r="R26" s="212">
        <f>轉向量!F113</f>
        <v>0</v>
      </c>
      <c r="S26" s="212">
        <f>轉向量!G113</f>
        <v>0</v>
      </c>
      <c r="T26" s="212">
        <f>轉向量!H113</f>
        <v>0</v>
      </c>
      <c r="U26" s="220">
        <f>轉向量!I113</f>
        <v>0</v>
      </c>
      <c r="V26" s="212">
        <f>轉向量!J113</f>
        <v>0</v>
      </c>
      <c r="W26" s="212">
        <f>轉向量!L113</f>
        <v>0</v>
      </c>
      <c r="X26" s="212">
        <f>轉向量!M113</f>
        <v>0</v>
      </c>
      <c r="Y26" s="212">
        <f>轉向量!N113</f>
        <v>0</v>
      </c>
      <c r="Z26" s="220">
        <f>轉向量!O113</f>
        <v>0</v>
      </c>
      <c r="AA26" s="212">
        <f>轉向量!P113</f>
        <v>0</v>
      </c>
      <c r="AB26" s="212">
        <f>轉向量!R113</f>
        <v>0</v>
      </c>
      <c r="AC26" s="212">
        <f>轉向量!S113</f>
        <v>0</v>
      </c>
      <c r="AD26" s="212">
        <f>轉向量!T113</f>
        <v>0</v>
      </c>
      <c r="AE26" s="220">
        <f>轉向量!U113</f>
        <v>0</v>
      </c>
      <c r="AF26" s="222">
        <f>轉向量!D209</f>
        <v>0</v>
      </c>
      <c r="AG26" s="221">
        <f>轉向量!E209</f>
        <v>0</v>
      </c>
      <c r="AH26" s="221">
        <f>轉向量!G209</f>
        <v>0</v>
      </c>
      <c r="AI26" s="221">
        <f>轉向量!H209</f>
        <v>0</v>
      </c>
      <c r="AJ26" s="223">
        <f>轉向量!I209</f>
        <v>0</v>
      </c>
      <c r="AK26" s="221">
        <f>轉向量!J209</f>
        <v>0</v>
      </c>
      <c r="AL26" s="221">
        <f>轉向量!K209</f>
        <v>0</v>
      </c>
      <c r="AM26" s="221">
        <f>轉向量!M209</f>
        <v>0</v>
      </c>
      <c r="AN26" s="221">
        <f>轉向量!N209</f>
        <v>0</v>
      </c>
      <c r="AO26" s="223">
        <f>轉向量!O209</f>
        <v>0</v>
      </c>
      <c r="AP26" s="221">
        <f>轉向量!P209</f>
        <v>0</v>
      </c>
      <c r="AQ26" s="221">
        <f>轉向量!Q209</f>
        <v>0</v>
      </c>
      <c r="AR26" s="221">
        <f>轉向量!S209</f>
        <v>0</v>
      </c>
      <c r="AS26" s="221">
        <f>轉向量!T209</f>
        <v>0</v>
      </c>
      <c r="AT26" s="223">
        <f>轉向量!U209</f>
        <v>0</v>
      </c>
      <c r="AU26" s="231">
        <f>轉向量!D305</f>
        <v>0</v>
      </c>
      <c r="AV26" s="230">
        <f>轉向量!E305</f>
        <v>0</v>
      </c>
      <c r="AW26" s="230">
        <f>轉向量!F305</f>
        <v>0</v>
      </c>
      <c r="AX26" s="230">
        <f>轉向量!H305</f>
        <v>0</v>
      </c>
      <c r="AY26" s="232">
        <f>轉向量!I305</f>
        <v>0</v>
      </c>
      <c r="AZ26" s="230">
        <f>轉向量!J305</f>
        <v>0</v>
      </c>
      <c r="BA26" s="230">
        <f>轉向量!K305</f>
        <v>0</v>
      </c>
      <c r="BB26" s="230">
        <f>轉向量!L305</f>
        <v>0</v>
      </c>
      <c r="BC26" s="230">
        <f>轉向量!N305</f>
        <v>0</v>
      </c>
      <c r="BD26" s="232">
        <f>轉向量!O305</f>
        <v>0</v>
      </c>
      <c r="BE26" s="230">
        <f>轉向量!P305</f>
        <v>0</v>
      </c>
      <c r="BF26" s="230">
        <f>轉向量!Q305</f>
        <v>0</v>
      </c>
      <c r="BG26" s="230">
        <f>轉向量!R305</f>
        <v>0</v>
      </c>
      <c r="BH26" s="230">
        <f>轉向量!T305</f>
        <v>0</v>
      </c>
      <c r="BI26" s="232">
        <f>轉向量!U305</f>
        <v>0</v>
      </c>
      <c r="BJ26" s="238">
        <f>轉向量!D401</f>
        <v>0</v>
      </c>
      <c r="BK26" s="239">
        <f>轉向量!E401</f>
        <v>0</v>
      </c>
      <c r="BL26" s="239">
        <f>轉向量!F401</f>
        <v>0</v>
      </c>
      <c r="BM26" s="239">
        <f>轉向量!G401</f>
        <v>0</v>
      </c>
      <c r="BN26" s="240">
        <f>轉向量!I401</f>
        <v>0</v>
      </c>
      <c r="BO26" s="239">
        <f>轉向量!J401</f>
        <v>0</v>
      </c>
      <c r="BP26" s="239">
        <f>轉向量!K401</f>
        <v>0</v>
      </c>
      <c r="BQ26" s="239">
        <f>轉向量!L401</f>
        <v>0</v>
      </c>
      <c r="BR26" s="239">
        <f>轉向量!M401</f>
        <v>0</v>
      </c>
      <c r="BS26" s="240">
        <f>轉向量!O401</f>
        <v>0</v>
      </c>
      <c r="BT26" s="239">
        <f>轉向量!P401</f>
        <v>0</v>
      </c>
      <c r="BU26" s="239">
        <f>轉向量!Q401</f>
        <v>0</v>
      </c>
      <c r="BV26" s="239">
        <f>轉向量!R401</f>
        <v>0</v>
      </c>
      <c r="BW26" s="239">
        <f>轉向量!S401</f>
        <v>0</v>
      </c>
      <c r="BX26" s="240">
        <f>轉向量!U401</f>
        <v>0</v>
      </c>
      <c r="BY26" s="206">
        <f>轉向量!D497</f>
        <v>0</v>
      </c>
      <c r="BZ26" s="206">
        <f>轉向量!E497</f>
        <v>0</v>
      </c>
      <c r="CA26" s="206">
        <f>轉向量!F497</f>
        <v>0</v>
      </c>
      <c r="CB26" s="206">
        <f>轉向量!G497</f>
        <v>0</v>
      </c>
      <c r="CC26" s="207">
        <f>轉向量!H497</f>
        <v>0</v>
      </c>
      <c r="CD26" s="206">
        <f>轉向量!J497</f>
        <v>0</v>
      </c>
      <c r="CE26" s="206">
        <f>轉向量!K497</f>
        <v>0</v>
      </c>
      <c r="CF26" s="206">
        <f>轉向量!L497</f>
        <v>0</v>
      </c>
      <c r="CG26" s="206">
        <f>轉向量!M497</f>
        <v>0</v>
      </c>
      <c r="CH26" s="207">
        <f>轉向量!N497</f>
        <v>0</v>
      </c>
      <c r="CI26" s="206">
        <f>轉向量!P497</f>
        <v>0</v>
      </c>
      <c r="CJ26" s="206">
        <f>轉向量!Q497</f>
        <v>0</v>
      </c>
      <c r="CK26" s="206">
        <f>轉向量!R497</f>
        <v>0</v>
      </c>
      <c r="CL26" s="206">
        <f>轉向量!S497</f>
        <v>0</v>
      </c>
      <c r="CM26" s="207">
        <f>轉向量!T497</f>
        <v>0</v>
      </c>
    </row>
    <row r="27" spans="1:91" s="46" customFormat="1">
      <c r="A27" s="22">
        <v>400</v>
      </c>
      <c r="B27" s="206">
        <f>轉向量!E18</f>
        <v>0</v>
      </c>
      <c r="C27" s="206">
        <f>轉向量!F18</f>
        <v>0</v>
      </c>
      <c r="D27" s="206">
        <f>轉向量!G18</f>
        <v>0</v>
      </c>
      <c r="E27" s="206">
        <f>轉向量!H18</f>
        <v>0</v>
      </c>
      <c r="F27" s="207">
        <f>轉向量!I18</f>
        <v>0</v>
      </c>
      <c r="G27" s="206">
        <f>轉向量!K18</f>
        <v>0</v>
      </c>
      <c r="H27" s="206">
        <f>轉向量!L18</f>
        <v>0</v>
      </c>
      <c r="I27" s="206">
        <f>轉向量!M18</f>
        <v>0</v>
      </c>
      <c r="J27" s="206">
        <f>轉向量!N18</f>
        <v>0</v>
      </c>
      <c r="K27" s="207">
        <f>轉向量!O18</f>
        <v>0</v>
      </c>
      <c r="L27" s="206">
        <f>轉向量!Q18</f>
        <v>0</v>
      </c>
      <c r="M27" s="206">
        <f>轉向量!R18</f>
        <v>0</v>
      </c>
      <c r="N27" s="206">
        <f>轉向量!S18</f>
        <v>0</v>
      </c>
      <c r="O27" s="206">
        <f>轉向量!T18</f>
        <v>0</v>
      </c>
      <c r="P27" s="207">
        <f>轉向量!U18</f>
        <v>0</v>
      </c>
      <c r="Q27" s="219">
        <f>轉向量!D114</f>
        <v>0</v>
      </c>
      <c r="R27" s="212">
        <f>轉向量!F114</f>
        <v>0</v>
      </c>
      <c r="S27" s="212">
        <f>轉向量!G114</f>
        <v>0</v>
      </c>
      <c r="T27" s="212">
        <f>轉向量!H114</f>
        <v>0</v>
      </c>
      <c r="U27" s="220">
        <f>轉向量!I114</f>
        <v>0</v>
      </c>
      <c r="V27" s="212">
        <f>轉向量!J114</f>
        <v>0</v>
      </c>
      <c r="W27" s="212">
        <f>轉向量!L114</f>
        <v>0</v>
      </c>
      <c r="X27" s="212">
        <f>轉向量!M114</f>
        <v>0</v>
      </c>
      <c r="Y27" s="212">
        <f>轉向量!N114</f>
        <v>0</v>
      </c>
      <c r="Z27" s="220">
        <f>轉向量!O114</f>
        <v>0</v>
      </c>
      <c r="AA27" s="212">
        <f>轉向量!P114</f>
        <v>0</v>
      </c>
      <c r="AB27" s="212">
        <f>轉向量!R114</f>
        <v>0</v>
      </c>
      <c r="AC27" s="212">
        <f>轉向量!S114</f>
        <v>0</v>
      </c>
      <c r="AD27" s="212">
        <f>轉向量!T114</f>
        <v>0</v>
      </c>
      <c r="AE27" s="220">
        <f>轉向量!U114</f>
        <v>0</v>
      </c>
      <c r="AF27" s="222">
        <f>轉向量!D210</f>
        <v>0</v>
      </c>
      <c r="AG27" s="221">
        <f>轉向量!E210</f>
        <v>0</v>
      </c>
      <c r="AH27" s="221">
        <f>轉向量!G210</f>
        <v>0</v>
      </c>
      <c r="AI27" s="221">
        <f>轉向量!H210</f>
        <v>0</v>
      </c>
      <c r="AJ27" s="223">
        <f>轉向量!I210</f>
        <v>0</v>
      </c>
      <c r="AK27" s="221">
        <f>轉向量!J210</f>
        <v>0</v>
      </c>
      <c r="AL27" s="221">
        <f>轉向量!K210</f>
        <v>0</v>
      </c>
      <c r="AM27" s="221">
        <f>轉向量!M210</f>
        <v>0</v>
      </c>
      <c r="AN27" s="221">
        <f>轉向量!N210</f>
        <v>0</v>
      </c>
      <c r="AO27" s="223">
        <f>轉向量!O210</f>
        <v>0</v>
      </c>
      <c r="AP27" s="221">
        <f>轉向量!P210</f>
        <v>0</v>
      </c>
      <c r="AQ27" s="221">
        <f>轉向量!Q210</f>
        <v>0</v>
      </c>
      <c r="AR27" s="221">
        <f>轉向量!S210</f>
        <v>0</v>
      </c>
      <c r="AS27" s="221">
        <f>轉向量!T210</f>
        <v>0</v>
      </c>
      <c r="AT27" s="223">
        <f>轉向量!U210</f>
        <v>0</v>
      </c>
      <c r="AU27" s="231">
        <f>轉向量!D306</f>
        <v>0</v>
      </c>
      <c r="AV27" s="230">
        <f>轉向量!E306</f>
        <v>0</v>
      </c>
      <c r="AW27" s="230">
        <f>轉向量!F306</f>
        <v>0</v>
      </c>
      <c r="AX27" s="230">
        <f>轉向量!H306</f>
        <v>0</v>
      </c>
      <c r="AY27" s="232">
        <f>轉向量!I306</f>
        <v>0</v>
      </c>
      <c r="AZ27" s="230">
        <f>轉向量!J306</f>
        <v>0</v>
      </c>
      <c r="BA27" s="230">
        <f>轉向量!K306</f>
        <v>0</v>
      </c>
      <c r="BB27" s="230">
        <f>轉向量!L306</f>
        <v>0</v>
      </c>
      <c r="BC27" s="230">
        <f>轉向量!N306</f>
        <v>0</v>
      </c>
      <c r="BD27" s="232">
        <f>轉向量!O306</f>
        <v>0</v>
      </c>
      <c r="BE27" s="230">
        <f>轉向量!P306</f>
        <v>0</v>
      </c>
      <c r="BF27" s="230">
        <f>轉向量!Q306</f>
        <v>0</v>
      </c>
      <c r="BG27" s="230">
        <f>轉向量!R306</f>
        <v>0</v>
      </c>
      <c r="BH27" s="230">
        <f>轉向量!T306</f>
        <v>0</v>
      </c>
      <c r="BI27" s="232">
        <f>轉向量!U306</f>
        <v>0</v>
      </c>
      <c r="BJ27" s="238">
        <f>轉向量!D402</f>
        <v>0</v>
      </c>
      <c r="BK27" s="239">
        <f>轉向量!E402</f>
        <v>0</v>
      </c>
      <c r="BL27" s="239">
        <f>轉向量!F402</f>
        <v>0</v>
      </c>
      <c r="BM27" s="239">
        <f>轉向量!G402</f>
        <v>0</v>
      </c>
      <c r="BN27" s="240">
        <f>轉向量!I402</f>
        <v>0</v>
      </c>
      <c r="BO27" s="239">
        <f>轉向量!J402</f>
        <v>0</v>
      </c>
      <c r="BP27" s="239">
        <f>轉向量!K402</f>
        <v>0</v>
      </c>
      <c r="BQ27" s="239">
        <f>轉向量!L402</f>
        <v>0</v>
      </c>
      <c r="BR27" s="239">
        <f>轉向量!M402</f>
        <v>0</v>
      </c>
      <c r="BS27" s="240">
        <f>轉向量!O402</f>
        <v>0</v>
      </c>
      <c r="BT27" s="239">
        <f>轉向量!P402</f>
        <v>0</v>
      </c>
      <c r="BU27" s="239">
        <f>轉向量!Q402</f>
        <v>0</v>
      </c>
      <c r="BV27" s="239">
        <f>轉向量!R402</f>
        <v>0</v>
      </c>
      <c r="BW27" s="239">
        <f>轉向量!S402</f>
        <v>0</v>
      </c>
      <c r="BX27" s="240">
        <f>轉向量!U402</f>
        <v>0</v>
      </c>
      <c r="BY27" s="206">
        <f>轉向量!D498</f>
        <v>0</v>
      </c>
      <c r="BZ27" s="206">
        <f>轉向量!E498</f>
        <v>0</v>
      </c>
      <c r="CA27" s="206">
        <f>轉向量!F498</f>
        <v>0</v>
      </c>
      <c r="CB27" s="206">
        <f>轉向量!G498</f>
        <v>0</v>
      </c>
      <c r="CC27" s="207">
        <f>轉向量!H498</f>
        <v>0</v>
      </c>
      <c r="CD27" s="206">
        <f>轉向量!J498</f>
        <v>0</v>
      </c>
      <c r="CE27" s="206">
        <f>轉向量!K498</f>
        <v>0</v>
      </c>
      <c r="CF27" s="206">
        <f>轉向量!L498</f>
        <v>0</v>
      </c>
      <c r="CG27" s="206">
        <f>轉向量!M498</f>
        <v>0</v>
      </c>
      <c r="CH27" s="207">
        <f>轉向量!N498</f>
        <v>0</v>
      </c>
      <c r="CI27" s="206">
        <f>轉向量!P498</f>
        <v>0</v>
      </c>
      <c r="CJ27" s="206">
        <f>轉向量!Q498</f>
        <v>0</v>
      </c>
      <c r="CK27" s="206">
        <f>轉向量!R498</f>
        <v>0</v>
      </c>
      <c r="CL27" s="206">
        <f>轉向量!S498</f>
        <v>0</v>
      </c>
      <c r="CM27" s="207">
        <f>轉向量!T498</f>
        <v>0</v>
      </c>
    </row>
    <row r="28" spans="1:91" s="46" customFormat="1">
      <c r="A28" s="22">
        <v>415</v>
      </c>
      <c r="B28" s="206">
        <f>轉向量!E19</f>
        <v>0</v>
      </c>
      <c r="C28" s="206">
        <f>轉向量!F19</f>
        <v>0</v>
      </c>
      <c r="D28" s="206">
        <f>轉向量!G19</f>
        <v>0</v>
      </c>
      <c r="E28" s="206">
        <f>轉向量!H19</f>
        <v>0</v>
      </c>
      <c r="F28" s="207">
        <f>轉向量!I19</f>
        <v>0</v>
      </c>
      <c r="G28" s="206">
        <f>轉向量!K19</f>
        <v>0</v>
      </c>
      <c r="H28" s="206">
        <f>轉向量!L19</f>
        <v>0</v>
      </c>
      <c r="I28" s="206">
        <f>轉向量!M19</f>
        <v>0</v>
      </c>
      <c r="J28" s="206">
        <f>轉向量!N19</f>
        <v>0</v>
      </c>
      <c r="K28" s="207">
        <f>轉向量!O19</f>
        <v>0</v>
      </c>
      <c r="L28" s="206">
        <f>轉向量!Q19</f>
        <v>0</v>
      </c>
      <c r="M28" s="206">
        <f>轉向量!R19</f>
        <v>0</v>
      </c>
      <c r="N28" s="206">
        <f>轉向量!S19</f>
        <v>0</v>
      </c>
      <c r="O28" s="206">
        <f>轉向量!T19</f>
        <v>0</v>
      </c>
      <c r="P28" s="207">
        <f>轉向量!U19</f>
        <v>0</v>
      </c>
      <c r="Q28" s="219">
        <f>轉向量!D115</f>
        <v>0</v>
      </c>
      <c r="R28" s="212">
        <f>轉向量!F115</f>
        <v>0</v>
      </c>
      <c r="S28" s="212">
        <f>轉向量!G115</f>
        <v>0</v>
      </c>
      <c r="T28" s="212">
        <f>轉向量!H115</f>
        <v>0</v>
      </c>
      <c r="U28" s="220">
        <f>轉向量!I115</f>
        <v>0</v>
      </c>
      <c r="V28" s="212">
        <f>轉向量!J115</f>
        <v>0</v>
      </c>
      <c r="W28" s="212">
        <f>轉向量!L115</f>
        <v>0</v>
      </c>
      <c r="X28" s="212">
        <f>轉向量!M115</f>
        <v>0</v>
      </c>
      <c r="Y28" s="212">
        <f>轉向量!N115</f>
        <v>0</v>
      </c>
      <c r="Z28" s="220">
        <f>轉向量!O115</f>
        <v>0</v>
      </c>
      <c r="AA28" s="212">
        <f>轉向量!P115</f>
        <v>0</v>
      </c>
      <c r="AB28" s="212">
        <f>轉向量!R115</f>
        <v>0</v>
      </c>
      <c r="AC28" s="212">
        <f>轉向量!S115</f>
        <v>0</v>
      </c>
      <c r="AD28" s="212">
        <f>轉向量!T115</f>
        <v>0</v>
      </c>
      <c r="AE28" s="220">
        <f>轉向量!U115</f>
        <v>0</v>
      </c>
      <c r="AF28" s="222">
        <f>轉向量!D211</f>
        <v>0</v>
      </c>
      <c r="AG28" s="221">
        <f>轉向量!E211</f>
        <v>0</v>
      </c>
      <c r="AH28" s="221">
        <f>轉向量!G211</f>
        <v>0</v>
      </c>
      <c r="AI28" s="221">
        <f>轉向量!H211</f>
        <v>0</v>
      </c>
      <c r="AJ28" s="223">
        <f>轉向量!I211</f>
        <v>0</v>
      </c>
      <c r="AK28" s="221">
        <f>轉向量!J211</f>
        <v>0</v>
      </c>
      <c r="AL28" s="221">
        <f>轉向量!K211</f>
        <v>0</v>
      </c>
      <c r="AM28" s="221">
        <f>轉向量!M211</f>
        <v>0</v>
      </c>
      <c r="AN28" s="221">
        <f>轉向量!N211</f>
        <v>0</v>
      </c>
      <c r="AO28" s="223">
        <f>轉向量!O211</f>
        <v>0</v>
      </c>
      <c r="AP28" s="221">
        <f>轉向量!P211</f>
        <v>0</v>
      </c>
      <c r="AQ28" s="221">
        <f>轉向量!Q211</f>
        <v>0</v>
      </c>
      <c r="AR28" s="221">
        <f>轉向量!S211</f>
        <v>0</v>
      </c>
      <c r="AS28" s="221">
        <f>轉向量!T211</f>
        <v>0</v>
      </c>
      <c r="AT28" s="223">
        <f>轉向量!U211</f>
        <v>0</v>
      </c>
      <c r="AU28" s="231">
        <f>轉向量!D307</f>
        <v>0</v>
      </c>
      <c r="AV28" s="230">
        <f>轉向量!E307</f>
        <v>0</v>
      </c>
      <c r="AW28" s="230">
        <f>轉向量!F307</f>
        <v>0</v>
      </c>
      <c r="AX28" s="230">
        <f>轉向量!H307</f>
        <v>0</v>
      </c>
      <c r="AY28" s="232">
        <f>轉向量!I307</f>
        <v>0</v>
      </c>
      <c r="AZ28" s="230">
        <f>轉向量!J307</f>
        <v>0</v>
      </c>
      <c r="BA28" s="230">
        <f>轉向量!K307</f>
        <v>0</v>
      </c>
      <c r="BB28" s="230">
        <f>轉向量!L307</f>
        <v>0</v>
      </c>
      <c r="BC28" s="230">
        <f>轉向量!N307</f>
        <v>0</v>
      </c>
      <c r="BD28" s="232">
        <f>轉向量!O307</f>
        <v>0</v>
      </c>
      <c r="BE28" s="230">
        <f>轉向量!P307</f>
        <v>0</v>
      </c>
      <c r="BF28" s="230">
        <f>轉向量!Q307</f>
        <v>0</v>
      </c>
      <c r="BG28" s="230">
        <f>轉向量!R307</f>
        <v>0</v>
      </c>
      <c r="BH28" s="230">
        <f>轉向量!T307</f>
        <v>0</v>
      </c>
      <c r="BI28" s="232">
        <f>轉向量!U307</f>
        <v>0</v>
      </c>
      <c r="BJ28" s="238">
        <f>轉向量!D403</f>
        <v>0</v>
      </c>
      <c r="BK28" s="239">
        <f>轉向量!E403</f>
        <v>0</v>
      </c>
      <c r="BL28" s="239">
        <f>轉向量!F403</f>
        <v>0</v>
      </c>
      <c r="BM28" s="239">
        <f>轉向量!G403</f>
        <v>0</v>
      </c>
      <c r="BN28" s="240">
        <f>轉向量!I403</f>
        <v>0</v>
      </c>
      <c r="BO28" s="239">
        <f>轉向量!J403</f>
        <v>0</v>
      </c>
      <c r="BP28" s="239">
        <f>轉向量!K403</f>
        <v>0</v>
      </c>
      <c r="BQ28" s="239">
        <f>轉向量!L403</f>
        <v>0</v>
      </c>
      <c r="BR28" s="239">
        <f>轉向量!M403</f>
        <v>0</v>
      </c>
      <c r="BS28" s="240">
        <f>轉向量!O403</f>
        <v>0</v>
      </c>
      <c r="BT28" s="239">
        <f>轉向量!P403</f>
        <v>0</v>
      </c>
      <c r="BU28" s="239">
        <f>轉向量!Q403</f>
        <v>0</v>
      </c>
      <c r="BV28" s="239">
        <f>轉向量!R403</f>
        <v>0</v>
      </c>
      <c r="BW28" s="239">
        <f>轉向量!S403</f>
        <v>0</v>
      </c>
      <c r="BX28" s="240">
        <f>轉向量!U403</f>
        <v>0</v>
      </c>
      <c r="BY28" s="206">
        <f>轉向量!D499</f>
        <v>0</v>
      </c>
      <c r="BZ28" s="206">
        <f>轉向量!E499</f>
        <v>0</v>
      </c>
      <c r="CA28" s="206">
        <f>轉向量!F499</f>
        <v>0</v>
      </c>
      <c r="CB28" s="206">
        <f>轉向量!G499</f>
        <v>0</v>
      </c>
      <c r="CC28" s="207">
        <f>轉向量!H499</f>
        <v>0</v>
      </c>
      <c r="CD28" s="206">
        <f>轉向量!J499</f>
        <v>0</v>
      </c>
      <c r="CE28" s="206">
        <f>轉向量!K499</f>
        <v>0</v>
      </c>
      <c r="CF28" s="206">
        <f>轉向量!L499</f>
        <v>0</v>
      </c>
      <c r="CG28" s="206">
        <f>轉向量!M499</f>
        <v>0</v>
      </c>
      <c r="CH28" s="207">
        <f>轉向量!N499</f>
        <v>0</v>
      </c>
      <c r="CI28" s="206">
        <f>轉向量!P499</f>
        <v>0</v>
      </c>
      <c r="CJ28" s="206">
        <f>轉向量!Q499</f>
        <v>0</v>
      </c>
      <c r="CK28" s="206">
        <f>轉向量!R499</f>
        <v>0</v>
      </c>
      <c r="CL28" s="206">
        <f>轉向量!S499</f>
        <v>0</v>
      </c>
      <c r="CM28" s="207">
        <f>轉向量!T499</f>
        <v>0</v>
      </c>
    </row>
    <row r="29" spans="1:91" s="46" customFormat="1">
      <c r="A29" s="22">
        <v>430</v>
      </c>
      <c r="B29" s="206">
        <f>轉向量!E20</f>
        <v>0</v>
      </c>
      <c r="C29" s="206">
        <f>轉向量!F20</f>
        <v>0</v>
      </c>
      <c r="D29" s="206">
        <f>轉向量!G20</f>
        <v>0</v>
      </c>
      <c r="E29" s="206">
        <f>轉向量!H20</f>
        <v>0</v>
      </c>
      <c r="F29" s="207">
        <f>轉向量!I20</f>
        <v>0</v>
      </c>
      <c r="G29" s="206">
        <f>轉向量!K20</f>
        <v>0</v>
      </c>
      <c r="H29" s="206">
        <f>轉向量!L20</f>
        <v>0</v>
      </c>
      <c r="I29" s="206">
        <f>轉向量!M20</f>
        <v>0</v>
      </c>
      <c r="J29" s="206">
        <f>轉向量!N20</f>
        <v>0</v>
      </c>
      <c r="K29" s="207">
        <f>轉向量!O20</f>
        <v>0</v>
      </c>
      <c r="L29" s="206">
        <f>轉向量!Q20</f>
        <v>0</v>
      </c>
      <c r="M29" s="206">
        <f>轉向量!R20</f>
        <v>0</v>
      </c>
      <c r="N29" s="206">
        <f>轉向量!S20</f>
        <v>0</v>
      </c>
      <c r="O29" s="206">
        <f>轉向量!T20</f>
        <v>0</v>
      </c>
      <c r="P29" s="207">
        <f>轉向量!U20</f>
        <v>0</v>
      </c>
      <c r="Q29" s="219">
        <f>轉向量!D116</f>
        <v>0</v>
      </c>
      <c r="R29" s="212">
        <f>轉向量!F116</f>
        <v>0</v>
      </c>
      <c r="S29" s="212">
        <f>轉向量!G116</f>
        <v>0</v>
      </c>
      <c r="T29" s="212">
        <f>轉向量!H116</f>
        <v>0</v>
      </c>
      <c r="U29" s="220">
        <f>轉向量!I116</f>
        <v>0</v>
      </c>
      <c r="V29" s="212">
        <f>轉向量!J116</f>
        <v>0</v>
      </c>
      <c r="W29" s="212">
        <f>轉向量!L116</f>
        <v>0</v>
      </c>
      <c r="X29" s="212">
        <f>轉向量!M116</f>
        <v>0</v>
      </c>
      <c r="Y29" s="212">
        <f>轉向量!N116</f>
        <v>0</v>
      </c>
      <c r="Z29" s="220">
        <f>轉向量!O116</f>
        <v>0</v>
      </c>
      <c r="AA29" s="212">
        <f>轉向量!P116</f>
        <v>0</v>
      </c>
      <c r="AB29" s="212">
        <f>轉向量!R116</f>
        <v>0</v>
      </c>
      <c r="AC29" s="212">
        <f>轉向量!S116</f>
        <v>0</v>
      </c>
      <c r="AD29" s="212">
        <f>轉向量!T116</f>
        <v>0</v>
      </c>
      <c r="AE29" s="220">
        <f>轉向量!U116</f>
        <v>0</v>
      </c>
      <c r="AF29" s="222">
        <f>轉向量!D212</f>
        <v>0</v>
      </c>
      <c r="AG29" s="221">
        <f>轉向量!E212</f>
        <v>0</v>
      </c>
      <c r="AH29" s="221">
        <f>轉向量!G212</f>
        <v>0</v>
      </c>
      <c r="AI29" s="221">
        <f>轉向量!H212</f>
        <v>0</v>
      </c>
      <c r="AJ29" s="223">
        <f>轉向量!I212</f>
        <v>0</v>
      </c>
      <c r="AK29" s="221">
        <f>轉向量!J212</f>
        <v>0</v>
      </c>
      <c r="AL29" s="221">
        <f>轉向量!K212</f>
        <v>0</v>
      </c>
      <c r="AM29" s="221">
        <f>轉向量!M212</f>
        <v>0</v>
      </c>
      <c r="AN29" s="221">
        <f>轉向量!N212</f>
        <v>0</v>
      </c>
      <c r="AO29" s="223">
        <f>轉向量!O212</f>
        <v>0</v>
      </c>
      <c r="AP29" s="221">
        <f>轉向量!P212</f>
        <v>0</v>
      </c>
      <c r="AQ29" s="221">
        <f>轉向量!Q212</f>
        <v>0</v>
      </c>
      <c r="AR29" s="221">
        <f>轉向量!S212</f>
        <v>0</v>
      </c>
      <c r="AS29" s="221">
        <f>轉向量!T212</f>
        <v>0</v>
      </c>
      <c r="AT29" s="223">
        <f>轉向量!U212</f>
        <v>0</v>
      </c>
      <c r="AU29" s="231">
        <f>轉向量!D308</f>
        <v>0</v>
      </c>
      <c r="AV29" s="230">
        <f>轉向量!E308</f>
        <v>0</v>
      </c>
      <c r="AW29" s="230">
        <f>轉向量!F308</f>
        <v>0</v>
      </c>
      <c r="AX29" s="230">
        <f>轉向量!H308</f>
        <v>0</v>
      </c>
      <c r="AY29" s="232">
        <f>轉向量!I308</f>
        <v>0</v>
      </c>
      <c r="AZ29" s="230">
        <f>轉向量!J308</f>
        <v>0</v>
      </c>
      <c r="BA29" s="230">
        <f>轉向量!K308</f>
        <v>0</v>
      </c>
      <c r="BB29" s="230">
        <f>轉向量!L308</f>
        <v>0</v>
      </c>
      <c r="BC29" s="230">
        <f>轉向量!N308</f>
        <v>0</v>
      </c>
      <c r="BD29" s="232">
        <f>轉向量!O308</f>
        <v>0</v>
      </c>
      <c r="BE29" s="230">
        <f>轉向量!P308</f>
        <v>0</v>
      </c>
      <c r="BF29" s="230">
        <f>轉向量!Q308</f>
        <v>0</v>
      </c>
      <c r="BG29" s="230">
        <f>轉向量!R308</f>
        <v>0</v>
      </c>
      <c r="BH29" s="230">
        <f>轉向量!T308</f>
        <v>0</v>
      </c>
      <c r="BI29" s="232">
        <f>轉向量!U308</f>
        <v>0</v>
      </c>
      <c r="BJ29" s="238">
        <f>轉向量!D404</f>
        <v>0</v>
      </c>
      <c r="BK29" s="239">
        <f>轉向量!E404</f>
        <v>0</v>
      </c>
      <c r="BL29" s="239">
        <f>轉向量!F404</f>
        <v>0</v>
      </c>
      <c r="BM29" s="239">
        <f>轉向量!G404</f>
        <v>0</v>
      </c>
      <c r="BN29" s="240">
        <f>轉向量!I404</f>
        <v>0</v>
      </c>
      <c r="BO29" s="239">
        <f>轉向量!J404</f>
        <v>0</v>
      </c>
      <c r="BP29" s="239">
        <f>轉向量!K404</f>
        <v>0</v>
      </c>
      <c r="BQ29" s="239">
        <f>轉向量!L404</f>
        <v>0</v>
      </c>
      <c r="BR29" s="239">
        <f>轉向量!M404</f>
        <v>0</v>
      </c>
      <c r="BS29" s="240">
        <f>轉向量!O404</f>
        <v>0</v>
      </c>
      <c r="BT29" s="239">
        <f>轉向量!P404</f>
        <v>0</v>
      </c>
      <c r="BU29" s="239">
        <f>轉向量!Q404</f>
        <v>0</v>
      </c>
      <c r="BV29" s="239">
        <f>轉向量!R404</f>
        <v>0</v>
      </c>
      <c r="BW29" s="239">
        <f>轉向量!S404</f>
        <v>0</v>
      </c>
      <c r="BX29" s="240">
        <f>轉向量!U404</f>
        <v>0</v>
      </c>
      <c r="BY29" s="206">
        <f>轉向量!D500</f>
        <v>0</v>
      </c>
      <c r="BZ29" s="206">
        <f>轉向量!E500</f>
        <v>0</v>
      </c>
      <c r="CA29" s="206">
        <f>轉向量!F500</f>
        <v>0</v>
      </c>
      <c r="CB29" s="206">
        <f>轉向量!G500</f>
        <v>0</v>
      </c>
      <c r="CC29" s="207">
        <f>轉向量!H500</f>
        <v>0</v>
      </c>
      <c r="CD29" s="206">
        <f>轉向量!J500</f>
        <v>0</v>
      </c>
      <c r="CE29" s="206">
        <f>轉向量!K500</f>
        <v>0</v>
      </c>
      <c r="CF29" s="206">
        <f>轉向量!L500</f>
        <v>0</v>
      </c>
      <c r="CG29" s="206">
        <f>轉向量!M500</f>
        <v>0</v>
      </c>
      <c r="CH29" s="207">
        <f>轉向量!N500</f>
        <v>0</v>
      </c>
      <c r="CI29" s="206">
        <f>轉向量!P500</f>
        <v>0</v>
      </c>
      <c r="CJ29" s="206">
        <f>轉向量!Q500</f>
        <v>0</v>
      </c>
      <c r="CK29" s="206">
        <f>轉向量!R500</f>
        <v>0</v>
      </c>
      <c r="CL29" s="206">
        <f>轉向量!S500</f>
        <v>0</v>
      </c>
      <c r="CM29" s="207">
        <f>轉向量!T500</f>
        <v>0</v>
      </c>
    </row>
    <row r="30" spans="1:91" s="46" customFormat="1">
      <c r="A30" s="22">
        <v>445</v>
      </c>
      <c r="B30" s="206">
        <f>轉向量!E21</f>
        <v>0</v>
      </c>
      <c r="C30" s="206">
        <f>轉向量!F21</f>
        <v>0</v>
      </c>
      <c r="D30" s="206">
        <f>轉向量!G21</f>
        <v>0</v>
      </c>
      <c r="E30" s="206">
        <f>轉向量!H21</f>
        <v>0</v>
      </c>
      <c r="F30" s="207">
        <f>轉向量!I21</f>
        <v>0</v>
      </c>
      <c r="G30" s="206">
        <f>轉向量!K21</f>
        <v>0</v>
      </c>
      <c r="H30" s="206">
        <f>轉向量!L21</f>
        <v>0</v>
      </c>
      <c r="I30" s="206">
        <f>轉向量!M21</f>
        <v>0</v>
      </c>
      <c r="J30" s="206">
        <f>轉向量!N21</f>
        <v>0</v>
      </c>
      <c r="K30" s="207">
        <f>轉向量!O21</f>
        <v>0</v>
      </c>
      <c r="L30" s="206">
        <f>轉向量!Q21</f>
        <v>0</v>
      </c>
      <c r="M30" s="206">
        <f>轉向量!R21</f>
        <v>0</v>
      </c>
      <c r="N30" s="206">
        <f>轉向量!S21</f>
        <v>0</v>
      </c>
      <c r="O30" s="206">
        <f>轉向量!T21</f>
        <v>0</v>
      </c>
      <c r="P30" s="207">
        <f>轉向量!U21</f>
        <v>0</v>
      </c>
      <c r="Q30" s="219">
        <f>轉向量!D117</f>
        <v>0</v>
      </c>
      <c r="R30" s="212">
        <f>轉向量!F117</f>
        <v>0</v>
      </c>
      <c r="S30" s="212">
        <f>轉向量!G117</f>
        <v>0</v>
      </c>
      <c r="T30" s="212">
        <f>轉向量!H117</f>
        <v>0</v>
      </c>
      <c r="U30" s="220">
        <f>轉向量!I117</f>
        <v>0</v>
      </c>
      <c r="V30" s="212">
        <f>轉向量!J117</f>
        <v>0</v>
      </c>
      <c r="W30" s="212">
        <f>轉向量!L117</f>
        <v>0</v>
      </c>
      <c r="X30" s="212">
        <f>轉向量!M117</f>
        <v>0</v>
      </c>
      <c r="Y30" s="212">
        <f>轉向量!N117</f>
        <v>0</v>
      </c>
      <c r="Z30" s="220">
        <f>轉向量!O117</f>
        <v>0</v>
      </c>
      <c r="AA30" s="212">
        <f>轉向量!P117</f>
        <v>0</v>
      </c>
      <c r="AB30" s="212">
        <f>轉向量!R117</f>
        <v>0</v>
      </c>
      <c r="AC30" s="212">
        <f>轉向量!S117</f>
        <v>0</v>
      </c>
      <c r="AD30" s="212">
        <f>轉向量!T117</f>
        <v>0</v>
      </c>
      <c r="AE30" s="220">
        <f>轉向量!U117</f>
        <v>0</v>
      </c>
      <c r="AF30" s="222">
        <f>轉向量!D213</f>
        <v>0</v>
      </c>
      <c r="AG30" s="221">
        <f>轉向量!E213</f>
        <v>0</v>
      </c>
      <c r="AH30" s="221">
        <f>轉向量!G213</f>
        <v>0</v>
      </c>
      <c r="AI30" s="221">
        <f>轉向量!H213</f>
        <v>0</v>
      </c>
      <c r="AJ30" s="223">
        <f>轉向量!I213</f>
        <v>0</v>
      </c>
      <c r="AK30" s="221">
        <f>轉向量!J213</f>
        <v>0</v>
      </c>
      <c r="AL30" s="221">
        <f>轉向量!K213</f>
        <v>0</v>
      </c>
      <c r="AM30" s="221">
        <f>轉向量!M213</f>
        <v>0</v>
      </c>
      <c r="AN30" s="221">
        <f>轉向量!N213</f>
        <v>0</v>
      </c>
      <c r="AO30" s="223">
        <f>轉向量!O213</f>
        <v>0</v>
      </c>
      <c r="AP30" s="221">
        <f>轉向量!P213</f>
        <v>0</v>
      </c>
      <c r="AQ30" s="221">
        <f>轉向量!Q213</f>
        <v>0</v>
      </c>
      <c r="AR30" s="221">
        <f>轉向量!S213</f>
        <v>0</v>
      </c>
      <c r="AS30" s="221">
        <f>轉向量!T213</f>
        <v>0</v>
      </c>
      <c r="AT30" s="223">
        <f>轉向量!U213</f>
        <v>0</v>
      </c>
      <c r="AU30" s="231">
        <f>轉向量!D309</f>
        <v>0</v>
      </c>
      <c r="AV30" s="230">
        <f>轉向量!E309</f>
        <v>0</v>
      </c>
      <c r="AW30" s="230">
        <f>轉向量!F309</f>
        <v>0</v>
      </c>
      <c r="AX30" s="230">
        <f>轉向量!H309</f>
        <v>0</v>
      </c>
      <c r="AY30" s="232">
        <f>轉向量!I309</f>
        <v>0</v>
      </c>
      <c r="AZ30" s="230">
        <f>轉向量!J309</f>
        <v>0</v>
      </c>
      <c r="BA30" s="230">
        <f>轉向量!K309</f>
        <v>0</v>
      </c>
      <c r="BB30" s="230">
        <f>轉向量!L309</f>
        <v>0</v>
      </c>
      <c r="BC30" s="230">
        <f>轉向量!N309</f>
        <v>0</v>
      </c>
      <c r="BD30" s="232">
        <f>轉向量!O309</f>
        <v>0</v>
      </c>
      <c r="BE30" s="230">
        <f>轉向量!P309</f>
        <v>0</v>
      </c>
      <c r="BF30" s="230">
        <f>轉向量!Q309</f>
        <v>0</v>
      </c>
      <c r="BG30" s="230">
        <f>轉向量!R309</f>
        <v>0</v>
      </c>
      <c r="BH30" s="230">
        <f>轉向量!T309</f>
        <v>0</v>
      </c>
      <c r="BI30" s="232">
        <f>轉向量!U309</f>
        <v>0</v>
      </c>
      <c r="BJ30" s="238">
        <f>轉向量!D405</f>
        <v>0</v>
      </c>
      <c r="BK30" s="239">
        <f>轉向量!E405</f>
        <v>0</v>
      </c>
      <c r="BL30" s="239">
        <f>轉向量!F405</f>
        <v>0</v>
      </c>
      <c r="BM30" s="239">
        <f>轉向量!G405</f>
        <v>0</v>
      </c>
      <c r="BN30" s="240">
        <f>轉向量!I405</f>
        <v>0</v>
      </c>
      <c r="BO30" s="239">
        <f>轉向量!J405</f>
        <v>0</v>
      </c>
      <c r="BP30" s="239">
        <f>轉向量!K405</f>
        <v>0</v>
      </c>
      <c r="BQ30" s="239">
        <f>轉向量!L405</f>
        <v>0</v>
      </c>
      <c r="BR30" s="239">
        <f>轉向量!M405</f>
        <v>0</v>
      </c>
      <c r="BS30" s="240">
        <f>轉向量!O405</f>
        <v>0</v>
      </c>
      <c r="BT30" s="239">
        <f>轉向量!P405</f>
        <v>0</v>
      </c>
      <c r="BU30" s="239">
        <f>轉向量!Q405</f>
        <v>0</v>
      </c>
      <c r="BV30" s="239">
        <f>轉向量!R405</f>
        <v>0</v>
      </c>
      <c r="BW30" s="239">
        <f>轉向量!S405</f>
        <v>0</v>
      </c>
      <c r="BX30" s="240">
        <f>轉向量!U405</f>
        <v>0</v>
      </c>
      <c r="BY30" s="206">
        <f>轉向量!D501</f>
        <v>0</v>
      </c>
      <c r="BZ30" s="206">
        <f>轉向量!E501</f>
        <v>0</v>
      </c>
      <c r="CA30" s="206">
        <f>轉向量!F501</f>
        <v>0</v>
      </c>
      <c r="CB30" s="206">
        <f>轉向量!G501</f>
        <v>0</v>
      </c>
      <c r="CC30" s="207">
        <f>轉向量!H501</f>
        <v>0</v>
      </c>
      <c r="CD30" s="206">
        <f>轉向量!J501</f>
        <v>0</v>
      </c>
      <c r="CE30" s="206">
        <f>轉向量!K501</f>
        <v>0</v>
      </c>
      <c r="CF30" s="206">
        <f>轉向量!L501</f>
        <v>0</v>
      </c>
      <c r="CG30" s="206">
        <f>轉向量!M501</f>
        <v>0</v>
      </c>
      <c r="CH30" s="207">
        <f>轉向量!N501</f>
        <v>0</v>
      </c>
      <c r="CI30" s="206">
        <f>轉向量!P501</f>
        <v>0</v>
      </c>
      <c r="CJ30" s="206">
        <f>轉向量!Q501</f>
        <v>0</v>
      </c>
      <c r="CK30" s="206">
        <f>轉向量!R501</f>
        <v>0</v>
      </c>
      <c r="CL30" s="206">
        <f>轉向量!S501</f>
        <v>0</v>
      </c>
      <c r="CM30" s="207">
        <f>轉向量!T501</f>
        <v>0</v>
      </c>
    </row>
    <row r="31" spans="1:91" s="46" customFormat="1">
      <c r="A31" s="22">
        <v>500</v>
      </c>
      <c r="B31" s="206">
        <f>轉向量!E22</f>
        <v>0</v>
      </c>
      <c r="C31" s="206">
        <f>轉向量!F22</f>
        <v>0</v>
      </c>
      <c r="D31" s="206">
        <f>轉向量!G22</f>
        <v>0</v>
      </c>
      <c r="E31" s="206">
        <f>轉向量!H22</f>
        <v>0</v>
      </c>
      <c r="F31" s="207">
        <f>轉向量!I22</f>
        <v>0</v>
      </c>
      <c r="G31" s="206">
        <f>轉向量!K22</f>
        <v>0</v>
      </c>
      <c r="H31" s="206">
        <f>轉向量!L22</f>
        <v>0</v>
      </c>
      <c r="I31" s="206">
        <f>轉向量!M22</f>
        <v>0</v>
      </c>
      <c r="J31" s="206">
        <f>轉向量!N22</f>
        <v>0</v>
      </c>
      <c r="K31" s="207">
        <f>轉向量!O22</f>
        <v>0</v>
      </c>
      <c r="L31" s="206">
        <f>轉向量!Q22</f>
        <v>0</v>
      </c>
      <c r="M31" s="206">
        <f>轉向量!R22</f>
        <v>0</v>
      </c>
      <c r="N31" s="206">
        <f>轉向量!S22</f>
        <v>0</v>
      </c>
      <c r="O31" s="206">
        <f>轉向量!T22</f>
        <v>0</v>
      </c>
      <c r="P31" s="207">
        <f>轉向量!U22</f>
        <v>0</v>
      </c>
      <c r="Q31" s="219">
        <f>轉向量!D118</f>
        <v>0</v>
      </c>
      <c r="R31" s="212">
        <f>轉向量!F118</f>
        <v>0</v>
      </c>
      <c r="S31" s="212">
        <f>轉向量!G118</f>
        <v>0</v>
      </c>
      <c r="T31" s="212">
        <f>轉向量!H118</f>
        <v>0</v>
      </c>
      <c r="U31" s="220">
        <f>轉向量!I118</f>
        <v>0</v>
      </c>
      <c r="V31" s="212">
        <f>轉向量!J118</f>
        <v>0</v>
      </c>
      <c r="W31" s="212">
        <f>轉向量!L118</f>
        <v>0</v>
      </c>
      <c r="X31" s="212">
        <f>轉向量!M118</f>
        <v>0</v>
      </c>
      <c r="Y31" s="212">
        <f>轉向量!N118</f>
        <v>0</v>
      </c>
      <c r="Z31" s="220">
        <f>轉向量!O118</f>
        <v>0</v>
      </c>
      <c r="AA31" s="212">
        <f>轉向量!P118</f>
        <v>0</v>
      </c>
      <c r="AB31" s="212">
        <f>轉向量!R118</f>
        <v>0</v>
      </c>
      <c r="AC31" s="212">
        <f>轉向量!S118</f>
        <v>0</v>
      </c>
      <c r="AD31" s="212">
        <f>轉向量!T118</f>
        <v>0</v>
      </c>
      <c r="AE31" s="220">
        <f>轉向量!U118</f>
        <v>0</v>
      </c>
      <c r="AF31" s="222">
        <f>轉向量!D214</f>
        <v>0</v>
      </c>
      <c r="AG31" s="221">
        <f>轉向量!E214</f>
        <v>0</v>
      </c>
      <c r="AH31" s="221">
        <f>轉向量!G214</f>
        <v>0</v>
      </c>
      <c r="AI31" s="221">
        <f>轉向量!H214</f>
        <v>0</v>
      </c>
      <c r="AJ31" s="223">
        <f>轉向量!I214</f>
        <v>0</v>
      </c>
      <c r="AK31" s="221">
        <f>轉向量!J214</f>
        <v>0</v>
      </c>
      <c r="AL31" s="221">
        <f>轉向量!K214</f>
        <v>0</v>
      </c>
      <c r="AM31" s="221">
        <f>轉向量!M214</f>
        <v>0</v>
      </c>
      <c r="AN31" s="221">
        <f>轉向量!N214</f>
        <v>0</v>
      </c>
      <c r="AO31" s="223">
        <f>轉向量!O214</f>
        <v>0</v>
      </c>
      <c r="AP31" s="221">
        <f>轉向量!P214</f>
        <v>0</v>
      </c>
      <c r="AQ31" s="221">
        <f>轉向量!Q214</f>
        <v>0</v>
      </c>
      <c r="AR31" s="221">
        <f>轉向量!S214</f>
        <v>0</v>
      </c>
      <c r="AS31" s="221">
        <f>轉向量!T214</f>
        <v>0</v>
      </c>
      <c r="AT31" s="223">
        <f>轉向量!U214</f>
        <v>0</v>
      </c>
      <c r="AU31" s="231">
        <f>轉向量!D310</f>
        <v>0</v>
      </c>
      <c r="AV31" s="230">
        <f>轉向量!E310</f>
        <v>0</v>
      </c>
      <c r="AW31" s="230">
        <f>轉向量!F310</f>
        <v>0</v>
      </c>
      <c r="AX31" s="230">
        <f>轉向量!H310</f>
        <v>0</v>
      </c>
      <c r="AY31" s="232">
        <f>轉向量!I310</f>
        <v>0</v>
      </c>
      <c r="AZ31" s="230">
        <f>轉向量!J310</f>
        <v>0</v>
      </c>
      <c r="BA31" s="230">
        <f>轉向量!K310</f>
        <v>0</v>
      </c>
      <c r="BB31" s="230">
        <f>轉向量!L310</f>
        <v>0</v>
      </c>
      <c r="BC31" s="230">
        <f>轉向量!N310</f>
        <v>0</v>
      </c>
      <c r="BD31" s="232">
        <f>轉向量!O310</f>
        <v>0</v>
      </c>
      <c r="BE31" s="230">
        <f>轉向量!P310</f>
        <v>0</v>
      </c>
      <c r="BF31" s="230">
        <f>轉向量!Q310</f>
        <v>0</v>
      </c>
      <c r="BG31" s="230">
        <f>轉向量!R310</f>
        <v>0</v>
      </c>
      <c r="BH31" s="230">
        <f>轉向量!T310</f>
        <v>0</v>
      </c>
      <c r="BI31" s="232">
        <f>轉向量!U310</f>
        <v>0</v>
      </c>
      <c r="BJ31" s="238">
        <f>轉向量!D406</f>
        <v>0</v>
      </c>
      <c r="BK31" s="239">
        <f>轉向量!E406</f>
        <v>0</v>
      </c>
      <c r="BL31" s="239">
        <f>轉向量!F406</f>
        <v>0</v>
      </c>
      <c r="BM31" s="239">
        <f>轉向量!G406</f>
        <v>0</v>
      </c>
      <c r="BN31" s="240">
        <f>轉向量!I406</f>
        <v>0</v>
      </c>
      <c r="BO31" s="239">
        <f>轉向量!J406</f>
        <v>0</v>
      </c>
      <c r="BP31" s="239">
        <f>轉向量!K406</f>
        <v>0</v>
      </c>
      <c r="BQ31" s="239">
        <f>轉向量!L406</f>
        <v>0</v>
      </c>
      <c r="BR31" s="239">
        <f>轉向量!M406</f>
        <v>0</v>
      </c>
      <c r="BS31" s="240">
        <f>轉向量!O406</f>
        <v>0</v>
      </c>
      <c r="BT31" s="239">
        <f>轉向量!P406</f>
        <v>0</v>
      </c>
      <c r="BU31" s="239">
        <f>轉向量!Q406</f>
        <v>0</v>
      </c>
      <c r="BV31" s="239">
        <f>轉向量!R406</f>
        <v>0</v>
      </c>
      <c r="BW31" s="239">
        <f>轉向量!S406</f>
        <v>0</v>
      </c>
      <c r="BX31" s="240">
        <f>轉向量!U406</f>
        <v>0</v>
      </c>
      <c r="BY31" s="206">
        <f>轉向量!D502</f>
        <v>0</v>
      </c>
      <c r="BZ31" s="206">
        <f>轉向量!E502</f>
        <v>0</v>
      </c>
      <c r="CA31" s="206">
        <f>轉向量!F502</f>
        <v>0</v>
      </c>
      <c r="CB31" s="206">
        <f>轉向量!G502</f>
        <v>0</v>
      </c>
      <c r="CC31" s="207">
        <f>轉向量!H502</f>
        <v>0</v>
      </c>
      <c r="CD31" s="206">
        <f>轉向量!J502</f>
        <v>0</v>
      </c>
      <c r="CE31" s="206">
        <f>轉向量!K502</f>
        <v>0</v>
      </c>
      <c r="CF31" s="206">
        <f>轉向量!L502</f>
        <v>0</v>
      </c>
      <c r="CG31" s="206">
        <f>轉向量!M502</f>
        <v>0</v>
      </c>
      <c r="CH31" s="207">
        <f>轉向量!N502</f>
        <v>0</v>
      </c>
      <c r="CI31" s="206">
        <f>轉向量!P502</f>
        <v>0</v>
      </c>
      <c r="CJ31" s="206">
        <f>轉向量!Q502</f>
        <v>0</v>
      </c>
      <c r="CK31" s="206">
        <f>轉向量!R502</f>
        <v>0</v>
      </c>
      <c r="CL31" s="206">
        <f>轉向量!S502</f>
        <v>0</v>
      </c>
      <c r="CM31" s="207">
        <f>轉向量!T502</f>
        <v>0</v>
      </c>
    </row>
    <row r="32" spans="1:91" s="46" customFormat="1">
      <c r="A32" s="22">
        <v>515</v>
      </c>
      <c r="B32" s="206">
        <f>轉向量!E23</f>
        <v>0</v>
      </c>
      <c r="C32" s="206">
        <f>轉向量!F23</f>
        <v>0</v>
      </c>
      <c r="D32" s="206">
        <f>轉向量!G23</f>
        <v>0</v>
      </c>
      <c r="E32" s="206">
        <f>轉向量!H23</f>
        <v>0</v>
      </c>
      <c r="F32" s="207">
        <f>轉向量!I23</f>
        <v>0</v>
      </c>
      <c r="G32" s="206">
        <f>轉向量!K23</f>
        <v>0</v>
      </c>
      <c r="H32" s="206">
        <f>轉向量!L23</f>
        <v>0</v>
      </c>
      <c r="I32" s="206">
        <f>轉向量!M23</f>
        <v>0</v>
      </c>
      <c r="J32" s="206">
        <f>轉向量!N23</f>
        <v>0</v>
      </c>
      <c r="K32" s="207">
        <f>轉向量!O23</f>
        <v>0</v>
      </c>
      <c r="L32" s="206">
        <f>轉向量!Q23</f>
        <v>0</v>
      </c>
      <c r="M32" s="206">
        <f>轉向量!R23</f>
        <v>0</v>
      </c>
      <c r="N32" s="206">
        <f>轉向量!S23</f>
        <v>0</v>
      </c>
      <c r="O32" s="206">
        <f>轉向量!T23</f>
        <v>0</v>
      </c>
      <c r="P32" s="207">
        <f>轉向量!U23</f>
        <v>0</v>
      </c>
      <c r="Q32" s="219">
        <f>轉向量!D119</f>
        <v>0</v>
      </c>
      <c r="R32" s="212">
        <f>轉向量!F119</f>
        <v>0</v>
      </c>
      <c r="S32" s="212">
        <f>轉向量!G119</f>
        <v>0</v>
      </c>
      <c r="T32" s="212">
        <f>轉向量!H119</f>
        <v>0</v>
      </c>
      <c r="U32" s="220">
        <f>轉向量!I119</f>
        <v>0</v>
      </c>
      <c r="V32" s="212">
        <f>轉向量!J119</f>
        <v>0</v>
      </c>
      <c r="W32" s="212">
        <f>轉向量!L119</f>
        <v>0</v>
      </c>
      <c r="X32" s="212">
        <f>轉向量!M119</f>
        <v>0</v>
      </c>
      <c r="Y32" s="212">
        <f>轉向量!N119</f>
        <v>0</v>
      </c>
      <c r="Z32" s="220">
        <f>轉向量!O119</f>
        <v>0</v>
      </c>
      <c r="AA32" s="212">
        <f>轉向量!P119</f>
        <v>0</v>
      </c>
      <c r="AB32" s="212">
        <f>轉向量!R119</f>
        <v>0</v>
      </c>
      <c r="AC32" s="212">
        <f>轉向量!S119</f>
        <v>0</v>
      </c>
      <c r="AD32" s="212">
        <f>轉向量!T119</f>
        <v>0</v>
      </c>
      <c r="AE32" s="220">
        <f>轉向量!U119</f>
        <v>0</v>
      </c>
      <c r="AF32" s="222">
        <f>轉向量!D215</f>
        <v>0</v>
      </c>
      <c r="AG32" s="221">
        <f>轉向量!E215</f>
        <v>0</v>
      </c>
      <c r="AH32" s="221">
        <f>轉向量!G215</f>
        <v>0</v>
      </c>
      <c r="AI32" s="221">
        <f>轉向量!H215</f>
        <v>0</v>
      </c>
      <c r="AJ32" s="223">
        <f>轉向量!I215</f>
        <v>0</v>
      </c>
      <c r="AK32" s="221">
        <f>轉向量!J215</f>
        <v>0</v>
      </c>
      <c r="AL32" s="221">
        <f>轉向量!K215</f>
        <v>0</v>
      </c>
      <c r="AM32" s="221">
        <f>轉向量!M215</f>
        <v>0</v>
      </c>
      <c r="AN32" s="221">
        <f>轉向量!N215</f>
        <v>0</v>
      </c>
      <c r="AO32" s="223">
        <f>轉向量!O215</f>
        <v>0</v>
      </c>
      <c r="AP32" s="221">
        <f>轉向量!P215</f>
        <v>0</v>
      </c>
      <c r="AQ32" s="221">
        <f>轉向量!Q215</f>
        <v>0</v>
      </c>
      <c r="AR32" s="221">
        <f>轉向量!S215</f>
        <v>0</v>
      </c>
      <c r="AS32" s="221">
        <f>轉向量!T215</f>
        <v>0</v>
      </c>
      <c r="AT32" s="223">
        <f>轉向量!U215</f>
        <v>0</v>
      </c>
      <c r="AU32" s="231">
        <f>轉向量!D311</f>
        <v>0</v>
      </c>
      <c r="AV32" s="230">
        <f>轉向量!E311</f>
        <v>0</v>
      </c>
      <c r="AW32" s="230">
        <f>轉向量!F311</f>
        <v>0</v>
      </c>
      <c r="AX32" s="230">
        <f>轉向量!H311</f>
        <v>0</v>
      </c>
      <c r="AY32" s="232">
        <f>轉向量!I311</f>
        <v>0</v>
      </c>
      <c r="AZ32" s="230">
        <f>轉向量!J311</f>
        <v>0</v>
      </c>
      <c r="BA32" s="230">
        <f>轉向量!K311</f>
        <v>0</v>
      </c>
      <c r="BB32" s="230">
        <f>轉向量!L311</f>
        <v>0</v>
      </c>
      <c r="BC32" s="230">
        <f>轉向量!N311</f>
        <v>0</v>
      </c>
      <c r="BD32" s="232">
        <f>轉向量!O311</f>
        <v>0</v>
      </c>
      <c r="BE32" s="230">
        <f>轉向量!P311</f>
        <v>0</v>
      </c>
      <c r="BF32" s="230">
        <f>轉向量!Q311</f>
        <v>0</v>
      </c>
      <c r="BG32" s="230">
        <f>轉向量!R311</f>
        <v>0</v>
      </c>
      <c r="BH32" s="230">
        <f>轉向量!T311</f>
        <v>0</v>
      </c>
      <c r="BI32" s="232">
        <f>轉向量!U311</f>
        <v>0</v>
      </c>
      <c r="BJ32" s="238">
        <f>轉向量!D407</f>
        <v>0</v>
      </c>
      <c r="BK32" s="239">
        <f>轉向量!E407</f>
        <v>0</v>
      </c>
      <c r="BL32" s="239">
        <f>轉向量!F407</f>
        <v>0</v>
      </c>
      <c r="BM32" s="239">
        <f>轉向量!G407</f>
        <v>0</v>
      </c>
      <c r="BN32" s="240">
        <f>轉向量!I407</f>
        <v>0</v>
      </c>
      <c r="BO32" s="239">
        <f>轉向量!J407</f>
        <v>0</v>
      </c>
      <c r="BP32" s="239">
        <f>轉向量!K407</f>
        <v>0</v>
      </c>
      <c r="BQ32" s="239">
        <f>轉向量!L407</f>
        <v>0</v>
      </c>
      <c r="BR32" s="239">
        <f>轉向量!M407</f>
        <v>0</v>
      </c>
      <c r="BS32" s="240">
        <f>轉向量!O407</f>
        <v>0</v>
      </c>
      <c r="BT32" s="239">
        <f>轉向量!P407</f>
        <v>0</v>
      </c>
      <c r="BU32" s="239">
        <f>轉向量!Q407</f>
        <v>0</v>
      </c>
      <c r="BV32" s="239">
        <f>轉向量!R407</f>
        <v>0</v>
      </c>
      <c r="BW32" s="239">
        <f>轉向量!S407</f>
        <v>0</v>
      </c>
      <c r="BX32" s="240">
        <f>轉向量!U407</f>
        <v>0</v>
      </c>
      <c r="BY32" s="206">
        <f>轉向量!D503</f>
        <v>0</v>
      </c>
      <c r="BZ32" s="206">
        <f>轉向量!E503</f>
        <v>0</v>
      </c>
      <c r="CA32" s="206">
        <f>轉向量!F503</f>
        <v>0</v>
      </c>
      <c r="CB32" s="206">
        <f>轉向量!G503</f>
        <v>0</v>
      </c>
      <c r="CC32" s="207">
        <f>轉向量!H503</f>
        <v>0</v>
      </c>
      <c r="CD32" s="206">
        <f>轉向量!J503</f>
        <v>0</v>
      </c>
      <c r="CE32" s="206">
        <f>轉向量!K503</f>
        <v>0</v>
      </c>
      <c r="CF32" s="206">
        <f>轉向量!L503</f>
        <v>0</v>
      </c>
      <c r="CG32" s="206">
        <f>轉向量!M503</f>
        <v>0</v>
      </c>
      <c r="CH32" s="207">
        <f>轉向量!N503</f>
        <v>0</v>
      </c>
      <c r="CI32" s="206">
        <f>轉向量!P503</f>
        <v>0</v>
      </c>
      <c r="CJ32" s="206">
        <f>轉向量!Q503</f>
        <v>0</v>
      </c>
      <c r="CK32" s="206">
        <f>轉向量!R503</f>
        <v>0</v>
      </c>
      <c r="CL32" s="206">
        <f>轉向量!S503</f>
        <v>0</v>
      </c>
      <c r="CM32" s="207">
        <f>轉向量!T503</f>
        <v>0</v>
      </c>
    </row>
    <row r="33" spans="1:91" s="46" customFormat="1">
      <c r="A33" s="22">
        <v>530</v>
      </c>
      <c r="B33" s="206">
        <f>轉向量!E24</f>
        <v>0</v>
      </c>
      <c r="C33" s="206">
        <f>轉向量!F24</f>
        <v>0</v>
      </c>
      <c r="D33" s="206">
        <f>轉向量!G24</f>
        <v>0</v>
      </c>
      <c r="E33" s="206">
        <f>轉向量!H24</f>
        <v>0</v>
      </c>
      <c r="F33" s="207">
        <f>轉向量!I24</f>
        <v>0</v>
      </c>
      <c r="G33" s="206">
        <f>轉向量!K24</f>
        <v>0</v>
      </c>
      <c r="H33" s="206">
        <f>轉向量!L24</f>
        <v>0</v>
      </c>
      <c r="I33" s="206">
        <f>轉向量!M24</f>
        <v>0</v>
      </c>
      <c r="J33" s="206">
        <f>轉向量!N24</f>
        <v>0</v>
      </c>
      <c r="K33" s="207">
        <f>轉向量!O24</f>
        <v>0</v>
      </c>
      <c r="L33" s="206">
        <f>轉向量!Q24</f>
        <v>0</v>
      </c>
      <c r="M33" s="206">
        <f>轉向量!R24</f>
        <v>0</v>
      </c>
      <c r="N33" s="206">
        <f>轉向量!S24</f>
        <v>0</v>
      </c>
      <c r="O33" s="206">
        <f>轉向量!T24</f>
        <v>0</v>
      </c>
      <c r="P33" s="207">
        <f>轉向量!U24</f>
        <v>0</v>
      </c>
      <c r="Q33" s="219">
        <f>轉向量!D120</f>
        <v>0</v>
      </c>
      <c r="R33" s="212">
        <f>轉向量!F120</f>
        <v>0</v>
      </c>
      <c r="S33" s="212">
        <f>轉向量!G120</f>
        <v>0</v>
      </c>
      <c r="T33" s="212">
        <f>轉向量!H120</f>
        <v>0</v>
      </c>
      <c r="U33" s="220">
        <f>轉向量!I120</f>
        <v>0</v>
      </c>
      <c r="V33" s="212">
        <f>轉向量!J120</f>
        <v>0</v>
      </c>
      <c r="W33" s="212">
        <f>轉向量!L120</f>
        <v>0</v>
      </c>
      <c r="X33" s="212">
        <f>轉向量!M120</f>
        <v>0</v>
      </c>
      <c r="Y33" s="212">
        <f>轉向量!N120</f>
        <v>0</v>
      </c>
      <c r="Z33" s="220">
        <f>轉向量!O120</f>
        <v>0</v>
      </c>
      <c r="AA33" s="212">
        <f>轉向量!P120</f>
        <v>0</v>
      </c>
      <c r="AB33" s="212">
        <f>轉向量!R120</f>
        <v>0</v>
      </c>
      <c r="AC33" s="212">
        <f>轉向量!S120</f>
        <v>0</v>
      </c>
      <c r="AD33" s="212">
        <f>轉向量!T120</f>
        <v>0</v>
      </c>
      <c r="AE33" s="220">
        <f>轉向量!U120</f>
        <v>0</v>
      </c>
      <c r="AF33" s="222">
        <f>轉向量!D216</f>
        <v>0</v>
      </c>
      <c r="AG33" s="221">
        <f>轉向量!E216</f>
        <v>0</v>
      </c>
      <c r="AH33" s="221">
        <f>轉向量!G216</f>
        <v>0</v>
      </c>
      <c r="AI33" s="221">
        <f>轉向量!H216</f>
        <v>0</v>
      </c>
      <c r="AJ33" s="223">
        <f>轉向量!I216</f>
        <v>0</v>
      </c>
      <c r="AK33" s="221">
        <f>轉向量!J216</f>
        <v>0</v>
      </c>
      <c r="AL33" s="221">
        <f>轉向量!K216</f>
        <v>0</v>
      </c>
      <c r="AM33" s="221">
        <f>轉向量!M216</f>
        <v>0</v>
      </c>
      <c r="AN33" s="221">
        <f>轉向量!N216</f>
        <v>0</v>
      </c>
      <c r="AO33" s="223">
        <f>轉向量!O216</f>
        <v>0</v>
      </c>
      <c r="AP33" s="221">
        <f>轉向量!P216</f>
        <v>0</v>
      </c>
      <c r="AQ33" s="221">
        <f>轉向量!Q216</f>
        <v>0</v>
      </c>
      <c r="AR33" s="221">
        <f>轉向量!S216</f>
        <v>0</v>
      </c>
      <c r="AS33" s="221">
        <f>轉向量!T216</f>
        <v>0</v>
      </c>
      <c r="AT33" s="223">
        <f>轉向量!U216</f>
        <v>0</v>
      </c>
      <c r="AU33" s="231">
        <f>轉向量!D312</f>
        <v>0</v>
      </c>
      <c r="AV33" s="230">
        <f>轉向量!E312</f>
        <v>0</v>
      </c>
      <c r="AW33" s="230">
        <f>轉向量!F312</f>
        <v>0</v>
      </c>
      <c r="AX33" s="230">
        <f>轉向量!H312</f>
        <v>0</v>
      </c>
      <c r="AY33" s="232">
        <f>轉向量!I312</f>
        <v>0</v>
      </c>
      <c r="AZ33" s="230">
        <f>轉向量!J312</f>
        <v>0</v>
      </c>
      <c r="BA33" s="230">
        <f>轉向量!K312</f>
        <v>0</v>
      </c>
      <c r="BB33" s="230">
        <f>轉向量!L312</f>
        <v>0</v>
      </c>
      <c r="BC33" s="230">
        <f>轉向量!N312</f>
        <v>0</v>
      </c>
      <c r="BD33" s="232">
        <f>轉向量!O312</f>
        <v>0</v>
      </c>
      <c r="BE33" s="230">
        <f>轉向量!P312</f>
        <v>0</v>
      </c>
      <c r="BF33" s="230">
        <f>轉向量!Q312</f>
        <v>0</v>
      </c>
      <c r="BG33" s="230">
        <f>轉向量!R312</f>
        <v>0</v>
      </c>
      <c r="BH33" s="230">
        <f>轉向量!T312</f>
        <v>0</v>
      </c>
      <c r="BI33" s="232">
        <f>轉向量!U312</f>
        <v>0</v>
      </c>
      <c r="BJ33" s="238">
        <f>轉向量!D408</f>
        <v>0</v>
      </c>
      <c r="BK33" s="239">
        <f>轉向量!E408</f>
        <v>0</v>
      </c>
      <c r="BL33" s="239">
        <f>轉向量!F408</f>
        <v>0</v>
      </c>
      <c r="BM33" s="239">
        <f>轉向量!G408</f>
        <v>0</v>
      </c>
      <c r="BN33" s="240">
        <f>轉向量!I408</f>
        <v>0</v>
      </c>
      <c r="BO33" s="239">
        <f>轉向量!J408</f>
        <v>0</v>
      </c>
      <c r="BP33" s="239">
        <f>轉向量!K408</f>
        <v>0</v>
      </c>
      <c r="BQ33" s="239">
        <f>轉向量!L408</f>
        <v>0</v>
      </c>
      <c r="BR33" s="239">
        <f>轉向量!M408</f>
        <v>0</v>
      </c>
      <c r="BS33" s="240">
        <f>轉向量!O408</f>
        <v>0</v>
      </c>
      <c r="BT33" s="239">
        <f>轉向量!P408</f>
        <v>0</v>
      </c>
      <c r="BU33" s="239">
        <f>轉向量!Q408</f>
        <v>0</v>
      </c>
      <c r="BV33" s="239">
        <f>轉向量!R408</f>
        <v>0</v>
      </c>
      <c r="BW33" s="239">
        <f>轉向量!S408</f>
        <v>0</v>
      </c>
      <c r="BX33" s="240">
        <f>轉向量!U408</f>
        <v>0</v>
      </c>
      <c r="BY33" s="206">
        <f>轉向量!D504</f>
        <v>0</v>
      </c>
      <c r="BZ33" s="206">
        <f>轉向量!E504</f>
        <v>0</v>
      </c>
      <c r="CA33" s="206">
        <f>轉向量!F504</f>
        <v>0</v>
      </c>
      <c r="CB33" s="206">
        <f>轉向量!G504</f>
        <v>0</v>
      </c>
      <c r="CC33" s="207">
        <f>轉向量!H504</f>
        <v>0</v>
      </c>
      <c r="CD33" s="206">
        <f>轉向量!J504</f>
        <v>0</v>
      </c>
      <c r="CE33" s="206">
        <f>轉向量!K504</f>
        <v>0</v>
      </c>
      <c r="CF33" s="206">
        <f>轉向量!L504</f>
        <v>0</v>
      </c>
      <c r="CG33" s="206">
        <f>轉向量!M504</f>
        <v>0</v>
      </c>
      <c r="CH33" s="207">
        <f>轉向量!N504</f>
        <v>0</v>
      </c>
      <c r="CI33" s="206">
        <f>轉向量!P504</f>
        <v>0</v>
      </c>
      <c r="CJ33" s="206">
        <f>轉向量!Q504</f>
        <v>0</v>
      </c>
      <c r="CK33" s="206">
        <f>轉向量!R504</f>
        <v>0</v>
      </c>
      <c r="CL33" s="206">
        <f>轉向量!S504</f>
        <v>0</v>
      </c>
      <c r="CM33" s="207">
        <f>轉向量!T504</f>
        <v>0</v>
      </c>
    </row>
    <row r="34" spans="1:91" s="46" customFormat="1">
      <c r="A34" s="22">
        <v>545</v>
      </c>
      <c r="B34" s="206">
        <f>轉向量!E25</f>
        <v>0</v>
      </c>
      <c r="C34" s="206">
        <f>轉向量!F25</f>
        <v>0</v>
      </c>
      <c r="D34" s="206">
        <f>轉向量!G25</f>
        <v>0</v>
      </c>
      <c r="E34" s="206">
        <f>轉向量!H25</f>
        <v>0</v>
      </c>
      <c r="F34" s="207">
        <f>轉向量!I25</f>
        <v>0</v>
      </c>
      <c r="G34" s="206">
        <f>轉向量!K25</f>
        <v>0</v>
      </c>
      <c r="H34" s="206">
        <f>轉向量!L25</f>
        <v>0</v>
      </c>
      <c r="I34" s="206">
        <f>轉向量!M25</f>
        <v>0</v>
      </c>
      <c r="J34" s="206">
        <f>轉向量!N25</f>
        <v>0</v>
      </c>
      <c r="K34" s="207">
        <f>轉向量!O25</f>
        <v>0</v>
      </c>
      <c r="L34" s="206">
        <f>轉向量!Q25</f>
        <v>0</v>
      </c>
      <c r="M34" s="206">
        <f>轉向量!R25</f>
        <v>0</v>
      </c>
      <c r="N34" s="206">
        <f>轉向量!S25</f>
        <v>0</v>
      </c>
      <c r="O34" s="206">
        <f>轉向量!T25</f>
        <v>0</v>
      </c>
      <c r="P34" s="207">
        <f>轉向量!U25</f>
        <v>0</v>
      </c>
      <c r="Q34" s="219">
        <f>轉向量!D121</f>
        <v>0</v>
      </c>
      <c r="R34" s="212">
        <f>轉向量!F121</f>
        <v>0</v>
      </c>
      <c r="S34" s="212">
        <f>轉向量!G121</f>
        <v>0</v>
      </c>
      <c r="T34" s="212">
        <f>轉向量!H121</f>
        <v>0</v>
      </c>
      <c r="U34" s="220">
        <f>轉向量!I121</f>
        <v>0</v>
      </c>
      <c r="V34" s="212">
        <f>轉向量!J121</f>
        <v>0</v>
      </c>
      <c r="W34" s="212">
        <f>轉向量!L121</f>
        <v>0</v>
      </c>
      <c r="X34" s="212">
        <f>轉向量!M121</f>
        <v>0</v>
      </c>
      <c r="Y34" s="212">
        <f>轉向量!N121</f>
        <v>0</v>
      </c>
      <c r="Z34" s="220">
        <f>轉向量!O121</f>
        <v>0</v>
      </c>
      <c r="AA34" s="212">
        <f>轉向量!P121</f>
        <v>0</v>
      </c>
      <c r="AB34" s="212">
        <f>轉向量!R121</f>
        <v>0</v>
      </c>
      <c r="AC34" s="212">
        <f>轉向量!S121</f>
        <v>0</v>
      </c>
      <c r="AD34" s="212">
        <f>轉向量!T121</f>
        <v>0</v>
      </c>
      <c r="AE34" s="220">
        <f>轉向量!U121</f>
        <v>0</v>
      </c>
      <c r="AF34" s="222">
        <f>轉向量!D217</f>
        <v>0</v>
      </c>
      <c r="AG34" s="221">
        <f>轉向量!E217</f>
        <v>0</v>
      </c>
      <c r="AH34" s="221">
        <f>轉向量!G217</f>
        <v>0</v>
      </c>
      <c r="AI34" s="221">
        <f>轉向量!H217</f>
        <v>0</v>
      </c>
      <c r="AJ34" s="223">
        <f>轉向量!I217</f>
        <v>0</v>
      </c>
      <c r="AK34" s="221">
        <f>轉向量!J217</f>
        <v>0</v>
      </c>
      <c r="AL34" s="221">
        <f>轉向量!K217</f>
        <v>0</v>
      </c>
      <c r="AM34" s="221">
        <f>轉向量!M217</f>
        <v>0</v>
      </c>
      <c r="AN34" s="221">
        <f>轉向量!N217</f>
        <v>0</v>
      </c>
      <c r="AO34" s="223">
        <f>轉向量!O217</f>
        <v>0</v>
      </c>
      <c r="AP34" s="221">
        <f>轉向量!P217</f>
        <v>0</v>
      </c>
      <c r="AQ34" s="221">
        <f>轉向量!Q217</f>
        <v>0</v>
      </c>
      <c r="AR34" s="221">
        <f>轉向量!S217</f>
        <v>0</v>
      </c>
      <c r="AS34" s="221">
        <f>轉向量!T217</f>
        <v>0</v>
      </c>
      <c r="AT34" s="223">
        <f>轉向量!U217</f>
        <v>0</v>
      </c>
      <c r="AU34" s="231">
        <f>轉向量!D313</f>
        <v>0</v>
      </c>
      <c r="AV34" s="230">
        <f>轉向量!E313</f>
        <v>0</v>
      </c>
      <c r="AW34" s="230">
        <f>轉向量!F313</f>
        <v>0</v>
      </c>
      <c r="AX34" s="230">
        <f>轉向量!H313</f>
        <v>0</v>
      </c>
      <c r="AY34" s="232">
        <f>轉向量!I313</f>
        <v>0</v>
      </c>
      <c r="AZ34" s="230">
        <f>轉向量!J313</f>
        <v>0</v>
      </c>
      <c r="BA34" s="230">
        <f>轉向量!K313</f>
        <v>0</v>
      </c>
      <c r="BB34" s="230">
        <f>轉向量!L313</f>
        <v>0</v>
      </c>
      <c r="BC34" s="230">
        <f>轉向量!N313</f>
        <v>0</v>
      </c>
      <c r="BD34" s="232">
        <f>轉向量!O313</f>
        <v>0</v>
      </c>
      <c r="BE34" s="230">
        <f>轉向量!P313</f>
        <v>0</v>
      </c>
      <c r="BF34" s="230">
        <f>轉向量!Q313</f>
        <v>0</v>
      </c>
      <c r="BG34" s="230">
        <f>轉向量!R313</f>
        <v>0</v>
      </c>
      <c r="BH34" s="230">
        <f>轉向量!T313</f>
        <v>0</v>
      </c>
      <c r="BI34" s="232">
        <f>轉向量!U313</f>
        <v>0</v>
      </c>
      <c r="BJ34" s="238">
        <f>轉向量!D409</f>
        <v>0</v>
      </c>
      <c r="BK34" s="239">
        <f>轉向量!E409</f>
        <v>0</v>
      </c>
      <c r="BL34" s="239">
        <f>轉向量!F409</f>
        <v>0</v>
      </c>
      <c r="BM34" s="239">
        <f>轉向量!G409</f>
        <v>0</v>
      </c>
      <c r="BN34" s="240">
        <f>轉向量!I409</f>
        <v>0</v>
      </c>
      <c r="BO34" s="239">
        <f>轉向量!J409</f>
        <v>0</v>
      </c>
      <c r="BP34" s="239">
        <f>轉向量!K409</f>
        <v>0</v>
      </c>
      <c r="BQ34" s="239">
        <f>轉向量!L409</f>
        <v>0</v>
      </c>
      <c r="BR34" s="239">
        <f>轉向量!M409</f>
        <v>0</v>
      </c>
      <c r="BS34" s="240">
        <f>轉向量!O409</f>
        <v>0</v>
      </c>
      <c r="BT34" s="239">
        <f>轉向量!P409</f>
        <v>0</v>
      </c>
      <c r="BU34" s="239">
        <f>轉向量!Q409</f>
        <v>0</v>
      </c>
      <c r="BV34" s="239">
        <f>轉向量!R409</f>
        <v>0</v>
      </c>
      <c r="BW34" s="239">
        <f>轉向量!S409</f>
        <v>0</v>
      </c>
      <c r="BX34" s="240">
        <f>轉向量!U409</f>
        <v>0</v>
      </c>
      <c r="BY34" s="206">
        <f>轉向量!D505</f>
        <v>0</v>
      </c>
      <c r="BZ34" s="206">
        <f>轉向量!E505</f>
        <v>0</v>
      </c>
      <c r="CA34" s="206">
        <f>轉向量!F505</f>
        <v>0</v>
      </c>
      <c r="CB34" s="206">
        <f>轉向量!G505</f>
        <v>0</v>
      </c>
      <c r="CC34" s="207">
        <f>轉向量!H505</f>
        <v>0</v>
      </c>
      <c r="CD34" s="206">
        <f>轉向量!J505</f>
        <v>0</v>
      </c>
      <c r="CE34" s="206">
        <f>轉向量!K505</f>
        <v>0</v>
      </c>
      <c r="CF34" s="206">
        <f>轉向量!L505</f>
        <v>0</v>
      </c>
      <c r="CG34" s="206">
        <f>轉向量!M505</f>
        <v>0</v>
      </c>
      <c r="CH34" s="207">
        <f>轉向量!N505</f>
        <v>0</v>
      </c>
      <c r="CI34" s="206">
        <f>轉向量!P505</f>
        <v>0</v>
      </c>
      <c r="CJ34" s="206">
        <f>轉向量!Q505</f>
        <v>0</v>
      </c>
      <c r="CK34" s="206">
        <f>轉向量!R505</f>
        <v>0</v>
      </c>
      <c r="CL34" s="206">
        <f>轉向量!S505</f>
        <v>0</v>
      </c>
      <c r="CM34" s="207">
        <f>轉向量!T505</f>
        <v>0</v>
      </c>
    </row>
    <row r="35" spans="1:91" s="205" customFormat="1" ht="16.5" customHeight="1">
      <c r="A35" s="204">
        <v>600</v>
      </c>
      <c r="B35" s="206">
        <f>轉向量!E26</f>
        <v>0</v>
      </c>
      <c r="C35" s="206">
        <f>轉向量!F26</f>
        <v>0</v>
      </c>
      <c r="D35" s="206">
        <f>轉向量!G26</f>
        <v>0</v>
      </c>
      <c r="E35" s="206">
        <f>轉向量!H26</f>
        <v>0</v>
      </c>
      <c r="F35" s="207">
        <f>轉向量!I26</f>
        <v>0</v>
      </c>
      <c r="G35" s="206">
        <f>轉向量!K26</f>
        <v>0</v>
      </c>
      <c r="H35" s="206">
        <f>轉向量!L26</f>
        <v>0</v>
      </c>
      <c r="I35" s="206">
        <f>轉向量!M26</f>
        <v>0</v>
      </c>
      <c r="J35" s="206">
        <f>轉向量!N26</f>
        <v>0</v>
      </c>
      <c r="K35" s="207">
        <f>轉向量!O26</f>
        <v>0</v>
      </c>
      <c r="L35" s="206">
        <f>轉向量!Q26</f>
        <v>0</v>
      </c>
      <c r="M35" s="206">
        <f>轉向量!R26</f>
        <v>0</v>
      </c>
      <c r="N35" s="206">
        <f>轉向量!S26</f>
        <v>0</v>
      </c>
      <c r="O35" s="206">
        <f>轉向量!T26</f>
        <v>0</v>
      </c>
      <c r="P35" s="207">
        <f>轉向量!U26</f>
        <v>0</v>
      </c>
      <c r="Q35" s="219">
        <f>轉向量!D122</f>
        <v>0</v>
      </c>
      <c r="R35" s="212">
        <f>轉向量!F122</f>
        <v>0</v>
      </c>
      <c r="S35" s="212">
        <f>轉向量!G122</f>
        <v>0</v>
      </c>
      <c r="T35" s="212">
        <f>轉向量!H122</f>
        <v>0</v>
      </c>
      <c r="U35" s="220">
        <f>轉向量!I122</f>
        <v>0</v>
      </c>
      <c r="V35" s="212">
        <f>轉向量!J122</f>
        <v>0</v>
      </c>
      <c r="W35" s="212">
        <f>轉向量!L122</f>
        <v>0</v>
      </c>
      <c r="X35" s="212">
        <f>轉向量!M122</f>
        <v>0</v>
      </c>
      <c r="Y35" s="212">
        <f>轉向量!N122</f>
        <v>0</v>
      </c>
      <c r="Z35" s="220">
        <f>轉向量!O122</f>
        <v>0</v>
      </c>
      <c r="AA35" s="212">
        <f>轉向量!P122</f>
        <v>0</v>
      </c>
      <c r="AB35" s="212">
        <f>轉向量!R122</f>
        <v>0</v>
      </c>
      <c r="AC35" s="212">
        <f>轉向量!S122</f>
        <v>0</v>
      </c>
      <c r="AD35" s="212">
        <f>轉向量!T122</f>
        <v>0</v>
      </c>
      <c r="AE35" s="220">
        <f>轉向量!U122</f>
        <v>0</v>
      </c>
      <c r="AF35" s="222">
        <f>轉向量!D218</f>
        <v>0</v>
      </c>
      <c r="AG35" s="221">
        <f>轉向量!E218</f>
        <v>0</v>
      </c>
      <c r="AH35" s="221">
        <f>轉向量!G218</f>
        <v>0</v>
      </c>
      <c r="AI35" s="221">
        <f>轉向量!H218</f>
        <v>0</v>
      </c>
      <c r="AJ35" s="223">
        <f>轉向量!I218</f>
        <v>0</v>
      </c>
      <c r="AK35" s="221">
        <f>轉向量!J218</f>
        <v>0</v>
      </c>
      <c r="AL35" s="221">
        <f>轉向量!K218</f>
        <v>0</v>
      </c>
      <c r="AM35" s="221">
        <f>轉向量!M218</f>
        <v>0</v>
      </c>
      <c r="AN35" s="221">
        <f>轉向量!N218</f>
        <v>0</v>
      </c>
      <c r="AO35" s="223">
        <f>轉向量!O218</f>
        <v>0</v>
      </c>
      <c r="AP35" s="221">
        <f>轉向量!P218</f>
        <v>0</v>
      </c>
      <c r="AQ35" s="221">
        <f>轉向量!Q218</f>
        <v>0</v>
      </c>
      <c r="AR35" s="221">
        <f>轉向量!S218</f>
        <v>0</v>
      </c>
      <c r="AS35" s="221">
        <f>轉向量!T218</f>
        <v>0</v>
      </c>
      <c r="AT35" s="223">
        <f>轉向量!U218</f>
        <v>0</v>
      </c>
      <c r="AU35" s="231">
        <f>轉向量!D314</f>
        <v>0</v>
      </c>
      <c r="AV35" s="230">
        <f>轉向量!E314</f>
        <v>0</v>
      </c>
      <c r="AW35" s="230">
        <f>轉向量!F314</f>
        <v>0</v>
      </c>
      <c r="AX35" s="230">
        <f>轉向量!H314</f>
        <v>0</v>
      </c>
      <c r="AY35" s="232">
        <f>轉向量!I314</f>
        <v>0</v>
      </c>
      <c r="AZ35" s="230">
        <f>轉向量!J314</f>
        <v>0</v>
      </c>
      <c r="BA35" s="230">
        <f>轉向量!K314</f>
        <v>0</v>
      </c>
      <c r="BB35" s="230">
        <f>轉向量!L314</f>
        <v>0</v>
      </c>
      <c r="BC35" s="230">
        <f>轉向量!N314</f>
        <v>0</v>
      </c>
      <c r="BD35" s="232">
        <f>轉向量!O314</f>
        <v>0</v>
      </c>
      <c r="BE35" s="230">
        <f>轉向量!P314</f>
        <v>0</v>
      </c>
      <c r="BF35" s="230">
        <f>轉向量!Q314</f>
        <v>0</v>
      </c>
      <c r="BG35" s="230">
        <f>轉向量!R314</f>
        <v>0</v>
      </c>
      <c r="BH35" s="230">
        <f>轉向量!T314</f>
        <v>0</v>
      </c>
      <c r="BI35" s="232">
        <f>轉向量!U314</f>
        <v>0</v>
      </c>
      <c r="BJ35" s="238">
        <f>轉向量!D410</f>
        <v>0</v>
      </c>
      <c r="BK35" s="239">
        <f>轉向量!E410</f>
        <v>0</v>
      </c>
      <c r="BL35" s="239">
        <f>轉向量!F410</f>
        <v>0</v>
      </c>
      <c r="BM35" s="239">
        <f>轉向量!G410</f>
        <v>0</v>
      </c>
      <c r="BN35" s="240">
        <f>轉向量!I410</f>
        <v>0</v>
      </c>
      <c r="BO35" s="239">
        <f>轉向量!J410</f>
        <v>0</v>
      </c>
      <c r="BP35" s="239">
        <f>轉向量!K410</f>
        <v>0</v>
      </c>
      <c r="BQ35" s="239">
        <f>轉向量!L410</f>
        <v>0</v>
      </c>
      <c r="BR35" s="239">
        <f>轉向量!M410</f>
        <v>0</v>
      </c>
      <c r="BS35" s="240">
        <f>轉向量!O410</f>
        <v>0</v>
      </c>
      <c r="BT35" s="239">
        <f>轉向量!P410</f>
        <v>0</v>
      </c>
      <c r="BU35" s="239">
        <f>轉向量!Q410</f>
        <v>0</v>
      </c>
      <c r="BV35" s="239">
        <f>轉向量!R410</f>
        <v>0</v>
      </c>
      <c r="BW35" s="239">
        <f>轉向量!S410</f>
        <v>0</v>
      </c>
      <c r="BX35" s="240">
        <f>轉向量!U410</f>
        <v>0</v>
      </c>
      <c r="BY35" s="206">
        <f>轉向量!D506</f>
        <v>0</v>
      </c>
      <c r="BZ35" s="206">
        <f>轉向量!E506</f>
        <v>0</v>
      </c>
      <c r="CA35" s="206">
        <f>轉向量!F506</f>
        <v>0</v>
      </c>
      <c r="CB35" s="206">
        <f>轉向量!G506</f>
        <v>0</v>
      </c>
      <c r="CC35" s="207">
        <f>轉向量!H506</f>
        <v>0</v>
      </c>
      <c r="CD35" s="206">
        <f>轉向量!J506</f>
        <v>0</v>
      </c>
      <c r="CE35" s="206">
        <f>轉向量!K506</f>
        <v>0</v>
      </c>
      <c r="CF35" s="206">
        <f>轉向量!L506</f>
        <v>0</v>
      </c>
      <c r="CG35" s="206">
        <f>轉向量!M506</f>
        <v>0</v>
      </c>
      <c r="CH35" s="207">
        <f>轉向量!N506</f>
        <v>0</v>
      </c>
      <c r="CI35" s="206">
        <f>轉向量!P506</f>
        <v>0</v>
      </c>
      <c r="CJ35" s="206">
        <f>轉向量!Q506</f>
        <v>0</v>
      </c>
      <c r="CK35" s="206">
        <f>轉向量!R506</f>
        <v>0</v>
      </c>
      <c r="CL35" s="206">
        <f>轉向量!S506</f>
        <v>0</v>
      </c>
      <c r="CM35" s="207">
        <f>轉向量!T506</f>
        <v>0</v>
      </c>
    </row>
    <row r="36" spans="1:91" s="205" customFormat="1" ht="16.5" customHeight="1">
      <c r="A36" s="204">
        <v>615</v>
      </c>
      <c r="B36" s="206">
        <f>轉向量!E27</f>
        <v>0</v>
      </c>
      <c r="C36" s="206">
        <f>轉向量!F27</f>
        <v>0</v>
      </c>
      <c r="D36" s="206">
        <f>轉向量!G27</f>
        <v>0</v>
      </c>
      <c r="E36" s="206">
        <f>轉向量!H27</f>
        <v>0</v>
      </c>
      <c r="F36" s="207">
        <f>轉向量!I27</f>
        <v>0</v>
      </c>
      <c r="G36" s="206">
        <f>轉向量!K27</f>
        <v>0</v>
      </c>
      <c r="H36" s="206">
        <f>轉向量!L27</f>
        <v>0</v>
      </c>
      <c r="I36" s="206">
        <f>轉向量!M27</f>
        <v>0</v>
      </c>
      <c r="J36" s="206">
        <f>轉向量!N27</f>
        <v>0</v>
      </c>
      <c r="K36" s="207">
        <f>轉向量!O27</f>
        <v>0</v>
      </c>
      <c r="L36" s="206">
        <f>轉向量!Q27</f>
        <v>0</v>
      </c>
      <c r="M36" s="206">
        <f>轉向量!R27</f>
        <v>0</v>
      </c>
      <c r="N36" s="206">
        <f>轉向量!S27</f>
        <v>0</v>
      </c>
      <c r="O36" s="206">
        <f>轉向量!T27</f>
        <v>0</v>
      </c>
      <c r="P36" s="207">
        <f>轉向量!U27</f>
        <v>0</v>
      </c>
      <c r="Q36" s="219">
        <f>轉向量!D123</f>
        <v>0</v>
      </c>
      <c r="R36" s="212">
        <f>轉向量!F123</f>
        <v>0</v>
      </c>
      <c r="S36" s="212">
        <f>轉向量!G123</f>
        <v>0</v>
      </c>
      <c r="T36" s="212">
        <f>轉向量!H123</f>
        <v>0</v>
      </c>
      <c r="U36" s="220">
        <f>轉向量!I123</f>
        <v>0</v>
      </c>
      <c r="V36" s="212">
        <f>轉向量!J123</f>
        <v>0</v>
      </c>
      <c r="W36" s="212">
        <f>轉向量!L123</f>
        <v>0</v>
      </c>
      <c r="X36" s="212">
        <f>轉向量!M123</f>
        <v>0</v>
      </c>
      <c r="Y36" s="212">
        <f>轉向量!N123</f>
        <v>0</v>
      </c>
      <c r="Z36" s="220">
        <f>轉向量!O123</f>
        <v>0</v>
      </c>
      <c r="AA36" s="212">
        <f>轉向量!P123</f>
        <v>0</v>
      </c>
      <c r="AB36" s="212">
        <f>轉向量!R123</f>
        <v>0</v>
      </c>
      <c r="AC36" s="212">
        <f>轉向量!S123</f>
        <v>0</v>
      </c>
      <c r="AD36" s="212">
        <f>轉向量!T123</f>
        <v>0</v>
      </c>
      <c r="AE36" s="220">
        <f>轉向量!U123</f>
        <v>0</v>
      </c>
      <c r="AF36" s="222">
        <f>轉向量!D219</f>
        <v>0</v>
      </c>
      <c r="AG36" s="221">
        <f>轉向量!E219</f>
        <v>0</v>
      </c>
      <c r="AH36" s="221">
        <f>轉向量!G219</f>
        <v>0</v>
      </c>
      <c r="AI36" s="221">
        <f>轉向量!H219</f>
        <v>0</v>
      </c>
      <c r="AJ36" s="223">
        <f>轉向量!I219</f>
        <v>0</v>
      </c>
      <c r="AK36" s="221">
        <f>轉向量!J219</f>
        <v>0</v>
      </c>
      <c r="AL36" s="221">
        <f>轉向量!K219</f>
        <v>0</v>
      </c>
      <c r="AM36" s="221">
        <f>轉向量!M219</f>
        <v>0</v>
      </c>
      <c r="AN36" s="221">
        <f>轉向量!N219</f>
        <v>0</v>
      </c>
      <c r="AO36" s="223">
        <f>轉向量!O219</f>
        <v>0</v>
      </c>
      <c r="AP36" s="221">
        <f>轉向量!P219</f>
        <v>0</v>
      </c>
      <c r="AQ36" s="221">
        <f>轉向量!Q219</f>
        <v>0</v>
      </c>
      <c r="AR36" s="221">
        <f>轉向量!S219</f>
        <v>0</v>
      </c>
      <c r="AS36" s="221">
        <f>轉向量!T219</f>
        <v>0</v>
      </c>
      <c r="AT36" s="223">
        <f>轉向量!U219</f>
        <v>0</v>
      </c>
      <c r="AU36" s="231">
        <f>轉向量!D315</f>
        <v>0</v>
      </c>
      <c r="AV36" s="230">
        <f>轉向量!E315</f>
        <v>0</v>
      </c>
      <c r="AW36" s="230">
        <f>轉向量!F315</f>
        <v>0</v>
      </c>
      <c r="AX36" s="230">
        <f>轉向量!H315</f>
        <v>0</v>
      </c>
      <c r="AY36" s="232">
        <f>轉向量!I315</f>
        <v>0</v>
      </c>
      <c r="AZ36" s="230">
        <f>轉向量!J315</f>
        <v>0</v>
      </c>
      <c r="BA36" s="230">
        <f>轉向量!K315</f>
        <v>0</v>
      </c>
      <c r="BB36" s="230">
        <f>轉向量!L315</f>
        <v>0</v>
      </c>
      <c r="BC36" s="230">
        <f>轉向量!N315</f>
        <v>0</v>
      </c>
      <c r="BD36" s="232">
        <f>轉向量!O315</f>
        <v>0</v>
      </c>
      <c r="BE36" s="230">
        <f>轉向量!P315</f>
        <v>0</v>
      </c>
      <c r="BF36" s="230">
        <f>轉向量!Q315</f>
        <v>0</v>
      </c>
      <c r="BG36" s="230">
        <f>轉向量!R315</f>
        <v>0</v>
      </c>
      <c r="BH36" s="230">
        <f>轉向量!T315</f>
        <v>0</v>
      </c>
      <c r="BI36" s="232">
        <f>轉向量!U315</f>
        <v>0</v>
      </c>
      <c r="BJ36" s="238">
        <f>轉向量!D411</f>
        <v>0</v>
      </c>
      <c r="BK36" s="239">
        <f>轉向量!E411</f>
        <v>0</v>
      </c>
      <c r="BL36" s="239">
        <f>轉向量!F411</f>
        <v>0</v>
      </c>
      <c r="BM36" s="239">
        <f>轉向量!G411</f>
        <v>0</v>
      </c>
      <c r="BN36" s="240">
        <f>轉向量!I411</f>
        <v>0</v>
      </c>
      <c r="BO36" s="239">
        <f>轉向量!J411</f>
        <v>0</v>
      </c>
      <c r="BP36" s="239">
        <f>轉向量!K411</f>
        <v>0</v>
      </c>
      <c r="BQ36" s="239">
        <f>轉向量!L411</f>
        <v>0</v>
      </c>
      <c r="BR36" s="239">
        <f>轉向量!M411</f>
        <v>0</v>
      </c>
      <c r="BS36" s="240">
        <f>轉向量!O411</f>
        <v>0</v>
      </c>
      <c r="BT36" s="239">
        <f>轉向量!P411</f>
        <v>0</v>
      </c>
      <c r="BU36" s="239">
        <f>轉向量!Q411</f>
        <v>0</v>
      </c>
      <c r="BV36" s="239">
        <f>轉向量!R411</f>
        <v>0</v>
      </c>
      <c r="BW36" s="239">
        <f>轉向量!S411</f>
        <v>0</v>
      </c>
      <c r="BX36" s="240">
        <f>轉向量!U411</f>
        <v>0</v>
      </c>
      <c r="BY36" s="206">
        <f>轉向量!D507</f>
        <v>0</v>
      </c>
      <c r="BZ36" s="206">
        <f>轉向量!E507</f>
        <v>0</v>
      </c>
      <c r="CA36" s="206">
        <f>轉向量!F507</f>
        <v>0</v>
      </c>
      <c r="CB36" s="206">
        <f>轉向量!G507</f>
        <v>0</v>
      </c>
      <c r="CC36" s="207">
        <f>轉向量!H507</f>
        <v>0</v>
      </c>
      <c r="CD36" s="206">
        <f>轉向量!J507</f>
        <v>0</v>
      </c>
      <c r="CE36" s="206">
        <f>轉向量!K507</f>
        <v>0</v>
      </c>
      <c r="CF36" s="206">
        <f>轉向量!L507</f>
        <v>0</v>
      </c>
      <c r="CG36" s="206">
        <f>轉向量!M507</f>
        <v>0</v>
      </c>
      <c r="CH36" s="207">
        <f>轉向量!N507</f>
        <v>0</v>
      </c>
      <c r="CI36" s="206">
        <f>轉向量!P507</f>
        <v>0</v>
      </c>
      <c r="CJ36" s="206">
        <f>轉向量!Q507</f>
        <v>0</v>
      </c>
      <c r="CK36" s="206">
        <f>轉向量!R507</f>
        <v>0</v>
      </c>
      <c r="CL36" s="206">
        <f>轉向量!S507</f>
        <v>0</v>
      </c>
      <c r="CM36" s="207">
        <f>轉向量!T507</f>
        <v>0</v>
      </c>
    </row>
    <row r="37" spans="1:91">
      <c r="A37" s="204">
        <v>630</v>
      </c>
      <c r="B37" s="206">
        <f>轉向量!E28</f>
        <v>0</v>
      </c>
      <c r="C37" s="206">
        <f>轉向量!F28</f>
        <v>0</v>
      </c>
      <c r="D37" s="206">
        <f>轉向量!G28</f>
        <v>0</v>
      </c>
      <c r="E37" s="206">
        <f>轉向量!H28</f>
        <v>0</v>
      </c>
      <c r="F37" s="207">
        <f>轉向量!I28</f>
        <v>0</v>
      </c>
      <c r="G37" s="206">
        <f>轉向量!K28</f>
        <v>0</v>
      </c>
      <c r="H37" s="206">
        <f>轉向量!L28</f>
        <v>0</v>
      </c>
      <c r="I37" s="206">
        <f>轉向量!M28</f>
        <v>0</v>
      </c>
      <c r="J37" s="206">
        <f>轉向量!N28</f>
        <v>0</v>
      </c>
      <c r="K37" s="207">
        <f>轉向量!O28</f>
        <v>0</v>
      </c>
      <c r="L37" s="206">
        <f>轉向量!Q28</f>
        <v>0</v>
      </c>
      <c r="M37" s="206">
        <f>轉向量!R28</f>
        <v>0</v>
      </c>
      <c r="N37" s="206">
        <f>轉向量!S28</f>
        <v>0</v>
      </c>
      <c r="O37" s="206">
        <f>轉向量!T28</f>
        <v>0</v>
      </c>
      <c r="P37" s="207">
        <f>轉向量!U28</f>
        <v>0</v>
      </c>
      <c r="Q37" s="219">
        <f>轉向量!D124</f>
        <v>0</v>
      </c>
      <c r="R37" s="212">
        <f>轉向量!F124</f>
        <v>0</v>
      </c>
      <c r="S37" s="212">
        <f>轉向量!G124</f>
        <v>0</v>
      </c>
      <c r="T37" s="212">
        <f>轉向量!H124</f>
        <v>0</v>
      </c>
      <c r="U37" s="220">
        <f>轉向量!I124</f>
        <v>0</v>
      </c>
      <c r="V37" s="212">
        <f>轉向量!J124</f>
        <v>0</v>
      </c>
      <c r="W37" s="212">
        <f>轉向量!L124</f>
        <v>0</v>
      </c>
      <c r="X37" s="212">
        <f>轉向量!M124</f>
        <v>0</v>
      </c>
      <c r="Y37" s="212">
        <f>轉向量!N124</f>
        <v>0</v>
      </c>
      <c r="Z37" s="220">
        <f>轉向量!O124</f>
        <v>0</v>
      </c>
      <c r="AA37" s="212">
        <f>轉向量!P124</f>
        <v>0</v>
      </c>
      <c r="AB37" s="212">
        <f>轉向量!R124</f>
        <v>0</v>
      </c>
      <c r="AC37" s="212">
        <f>轉向量!S124</f>
        <v>0</v>
      </c>
      <c r="AD37" s="212">
        <f>轉向量!T124</f>
        <v>0</v>
      </c>
      <c r="AE37" s="220">
        <f>轉向量!U124</f>
        <v>0</v>
      </c>
      <c r="AF37" s="222">
        <f>轉向量!D220</f>
        <v>0</v>
      </c>
      <c r="AG37" s="221">
        <f>轉向量!E220</f>
        <v>0</v>
      </c>
      <c r="AH37" s="221">
        <f>轉向量!G220</f>
        <v>0</v>
      </c>
      <c r="AI37" s="221">
        <f>轉向量!H220</f>
        <v>0</v>
      </c>
      <c r="AJ37" s="223">
        <f>轉向量!I220</f>
        <v>0</v>
      </c>
      <c r="AK37" s="221">
        <f>轉向量!J220</f>
        <v>0</v>
      </c>
      <c r="AL37" s="221">
        <f>轉向量!K220</f>
        <v>0</v>
      </c>
      <c r="AM37" s="221">
        <f>轉向量!M220</f>
        <v>0</v>
      </c>
      <c r="AN37" s="221">
        <f>轉向量!N220</f>
        <v>0</v>
      </c>
      <c r="AO37" s="223">
        <f>轉向量!O220</f>
        <v>0</v>
      </c>
      <c r="AP37" s="221">
        <f>轉向量!P220</f>
        <v>0</v>
      </c>
      <c r="AQ37" s="221">
        <f>轉向量!Q220</f>
        <v>0</v>
      </c>
      <c r="AR37" s="221">
        <f>轉向量!S220</f>
        <v>0</v>
      </c>
      <c r="AS37" s="221">
        <f>轉向量!T220</f>
        <v>0</v>
      </c>
      <c r="AT37" s="223">
        <f>轉向量!U220</f>
        <v>0</v>
      </c>
      <c r="AU37" s="231">
        <f>轉向量!D316</f>
        <v>0</v>
      </c>
      <c r="AV37" s="230">
        <f>轉向量!E316</f>
        <v>0</v>
      </c>
      <c r="AW37" s="230">
        <f>轉向量!F316</f>
        <v>0</v>
      </c>
      <c r="AX37" s="230">
        <f>轉向量!H316</f>
        <v>0</v>
      </c>
      <c r="AY37" s="232">
        <f>轉向量!I316</f>
        <v>0</v>
      </c>
      <c r="AZ37" s="230">
        <f>轉向量!J316</f>
        <v>0</v>
      </c>
      <c r="BA37" s="230">
        <f>轉向量!K316</f>
        <v>0</v>
      </c>
      <c r="BB37" s="230">
        <f>轉向量!L316</f>
        <v>0</v>
      </c>
      <c r="BC37" s="230">
        <f>轉向量!N316</f>
        <v>0</v>
      </c>
      <c r="BD37" s="232">
        <f>轉向量!O316</f>
        <v>0</v>
      </c>
      <c r="BE37" s="230">
        <f>轉向量!P316</f>
        <v>0</v>
      </c>
      <c r="BF37" s="230">
        <f>轉向量!Q316</f>
        <v>0</v>
      </c>
      <c r="BG37" s="230">
        <f>轉向量!R316</f>
        <v>0</v>
      </c>
      <c r="BH37" s="230">
        <f>轉向量!T316</f>
        <v>0</v>
      </c>
      <c r="BI37" s="232">
        <f>轉向量!U316</f>
        <v>0</v>
      </c>
      <c r="BJ37" s="238">
        <f>轉向量!D412</f>
        <v>0</v>
      </c>
      <c r="BK37" s="239">
        <f>轉向量!E412</f>
        <v>0</v>
      </c>
      <c r="BL37" s="239">
        <f>轉向量!F412</f>
        <v>0</v>
      </c>
      <c r="BM37" s="239">
        <f>轉向量!G412</f>
        <v>0</v>
      </c>
      <c r="BN37" s="240">
        <f>轉向量!I412</f>
        <v>0</v>
      </c>
      <c r="BO37" s="239">
        <f>轉向量!J412</f>
        <v>0</v>
      </c>
      <c r="BP37" s="239">
        <f>轉向量!K412</f>
        <v>0</v>
      </c>
      <c r="BQ37" s="239">
        <f>轉向量!L412</f>
        <v>0</v>
      </c>
      <c r="BR37" s="239">
        <f>轉向量!M412</f>
        <v>0</v>
      </c>
      <c r="BS37" s="240">
        <f>轉向量!O412</f>
        <v>0</v>
      </c>
      <c r="BT37" s="239">
        <f>轉向量!P412</f>
        <v>0</v>
      </c>
      <c r="BU37" s="239">
        <f>轉向量!Q412</f>
        <v>0</v>
      </c>
      <c r="BV37" s="239">
        <f>轉向量!R412</f>
        <v>0</v>
      </c>
      <c r="BW37" s="239">
        <f>轉向量!S412</f>
        <v>0</v>
      </c>
      <c r="BX37" s="240">
        <f>轉向量!U412</f>
        <v>0</v>
      </c>
      <c r="BY37" s="206">
        <f>轉向量!D508</f>
        <v>0</v>
      </c>
      <c r="BZ37" s="206">
        <f>轉向量!E508</f>
        <v>0</v>
      </c>
      <c r="CA37" s="206">
        <f>轉向量!F508</f>
        <v>0</v>
      </c>
      <c r="CB37" s="206">
        <f>轉向量!G508</f>
        <v>0</v>
      </c>
      <c r="CC37" s="207">
        <f>轉向量!H508</f>
        <v>0</v>
      </c>
      <c r="CD37" s="206">
        <f>轉向量!J508</f>
        <v>0</v>
      </c>
      <c r="CE37" s="206">
        <f>轉向量!K508</f>
        <v>0</v>
      </c>
      <c r="CF37" s="206">
        <f>轉向量!L508</f>
        <v>0</v>
      </c>
      <c r="CG37" s="206">
        <f>轉向量!M508</f>
        <v>0</v>
      </c>
      <c r="CH37" s="207">
        <f>轉向量!N508</f>
        <v>0</v>
      </c>
      <c r="CI37" s="206">
        <f>轉向量!P508</f>
        <v>0</v>
      </c>
      <c r="CJ37" s="206">
        <f>轉向量!Q508</f>
        <v>0</v>
      </c>
      <c r="CK37" s="206">
        <f>轉向量!R508</f>
        <v>0</v>
      </c>
      <c r="CL37" s="206">
        <f>轉向量!S508</f>
        <v>0</v>
      </c>
      <c r="CM37" s="207">
        <f>轉向量!T508</f>
        <v>0</v>
      </c>
    </row>
    <row r="38" spans="1:91">
      <c r="A38" s="204">
        <v>645</v>
      </c>
      <c r="B38" s="206">
        <f>轉向量!E29</f>
        <v>0</v>
      </c>
      <c r="C38" s="206">
        <f>轉向量!F29</f>
        <v>0</v>
      </c>
      <c r="D38" s="206">
        <f>轉向量!G29</f>
        <v>0</v>
      </c>
      <c r="E38" s="206">
        <f>轉向量!H29</f>
        <v>0</v>
      </c>
      <c r="F38" s="207">
        <f>轉向量!I29</f>
        <v>0</v>
      </c>
      <c r="G38" s="206">
        <f>轉向量!K29</f>
        <v>0</v>
      </c>
      <c r="H38" s="206">
        <f>轉向量!L29</f>
        <v>0</v>
      </c>
      <c r="I38" s="206">
        <f>轉向量!M29</f>
        <v>0</v>
      </c>
      <c r="J38" s="206">
        <f>轉向量!N29</f>
        <v>0</v>
      </c>
      <c r="K38" s="207">
        <f>轉向量!O29</f>
        <v>0</v>
      </c>
      <c r="L38" s="206">
        <f>轉向量!Q29</f>
        <v>0</v>
      </c>
      <c r="M38" s="206">
        <f>轉向量!R29</f>
        <v>0</v>
      </c>
      <c r="N38" s="206">
        <f>轉向量!S29</f>
        <v>0</v>
      </c>
      <c r="O38" s="206">
        <f>轉向量!T29</f>
        <v>0</v>
      </c>
      <c r="P38" s="207">
        <f>轉向量!U29</f>
        <v>0</v>
      </c>
      <c r="Q38" s="219">
        <f>轉向量!D125</f>
        <v>0</v>
      </c>
      <c r="R38" s="212">
        <f>轉向量!F125</f>
        <v>0</v>
      </c>
      <c r="S38" s="212">
        <f>轉向量!G125</f>
        <v>0</v>
      </c>
      <c r="T38" s="212">
        <f>轉向量!H125</f>
        <v>0</v>
      </c>
      <c r="U38" s="220">
        <f>轉向量!I125</f>
        <v>0</v>
      </c>
      <c r="V38" s="212">
        <f>轉向量!J125</f>
        <v>0</v>
      </c>
      <c r="W38" s="212">
        <f>轉向量!L125</f>
        <v>0</v>
      </c>
      <c r="X38" s="212">
        <f>轉向量!M125</f>
        <v>0</v>
      </c>
      <c r="Y38" s="212">
        <f>轉向量!N125</f>
        <v>0</v>
      </c>
      <c r="Z38" s="220">
        <f>轉向量!O125</f>
        <v>0</v>
      </c>
      <c r="AA38" s="212">
        <f>轉向量!P125</f>
        <v>0</v>
      </c>
      <c r="AB38" s="212">
        <f>轉向量!R125</f>
        <v>0</v>
      </c>
      <c r="AC38" s="212">
        <f>轉向量!S125</f>
        <v>0</v>
      </c>
      <c r="AD38" s="212">
        <f>轉向量!T125</f>
        <v>0</v>
      </c>
      <c r="AE38" s="220">
        <f>轉向量!U125</f>
        <v>0</v>
      </c>
      <c r="AF38" s="222">
        <f>轉向量!D221</f>
        <v>0</v>
      </c>
      <c r="AG38" s="221">
        <f>轉向量!E221</f>
        <v>0</v>
      </c>
      <c r="AH38" s="221">
        <f>轉向量!G221</f>
        <v>0</v>
      </c>
      <c r="AI38" s="221">
        <f>轉向量!H221</f>
        <v>0</v>
      </c>
      <c r="AJ38" s="223">
        <f>轉向量!I221</f>
        <v>0</v>
      </c>
      <c r="AK38" s="221">
        <f>轉向量!J221</f>
        <v>0</v>
      </c>
      <c r="AL38" s="221">
        <f>轉向量!K221</f>
        <v>0</v>
      </c>
      <c r="AM38" s="221">
        <f>轉向量!M221</f>
        <v>0</v>
      </c>
      <c r="AN38" s="221">
        <f>轉向量!N221</f>
        <v>0</v>
      </c>
      <c r="AO38" s="223">
        <f>轉向量!O221</f>
        <v>0</v>
      </c>
      <c r="AP38" s="221">
        <f>轉向量!P221</f>
        <v>0</v>
      </c>
      <c r="AQ38" s="221">
        <f>轉向量!Q221</f>
        <v>0</v>
      </c>
      <c r="AR38" s="221">
        <f>轉向量!S221</f>
        <v>0</v>
      </c>
      <c r="AS38" s="221">
        <f>轉向量!T221</f>
        <v>0</v>
      </c>
      <c r="AT38" s="223">
        <f>轉向量!U221</f>
        <v>0</v>
      </c>
      <c r="AU38" s="231">
        <f>轉向量!D317</f>
        <v>0</v>
      </c>
      <c r="AV38" s="230">
        <f>轉向量!E317</f>
        <v>0</v>
      </c>
      <c r="AW38" s="230">
        <f>轉向量!F317</f>
        <v>0</v>
      </c>
      <c r="AX38" s="230">
        <f>轉向量!H317</f>
        <v>0</v>
      </c>
      <c r="AY38" s="232">
        <f>轉向量!I317</f>
        <v>0</v>
      </c>
      <c r="AZ38" s="230">
        <f>轉向量!J317</f>
        <v>0</v>
      </c>
      <c r="BA38" s="230">
        <f>轉向量!K317</f>
        <v>0</v>
      </c>
      <c r="BB38" s="230">
        <f>轉向量!L317</f>
        <v>0</v>
      </c>
      <c r="BC38" s="230">
        <f>轉向量!N317</f>
        <v>0</v>
      </c>
      <c r="BD38" s="232">
        <f>轉向量!O317</f>
        <v>0</v>
      </c>
      <c r="BE38" s="230">
        <f>轉向量!P317</f>
        <v>0</v>
      </c>
      <c r="BF38" s="230">
        <f>轉向量!Q317</f>
        <v>0</v>
      </c>
      <c r="BG38" s="230">
        <f>轉向量!R317</f>
        <v>0</v>
      </c>
      <c r="BH38" s="230">
        <f>轉向量!T317</f>
        <v>0</v>
      </c>
      <c r="BI38" s="232">
        <f>轉向量!U317</f>
        <v>0</v>
      </c>
      <c r="BJ38" s="238">
        <f>轉向量!D413</f>
        <v>0</v>
      </c>
      <c r="BK38" s="239">
        <f>轉向量!E413</f>
        <v>0</v>
      </c>
      <c r="BL38" s="239">
        <f>轉向量!F413</f>
        <v>0</v>
      </c>
      <c r="BM38" s="239">
        <f>轉向量!G413</f>
        <v>0</v>
      </c>
      <c r="BN38" s="240">
        <f>轉向量!I413</f>
        <v>0</v>
      </c>
      <c r="BO38" s="239">
        <f>轉向量!J413</f>
        <v>0</v>
      </c>
      <c r="BP38" s="239">
        <f>轉向量!K413</f>
        <v>0</v>
      </c>
      <c r="BQ38" s="239">
        <f>轉向量!L413</f>
        <v>0</v>
      </c>
      <c r="BR38" s="239">
        <f>轉向量!M413</f>
        <v>0</v>
      </c>
      <c r="BS38" s="240">
        <f>轉向量!O413</f>
        <v>0</v>
      </c>
      <c r="BT38" s="239">
        <f>轉向量!P413</f>
        <v>0</v>
      </c>
      <c r="BU38" s="239">
        <f>轉向量!Q413</f>
        <v>0</v>
      </c>
      <c r="BV38" s="239">
        <f>轉向量!R413</f>
        <v>0</v>
      </c>
      <c r="BW38" s="239">
        <f>轉向量!S413</f>
        <v>0</v>
      </c>
      <c r="BX38" s="240">
        <f>轉向量!U413</f>
        <v>0</v>
      </c>
      <c r="BY38" s="206">
        <f>轉向量!D509</f>
        <v>0</v>
      </c>
      <c r="BZ38" s="206">
        <f>轉向量!E509</f>
        <v>0</v>
      </c>
      <c r="CA38" s="206">
        <f>轉向量!F509</f>
        <v>0</v>
      </c>
      <c r="CB38" s="206">
        <f>轉向量!G509</f>
        <v>0</v>
      </c>
      <c r="CC38" s="207">
        <f>轉向量!H509</f>
        <v>0</v>
      </c>
      <c r="CD38" s="206">
        <f>轉向量!J509</f>
        <v>0</v>
      </c>
      <c r="CE38" s="206">
        <f>轉向量!K509</f>
        <v>0</v>
      </c>
      <c r="CF38" s="206">
        <f>轉向量!L509</f>
        <v>0</v>
      </c>
      <c r="CG38" s="206">
        <f>轉向量!M509</f>
        <v>0</v>
      </c>
      <c r="CH38" s="207">
        <f>轉向量!N509</f>
        <v>0</v>
      </c>
      <c r="CI38" s="206">
        <f>轉向量!P509</f>
        <v>0</v>
      </c>
      <c r="CJ38" s="206">
        <f>轉向量!Q509</f>
        <v>0</v>
      </c>
      <c r="CK38" s="206">
        <f>轉向量!R509</f>
        <v>0</v>
      </c>
      <c r="CL38" s="206">
        <f>轉向量!S509</f>
        <v>0</v>
      </c>
      <c r="CM38" s="207">
        <f>轉向量!T509</f>
        <v>0</v>
      </c>
    </row>
    <row r="39" spans="1:91">
      <c r="A39" s="204">
        <v>700</v>
      </c>
      <c r="B39" s="206">
        <f>轉向量!E30</f>
        <v>0</v>
      </c>
      <c r="C39" s="206">
        <f>轉向量!F30</f>
        <v>0</v>
      </c>
      <c r="D39" s="206">
        <f>轉向量!G30</f>
        <v>0</v>
      </c>
      <c r="E39" s="206">
        <f>轉向量!H30</f>
        <v>0</v>
      </c>
      <c r="F39" s="207">
        <f>轉向量!I30</f>
        <v>0</v>
      </c>
      <c r="G39" s="206">
        <f>轉向量!K30</f>
        <v>0</v>
      </c>
      <c r="H39" s="206">
        <f>轉向量!L30</f>
        <v>0</v>
      </c>
      <c r="I39" s="206">
        <f>轉向量!M30</f>
        <v>0</v>
      </c>
      <c r="J39" s="206">
        <f>轉向量!N30</f>
        <v>0</v>
      </c>
      <c r="K39" s="207">
        <f>轉向量!O30</f>
        <v>0</v>
      </c>
      <c r="L39" s="206">
        <f>轉向量!Q30</f>
        <v>0</v>
      </c>
      <c r="M39" s="206">
        <f>轉向量!R30</f>
        <v>0</v>
      </c>
      <c r="N39" s="206">
        <f>轉向量!S30</f>
        <v>0</v>
      </c>
      <c r="O39" s="206">
        <f>轉向量!T30</f>
        <v>0</v>
      </c>
      <c r="P39" s="207">
        <f>轉向量!U30</f>
        <v>0</v>
      </c>
      <c r="Q39" s="219">
        <f>轉向量!D126</f>
        <v>0</v>
      </c>
      <c r="R39" s="212">
        <f>轉向量!F126</f>
        <v>0</v>
      </c>
      <c r="S39" s="212">
        <f>轉向量!G126</f>
        <v>0</v>
      </c>
      <c r="T39" s="212">
        <f>轉向量!H126</f>
        <v>0</v>
      </c>
      <c r="U39" s="220">
        <f>轉向量!I126</f>
        <v>0</v>
      </c>
      <c r="V39" s="212">
        <f>轉向量!J126</f>
        <v>0</v>
      </c>
      <c r="W39" s="212">
        <f>轉向量!L126</f>
        <v>0</v>
      </c>
      <c r="X39" s="212">
        <f>轉向量!M126</f>
        <v>0</v>
      </c>
      <c r="Y39" s="212">
        <f>轉向量!N126</f>
        <v>0</v>
      </c>
      <c r="Z39" s="220">
        <f>轉向量!O126</f>
        <v>0</v>
      </c>
      <c r="AA39" s="212">
        <f>轉向量!P126</f>
        <v>0</v>
      </c>
      <c r="AB39" s="212">
        <f>轉向量!R126</f>
        <v>0</v>
      </c>
      <c r="AC39" s="212">
        <f>轉向量!S126</f>
        <v>0</v>
      </c>
      <c r="AD39" s="212">
        <f>轉向量!T126</f>
        <v>0</v>
      </c>
      <c r="AE39" s="220">
        <f>轉向量!U126</f>
        <v>0</v>
      </c>
      <c r="AF39" s="222">
        <f>轉向量!D222</f>
        <v>0</v>
      </c>
      <c r="AG39" s="221">
        <f>轉向量!E222</f>
        <v>0</v>
      </c>
      <c r="AH39" s="221">
        <f>轉向量!G222</f>
        <v>0</v>
      </c>
      <c r="AI39" s="221">
        <f>轉向量!H222</f>
        <v>0</v>
      </c>
      <c r="AJ39" s="223">
        <f>轉向量!I222</f>
        <v>0</v>
      </c>
      <c r="AK39" s="221">
        <f>轉向量!J222</f>
        <v>0</v>
      </c>
      <c r="AL39" s="221">
        <f>轉向量!K222</f>
        <v>0</v>
      </c>
      <c r="AM39" s="221">
        <f>轉向量!M222</f>
        <v>0</v>
      </c>
      <c r="AN39" s="221">
        <f>轉向量!N222</f>
        <v>0</v>
      </c>
      <c r="AO39" s="223">
        <f>轉向量!O222</f>
        <v>0</v>
      </c>
      <c r="AP39" s="221">
        <f>轉向量!P222</f>
        <v>0</v>
      </c>
      <c r="AQ39" s="221">
        <f>轉向量!Q222</f>
        <v>0</v>
      </c>
      <c r="AR39" s="221">
        <f>轉向量!S222</f>
        <v>0</v>
      </c>
      <c r="AS39" s="221">
        <f>轉向量!T222</f>
        <v>0</v>
      </c>
      <c r="AT39" s="223">
        <f>轉向量!U222</f>
        <v>0</v>
      </c>
      <c r="AU39" s="231">
        <f>轉向量!D318</f>
        <v>0</v>
      </c>
      <c r="AV39" s="230">
        <f>轉向量!E318</f>
        <v>0</v>
      </c>
      <c r="AW39" s="230">
        <f>轉向量!F318</f>
        <v>0</v>
      </c>
      <c r="AX39" s="230">
        <f>轉向量!H318</f>
        <v>0</v>
      </c>
      <c r="AY39" s="232">
        <f>轉向量!I318</f>
        <v>0</v>
      </c>
      <c r="AZ39" s="230">
        <f>轉向量!J318</f>
        <v>0</v>
      </c>
      <c r="BA39" s="230">
        <f>轉向量!K318</f>
        <v>0</v>
      </c>
      <c r="BB39" s="230">
        <f>轉向量!L318</f>
        <v>0</v>
      </c>
      <c r="BC39" s="230">
        <f>轉向量!N318</f>
        <v>0</v>
      </c>
      <c r="BD39" s="232">
        <f>轉向量!O318</f>
        <v>0</v>
      </c>
      <c r="BE39" s="230">
        <f>轉向量!P318</f>
        <v>0</v>
      </c>
      <c r="BF39" s="230">
        <f>轉向量!Q318</f>
        <v>0</v>
      </c>
      <c r="BG39" s="230">
        <f>轉向量!R318</f>
        <v>0</v>
      </c>
      <c r="BH39" s="230">
        <f>轉向量!T318</f>
        <v>0</v>
      </c>
      <c r="BI39" s="232">
        <f>轉向量!U318</f>
        <v>0</v>
      </c>
      <c r="BJ39" s="238">
        <f>轉向量!D414</f>
        <v>0</v>
      </c>
      <c r="BK39" s="239">
        <f>轉向量!E414</f>
        <v>0</v>
      </c>
      <c r="BL39" s="239">
        <f>轉向量!F414</f>
        <v>0</v>
      </c>
      <c r="BM39" s="239">
        <f>轉向量!G414</f>
        <v>0</v>
      </c>
      <c r="BN39" s="240">
        <f>轉向量!I414</f>
        <v>0</v>
      </c>
      <c r="BO39" s="239">
        <f>轉向量!J414</f>
        <v>0</v>
      </c>
      <c r="BP39" s="239">
        <f>轉向量!K414</f>
        <v>0</v>
      </c>
      <c r="BQ39" s="239">
        <f>轉向量!L414</f>
        <v>0</v>
      </c>
      <c r="BR39" s="239">
        <f>轉向量!M414</f>
        <v>0</v>
      </c>
      <c r="BS39" s="240">
        <f>轉向量!O414</f>
        <v>0</v>
      </c>
      <c r="BT39" s="239">
        <f>轉向量!P414</f>
        <v>0</v>
      </c>
      <c r="BU39" s="239">
        <f>轉向量!Q414</f>
        <v>0</v>
      </c>
      <c r="BV39" s="239">
        <f>轉向量!R414</f>
        <v>0</v>
      </c>
      <c r="BW39" s="239">
        <f>轉向量!S414</f>
        <v>0</v>
      </c>
      <c r="BX39" s="240">
        <f>轉向量!U414</f>
        <v>0</v>
      </c>
      <c r="BY39" s="206">
        <f>轉向量!D510</f>
        <v>0</v>
      </c>
      <c r="BZ39" s="206">
        <f>轉向量!E510</f>
        <v>0</v>
      </c>
      <c r="CA39" s="206">
        <f>轉向量!F510</f>
        <v>0</v>
      </c>
      <c r="CB39" s="206">
        <f>轉向量!G510</f>
        <v>0</v>
      </c>
      <c r="CC39" s="207">
        <f>轉向量!H510</f>
        <v>0</v>
      </c>
      <c r="CD39" s="206">
        <f>轉向量!J510</f>
        <v>0</v>
      </c>
      <c r="CE39" s="206">
        <f>轉向量!K510</f>
        <v>0</v>
      </c>
      <c r="CF39" s="206">
        <f>轉向量!L510</f>
        <v>0</v>
      </c>
      <c r="CG39" s="206">
        <f>轉向量!M510</f>
        <v>0</v>
      </c>
      <c r="CH39" s="207">
        <f>轉向量!N510</f>
        <v>0</v>
      </c>
      <c r="CI39" s="206">
        <f>轉向量!P510</f>
        <v>0</v>
      </c>
      <c r="CJ39" s="206">
        <f>轉向量!Q510</f>
        <v>0</v>
      </c>
      <c r="CK39" s="206">
        <f>轉向量!R510</f>
        <v>0</v>
      </c>
      <c r="CL39" s="206">
        <f>轉向量!S510</f>
        <v>0</v>
      </c>
      <c r="CM39" s="207">
        <f>轉向量!T510</f>
        <v>0</v>
      </c>
    </row>
    <row r="40" spans="1:91">
      <c r="A40" s="204">
        <v>715</v>
      </c>
      <c r="B40" s="206">
        <f>轉向量!E31</f>
        <v>0</v>
      </c>
      <c r="C40" s="206">
        <f>轉向量!F31</f>
        <v>0</v>
      </c>
      <c r="D40" s="206">
        <f>轉向量!G31</f>
        <v>0</v>
      </c>
      <c r="E40" s="206">
        <f>轉向量!H31</f>
        <v>0</v>
      </c>
      <c r="F40" s="207">
        <f>轉向量!I31</f>
        <v>0</v>
      </c>
      <c r="G40" s="206">
        <f>轉向量!K31</f>
        <v>0</v>
      </c>
      <c r="H40" s="206">
        <f>轉向量!L31</f>
        <v>0</v>
      </c>
      <c r="I40" s="206">
        <f>轉向量!M31</f>
        <v>0</v>
      </c>
      <c r="J40" s="206">
        <f>轉向量!N31</f>
        <v>0</v>
      </c>
      <c r="K40" s="207">
        <f>轉向量!O31</f>
        <v>0</v>
      </c>
      <c r="L40" s="206">
        <f>轉向量!Q31</f>
        <v>0</v>
      </c>
      <c r="M40" s="206">
        <f>轉向量!R31</f>
        <v>0</v>
      </c>
      <c r="N40" s="206">
        <f>轉向量!S31</f>
        <v>0</v>
      </c>
      <c r="O40" s="206">
        <f>轉向量!T31</f>
        <v>0</v>
      </c>
      <c r="P40" s="207">
        <f>轉向量!U31</f>
        <v>0</v>
      </c>
      <c r="Q40" s="219">
        <f>轉向量!D127</f>
        <v>0</v>
      </c>
      <c r="R40" s="212">
        <f>轉向量!F127</f>
        <v>0</v>
      </c>
      <c r="S40" s="212">
        <f>轉向量!G127</f>
        <v>0</v>
      </c>
      <c r="T40" s="212">
        <f>轉向量!H127</f>
        <v>0</v>
      </c>
      <c r="U40" s="220">
        <f>轉向量!I127</f>
        <v>0</v>
      </c>
      <c r="V40" s="212">
        <f>轉向量!J127</f>
        <v>0</v>
      </c>
      <c r="W40" s="212">
        <f>轉向量!L127</f>
        <v>0</v>
      </c>
      <c r="X40" s="212">
        <f>轉向量!M127</f>
        <v>0</v>
      </c>
      <c r="Y40" s="212">
        <f>轉向量!N127</f>
        <v>0</v>
      </c>
      <c r="Z40" s="220">
        <f>轉向量!O127</f>
        <v>0</v>
      </c>
      <c r="AA40" s="212">
        <f>轉向量!P127</f>
        <v>0</v>
      </c>
      <c r="AB40" s="212">
        <f>轉向量!R127</f>
        <v>0</v>
      </c>
      <c r="AC40" s="212">
        <f>轉向量!S127</f>
        <v>0</v>
      </c>
      <c r="AD40" s="212">
        <f>轉向量!T127</f>
        <v>0</v>
      </c>
      <c r="AE40" s="220">
        <f>轉向量!U127</f>
        <v>0</v>
      </c>
      <c r="AF40" s="222">
        <f>轉向量!D223</f>
        <v>0</v>
      </c>
      <c r="AG40" s="221">
        <f>轉向量!E223</f>
        <v>0</v>
      </c>
      <c r="AH40" s="221">
        <f>轉向量!G223</f>
        <v>0</v>
      </c>
      <c r="AI40" s="221">
        <f>轉向量!H223</f>
        <v>0</v>
      </c>
      <c r="AJ40" s="223">
        <f>轉向量!I223</f>
        <v>0</v>
      </c>
      <c r="AK40" s="221">
        <f>轉向量!J223</f>
        <v>0</v>
      </c>
      <c r="AL40" s="221">
        <f>轉向量!K223</f>
        <v>0</v>
      </c>
      <c r="AM40" s="221">
        <f>轉向量!M223</f>
        <v>0</v>
      </c>
      <c r="AN40" s="221">
        <f>轉向量!N223</f>
        <v>0</v>
      </c>
      <c r="AO40" s="223">
        <f>轉向量!O223</f>
        <v>0</v>
      </c>
      <c r="AP40" s="221">
        <f>轉向量!P223</f>
        <v>0</v>
      </c>
      <c r="AQ40" s="221">
        <f>轉向量!Q223</f>
        <v>0</v>
      </c>
      <c r="AR40" s="221">
        <f>轉向量!S223</f>
        <v>0</v>
      </c>
      <c r="AS40" s="221">
        <f>轉向量!T223</f>
        <v>0</v>
      </c>
      <c r="AT40" s="223">
        <f>轉向量!U223</f>
        <v>0</v>
      </c>
      <c r="AU40" s="231">
        <f>轉向量!D319</f>
        <v>0</v>
      </c>
      <c r="AV40" s="230">
        <f>轉向量!E319</f>
        <v>0</v>
      </c>
      <c r="AW40" s="230">
        <f>轉向量!F319</f>
        <v>0</v>
      </c>
      <c r="AX40" s="230">
        <f>轉向量!H319</f>
        <v>0</v>
      </c>
      <c r="AY40" s="232">
        <f>轉向量!I319</f>
        <v>0</v>
      </c>
      <c r="AZ40" s="230">
        <f>轉向量!J319</f>
        <v>0</v>
      </c>
      <c r="BA40" s="230">
        <f>轉向量!K319</f>
        <v>0</v>
      </c>
      <c r="BB40" s="230">
        <f>轉向量!L319</f>
        <v>0</v>
      </c>
      <c r="BC40" s="230">
        <f>轉向量!N319</f>
        <v>0</v>
      </c>
      <c r="BD40" s="232">
        <f>轉向量!O319</f>
        <v>0</v>
      </c>
      <c r="BE40" s="230">
        <f>轉向量!P319</f>
        <v>0</v>
      </c>
      <c r="BF40" s="230">
        <f>轉向量!Q319</f>
        <v>0</v>
      </c>
      <c r="BG40" s="230">
        <f>轉向量!R319</f>
        <v>0</v>
      </c>
      <c r="BH40" s="230">
        <f>轉向量!T319</f>
        <v>0</v>
      </c>
      <c r="BI40" s="232">
        <f>轉向量!U319</f>
        <v>0</v>
      </c>
      <c r="BJ40" s="238">
        <f>轉向量!D415</f>
        <v>0</v>
      </c>
      <c r="BK40" s="239">
        <f>轉向量!E415</f>
        <v>0</v>
      </c>
      <c r="BL40" s="239">
        <f>轉向量!F415</f>
        <v>0</v>
      </c>
      <c r="BM40" s="239">
        <f>轉向量!G415</f>
        <v>0</v>
      </c>
      <c r="BN40" s="240">
        <f>轉向量!I415</f>
        <v>0</v>
      </c>
      <c r="BO40" s="239">
        <f>轉向量!J415</f>
        <v>0</v>
      </c>
      <c r="BP40" s="239">
        <f>轉向量!K415</f>
        <v>0</v>
      </c>
      <c r="BQ40" s="239">
        <f>轉向量!L415</f>
        <v>0</v>
      </c>
      <c r="BR40" s="239">
        <f>轉向量!M415</f>
        <v>0</v>
      </c>
      <c r="BS40" s="240">
        <f>轉向量!O415</f>
        <v>0</v>
      </c>
      <c r="BT40" s="239">
        <f>轉向量!P415</f>
        <v>0</v>
      </c>
      <c r="BU40" s="239">
        <f>轉向量!Q415</f>
        <v>0</v>
      </c>
      <c r="BV40" s="239">
        <f>轉向量!R415</f>
        <v>0</v>
      </c>
      <c r="BW40" s="239">
        <f>轉向量!S415</f>
        <v>0</v>
      </c>
      <c r="BX40" s="240">
        <f>轉向量!U415</f>
        <v>0</v>
      </c>
      <c r="BY40" s="206">
        <f>轉向量!D511</f>
        <v>0</v>
      </c>
      <c r="BZ40" s="206">
        <f>轉向量!E511</f>
        <v>0</v>
      </c>
      <c r="CA40" s="206">
        <f>轉向量!F511</f>
        <v>0</v>
      </c>
      <c r="CB40" s="206">
        <f>轉向量!G511</f>
        <v>0</v>
      </c>
      <c r="CC40" s="207">
        <f>轉向量!H511</f>
        <v>0</v>
      </c>
      <c r="CD40" s="206">
        <f>轉向量!J511</f>
        <v>0</v>
      </c>
      <c r="CE40" s="206">
        <f>轉向量!K511</f>
        <v>0</v>
      </c>
      <c r="CF40" s="206">
        <f>轉向量!L511</f>
        <v>0</v>
      </c>
      <c r="CG40" s="206">
        <f>轉向量!M511</f>
        <v>0</v>
      </c>
      <c r="CH40" s="207">
        <f>轉向量!N511</f>
        <v>0</v>
      </c>
      <c r="CI40" s="206">
        <f>轉向量!P511</f>
        <v>0</v>
      </c>
      <c r="CJ40" s="206">
        <f>轉向量!Q511</f>
        <v>0</v>
      </c>
      <c r="CK40" s="206">
        <f>轉向量!R511</f>
        <v>0</v>
      </c>
      <c r="CL40" s="206">
        <f>轉向量!S511</f>
        <v>0</v>
      </c>
      <c r="CM40" s="207">
        <f>轉向量!T511</f>
        <v>0</v>
      </c>
    </row>
    <row r="41" spans="1:91">
      <c r="A41" s="204">
        <v>730</v>
      </c>
      <c r="B41" s="206">
        <f>轉向量!E32</f>
        <v>0</v>
      </c>
      <c r="C41" s="206">
        <f>轉向量!F32</f>
        <v>0</v>
      </c>
      <c r="D41" s="206">
        <f>轉向量!G32</f>
        <v>0</v>
      </c>
      <c r="E41" s="206">
        <f>轉向量!H32</f>
        <v>0</v>
      </c>
      <c r="F41" s="207">
        <f>轉向量!I32</f>
        <v>0</v>
      </c>
      <c r="G41" s="206">
        <f>轉向量!K32</f>
        <v>0</v>
      </c>
      <c r="H41" s="206">
        <f>轉向量!L32</f>
        <v>0</v>
      </c>
      <c r="I41" s="206">
        <f>轉向量!M32</f>
        <v>0</v>
      </c>
      <c r="J41" s="206">
        <f>轉向量!N32</f>
        <v>0</v>
      </c>
      <c r="K41" s="207">
        <f>轉向量!O32</f>
        <v>0</v>
      </c>
      <c r="L41" s="206">
        <f>轉向量!Q32</f>
        <v>0</v>
      </c>
      <c r="M41" s="206">
        <f>轉向量!R32</f>
        <v>0</v>
      </c>
      <c r="N41" s="206">
        <f>轉向量!S32</f>
        <v>0</v>
      </c>
      <c r="O41" s="206">
        <f>轉向量!T32</f>
        <v>0</v>
      </c>
      <c r="P41" s="207">
        <f>轉向量!U32</f>
        <v>0</v>
      </c>
      <c r="Q41" s="219">
        <f>轉向量!D128</f>
        <v>0</v>
      </c>
      <c r="R41" s="212">
        <f>轉向量!F128</f>
        <v>0</v>
      </c>
      <c r="S41" s="212">
        <f>轉向量!G128</f>
        <v>0</v>
      </c>
      <c r="T41" s="212">
        <f>轉向量!H128</f>
        <v>0</v>
      </c>
      <c r="U41" s="220">
        <f>轉向量!I128</f>
        <v>0</v>
      </c>
      <c r="V41" s="212">
        <f>轉向量!J128</f>
        <v>0</v>
      </c>
      <c r="W41" s="212">
        <f>轉向量!L128</f>
        <v>0</v>
      </c>
      <c r="X41" s="212">
        <f>轉向量!M128</f>
        <v>0</v>
      </c>
      <c r="Y41" s="212">
        <f>轉向量!N128</f>
        <v>0</v>
      </c>
      <c r="Z41" s="220">
        <f>轉向量!O128</f>
        <v>0</v>
      </c>
      <c r="AA41" s="212">
        <f>轉向量!P128</f>
        <v>0</v>
      </c>
      <c r="AB41" s="212">
        <f>轉向量!R128</f>
        <v>0</v>
      </c>
      <c r="AC41" s="212">
        <f>轉向量!S128</f>
        <v>0</v>
      </c>
      <c r="AD41" s="212">
        <f>轉向量!T128</f>
        <v>0</v>
      </c>
      <c r="AE41" s="220">
        <f>轉向量!U128</f>
        <v>0</v>
      </c>
      <c r="AF41" s="222">
        <f>轉向量!D224</f>
        <v>0</v>
      </c>
      <c r="AG41" s="221">
        <f>轉向量!E224</f>
        <v>0</v>
      </c>
      <c r="AH41" s="221">
        <f>轉向量!G224</f>
        <v>0</v>
      </c>
      <c r="AI41" s="221">
        <f>轉向量!H224</f>
        <v>0</v>
      </c>
      <c r="AJ41" s="223">
        <f>轉向量!I224</f>
        <v>0</v>
      </c>
      <c r="AK41" s="221">
        <f>轉向量!J224</f>
        <v>0</v>
      </c>
      <c r="AL41" s="221">
        <f>轉向量!K224</f>
        <v>0</v>
      </c>
      <c r="AM41" s="221">
        <f>轉向量!M224</f>
        <v>0</v>
      </c>
      <c r="AN41" s="221">
        <f>轉向量!N224</f>
        <v>0</v>
      </c>
      <c r="AO41" s="223">
        <f>轉向量!O224</f>
        <v>0</v>
      </c>
      <c r="AP41" s="221">
        <f>轉向量!P224</f>
        <v>0</v>
      </c>
      <c r="AQ41" s="221">
        <f>轉向量!Q224</f>
        <v>0</v>
      </c>
      <c r="AR41" s="221">
        <f>轉向量!S224</f>
        <v>0</v>
      </c>
      <c r="AS41" s="221">
        <f>轉向量!T224</f>
        <v>0</v>
      </c>
      <c r="AT41" s="223">
        <f>轉向量!U224</f>
        <v>0</v>
      </c>
      <c r="AU41" s="231">
        <f>轉向量!D320</f>
        <v>0</v>
      </c>
      <c r="AV41" s="230">
        <f>轉向量!E320</f>
        <v>0</v>
      </c>
      <c r="AW41" s="230">
        <f>轉向量!F320</f>
        <v>0</v>
      </c>
      <c r="AX41" s="230">
        <f>轉向量!H320</f>
        <v>0</v>
      </c>
      <c r="AY41" s="232">
        <f>轉向量!I320</f>
        <v>0</v>
      </c>
      <c r="AZ41" s="230">
        <f>轉向量!J320</f>
        <v>0</v>
      </c>
      <c r="BA41" s="230">
        <f>轉向量!K320</f>
        <v>0</v>
      </c>
      <c r="BB41" s="230">
        <f>轉向量!L320</f>
        <v>0</v>
      </c>
      <c r="BC41" s="230">
        <f>轉向量!N320</f>
        <v>0</v>
      </c>
      <c r="BD41" s="232">
        <f>轉向量!O320</f>
        <v>0</v>
      </c>
      <c r="BE41" s="230">
        <f>轉向量!P320</f>
        <v>0</v>
      </c>
      <c r="BF41" s="230">
        <f>轉向量!Q320</f>
        <v>0</v>
      </c>
      <c r="BG41" s="230">
        <f>轉向量!R320</f>
        <v>0</v>
      </c>
      <c r="BH41" s="230">
        <f>轉向量!T320</f>
        <v>0</v>
      </c>
      <c r="BI41" s="232">
        <f>轉向量!U320</f>
        <v>0</v>
      </c>
      <c r="BJ41" s="238">
        <f>轉向量!D416</f>
        <v>0</v>
      </c>
      <c r="BK41" s="239">
        <f>轉向量!E416</f>
        <v>0</v>
      </c>
      <c r="BL41" s="239">
        <f>轉向量!F416</f>
        <v>0</v>
      </c>
      <c r="BM41" s="239">
        <f>轉向量!G416</f>
        <v>0</v>
      </c>
      <c r="BN41" s="240">
        <f>轉向量!I416</f>
        <v>0</v>
      </c>
      <c r="BO41" s="239">
        <f>轉向量!J416</f>
        <v>0</v>
      </c>
      <c r="BP41" s="239">
        <f>轉向量!K416</f>
        <v>0</v>
      </c>
      <c r="BQ41" s="239">
        <f>轉向量!L416</f>
        <v>0</v>
      </c>
      <c r="BR41" s="239">
        <f>轉向量!M416</f>
        <v>0</v>
      </c>
      <c r="BS41" s="240">
        <f>轉向量!O416</f>
        <v>0</v>
      </c>
      <c r="BT41" s="239">
        <f>轉向量!P416</f>
        <v>0</v>
      </c>
      <c r="BU41" s="239">
        <f>轉向量!Q416</f>
        <v>0</v>
      </c>
      <c r="BV41" s="239">
        <f>轉向量!R416</f>
        <v>0</v>
      </c>
      <c r="BW41" s="239">
        <f>轉向量!S416</f>
        <v>0</v>
      </c>
      <c r="BX41" s="240">
        <f>轉向量!U416</f>
        <v>0</v>
      </c>
      <c r="BY41" s="206">
        <f>轉向量!D512</f>
        <v>0</v>
      </c>
      <c r="BZ41" s="206">
        <f>轉向量!E512</f>
        <v>0</v>
      </c>
      <c r="CA41" s="206">
        <f>轉向量!F512</f>
        <v>0</v>
      </c>
      <c r="CB41" s="206">
        <f>轉向量!G512</f>
        <v>0</v>
      </c>
      <c r="CC41" s="207">
        <f>轉向量!H512</f>
        <v>0</v>
      </c>
      <c r="CD41" s="206">
        <f>轉向量!J512</f>
        <v>0</v>
      </c>
      <c r="CE41" s="206">
        <f>轉向量!K512</f>
        <v>0</v>
      </c>
      <c r="CF41" s="206">
        <f>轉向量!L512</f>
        <v>0</v>
      </c>
      <c r="CG41" s="206">
        <f>轉向量!M512</f>
        <v>0</v>
      </c>
      <c r="CH41" s="207">
        <f>轉向量!N512</f>
        <v>0</v>
      </c>
      <c r="CI41" s="206">
        <f>轉向量!P512</f>
        <v>0</v>
      </c>
      <c r="CJ41" s="206">
        <f>轉向量!Q512</f>
        <v>0</v>
      </c>
      <c r="CK41" s="206">
        <f>轉向量!R512</f>
        <v>0</v>
      </c>
      <c r="CL41" s="206">
        <f>轉向量!S512</f>
        <v>0</v>
      </c>
      <c r="CM41" s="207">
        <f>轉向量!T512</f>
        <v>0</v>
      </c>
    </row>
    <row r="42" spans="1:91">
      <c r="A42" s="204">
        <v>745</v>
      </c>
      <c r="B42" s="206">
        <f>轉向量!E33</f>
        <v>0</v>
      </c>
      <c r="C42" s="206">
        <f>轉向量!F33</f>
        <v>0</v>
      </c>
      <c r="D42" s="206">
        <f>轉向量!G33</f>
        <v>0</v>
      </c>
      <c r="E42" s="206">
        <f>轉向量!H33</f>
        <v>0</v>
      </c>
      <c r="F42" s="207">
        <f>轉向量!I33</f>
        <v>0</v>
      </c>
      <c r="G42" s="206">
        <f>轉向量!K33</f>
        <v>0</v>
      </c>
      <c r="H42" s="206">
        <f>轉向量!L33</f>
        <v>0</v>
      </c>
      <c r="I42" s="206">
        <f>轉向量!M33</f>
        <v>0</v>
      </c>
      <c r="J42" s="206">
        <f>轉向量!N33</f>
        <v>0</v>
      </c>
      <c r="K42" s="207">
        <f>轉向量!O33</f>
        <v>0</v>
      </c>
      <c r="L42" s="206">
        <f>轉向量!Q33</f>
        <v>0</v>
      </c>
      <c r="M42" s="206">
        <f>轉向量!R33</f>
        <v>0</v>
      </c>
      <c r="N42" s="206">
        <f>轉向量!S33</f>
        <v>0</v>
      </c>
      <c r="O42" s="206">
        <f>轉向量!T33</f>
        <v>0</v>
      </c>
      <c r="P42" s="207">
        <f>轉向量!U33</f>
        <v>0</v>
      </c>
      <c r="Q42" s="219">
        <f>轉向量!D129</f>
        <v>0</v>
      </c>
      <c r="R42" s="212">
        <f>轉向量!F129</f>
        <v>0</v>
      </c>
      <c r="S42" s="212">
        <f>轉向量!G129</f>
        <v>0</v>
      </c>
      <c r="T42" s="212">
        <f>轉向量!H129</f>
        <v>0</v>
      </c>
      <c r="U42" s="220">
        <f>轉向量!I129</f>
        <v>0</v>
      </c>
      <c r="V42" s="212">
        <f>轉向量!J129</f>
        <v>0</v>
      </c>
      <c r="W42" s="212">
        <f>轉向量!L129</f>
        <v>0</v>
      </c>
      <c r="X42" s="212">
        <f>轉向量!M129</f>
        <v>0</v>
      </c>
      <c r="Y42" s="212">
        <f>轉向量!N129</f>
        <v>0</v>
      </c>
      <c r="Z42" s="220">
        <f>轉向量!O129</f>
        <v>0</v>
      </c>
      <c r="AA42" s="212">
        <f>轉向量!P129</f>
        <v>0</v>
      </c>
      <c r="AB42" s="212">
        <f>轉向量!R129</f>
        <v>0</v>
      </c>
      <c r="AC42" s="212">
        <f>轉向量!S129</f>
        <v>0</v>
      </c>
      <c r="AD42" s="212">
        <f>轉向量!T129</f>
        <v>0</v>
      </c>
      <c r="AE42" s="220">
        <f>轉向量!U129</f>
        <v>0</v>
      </c>
      <c r="AF42" s="222">
        <f>轉向量!D225</f>
        <v>0</v>
      </c>
      <c r="AG42" s="221">
        <f>轉向量!E225</f>
        <v>0</v>
      </c>
      <c r="AH42" s="221">
        <f>轉向量!G225</f>
        <v>0</v>
      </c>
      <c r="AI42" s="221">
        <f>轉向量!H225</f>
        <v>0</v>
      </c>
      <c r="AJ42" s="223">
        <f>轉向量!I225</f>
        <v>0</v>
      </c>
      <c r="AK42" s="221">
        <f>轉向量!J225</f>
        <v>0</v>
      </c>
      <c r="AL42" s="221">
        <f>轉向量!K225</f>
        <v>0</v>
      </c>
      <c r="AM42" s="221">
        <f>轉向量!M225</f>
        <v>0</v>
      </c>
      <c r="AN42" s="221">
        <f>轉向量!N225</f>
        <v>0</v>
      </c>
      <c r="AO42" s="223">
        <f>轉向量!O225</f>
        <v>0</v>
      </c>
      <c r="AP42" s="221">
        <f>轉向量!P225</f>
        <v>0</v>
      </c>
      <c r="AQ42" s="221">
        <f>轉向量!Q225</f>
        <v>0</v>
      </c>
      <c r="AR42" s="221">
        <f>轉向量!S225</f>
        <v>0</v>
      </c>
      <c r="AS42" s="221">
        <f>轉向量!T225</f>
        <v>0</v>
      </c>
      <c r="AT42" s="223">
        <f>轉向量!U225</f>
        <v>0</v>
      </c>
      <c r="AU42" s="231">
        <f>轉向量!D321</f>
        <v>0</v>
      </c>
      <c r="AV42" s="230">
        <f>轉向量!E321</f>
        <v>0</v>
      </c>
      <c r="AW42" s="230">
        <f>轉向量!F321</f>
        <v>0</v>
      </c>
      <c r="AX42" s="230">
        <f>轉向量!H321</f>
        <v>0</v>
      </c>
      <c r="AY42" s="232">
        <f>轉向量!I321</f>
        <v>0</v>
      </c>
      <c r="AZ42" s="230">
        <f>轉向量!J321</f>
        <v>0</v>
      </c>
      <c r="BA42" s="230">
        <f>轉向量!K321</f>
        <v>0</v>
      </c>
      <c r="BB42" s="230">
        <f>轉向量!L321</f>
        <v>0</v>
      </c>
      <c r="BC42" s="230">
        <f>轉向量!N321</f>
        <v>0</v>
      </c>
      <c r="BD42" s="232">
        <f>轉向量!O321</f>
        <v>0</v>
      </c>
      <c r="BE42" s="230">
        <f>轉向量!P321</f>
        <v>0</v>
      </c>
      <c r="BF42" s="230">
        <f>轉向量!Q321</f>
        <v>0</v>
      </c>
      <c r="BG42" s="230">
        <f>轉向量!R321</f>
        <v>0</v>
      </c>
      <c r="BH42" s="230">
        <f>轉向量!T321</f>
        <v>0</v>
      </c>
      <c r="BI42" s="232">
        <f>轉向量!U321</f>
        <v>0</v>
      </c>
      <c r="BJ42" s="238">
        <f>轉向量!D417</f>
        <v>0</v>
      </c>
      <c r="BK42" s="239">
        <f>轉向量!E417</f>
        <v>0</v>
      </c>
      <c r="BL42" s="239">
        <f>轉向量!F417</f>
        <v>0</v>
      </c>
      <c r="BM42" s="239">
        <f>轉向量!G417</f>
        <v>0</v>
      </c>
      <c r="BN42" s="240">
        <f>轉向量!I417</f>
        <v>0</v>
      </c>
      <c r="BO42" s="239">
        <f>轉向量!J417</f>
        <v>0</v>
      </c>
      <c r="BP42" s="239">
        <f>轉向量!K417</f>
        <v>0</v>
      </c>
      <c r="BQ42" s="239">
        <f>轉向量!L417</f>
        <v>0</v>
      </c>
      <c r="BR42" s="239">
        <f>轉向量!M417</f>
        <v>0</v>
      </c>
      <c r="BS42" s="240">
        <f>轉向量!O417</f>
        <v>0</v>
      </c>
      <c r="BT42" s="239">
        <f>轉向量!P417</f>
        <v>0</v>
      </c>
      <c r="BU42" s="239">
        <f>轉向量!Q417</f>
        <v>0</v>
      </c>
      <c r="BV42" s="239">
        <f>轉向量!R417</f>
        <v>0</v>
      </c>
      <c r="BW42" s="239">
        <f>轉向量!S417</f>
        <v>0</v>
      </c>
      <c r="BX42" s="240">
        <f>轉向量!U417</f>
        <v>0</v>
      </c>
      <c r="BY42" s="206">
        <f>轉向量!D513</f>
        <v>0</v>
      </c>
      <c r="BZ42" s="206">
        <f>轉向量!E513</f>
        <v>0</v>
      </c>
      <c r="CA42" s="206">
        <f>轉向量!F513</f>
        <v>0</v>
      </c>
      <c r="CB42" s="206">
        <f>轉向量!G513</f>
        <v>0</v>
      </c>
      <c r="CC42" s="207">
        <f>轉向量!H513</f>
        <v>0</v>
      </c>
      <c r="CD42" s="206">
        <f>轉向量!J513</f>
        <v>0</v>
      </c>
      <c r="CE42" s="206">
        <f>轉向量!K513</f>
        <v>0</v>
      </c>
      <c r="CF42" s="206">
        <f>轉向量!L513</f>
        <v>0</v>
      </c>
      <c r="CG42" s="206">
        <f>轉向量!M513</f>
        <v>0</v>
      </c>
      <c r="CH42" s="207">
        <f>轉向量!N513</f>
        <v>0</v>
      </c>
      <c r="CI42" s="206">
        <f>轉向量!P513</f>
        <v>0</v>
      </c>
      <c r="CJ42" s="206">
        <f>轉向量!Q513</f>
        <v>0</v>
      </c>
      <c r="CK42" s="206">
        <f>轉向量!R513</f>
        <v>0</v>
      </c>
      <c r="CL42" s="206">
        <f>轉向量!S513</f>
        <v>0</v>
      </c>
      <c r="CM42" s="207">
        <f>轉向量!T513</f>
        <v>0</v>
      </c>
    </row>
    <row r="43" spans="1:91">
      <c r="A43" s="204">
        <v>800</v>
      </c>
      <c r="B43" s="206">
        <f>轉向量!E34</f>
        <v>0</v>
      </c>
      <c r="C43" s="206">
        <f>轉向量!F34</f>
        <v>0</v>
      </c>
      <c r="D43" s="206">
        <f>轉向量!G34</f>
        <v>0</v>
      </c>
      <c r="E43" s="206">
        <f>轉向量!H34</f>
        <v>0</v>
      </c>
      <c r="F43" s="207">
        <f>轉向量!I34</f>
        <v>0</v>
      </c>
      <c r="G43" s="206">
        <f>轉向量!K34</f>
        <v>0</v>
      </c>
      <c r="H43" s="206">
        <f>轉向量!L34</f>
        <v>0</v>
      </c>
      <c r="I43" s="206">
        <f>轉向量!M34</f>
        <v>0</v>
      </c>
      <c r="J43" s="206">
        <f>轉向量!N34</f>
        <v>0</v>
      </c>
      <c r="K43" s="207">
        <f>轉向量!O34</f>
        <v>0</v>
      </c>
      <c r="L43" s="206">
        <f>轉向量!Q34</f>
        <v>0</v>
      </c>
      <c r="M43" s="206">
        <f>轉向量!R34</f>
        <v>0</v>
      </c>
      <c r="N43" s="206">
        <f>轉向量!S34</f>
        <v>0</v>
      </c>
      <c r="O43" s="206">
        <f>轉向量!T34</f>
        <v>0</v>
      </c>
      <c r="P43" s="207">
        <f>轉向量!U34</f>
        <v>0</v>
      </c>
      <c r="Q43" s="219">
        <f>轉向量!D130</f>
        <v>0</v>
      </c>
      <c r="R43" s="212">
        <f>轉向量!F130</f>
        <v>0</v>
      </c>
      <c r="S43" s="212">
        <f>轉向量!G130</f>
        <v>0</v>
      </c>
      <c r="T43" s="212">
        <f>轉向量!H130</f>
        <v>0</v>
      </c>
      <c r="U43" s="220">
        <f>轉向量!I130</f>
        <v>0</v>
      </c>
      <c r="V43" s="212">
        <f>轉向量!J130</f>
        <v>0</v>
      </c>
      <c r="W43" s="212">
        <f>轉向量!L130</f>
        <v>0</v>
      </c>
      <c r="X43" s="212">
        <f>轉向量!M130</f>
        <v>0</v>
      </c>
      <c r="Y43" s="212">
        <f>轉向量!N130</f>
        <v>0</v>
      </c>
      <c r="Z43" s="220">
        <f>轉向量!O130</f>
        <v>0</v>
      </c>
      <c r="AA43" s="212">
        <f>轉向量!P130</f>
        <v>0</v>
      </c>
      <c r="AB43" s="212">
        <f>轉向量!R130</f>
        <v>0</v>
      </c>
      <c r="AC43" s="212">
        <f>轉向量!S130</f>
        <v>0</v>
      </c>
      <c r="AD43" s="212">
        <f>轉向量!T130</f>
        <v>0</v>
      </c>
      <c r="AE43" s="220">
        <f>轉向量!U130</f>
        <v>0</v>
      </c>
      <c r="AF43" s="222">
        <f>轉向量!D226</f>
        <v>0</v>
      </c>
      <c r="AG43" s="221">
        <f>轉向量!E226</f>
        <v>0</v>
      </c>
      <c r="AH43" s="221">
        <f>轉向量!G226</f>
        <v>0</v>
      </c>
      <c r="AI43" s="221">
        <f>轉向量!H226</f>
        <v>0</v>
      </c>
      <c r="AJ43" s="223">
        <f>轉向量!I226</f>
        <v>0</v>
      </c>
      <c r="AK43" s="221">
        <f>轉向量!J226</f>
        <v>0</v>
      </c>
      <c r="AL43" s="221">
        <f>轉向量!K226</f>
        <v>0</v>
      </c>
      <c r="AM43" s="221">
        <f>轉向量!M226</f>
        <v>0</v>
      </c>
      <c r="AN43" s="221">
        <f>轉向量!N226</f>
        <v>0</v>
      </c>
      <c r="AO43" s="223">
        <f>轉向量!O226</f>
        <v>0</v>
      </c>
      <c r="AP43" s="221">
        <f>轉向量!P226</f>
        <v>0</v>
      </c>
      <c r="AQ43" s="221">
        <f>轉向量!Q226</f>
        <v>0</v>
      </c>
      <c r="AR43" s="221">
        <f>轉向量!S226</f>
        <v>0</v>
      </c>
      <c r="AS43" s="221">
        <f>轉向量!T226</f>
        <v>0</v>
      </c>
      <c r="AT43" s="223">
        <f>轉向量!U226</f>
        <v>0</v>
      </c>
      <c r="AU43" s="231">
        <f>轉向量!D322</f>
        <v>0</v>
      </c>
      <c r="AV43" s="230">
        <f>轉向量!E322</f>
        <v>0</v>
      </c>
      <c r="AW43" s="230">
        <f>轉向量!F322</f>
        <v>0</v>
      </c>
      <c r="AX43" s="230">
        <f>轉向量!H322</f>
        <v>0</v>
      </c>
      <c r="AY43" s="232">
        <f>轉向量!I322</f>
        <v>0</v>
      </c>
      <c r="AZ43" s="230">
        <f>轉向量!J322</f>
        <v>0</v>
      </c>
      <c r="BA43" s="230">
        <f>轉向量!K322</f>
        <v>0</v>
      </c>
      <c r="BB43" s="230">
        <f>轉向量!L322</f>
        <v>0</v>
      </c>
      <c r="BC43" s="230">
        <f>轉向量!N322</f>
        <v>0</v>
      </c>
      <c r="BD43" s="232">
        <f>轉向量!O322</f>
        <v>0</v>
      </c>
      <c r="BE43" s="230">
        <f>轉向量!P322</f>
        <v>0</v>
      </c>
      <c r="BF43" s="230">
        <f>轉向量!Q322</f>
        <v>0</v>
      </c>
      <c r="BG43" s="230">
        <f>轉向量!R322</f>
        <v>0</v>
      </c>
      <c r="BH43" s="230">
        <f>轉向量!T322</f>
        <v>0</v>
      </c>
      <c r="BI43" s="232">
        <f>轉向量!U322</f>
        <v>0</v>
      </c>
      <c r="BJ43" s="238">
        <f>轉向量!D418</f>
        <v>0</v>
      </c>
      <c r="BK43" s="239">
        <f>轉向量!E418</f>
        <v>0</v>
      </c>
      <c r="BL43" s="239">
        <f>轉向量!F418</f>
        <v>0</v>
      </c>
      <c r="BM43" s="239">
        <f>轉向量!G418</f>
        <v>0</v>
      </c>
      <c r="BN43" s="240">
        <f>轉向量!I418</f>
        <v>0</v>
      </c>
      <c r="BO43" s="239">
        <f>轉向量!J418</f>
        <v>0</v>
      </c>
      <c r="BP43" s="239">
        <f>轉向量!K418</f>
        <v>0</v>
      </c>
      <c r="BQ43" s="239">
        <f>轉向量!L418</f>
        <v>0</v>
      </c>
      <c r="BR43" s="239">
        <f>轉向量!M418</f>
        <v>0</v>
      </c>
      <c r="BS43" s="240">
        <f>轉向量!O418</f>
        <v>0</v>
      </c>
      <c r="BT43" s="239">
        <f>轉向量!P418</f>
        <v>0</v>
      </c>
      <c r="BU43" s="239">
        <f>轉向量!Q418</f>
        <v>0</v>
      </c>
      <c r="BV43" s="239">
        <f>轉向量!R418</f>
        <v>0</v>
      </c>
      <c r="BW43" s="239">
        <f>轉向量!S418</f>
        <v>0</v>
      </c>
      <c r="BX43" s="240">
        <f>轉向量!U418</f>
        <v>0</v>
      </c>
      <c r="BY43" s="206">
        <f>轉向量!D514</f>
        <v>0</v>
      </c>
      <c r="BZ43" s="206">
        <f>轉向量!E514</f>
        <v>0</v>
      </c>
      <c r="CA43" s="206">
        <f>轉向量!F514</f>
        <v>0</v>
      </c>
      <c r="CB43" s="206">
        <f>轉向量!G514</f>
        <v>0</v>
      </c>
      <c r="CC43" s="207">
        <f>轉向量!H514</f>
        <v>0</v>
      </c>
      <c r="CD43" s="206">
        <f>轉向量!J514</f>
        <v>0</v>
      </c>
      <c r="CE43" s="206">
        <f>轉向量!K514</f>
        <v>0</v>
      </c>
      <c r="CF43" s="206">
        <f>轉向量!L514</f>
        <v>0</v>
      </c>
      <c r="CG43" s="206">
        <f>轉向量!M514</f>
        <v>0</v>
      </c>
      <c r="CH43" s="207">
        <f>轉向量!N514</f>
        <v>0</v>
      </c>
      <c r="CI43" s="206">
        <f>轉向量!P514</f>
        <v>0</v>
      </c>
      <c r="CJ43" s="206">
        <f>轉向量!Q514</f>
        <v>0</v>
      </c>
      <c r="CK43" s="206">
        <f>轉向量!R514</f>
        <v>0</v>
      </c>
      <c r="CL43" s="206">
        <f>轉向量!S514</f>
        <v>0</v>
      </c>
      <c r="CM43" s="207">
        <f>轉向量!T514</f>
        <v>0</v>
      </c>
    </row>
    <row r="44" spans="1:91">
      <c r="A44" s="204">
        <v>815</v>
      </c>
      <c r="B44" s="206">
        <f>轉向量!E35</f>
        <v>0</v>
      </c>
      <c r="C44" s="206">
        <f>轉向量!F35</f>
        <v>0</v>
      </c>
      <c r="D44" s="206">
        <f>轉向量!G35</f>
        <v>0</v>
      </c>
      <c r="E44" s="206">
        <f>轉向量!H35</f>
        <v>0</v>
      </c>
      <c r="F44" s="207">
        <f>轉向量!I35</f>
        <v>0</v>
      </c>
      <c r="G44" s="206">
        <f>轉向量!K35</f>
        <v>0</v>
      </c>
      <c r="H44" s="206">
        <f>轉向量!L35</f>
        <v>0</v>
      </c>
      <c r="I44" s="206">
        <f>轉向量!M35</f>
        <v>0</v>
      </c>
      <c r="J44" s="206">
        <f>轉向量!N35</f>
        <v>0</v>
      </c>
      <c r="K44" s="207">
        <f>轉向量!O35</f>
        <v>0</v>
      </c>
      <c r="L44" s="206">
        <f>轉向量!Q35</f>
        <v>0</v>
      </c>
      <c r="M44" s="206">
        <f>轉向量!R35</f>
        <v>0</v>
      </c>
      <c r="N44" s="206">
        <f>轉向量!S35</f>
        <v>0</v>
      </c>
      <c r="O44" s="206">
        <f>轉向量!T35</f>
        <v>0</v>
      </c>
      <c r="P44" s="207">
        <f>轉向量!U35</f>
        <v>0</v>
      </c>
      <c r="Q44" s="219">
        <f>轉向量!D131</f>
        <v>0</v>
      </c>
      <c r="R44" s="212">
        <f>轉向量!F131</f>
        <v>0</v>
      </c>
      <c r="S44" s="212">
        <f>轉向量!G131</f>
        <v>0</v>
      </c>
      <c r="T44" s="212">
        <f>轉向量!H131</f>
        <v>0</v>
      </c>
      <c r="U44" s="220">
        <f>轉向量!I131</f>
        <v>0</v>
      </c>
      <c r="V44" s="212">
        <f>轉向量!J131</f>
        <v>0</v>
      </c>
      <c r="W44" s="212">
        <f>轉向量!L131</f>
        <v>0</v>
      </c>
      <c r="X44" s="212">
        <f>轉向量!M131</f>
        <v>0</v>
      </c>
      <c r="Y44" s="212">
        <f>轉向量!N131</f>
        <v>0</v>
      </c>
      <c r="Z44" s="220">
        <f>轉向量!O131</f>
        <v>0</v>
      </c>
      <c r="AA44" s="212">
        <f>轉向量!P131</f>
        <v>0</v>
      </c>
      <c r="AB44" s="212">
        <f>轉向量!R131</f>
        <v>0</v>
      </c>
      <c r="AC44" s="212">
        <f>轉向量!S131</f>
        <v>0</v>
      </c>
      <c r="AD44" s="212">
        <f>轉向量!T131</f>
        <v>0</v>
      </c>
      <c r="AE44" s="220">
        <f>轉向量!U131</f>
        <v>0</v>
      </c>
      <c r="AF44" s="222">
        <f>轉向量!D227</f>
        <v>0</v>
      </c>
      <c r="AG44" s="221">
        <f>轉向量!E227</f>
        <v>0</v>
      </c>
      <c r="AH44" s="221">
        <f>轉向量!G227</f>
        <v>0</v>
      </c>
      <c r="AI44" s="221">
        <f>轉向量!H227</f>
        <v>0</v>
      </c>
      <c r="AJ44" s="223">
        <f>轉向量!I227</f>
        <v>0</v>
      </c>
      <c r="AK44" s="221">
        <f>轉向量!J227</f>
        <v>0</v>
      </c>
      <c r="AL44" s="221">
        <f>轉向量!K227</f>
        <v>0</v>
      </c>
      <c r="AM44" s="221">
        <f>轉向量!M227</f>
        <v>0</v>
      </c>
      <c r="AN44" s="221">
        <f>轉向量!N227</f>
        <v>0</v>
      </c>
      <c r="AO44" s="223">
        <f>轉向量!O227</f>
        <v>0</v>
      </c>
      <c r="AP44" s="221">
        <f>轉向量!P227</f>
        <v>0</v>
      </c>
      <c r="AQ44" s="221">
        <f>轉向量!Q227</f>
        <v>0</v>
      </c>
      <c r="AR44" s="221">
        <f>轉向量!S227</f>
        <v>0</v>
      </c>
      <c r="AS44" s="221">
        <f>轉向量!T227</f>
        <v>0</v>
      </c>
      <c r="AT44" s="223">
        <f>轉向量!U227</f>
        <v>0</v>
      </c>
      <c r="AU44" s="231">
        <f>轉向量!D323</f>
        <v>0</v>
      </c>
      <c r="AV44" s="230">
        <f>轉向量!E323</f>
        <v>0</v>
      </c>
      <c r="AW44" s="230">
        <f>轉向量!F323</f>
        <v>0</v>
      </c>
      <c r="AX44" s="230">
        <f>轉向量!H323</f>
        <v>0</v>
      </c>
      <c r="AY44" s="232">
        <f>轉向量!I323</f>
        <v>0</v>
      </c>
      <c r="AZ44" s="230">
        <f>轉向量!J323</f>
        <v>0</v>
      </c>
      <c r="BA44" s="230">
        <f>轉向量!K323</f>
        <v>0</v>
      </c>
      <c r="BB44" s="230">
        <f>轉向量!L323</f>
        <v>0</v>
      </c>
      <c r="BC44" s="230">
        <f>轉向量!N323</f>
        <v>0</v>
      </c>
      <c r="BD44" s="232">
        <f>轉向量!O323</f>
        <v>0</v>
      </c>
      <c r="BE44" s="230">
        <f>轉向量!P323</f>
        <v>0</v>
      </c>
      <c r="BF44" s="230">
        <f>轉向量!Q323</f>
        <v>0</v>
      </c>
      <c r="BG44" s="230">
        <f>轉向量!R323</f>
        <v>0</v>
      </c>
      <c r="BH44" s="230">
        <f>轉向量!T323</f>
        <v>0</v>
      </c>
      <c r="BI44" s="232">
        <f>轉向量!U323</f>
        <v>0</v>
      </c>
      <c r="BJ44" s="238">
        <f>轉向量!D419</f>
        <v>0</v>
      </c>
      <c r="BK44" s="239">
        <f>轉向量!E419</f>
        <v>0</v>
      </c>
      <c r="BL44" s="239">
        <f>轉向量!F419</f>
        <v>0</v>
      </c>
      <c r="BM44" s="239">
        <f>轉向量!G419</f>
        <v>0</v>
      </c>
      <c r="BN44" s="240">
        <f>轉向量!I419</f>
        <v>0</v>
      </c>
      <c r="BO44" s="239">
        <f>轉向量!J419</f>
        <v>0</v>
      </c>
      <c r="BP44" s="239">
        <f>轉向量!K419</f>
        <v>0</v>
      </c>
      <c r="BQ44" s="239">
        <f>轉向量!L419</f>
        <v>0</v>
      </c>
      <c r="BR44" s="239">
        <f>轉向量!M419</f>
        <v>0</v>
      </c>
      <c r="BS44" s="240">
        <f>轉向量!O419</f>
        <v>0</v>
      </c>
      <c r="BT44" s="239">
        <f>轉向量!P419</f>
        <v>0</v>
      </c>
      <c r="BU44" s="239">
        <f>轉向量!Q419</f>
        <v>0</v>
      </c>
      <c r="BV44" s="239">
        <f>轉向量!R419</f>
        <v>0</v>
      </c>
      <c r="BW44" s="239">
        <f>轉向量!S419</f>
        <v>0</v>
      </c>
      <c r="BX44" s="240">
        <f>轉向量!U419</f>
        <v>0</v>
      </c>
      <c r="BY44" s="206">
        <f>轉向量!D515</f>
        <v>0</v>
      </c>
      <c r="BZ44" s="206">
        <f>轉向量!E515</f>
        <v>0</v>
      </c>
      <c r="CA44" s="206">
        <f>轉向量!F515</f>
        <v>0</v>
      </c>
      <c r="CB44" s="206">
        <f>轉向量!G515</f>
        <v>0</v>
      </c>
      <c r="CC44" s="207">
        <f>轉向量!H515</f>
        <v>0</v>
      </c>
      <c r="CD44" s="206">
        <f>轉向量!J515</f>
        <v>0</v>
      </c>
      <c r="CE44" s="206">
        <f>轉向量!K515</f>
        <v>0</v>
      </c>
      <c r="CF44" s="206">
        <f>轉向量!L515</f>
        <v>0</v>
      </c>
      <c r="CG44" s="206">
        <f>轉向量!M515</f>
        <v>0</v>
      </c>
      <c r="CH44" s="207">
        <f>轉向量!N515</f>
        <v>0</v>
      </c>
      <c r="CI44" s="206">
        <f>轉向量!P515</f>
        <v>0</v>
      </c>
      <c r="CJ44" s="206">
        <f>轉向量!Q515</f>
        <v>0</v>
      </c>
      <c r="CK44" s="206">
        <f>轉向量!R515</f>
        <v>0</v>
      </c>
      <c r="CL44" s="206">
        <f>轉向量!S515</f>
        <v>0</v>
      </c>
      <c r="CM44" s="207">
        <f>轉向量!T515</f>
        <v>0</v>
      </c>
    </row>
    <row r="45" spans="1:91">
      <c r="A45" s="204">
        <v>830</v>
      </c>
      <c r="B45" s="206">
        <f>轉向量!E36</f>
        <v>0</v>
      </c>
      <c r="C45" s="206">
        <f>轉向量!F36</f>
        <v>0</v>
      </c>
      <c r="D45" s="206">
        <f>轉向量!G36</f>
        <v>0</v>
      </c>
      <c r="E45" s="206">
        <f>轉向量!H36</f>
        <v>0</v>
      </c>
      <c r="F45" s="207">
        <f>轉向量!I36</f>
        <v>0</v>
      </c>
      <c r="G45" s="206">
        <f>轉向量!K36</f>
        <v>0</v>
      </c>
      <c r="H45" s="206">
        <f>轉向量!L36</f>
        <v>0</v>
      </c>
      <c r="I45" s="206">
        <f>轉向量!M36</f>
        <v>0</v>
      </c>
      <c r="J45" s="206">
        <f>轉向量!N36</f>
        <v>0</v>
      </c>
      <c r="K45" s="207">
        <f>轉向量!O36</f>
        <v>0</v>
      </c>
      <c r="L45" s="206">
        <f>轉向量!Q36</f>
        <v>0</v>
      </c>
      <c r="M45" s="206">
        <f>轉向量!R36</f>
        <v>0</v>
      </c>
      <c r="N45" s="206">
        <f>轉向量!S36</f>
        <v>0</v>
      </c>
      <c r="O45" s="206">
        <f>轉向量!T36</f>
        <v>0</v>
      </c>
      <c r="P45" s="207">
        <f>轉向量!U36</f>
        <v>0</v>
      </c>
      <c r="Q45" s="219">
        <f>轉向量!D132</f>
        <v>0</v>
      </c>
      <c r="R45" s="212">
        <f>轉向量!F132</f>
        <v>0</v>
      </c>
      <c r="S45" s="212">
        <f>轉向量!G132</f>
        <v>0</v>
      </c>
      <c r="T45" s="212">
        <f>轉向量!H132</f>
        <v>0</v>
      </c>
      <c r="U45" s="220">
        <f>轉向量!I132</f>
        <v>0</v>
      </c>
      <c r="V45" s="212">
        <f>轉向量!J132</f>
        <v>0</v>
      </c>
      <c r="W45" s="212">
        <f>轉向量!L132</f>
        <v>0</v>
      </c>
      <c r="X45" s="212">
        <f>轉向量!M132</f>
        <v>0</v>
      </c>
      <c r="Y45" s="212">
        <f>轉向量!N132</f>
        <v>0</v>
      </c>
      <c r="Z45" s="220">
        <f>轉向量!O132</f>
        <v>0</v>
      </c>
      <c r="AA45" s="212">
        <f>轉向量!P132</f>
        <v>0</v>
      </c>
      <c r="AB45" s="212">
        <f>轉向量!R132</f>
        <v>0</v>
      </c>
      <c r="AC45" s="212">
        <f>轉向量!S132</f>
        <v>0</v>
      </c>
      <c r="AD45" s="212">
        <f>轉向量!T132</f>
        <v>0</v>
      </c>
      <c r="AE45" s="220">
        <f>轉向量!U132</f>
        <v>0</v>
      </c>
      <c r="AF45" s="222">
        <f>轉向量!D228</f>
        <v>0</v>
      </c>
      <c r="AG45" s="221">
        <f>轉向量!E228</f>
        <v>0</v>
      </c>
      <c r="AH45" s="221">
        <f>轉向量!G228</f>
        <v>0</v>
      </c>
      <c r="AI45" s="221">
        <f>轉向量!H228</f>
        <v>0</v>
      </c>
      <c r="AJ45" s="223">
        <f>轉向量!I228</f>
        <v>0</v>
      </c>
      <c r="AK45" s="221">
        <f>轉向量!J228</f>
        <v>0</v>
      </c>
      <c r="AL45" s="221">
        <f>轉向量!K228</f>
        <v>0</v>
      </c>
      <c r="AM45" s="221">
        <f>轉向量!M228</f>
        <v>0</v>
      </c>
      <c r="AN45" s="221">
        <f>轉向量!N228</f>
        <v>0</v>
      </c>
      <c r="AO45" s="223">
        <f>轉向量!O228</f>
        <v>0</v>
      </c>
      <c r="AP45" s="221">
        <f>轉向量!P228</f>
        <v>0</v>
      </c>
      <c r="AQ45" s="221">
        <f>轉向量!Q228</f>
        <v>0</v>
      </c>
      <c r="AR45" s="221">
        <f>轉向量!S228</f>
        <v>0</v>
      </c>
      <c r="AS45" s="221">
        <f>轉向量!T228</f>
        <v>0</v>
      </c>
      <c r="AT45" s="223">
        <f>轉向量!U228</f>
        <v>0</v>
      </c>
      <c r="AU45" s="231">
        <f>轉向量!D324</f>
        <v>0</v>
      </c>
      <c r="AV45" s="230">
        <f>轉向量!E324</f>
        <v>0</v>
      </c>
      <c r="AW45" s="230">
        <f>轉向量!F324</f>
        <v>0</v>
      </c>
      <c r="AX45" s="230">
        <f>轉向量!H324</f>
        <v>0</v>
      </c>
      <c r="AY45" s="232">
        <f>轉向量!I324</f>
        <v>0</v>
      </c>
      <c r="AZ45" s="230">
        <f>轉向量!J324</f>
        <v>0</v>
      </c>
      <c r="BA45" s="230">
        <f>轉向量!K324</f>
        <v>0</v>
      </c>
      <c r="BB45" s="230">
        <f>轉向量!L324</f>
        <v>0</v>
      </c>
      <c r="BC45" s="230">
        <f>轉向量!N324</f>
        <v>0</v>
      </c>
      <c r="BD45" s="232">
        <f>轉向量!O324</f>
        <v>0</v>
      </c>
      <c r="BE45" s="230">
        <f>轉向量!P324</f>
        <v>0</v>
      </c>
      <c r="BF45" s="230">
        <f>轉向量!Q324</f>
        <v>0</v>
      </c>
      <c r="BG45" s="230">
        <f>轉向量!R324</f>
        <v>0</v>
      </c>
      <c r="BH45" s="230">
        <f>轉向量!T324</f>
        <v>0</v>
      </c>
      <c r="BI45" s="232">
        <f>轉向量!U324</f>
        <v>0</v>
      </c>
      <c r="BJ45" s="238">
        <f>轉向量!D420</f>
        <v>0</v>
      </c>
      <c r="BK45" s="239">
        <f>轉向量!E420</f>
        <v>0</v>
      </c>
      <c r="BL45" s="239">
        <f>轉向量!F420</f>
        <v>0</v>
      </c>
      <c r="BM45" s="239">
        <f>轉向量!G420</f>
        <v>0</v>
      </c>
      <c r="BN45" s="240">
        <f>轉向量!I420</f>
        <v>0</v>
      </c>
      <c r="BO45" s="239">
        <f>轉向量!J420</f>
        <v>0</v>
      </c>
      <c r="BP45" s="239">
        <f>轉向量!K420</f>
        <v>0</v>
      </c>
      <c r="BQ45" s="239">
        <f>轉向量!L420</f>
        <v>0</v>
      </c>
      <c r="BR45" s="239">
        <f>轉向量!M420</f>
        <v>0</v>
      </c>
      <c r="BS45" s="240">
        <f>轉向量!O420</f>
        <v>0</v>
      </c>
      <c r="BT45" s="239">
        <f>轉向量!P420</f>
        <v>0</v>
      </c>
      <c r="BU45" s="239">
        <f>轉向量!Q420</f>
        <v>0</v>
      </c>
      <c r="BV45" s="239">
        <f>轉向量!R420</f>
        <v>0</v>
      </c>
      <c r="BW45" s="239">
        <f>轉向量!S420</f>
        <v>0</v>
      </c>
      <c r="BX45" s="240">
        <f>轉向量!U420</f>
        <v>0</v>
      </c>
      <c r="BY45" s="206">
        <f>轉向量!D516</f>
        <v>0</v>
      </c>
      <c r="BZ45" s="206">
        <f>轉向量!E516</f>
        <v>0</v>
      </c>
      <c r="CA45" s="206">
        <f>轉向量!F516</f>
        <v>0</v>
      </c>
      <c r="CB45" s="206">
        <f>轉向量!G516</f>
        <v>0</v>
      </c>
      <c r="CC45" s="207">
        <f>轉向量!H516</f>
        <v>0</v>
      </c>
      <c r="CD45" s="206">
        <f>轉向量!J516</f>
        <v>0</v>
      </c>
      <c r="CE45" s="206">
        <f>轉向量!K516</f>
        <v>0</v>
      </c>
      <c r="CF45" s="206">
        <f>轉向量!L516</f>
        <v>0</v>
      </c>
      <c r="CG45" s="206">
        <f>轉向量!M516</f>
        <v>0</v>
      </c>
      <c r="CH45" s="207">
        <f>轉向量!N516</f>
        <v>0</v>
      </c>
      <c r="CI45" s="206">
        <f>轉向量!P516</f>
        <v>0</v>
      </c>
      <c r="CJ45" s="206">
        <f>轉向量!Q516</f>
        <v>0</v>
      </c>
      <c r="CK45" s="206">
        <f>轉向量!R516</f>
        <v>0</v>
      </c>
      <c r="CL45" s="206">
        <f>轉向量!S516</f>
        <v>0</v>
      </c>
      <c r="CM45" s="207">
        <f>轉向量!T516</f>
        <v>0</v>
      </c>
    </row>
    <row r="46" spans="1:91">
      <c r="A46" s="204">
        <v>845</v>
      </c>
      <c r="B46" s="206">
        <f>轉向量!E37</f>
        <v>0</v>
      </c>
      <c r="C46" s="206">
        <f>轉向量!F37</f>
        <v>0</v>
      </c>
      <c r="D46" s="206">
        <f>轉向量!G37</f>
        <v>0</v>
      </c>
      <c r="E46" s="206">
        <f>轉向量!H37</f>
        <v>0</v>
      </c>
      <c r="F46" s="207">
        <f>轉向量!I37</f>
        <v>0</v>
      </c>
      <c r="G46" s="206">
        <f>轉向量!K37</f>
        <v>0</v>
      </c>
      <c r="H46" s="206">
        <f>轉向量!L37</f>
        <v>0</v>
      </c>
      <c r="I46" s="206">
        <f>轉向量!M37</f>
        <v>0</v>
      </c>
      <c r="J46" s="206">
        <f>轉向量!N37</f>
        <v>0</v>
      </c>
      <c r="K46" s="207">
        <f>轉向量!O37</f>
        <v>0</v>
      </c>
      <c r="L46" s="206">
        <f>轉向量!Q37</f>
        <v>0</v>
      </c>
      <c r="M46" s="206">
        <f>轉向量!R37</f>
        <v>0</v>
      </c>
      <c r="N46" s="206">
        <f>轉向量!S37</f>
        <v>0</v>
      </c>
      <c r="O46" s="206">
        <f>轉向量!T37</f>
        <v>0</v>
      </c>
      <c r="P46" s="207">
        <f>轉向量!U37</f>
        <v>0</v>
      </c>
      <c r="Q46" s="219">
        <f>轉向量!D133</f>
        <v>0</v>
      </c>
      <c r="R46" s="212">
        <f>轉向量!F133</f>
        <v>0</v>
      </c>
      <c r="S46" s="212">
        <f>轉向量!G133</f>
        <v>0</v>
      </c>
      <c r="T46" s="212">
        <f>轉向量!H133</f>
        <v>0</v>
      </c>
      <c r="U46" s="220">
        <f>轉向量!I133</f>
        <v>0</v>
      </c>
      <c r="V46" s="212">
        <f>轉向量!J133</f>
        <v>0</v>
      </c>
      <c r="W46" s="212">
        <f>轉向量!L133</f>
        <v>0</v>
      </c>
      <c r="X46" s="212">
        <f>轉向量!M133</f>
        <v>0</v>
      </c>
      <c r="Y46" s="212">
        <f>轉向量!N133</f>
        <v>0</v>
      </c>
      <c r="Z46" s="220">
        <f>轉向量!O133</f>
        <v>0</v>
      </c>
      <c r="AA46" s="212">
        <f>轉向量!P133</f>
        <v>0</v>
      </c>
      <c r="AB46" s="212">
        <f>轉向量!R133</f>
        <v>0</v>
      </c>
      <c r="AC46" s="212">
        <f>轉向量!S133</f>
        <v>0</v>
      </c>
      <c r="AD46" s="212">
        <f>轉向量!T133</f>
        <v>0</v>
      </c>
      <c r="AE46" s="220">
        <f>轉向量!U133</f>
        <v>0</v>
      </c>
      <c r="AF46" s="222">
        <f>轉向量!D229</f>
        <v>0</v>
      </c>
      <c r="AG46" s="221">
        <f>轉向量!E229</f>
        <v>0</v>
      </c>
      <c r="AH46" s="221">
        <f>轉向量!G229</f>
        <v>0</v>
      </c>
      <c r="AI46" s="221">
        <f>轉向量!H229</f>
        <v>0</v>
      </c>
      <c r="AJ46" s="223">
        <f>轉向量!I229</f>
        <v>0</v>
      </c>
      <c r="AK46" s="221">
        <f>轉向量!J229</f>
        <v>0</v>
      </c>
      <c r="AL46" s="221">
        <f>轉向量!K229</f>
        <v>0</v>
      </c>
      <c r="AM46" s="221">
        <f>轉向量!M229</f>
        <v>0</v>
      </c>
      <c r="AN46" s="221">
        <f>轉向量!N229</f>
        <v>0</v>
      </c>
      <c r="AO46" s="223">
        <f>轉向量!O229</f>
        <v>0</v>
      </c>
      <c r="AP46" s="221">
        <f>轉向量!P229</f>
        <v>0</v>
      </c>
      <c r="AQ46" s="221">
        <f>轉向量!Q229</f>
        <v>0</v>
      </c>
      <c r="AR46" s="221">
        <f>轉向量!S229</f>
        <v>0</v>
      </c>
      <c r="AS46" s="221">
        <f>轉向量!T229</f>
        <v>0</v>
      </c>
      <c r="AT46" s="223">
        <f>轉向量!U229</f>
        <v>0</v>
      </c>
      <c r="AU46" s="231">
        <f>轉向量!D325</f>
        <v>0</v>
      </c>
      <c r="AV46" s="230">
        <f>轉向量!E325</f>
        <v>0</v>
      </c>
      <c r="AW46" s="230">
        <f>轉向量!F325</f>
        <v>0</v>
      </c>
      <c r="AX46" s="230">
        <f>轉向量!H325</f>
        <v>0</v>
      </c>
      <c r="AY46" s="232">
        <f>轉向量!I325</f>
        <v>0</v>
      </c>
      <c r="AZ46" s="230">
        <f>轉向量!J325</f>
        <v>0</v>
      </c>
      <c r="BA46" s="230">
        <f>轉向量!K325</f>
        <v>0</v>
      </c>
      <c r="BB46" s="230">
        <f>轉向量!L325</f>
        <v>0</v>
      </c>
      <c r="BC46" s="230">
        <f>轉向量!N325</f>
        <v>0</v>
      </c>
      <c r="BD46" s="232">
        <f>轉向量!O325</f>
        <v>0</v>
      </c>
      <c r="BE46" s="230">
        <f>轉向量!P325</f>
        <v>0</v>
      </c>
      <c r="BF46" s="230">
        <f>轉向量!Q325</f>
        <v>0</v>
      </c>
      <c r="BG46" s="230">
        <f>轉向量!R325</f>
        <v>0</v>
      </c>
      <c r="BH46" s="230">
        <f>轉向量!T325</f>
        <v>0</v>
      </c>
      <c r="BI46" s="232">
        <f>轉向量!U325</f>
        <v>0</v>
      </c>
      <c r="BJ46" s="238">
        <f>轉向量!D421</f>
        <v>0</v>
      </c>
      <c r="BK46" s="239">
        <f>轉向量!E421</f>
        <v>0</v>
      </c>
      <c r="BL46" s="239">
        <f>轉向量!F421</f>
        <v>0</v>
      </c>
      <c r="BM46" s="239">
        <f>轉向量!G421</f>
        <v>0</v>
      </c>
      <c r="BN46" s="240">
        <f>轉向量!I421</f>
        <v>0</v>
      </c>
      <c r="BO46" s="239">
        <f>轉向量!J421</f>
        <v>0</v>
      </c>
      <c r="BP46" s="239">
        <f>轉向量!K421</f>
        <v>0</v>
      </c>
      <c r="BQ46" s="239">
        <f>轉向量!L421</f>
        <v>0</v>
      </c>
      <c r="BR46" s="239">
        <f>轉向量!M421</f>
        <v>0</v>
      </c>
      <c r="BS46" s="240">
        <f>轉向量!O421</f>
        <v>0</v>
      </c>
      <c r="BT46" s="239">
        <f>轉向量!P421</f>
        <v>0</v>
      </c>
      <c r="BU46" s="239">
        <f>轉向量!Q421</f>
        <v>0</v>
      </c>
      <c r="BV46" s="239">
        <f>轉向量!R421</f>
        <v>0</v>
      </c>
      <c r="BW46" s="239">
        <f>轉向量!S421</f>
        <v>0</v>
      </c>
      <c r="BX46" s="240">
        <f>轉向量!U421</f>
        <v>0</v>
      </c>
      <c r="BY46" s="206">
        <f>轉向量!D517</f>
        <v>0</v>
      </c>
      <c r="BZ46" s="206">
        <f>轉向量!E517</f>
        <v>0</v>
      </c>
      <c r="CA46" s="206">
        <f>轉向量!F517</f>
        <v>0</v>
      </c>
      <c r="CB46" s="206">
        <f>轉向量!G517</f>
        <v>0</v>
      </c>
      <c r="CC46" s="207">
        <f>轉向量!H517</f>
        <v>0</v>
      </c>
      <c r="CD46" s="206">
        <f>轉向量!J517</f>
        <v>0</v>
      </c>
      <c r="CE46" s="206">
        <f>轉向量!K517</f>
        <v>0</v>
      </c>
      <c r="CF46" s="206">
        <f>轉向量!L517</f>
        <v>0</v>
      </c>
      <c r="CG46" s="206">
        <f>轉向量!M517</f>
        <v>0</v>
      </c>
      <c r="CH46" s="207">
        <f>轉向量!N517</f>
        <v>0</v>
      </c>
      <c r="CI46" s="206">
        <f>轉向量!P517</f>
        <v>0</v>
      </c>
      <c r="CJ46" s="206">
        <f>轉向量!Q517</f>
        <v>0</v>
      </c>
      <c r="CK46" s="206">
        <f>轉向量!R517</f>
        <v>0</v>
      </c>
      <c r="CL46" s="206">
        <f>轉向量!S517</f>
        <v>0</v>
      </c>
      <c r="CM46" s="207">
        <f>轉向量!T517</f>
        <v>0</v>
      </c>
    </row>
    <row r="47" spans="1:91">
      <c r="A47" s="204">
        <v>900</v>
      </c>
      <c r="B47" s="206">
        <f>轉向量!E38</f>
        <v>0</v>
      </c>
      <c r="C47" s="206">
        <f>轉向量!F38</f>
        <v>0</v>
      </c>
      <c r="D47" s="206">
        <f>轉向量!G38</f>
        <v>0</v>
      </c>
      <c r="E47" s="206">
        <f>轉向量!H38</f>
        <v>0</v>
      </c>
      <c r="F47" s="207">
        <f>轉向量!I38</f>
        <v>0</v>
      </c>
      <c r="G47" s="206">
        <f>轉向量!K38</f>
        <v>0</v>
      </c>
      <c r="H47" s="206">
        <f>轉向量!L38</f>
        <v>0</v>
      </c>
      <c r="I47" s="206">
        <f>轉向量!M38</f>
        <v>0</v>
      </c>
      <c r="J47" s="206">
        <f>轉向量!N38</f>
        <v>0</v>
      </c>
      <c r="K47" s="207">
        <f>轉向量!O38</f>
        <v>0</v>
      </c>
      <c r="L47" s="206">
        <f>轉向量!Q38</f>
        <v>0</v>
      </c>
      <c r="M47" s="206">
        <f>轉向量!R38</f>
        <v>0</v>
      </c>
      <c r="N47" s="206">
        <f>轉向量!S38</f>
        <v>0</v>
      </c>
      <c r="O47" s="206">
        <f>轉向量!T38</f>
        <v>0</v>
      </c>
      <c r="P47" s="207">
        <f>轉向量!U38</f>
        <v>0</v>
      </c>
      <c r="Q47" s="219">
        <f>轉向量!D134</f>
        <v>0</v>
      </c>
      <c r="R47" s="212">
        <f>轉向量!F134</f>
        <v>0</v>
      </c>
      <c r="S47" s="212">
        <f>轉向量!G134</f>
        <v>0</v>
      </c>
      <c r="T47" s="212">
        <f>轉向量!H134</f>
        <v>0</v>
      </c>
      <c r="U47" s="220">
        <f>轉向量!I134</f>
        <v>0</v>
      </c>
      <c r="V47" s="212">
        <f>轉向量!J134</f>
        <v>0</v>
      </c>
      <c r="W47" s="212">
        <f>轉向量!L134</f>
        <v>0</v>
      </c>
      <c r="X47" s="212">
        <f>轉向量!M134</f>
        <v>0</v>
      </c>
      <c r="Y47" s="212">
        <f>轉向量!N134</f>
        <v>0</v>
      </c>
      <c r="Z47" s="220">
        <f>轉向量!O134</f>
        <v>0</v>
      </c>
      <c r="AA47" s="212">
        <f>轉向量!P134</f>
        <v>0</v>
      </c>
      <c r="AB47" s="212">
        <f>轉向量!R134</f>
        <v>0</v>
      </c>
      <c r="AC47" s="212">
        <f>轉向量!S134</f>
        <v>0</v>
      </c>
      <c r="AD47" s="212">
        <f>轉向量!T134</f>
        <v>0</v>
      </c>
      <c r="AE47" s="220">
        <f>轉向量!U134</f>
        <v>0</v>
      </c>
      <c r="AF47" s="222">
        <f>轉向量!D230</f>
        <v>0</v>
      </c>
      <c r="AG47" s="221">
        <f>轉向量!E230</f>
        <v>0</v>
      </c>
      <c r="AH47" s="221">
        <f>轉向量!G230</f>
        <v>0</v>
      </c>
      <c r="AI47" s="221">
        <f>轉向量!H230</f>
        <v>0</v>
      </c>
      <c r="AJ47" s="223">
        <f>轉向量!I230</f>
        <v>0</v>
      </c>
      <c r="AK47" s="221">
        <f>轉向量!J230</f>
        <v>0</v>
      </c>
      <c r="AL47" s="221">
        <f>轉向量!K230</f>
        <v>0</v>
      </c>
      <c r="AM47" s="221">
        <f>轉向量!M230</f>
        <v>0</v>
      </c>
      <c r="AN47" s="221">
        <f>轉向量!N230</f>
        <v>0</v>
      </c>
      <c r="AO47" s="223">
        <f>轉向量!O230</f>
        <v>0</v>
      </c>
      <c r="AP47" s="221">
        <f>轉向量!P230</f>
        <v>0</v>
      </c>
      <c r="AQ47" s="221">
        <f>轉向量!Q230</f>
        <v>0</v>
      </c>
      <c r="AR47" s="221">
        <f>轉向量!S230</f>
        <v>0</v>
      </c>
      <c r="AS47" s="221">
        <f>轉向量!T230</f>
        <v>0</v>
      </c>
      <c r="AT47" s="223">
        <f>轉向量!U230</f>
        <v>0</v>
      </c>
      <c r="AU47" s="231">
        <f>轉向量!D326</f>
        <v>0</v>
      </c>
      <c r="AV47" s="230">
        <f>轉向量!E326</f>
        <v>0</v>
      </c>
      <c r="AW47" s="230">
        <f>轉向量!F326</f>
        <v>0</v>
      </c>
      <c r="AX47" s="230">
        <f>轉向量!H326</f>
        <v>0</v>
      </c>
      <c r="AY47" s="232">
        <f>轉向量!I326</f>
        <v>0</v>
      </c>
      <c r="AZ47" s="230">
        <f>轉向量!J326</f>
        <v>0</v>
      </c>
      <c r="BA47" s="230">
        <f>轉向量!K326</f>
        <v>0</v>
      </c>
      <c r="BB47" s="230">
        <f>轉向量!L326</f>
        <v>0</v>
      </c>
      <c r="BC47" s="230">
        <f>轉向量!N326</f>
        <v>0</v>
      </c>
      <c r="BD47" s="232">
        <f>轉向量!O326</f>
        <v>0</v>
      </c>
      <c r="BE47" s="230">
        <f>轉向量!P326</f>
        <v>0</v>
      </c>
      <c r="BF47" s="230">
        <f>轉向量!Q326</f>
        <v>0</v>
      </c>
      <c r="BG47" s="230">
        <f>轉向量!R326</f>
        <v>0</v>
      </c>
      <c r="BH47" s="230">
        <f>轉向量!T326</f>
        <v>0</v>
      </c>
      <c r="BI47" s="232">
        <f>轉向量!U326</f>
        <v>0</v>
      </c>
      <c r="BJ47" s="238">
        <f>轉向量!D422</f>
        <v>0</v>
      </c>
      <c r="BK47" s="239">
        <f>轉向量!E422</f>
        <v>0</v>
      </c>
      <c r="BL47" s="239">
        <f>轉向量!F422</f>
        <v>0</v>
      </c>
      <c r="BM47" s="239">
        <f>轉向量!G422</f>
        <v>0</v>
      </c>
      <c r="BN47" s="240">
        <f>轉向量!I422</f>
        <v>0</v>
      </c>
      <c r="BO47" s="239">
        <f>轉向量!J422</f>
        <v>0</v>
      </c>
      <c r="BP47" s="239">
        <f>轉向量!K422</f>
        <v>0</v>
      </c>
      <c r="BQ47" s="239">
        <f>轉向量!L422</f>
        <v>0</v>
      </c>
      <c r="BR47" s="239">
        <f>轉向量!M422</f>
        <v>0</v>
      </c>
      <c r="BS47" s="240">
        <f>轉向量!O422</f>
        <v>0</v>
      </c>
      <c r="BT47" s="239">
        <f>轉向量!P422</f>
        <v>0</v>
      </c>
      <c r="BU47" s="239">
        <f>轉向量!Q422</f>
        <v>0</v>
      </c>
      <c r="BV47" s="239">
        <f>轉向量!R422</f>
        <v>0</v>
      </c>
      <c r="BW47" s="239">
        <f>轉向量!S422</f>
        <v>0</v>
      </c>
      <c r="BX47" s="240">
        <f>轉向量!U422</f>
        <v>0</v>
      </c>
      <c r="BY47" s="206">
        <f>轉向量!D518</f>
        <v>0</v>
      </c>
      <c r="BZ47" s="206">
        <f>轉向量!E518</f>
        <v>0</v>
      </c>
      <c r="CA47" s="206">
        <f>轉向量!F518</f>
        <v>0</v>
      </c>
      <c r="CB47" s="206">
        <f>轉向量!G518</f>
        <v>0</v>
      </c>
      <c r="CC47" s="207">
        <f>轉向量!H518</f>
        <v>0</v>
      </c>
      <c r="CD47" s="206">
        <f>轉向量!J518</f>
        <v>0</v>
      </c>
      <c r="CE47" s="206">
        <f>轉向量!K518</f>
        <v>0</v>
      </c>
      <c r="CF47" s="206">
        <f>轉向量!L518</f>
        <v>0</v>
      </c>
      <c r="CG47" s="206">
        <f>轉向量!M518</f>
        <v>0</v>
      </c>
      <c r="CH47" s="207">
        <f>轉向量!N518</f>
        <v>0</v>
      </c>
      <c r="CI47" s="206">
        <f>轉向量!P518</f>
        <v>0</v>
      </c>
      <c r="CJ47" s="206">
        <f>轉向量!Q518</f>
        <v>0</v>
      </c>
      <c r="CK47" s="206">
        <f>轉向量!R518</f>
        <v>0</v>
      </c>
      <c r="CL47" s="206">
        <f>轉向量!S518</f>
        <v>0</v>
      </c>
      <c r="CM47" s="207">
        <f>轉向量!T518</f>
        <v>0</v>
      </c>
    </row>
    <row r="48" spans="1:91">
      <c r="A48" s="204">
        <v>915</v>
      </c>
      <c r="B48" s="206">
        <f>轉向量!E39</f>
        <v>0</v>
      </c>
      <c r="C48" s="206">
        <f>轉向量!F39</f>
        <v>0</v>
      </c>
      <c r="D48" s="206">
        <f>轉向量!G39</f>
        <v>0</v>
      </c>
      <c r="E48" s="206">
        <f>轉向量!H39</f>
        <v>0</v>
      </c>
      <c r="F48" s="207">
        <f>轉向量!I39</f>
        <v>0</v>
      </c>
      <c r="G48" s="206">
        <f>轉向量!K39</f>
        <v>0</v>
      </c>
      <c r="H48" s="206">
        <f>轉向量!L39</f>
        <v>0</v>
      </c>
      <c r="I48" s="206">
        <f>轉向量!M39</f>
        <v>0</v>
      </c>
      <c r="J48" s="206">
        <f>轉向量!N39</f>
        <v>0</v>
      </c>
      <c r="K48" s="207">
        <f>轉向量!O39</f>
        <v>0</v>
      </c>
      <c r="L48" s="206">
        <f>轉向量!Q39</f>
        <v>0</v>
      </c>
      <c r="M48" s="206">
        <f>轉向量!R39</f>
        <v>0</v>
      </c>
      <c r="N48" s="206">
        <f>轉向量!S39</f>
        <v>0</v>
      </c>
      <c r="O48" s="206">
        <f>轉向量!T39</f>
        <v>0</v>
      </c>
      <c r="P48" s="207">
        <f>轉向量!U39</f>
        <v>0</v>
      </c>
      <c r="Q48" s="219">
        <f>轉向量!D135</f>
        <v>0</v>
      </c>
      <c r="R48" s="212">
        <f>轉向量!F135</f>
        <v>0</v>
      </c>
      <c r="S48" s="212">
        <f>轉向量!G135</f>
        <v>0</v>
      </c>
      <c r="T48" s="212">
        <f>轉向量!H135</f>
        <v>0</v>
      </c>
      <c r="U48" s="220">
        <f>轉向量!I135</f>
        <v>0</v>
      </c>
      <c r="V48" s="212">
        <f>轉向量!J135</f>
        <v>0</v>
      </c>
      <c r="W48" s="212">
        <f>轉向量!L135</f>
        <v>0</v>
      </c>
      <c r="X48" s="212">
        <f>轉向量!M135</f>
        <v>0</v>
      </c>
      <c r="Y48" s="212">
        <f>轉向量!N135</f>
        <v>0</v>
      </c>
      <c r="Z48" s="220">
        <f>轉向量!O135</f>
        <v>0</v>
      </c>
      <c r="AA48" s="212">
        <f>轉向量!P135</f>
        <v>0</v>
      </c>
      <c r="AB48" s="212">
        <f>轉向量!R135</f>
        <v>0</v>
      </c>
      <c r="AC48" s="212">
        <f>轉向量!S135</f>
        <v>0</v>
      </c>
      <c r="AD48" s="212">
        <f>轉向量!T135</f>
        <v>0</v>
      </c>
      <c r="AE48" s="220">
        <f>轉向量!U135</f>
        <v>0</v>
      </c>
      <c r="AF48" s="222">
        <f>轉向量!D231</f>
        <v>0</v>
      </c>
      <c r="AG48" s="221">
        <f>轉向量!E231</f>
        <v>0</v>
      </c>
      <c r="AH48" s="221">
        <f>轉向量!G231</f>
        <v>0</v>
      </c>
      <c r="AI48" s="221">
        <f>轉向量!H231</f>
        <v>0</v>
      </c>
      <c r="AJ48" s="223">
        <f>轉向量!I231</f>
        <v>0</v>
      </c>
      <c r="AK48" s="221">
        <f>轉向量!J231</f>
        <v>0</v>
      </c>
      <c r="AL48" s="221">
        <f>轉向量!K231</f>
        <v>0</v>
      </c>
      <c r="AM48" s="221">
        <f>轉向量!M231</f>
        <v>0</v>
      </c>
      <c r="AN48" s="221">
        <f>轉向量!N231</f>
        <v>0</v>
      </c>
      <c r="AO48" s="223">
        <f>轉向量!O231</f>
        <v>0</v>
      </c>
      <c r="AP48" s="221">
        <f>轉向量!P231</f>
        <v>0</v>
      </c>
      <c r="AQ48" s="221">
        <f>轉向量!Q231</f>
        <v>0</v>
      </c>
      <c r="AR48" s="221">
        <f>轉向量!S231</f>
        <v>0</v>
      </c>
      <c r="AS48" s="221">
        <f>轉向量!T231</f>
        <v>0</v>
      </c>
      <c r="AT48" s="223">
        <f>轉向量!U231</f>
        <v>0</v>
      </c>
      <c r="AU48" s="231">
        <f>轉向量!D327</f>
        <v>0</v>
      </c>
      <c r="AV48" s="230">
        <f>轉向量!E327</f>
        <v>0</v>
      </c>
      <c r="AW48" s="230">
        <f>轉向量!F327</f>
        <v>0</v>
      </c>
      <c r="AX48" s="230">
        <f>轉向量!H327</f>
        <v>0</v>
      </c>
      <c r="AY48" s="232">
        <f>轉向量!I327</f>
        <v>0</v>
      </c>
      <c r="AZ48" s="230">
        <f>轉向量!J327</f>
        <v>0</v>
      </c>
      <c r="BA48" s="230">
        <f>轉向量!K327</f>
        <v>0</v>
      </c>
      <c r="BB48" s="230">
        <f>轉向量!L327</f>
        <v>0</v>
      </c>
      <c r="BC48" s="230">
        <f>轉向量!N327</f>
        <v>0</v>
      </c>
      <c r="BD48" s="232">
        <f>轉向量!O327</f>
        <v>0</v>
      </c>
      <c r="BE48" s="230">
        <f>轉向量!P327</f>
        <v>0</v>
      </c>
      <c r="BF48" s="230">
        <f>轉向量!Q327</f>
        <v>0</v>
      </c>
      <c r="BG48" s="230">
        <f>轉向量!R327</f>
        <v>0</v>
      </c>
      <c r="BH48" s="230">
        <f>轉向量!T327</f>
        <v>0</v>
      </c>
      <c r="BI48" s="232">
        <f>轉向量!U327</f>
        <v>0</v>
      </c>
      <c r="BJ48" s="238">
        <f>轉向量!D423</f>
        <v>0</v>
      </c>
      <c r="BK48" s="239">
        <f>轉向量!E423</f>
        <v>0</v>
      </c>
      <c r="BL48" s="239">
        <f>轉向量!F423</f>
        <v>0</v>
      </c>
      <c r="BM48" s="239">
        <f>轉向量!G423</f>
        <v>0</v>
      </c>
      <c r="BN48" s="240">
        <f>轉向量!I423</f>
        <v>0</v>
      </c>
      <c r="BO48" s="239">
        <f>轉向量!J423</f>
        <v>0</v>
      </c>
      <c r="BP48" s="239">
        <f>轉向量!K423</f>
        <v>0</v>
      </c>
      <c r="BQ48" s="239">
        <f>轉向量!L423</f>
        <v>0</v>
      </c>
      <c r="BR48" s="239">
        <f>轉向量!M423</f>
        <v>0</v>
      </c>
      <c r="BS48" s="240">
        <f>轉向量!O423</f>
        <v>0</v>
      </c>
      <c r="BT48" s="239">
        <f>轉向量!P423</f>
        <v>0</v>
      </c>
      <c r="BU48" s="239">
        <f>轉向量!Q423</f>
        <v>0</v>
      </c>
      <c r="BV48" s="239">
        <f>轉向量!R423</f>
        <v>0</v>
      </c>
      <c r="BW48" s="239">
        <f>轉向量!S423</f>
        <v>0</v>
      </c>
      <c r="BX48" s="240">
        <f>轉向量!U423</f>
        <v>0</v>
      </c>
      <c r="BY48" s="206">
        <f>轉向量!D519</f>
        <v>0</v>
      </c>
      <c r="BZ48" s="206">
        <f>轉向量!E519</f>
        <v>0</v>
      </c>
      <c r="CA48" s="206">
        <f>轉向量!F519</f>
        <v>0</v>
      </c>
      <c r="CB48" s="206">
        <f>轉向量!G519</f>
        <v>0</v>
      </c>
      <c r="CC48" s="207">
        <f>轉向量!H519</f>
        <v>0</v>
      </c>
      <c r="CD48" s="206">
        <f>轉向量!J519</f>
        <v>0</v>
      </c>
      <c r="CE48" s="206">
        <f>轉向量!K519</f>
        <v>0</v>
      </c>
      <c r="CF48" s="206">
        <f>轉向量!L519</f>
        <v>0</v>
      </c>
      <c r="CG48" s="206">
        <f>轉向量!M519</f>
        <v>0</v>
      </c>
      <c r="CH48" s="207">
        <f>轉向量!N519</f>
        <v>0</v>
      </c>
      <c r="CI48" s="206">
        <f>轉向量!P519</f>
        <v>0</v>
      </c>
      <c r="CJ48" s="206">
        <f>轉向量!Q519</f>
        <v>0</v>
      </c>
      <c r="CK48" s="206">
        <f>轉向量!R519</f>
        <v>0</v>
      </c>
      <c r="CL48" s="206">
        <f>轉向量!S519</f>
        <v>0</v>
      </c>
      <c r="CM48" s="207">
        <f>轉向量!T519</f>
        <v>0</v>
      </c>
    </row>
    <row r="49" spans="1:91">
      <c r="A49" s="204">
        <v>930</v>
      </c>
      <c r="B49" s="206">
        <f>轉向量!E40</f>
        <v>0</v>
      </c>
      <c r="C49" s="206">
        <f>轉向量!F40</f>
        <v>0</v>
      </c>
      <c r="D49" s="206">
        <f>轉向量!G40</f>
        <v>0</v>
      </c>
      <c r="E49" s="206">
        <f>轉向量!H40</f>
        <v>0</v>
      </c>
      <c r="F49" s="207">
        <f>轉向量!I40</f>
        <v>0</v>
      </c>
      <c r="G49" s="206">
        <f>轉向量!K40</f>
        <v>0</v>
      </c>
      <c r="H49" s="206">
        <f>轉向量!L40</f>
        <v>0</v>
      </c>
      <c r="I49" s="206">
        <f>轉向量!M40</f>
        <v>0</v>
      </c>
      <c r="J49" s="206">
        <f>轉向量!N40</f>
        <v>0</v>
      </c>
      <c r="K49" s="207">
        <f>轉向量!O40</f>
        <v>0</v>
      </c>
      <c r="L49" s="206">
        <f>轉向量!Q40</f>
        <v>0</v>
      </c>
      <c r="M49" s="206">
        <f>轉向量!R40</f>
        <v>0</v>
      </c>
      <c r="N49" s="206">
        <f>轉向量!S40</f>
        <v>0</v>
      </c>
      <c r="O49" s="206">
        <f>轉向量!T40</f>
        <v>0</v>
      </c>
      <c r="P49" s="207">
        <f>轉向量!U40</f>
        <v>0</v>
      </c>
      <c r="Q49" s="219">
        <f>轉向量!D136</f>
        <v>0</v>
      </c>
      <c r="R49" s="212">
        <f>轉向量!F136</f>
        <v>0</v>
      </c>
      <c r="S49" s="212">
        <f>轉向量!G136</f>
        <v>0</v>
      </c>
      <c r="T49" s="212">
        <f>轉向量!H136</f>
        <v>0</v>
      </c>
      <c r="U49" s="220">
        <f>轉向量!I136</f>
        <v>0</v>
      </c>
      <c r="V49" s="212">
        <f>轉向量!J136</f>
        <v>0</v>
      </c>
      <c r="W49" s="212">
        <f>轉向量!L136</f>
        <v>0</v>
      </c>
      <c r="X49" s="212">
        <f>轉向量!M136</f>
        <v>0</v>
      </c>
      <c r="Y49" s="212">
        <f>轉向量!N136</f>
        <v>0</v>
      </c>
      <c r="Z49" s="220">
        <f>轉向量!O136</f>
        <v>0</v>
      </c>
      <c r="AA49" s="212">
        <f>轉向量!P136</f>
        <v>0</v>
      </c>
      <c r="AB49" s="212">
        <f>轉向量!R136</f>
        <v>0</v>
      </c>
      <c r="AC49" s="212">
        <f>轉向量!S136</f>
        <v>0</v>
      </c>
      <c r="AD49" s="212">
        <f>轉向量!T136</f>
        <v>0</v>
      </c>
      <c r="AE49" s="220">
        <f>轉向量!U136</f>
        <v>0</v>
      </c>
      <c r="AF49" s="222">
        <f>轉向量!D232</f>
        <v>0</v>
      </c>
      <c r="AG49" s="221">
        <f>轉向量!E232</f>
        <v>0</v>
      </c>
      <c r="AH49" s="221">
        <f>轉向量!G232</f>
        <v>0</v>
      </c>
      <c r="AI49" s="221">
        <f>轉向量!H232</f>
        <v>0</v>
      </c>
      <c r="AJ49" s="223">
        <f>轉向量!I232</f>
        <v>0</v>
      </c>
      <c r="AK49" s="221">
        <f>轉向量!J232</f>
        <v>0</v>
      </c>
      <c r="AL49" s="221">
        <f>轉向量!K232</f>
        <v>0</v>
      </c>
      <c r="AM49" s="221">
        <f>轉向量!M232</f>
        <v>0</v>
      </c>
      <c r="AN49" s="221">
        <f>轉向量!N232</f>
        <v>0</v>
      </c>
      <c r="AO49" s="223">
        <f>轉向量!O232</f>
        <v>0</v>
      </c>
      <c r="AP49" s="221">
        <f>轉向量!P232</f>
        <v>0</v>
      </c>
      <c r="AQ49" s="221">
        <f>轉向量!Q232</f>
        <v>0</v>
      </c>
      <c r="AR49" s="221">
        <f>轉向量!S232</f>
        <v>0</v>
      </c>
      <c r="AS49" s="221">
        <f>轉向量!T232</f>
        <v>0</v>
      </c>
      <c r="AT49" s="223">
        <f>轉向量!U232</f>
        <v>0</v>
      </c>
      <c r="AU49" s="231">
        <f>轉向量!D328</f>
        <v>0</v>
      </c>
      <c r="AV49" s="230">
        <f>轉向量!E328</f>
        <v>0</v>
      </c>
      <c r="AW49" s="230">
        <f>轉向量!F328</f>
        <v>0</v>
      </c>
      <c r="AX49" s="230">
        <f>轉向量!H328</f>
        <v>0</v>
      </c>
      <c r="AY49" s="232">
        <f>轉向量!I328</f>
        <v>0</v>
      </c>
      <c r="AZ49" s="230">
        <f>轉向量!J328</f>
        <v>0</v>
      </c>
      <c r="BA49" s="230">
        <f>轉向量!K328</f>
        <v>0</v>
      </c>
      <c r="BB49" s="230">
        <f>轉向量!L328</f>
        <v>0</v>
      </c>
      <c r="BC49" s="230">
        <f>轉向量!N328</f>
        <v>0</v>
      </c>
      <c r="BD49" s="232">
        <f>轉向量!O328</f>
        <v>0</v>
      </c>
      <c r="BE49" s="230">
        <f>轉向量!P328</f>
        <v>0</v>
      </c>
      <c r="BF49" s="230">
        <f>轉向量!Q328</f>
        <v>0</v>
      </c>
      <c r="BG49" s="230">
        <f>轉向量!R328</f>
        <v>0</v>
      </c>
      <c r="BH49" s="230">
        <f>轉向量!T328</f>
        <v>0</v>
      </c>
      <c r="BI49" s="232">
        <f>轉向量!U328</f>
        <v>0</v>
      </c>
      <c r="BJ49" s="238">
        <f>轉向量!D424</f>
        <v>0</v>
      </c>
      <c r="BK49" s="239">
        <f>轉向量!E424</f>
        <v>0</v>
      </c>
      <c r="BL49" s="239">
        <f>轉向量!F424</f>
        <v>0</v>
      </c>
      <c r="BM49" s="239">
        <f>轉向量!G424</f>
        <v>0</v>
      </c>
      <c r="BN49" s="240">
        <f>轉向量!I424</f>
        <v>0</v>
      </c>
      <c r="BO49" s="239">
        <f>轉向量!J424</f>
        <v>0</v>
      </c>
      <c r="BP49" s="239">
        <f>轉向量!K424</f>
        <v>0</v>
      </c>
      <c r="BQ49" s="239">
        <f>轉向量!L424</f>
        <v>0</v>
      </c>
      <c r="BR49" s="239">
        <f>轉向量!M424</f>
        <v>0</v>
      </c>
      <c r="BS49" s="240">
        <f>轉向量!O424</f>
        <v>0</v>
      </c>
      <c r="BT49" s="239">
        <f>轉向量!P424</f>
        <v>0</v>
      </c>
      <c r="BU49" s="239">
        <f>轉向量!Q424</f>
        <v>0</v>
      </c>
      <c r="BV49" s="239">
        <f>轉向量!R424</f>
        <v>0</v>
      </c>
      <c r="BW49" s="239">
        <f>轉向量!S424</f>
        <v>0</v>
      </c>
      <c r="BX49" s="240">
        <f>轉向量!U424</f>
        <v>0</v>
      </c>
      <c r="BY49" s="206">
        <f>轉向量!D520</f>
        <v>0</v>
      </c>
      <c r="BZ49" s="206">
        <f>轉向量!E520</f>
        <v>0</v>
      </c>
      <c r="CA49" s="206">
        <f>轉向量!F520</f>
        <v>0</v>
      </c>
      <c r="CB49" s="206">
        <f>轉向量!G520</f>
        <v>0</v>
      </c>
      <c r="CC49" s="207">
        <f>轉向量!H520</f>
        <v>0</v>
      </c>
      <c r="CD49" s="206">
        <f>轉向量!J520</f>
        <v>0</v>
      </c>
      <c r="CE49" s="206">
        <f>轉向量!K520</f>
        <v>0</v>
      </c>
      <c r="CF49" s="206">
        <f>轉向量!L520</f>
        <v>0</v>
      </c>
      <c r="CG49" s="206">
        <f>轉向量!M520</f>
        <v>0</v>
      </c>
      <c r="CH49" s="207">
        <f>轉向量!N520</f>
        <v>0</v>
      </c>
      <c r="CI49" s="206">
        <f>轉向量!P520</f>
        <v>0</v>
      </c>
      <c r="CJ49" s="206">
        <f>轉向量!Q520</f>
        <v>0</v>
      </c>
      <c r="CK49" s="206">
        <f>轉向量!R520</f>
        <v>0</v>
      </c>
      <c r="CL49" s="206">
        <f>轉向量!S520</f>
        <v>0</v>
      </c>
      <c r="CM49" s="207">
        <f>轉向量!T520</f>
        <v>0</v>
      </c>
    </row>
    <row r="50" spans="1:91">
      <c r="A50" s="204">
        <v>945</v>
      </c>
      <c r="B50" s="206">
        <f>轉向量!E41</f>
        <v>0</v>
      </c>
      <c r="C50" s="206">
        <f>轉向量!F41</f>
        <v>0</v>
      </c>
      <c r="D50" s="206">
        <f>轉向量!G41</f>
        <v>0</v>
      </c>
      <c r="E50" s="206">
        <f>轉向量!H41</f>
        <v>0</v>
      </c>
      <c r="F50" s="207">
        <f>轉向量!I41</f>
        <v>0</v>
      </c>
      <c r="G50" s="206">
        <f>轉向量!K41</f>
        <v>0</v>
      </c>
      <c r="H50" s="206">
        <f>轉向量!L41</f>
        <v>0</v>
      </c>
      <c r="I50" s="206">
        <f>轉向量!M41</f>
        <v>0</v>
      </c>
      <c r="J50" s="206">
        <f>轉向量!N41</f>
        <v>0</v>
      </c>
      <c r="K50" s="207">
        <f>轉向量!O41</f>
        <v>0</v>
      </c>
      <c r="L50" s="206">
        <f>轉向量!Q41</f>
        <v>0</v>
      </c>
      <c r="M50" s="206">
        <f>轉向量!R41</f>
        <v>0</v>
      </c>
      <c r="N50" s="206">
        <f>轉向量!S41</f>
        <v>0</v>
      </c>
      <c r="O50" s="206">
        <f>轉向量!T41</f>
        <v>0</v>
      </c>
      <c r="P50" s="207">
        <f>轉向量!U41</f>
        <v>0</v>
      </c>
      <c r="Q50" s="219">
        <f>轉向量!D137</f>
        <v>0</v>
      </c>
      <c r="R50" s="212">
        <f>轉向量!F137</f>
        <v>0</v>
      </c>
      <c r="S50" s="212">
        <f>轉向量!G137</f>
        <v>0</v>
      </c>
      <c r="T50" s="212">
        <f>轉向量!H137</f>
        <v>0</v>
      </c>
      <c r="U50" s="220">
        <f>轉向量!I137</f>
        <v>0</v>
      </c>
      <c r="V50" s="212">
        <f>轉向量!J137</f>
        <v>0</v>
      </c>
      <c r="W50" s="212">
        <f>轉向量!L137</f>
        <v>0</v>
      </c>
      <c r="X50" s="212">
        <f>轉向量!M137</f>
        <v>0</v>
      </c>
      <c r="Y50" s="212">
        <f>轉向量!N137</f>
        <v>0</v>
      </c>
      <c r="Z50" s="220">
        <f>轉向量!O137</f>
        <v>0</v>
      </c>
      <c r="AA50" s="212">
        <f>轉向量!P137</f>
        <v>0</v>
      </c>
      <c r="AB50" s="212">
        <f>轉向量!R137</f>
        <v>0</v>
      </c>
      <c r="AC50" s="212">
        <f>轉向量!S137</f>
        <v>0</v>
      </c>
      <c r="AD50" s="212">
        <f>轉向量!T137</f>
        <v>0</v>
      </c>
      <c r="AE50" s="220">
        <f>轉向量!U137</f>
        <v>0</v>
      </c>
      <c r="AF50" s="222">
        <f>轉向量!D233</f>
        <v>0</v>
      </c>
      <c r="AG50" s="221">
        <f>轉向量!E233</f>
        <v>0</v>
      </c>
      <c r="AH50" s="221">
        <f>轉向量!G233</f>
        <v>0</v>
      </c>
      <c r="AI50" s="221">
        <f>轉向量!H233</f>
        <v>0</v>
      </c>
      <c r="AJ50" s="223">
        <f>轉向量!I233</f>
        <v>0</v>
      </c>
      <c r="AK50" s="221">
        <f>轉向量!J233</f>
        <v>0</v>
      </c>
      <c r="AL50" s="221">
        <f>轉向量!K233</f>
        <v>0</v>
      </c>
      <c r="AM50" s="221">
        <f>轉向量!M233</f>
        <v>0</v>
      </c>
      <c r="AN50" s="221">
        <f>轉向量!N233</f>
        <v>0</v>
      </c>
      <c r="AO50" s="223">
        <f>轉向量!O233</f>
        <v>0</v>
      </c>
      <c r="AP50" s="221">
        <f>轉向量!P233</f>
        <v>0</v>
      </c>
      <c r="AQ50" s="221">
        <f>轉向量!Q233</f>
        <v>0</v>
      </c>
      <c r="AR50" s="221">
        <f>轉向量!S233</f>
        <v>0</v>
      </c>
      <c r="AS50" s="221">
        <f>轉向量!T233</f>
        <v>0</v>
      </c>
      <c r="AT50" s="223">
        <f>轉向量!U233</f>
        <v>0</v>
      </c>
      <c r="AU50" s="231">
        <f>轉向量!D329</f>
        <v>0</v>
      </c>
      <c r="AV50" s="230">
        <f>轉向量!E329</f>
        <v>0</v>
      </c>
      <c r="AW50" s="230">
        <f>轉向量!F329</f>
        <v>0</v>
      </c>
      <c r="AX50" s="230">
        <f>轉向量!H329</f>
        <v>0</v>
      </c>
      <c r="AY50" s="232">
        <f>轉向量!I329</f>
        <v>0</v>
      </c>
      <c r="AZ50" s="230">
        <f>轉向量!J329</f>
        <v>0</v>
      </c>
      <c r="BA50" s="230">
        <f>轉向量!K329</f>
        <v>0</v>
      </c>
      <c r="BB50" s="230">
        <f>轉向量!L329</f>
        <v>0</v>
      </c>
      <c r="BC50" s="230">
        <f>轉向量!N329</f>
        <v>0</v>
      </c>
      <c r="BD50" s="232">
        <f>轉向量!O329</f>
        <v>0</v>
      </c>
      <c r="BE50" s="230">
        <f>轉向量!P329</f>
        <v>0</v>
      </c>
      <c r="BF50" s="230">
        <f>轉向量!Q329</f>
        <v>0</v>
      </c>
      <c r="BG50" s="230">
        <f>轉向量!R329</f>
        <v>0</v>
      </c>
      <c r="BH50" s="230">
        <f>轉向量!T329</f>
        <v>0</v>
      </c>
      <c r="BI50" s="232">
        <f>轉向量!U329</f>
        <v>0</v>
      </c>
      <c r="BJ50" s="238">
        <f>轉向量!D425</f>
        <v>0</v>
      </c>
      <c r="BK50" s="239">
        <f>轉向量!E425</f>
        <v>0</v>
      </c>
      <c r="BL50" s="239">
        <f>轉向量!F425</f>
        <v>0</v>
      </c>
      <c r="BM50" s="239">
        <f>轉向量!G425</f>
        <v>0</v>
      </c>
      <c r="BN50" s="240">
        <f>轉向量!I425</f>
        <v>0</v>
      </c>
      <c r="BO50" s="239">
        <f>轉向量!J425</f>
        <v>0</v>
      </c>
      <c r="BP50" s="239">
        <f>轉向量!K425</f>
        <v>0</v>
      </c>
      <c r="BQ50" s="239">
        <f>轉向量!L425</f>
        <v>0</v>
      </c>
      <c r="BR50" s="239">
        <f>轉向量!M425</f>
        <v>0</v>
      </c>
      <c r="BS50" s="240">
        <f>轉向量!O425</f>
        <v>0</v>
      </c>
      <c r="BT50" s="239">
        <f>轉向量!P425</f>
        <v>0</v>
      </c>
      <c r="BU50" s="239">
        <f>轉向量!Q425</f>
        <v>0</v>
      </c>
      <c r="BV50" s="239">
        <f>轉向量!R425</f>
        <v>0</v>
      </c>
      <c r="BW50" s="239">
        <f>轉向量!S425</f>
        <v>0</v>
      </c>
      <c r="BX50" s="240">
        <f>轉向量!U425</f>
        <v>0</v>
      </c>
      <c r="BY50" s="206">
        <f>轉向量!D521</f>
        <v>0</v>
      </c>
      <c r="BZ50" s="206">
        <f>轉向量!E521</f>
        <v>0</v>
      </c>
      <c r="CA50" s="206">
        <f>轉向量!F521</f>
        <v>0</v>
      </c>
      <c r="CB50" s="206">
        <f>轉向量!G521</f>
        <v>0</v>
      </c>
      <c r="CC50" s="207">
        <f>轉向量!H521</f>
        <v>0</v>
      </c>
      <c r="CD50" s="206">
        <f>轉向量!J521</f>
        <v>0</v>
      </c>
      <c r="CE50" s="206">
        <f>轉向量!K521</f>
        <v>0</v>
      </c>
      <c r="CF50" s="206">
        <f>轉向量!L521</f>
        <v>0</v>
      </c>
      <c r="CG50" s="206">
        <f>轉向量!M521</f>
        <v>0</v>
      </c>
      <c r="CH50" s="207">
        <f>轉向量!N521</f>
        <v>0</v>
      </c>
      <c r="CI50" s="206">
        <f>轉向量!P521</f>
        <v>0</v>
      </c>
      <c r="CJ50" s="206">
        <f>轉向量!Q521</f>
        <v>0</v>
      </c>
      <c r="CK50" s="206">
        <f>轉向量!R521</f>
        <v>0</v>
      </c>
      <c r="CL50" s="206">
        <f>轉向量!S521</f>
        <v>0</v>
      </c>
      <c r="CM50" s="207">
        <f>轉向量!T521</f>
        <v>0</v>
      </c>
    </row>
    <row r="51" spans="1:91">
      <c r="A51" s="204">
        <v>1000</v>
      </c>
      <c r="B51" s="206">
        <f>轉向量!E42</f>
        <v>0</v>
      </c>
      <c r="C51" s="206">
        <f>轉向量!F42</f>
        <v>0</v>
      </c>
      <c r="D51" s="206">
        <f>轉向量!G42</f>
        <v>0</v>
      </c>
      <c r="E51" s="206">
        <f>轉向量!H42</f>
        <v>0</v>
      </c>
      <c r="F51" s="207">
        <f>轉向量!I42</f>
        <v>0</v>
      </c>
      <c r="G51" s="206">
        <f>轉向量!K42</f>
        <v>0</v>
      </c>
      <c r="H51" s="206">
        <f>轉向量!L42</f>
        <v>0</v>
      </c>
      <c r="I51" s="206">
        <f>轉向量!M42</f>
        <v>0</v>
      </c>
      <c r="J51" s="206">
        <f>轉向量!N42</f>
        <v>0</v>
      </c>
      <c r="K51" s="207">
        <f>轉向量!O42</f>
        <v>0</v>
      </c>
      <c r="L51" s="206">
        <f>轉向量!Q42</f>
        <v>0</v>
      </c>
      <c r="M51" s="206">
        <f>轉向量!R42</f>
        <v>0</v>
      </c>
      <c r="N51" s="206">
        <f>轉向量!S42</f>
        <v>0</v>
      </c>
      <c r="O51" s="206">
        <f>轉向量!T42</f>
        <v>0</v>
      </c>
      <c r="P51" s="207">
        <f>轉向量!U42</f>
        <v>0</v>
      </c>
      <c r="Q51" s="219">
        <f>轉向量!D138</f>
        <v>0</v>
      </c>
      <c r="R51" s="212">
        <f>轉向量!F138</f>
        <v>0</v>
      </c>
      <c r="S51" s="212">
        <f>轉向量!G138</f>
        <v>0</v>
      </c>
      <c r="T51" s="212">
        <f>轉向量!H138</f>
        <v>0</v>
      </c>
      <c r="U51" s="220">
        <f>轉向量!I138</f>
        <v>0</v>
      </c>
      <c r="V51" s="212">
        <f>轉向量!J138</f>
        <v>0</v>
      </c>
      <c r="W51" s="212">
        <f>轉向量!L138</f>
        <v>0</v>
      </c>
      <c r="X51" s="212">
        <f>轉向量!M138</f>
        <v>0</v>
      </c>
      <c r="Y51" s="212">
        <f>轉向量!N138</f>
        <v>0</v>
      </c>
      <c r="Z51" s="220">
        <f>轉向量!O138</f>
        <v>0</v>
      </c>
      <c r="AA51" s="212">
        <f>轉向量!P138</f>
        <v>0</v>
      </c>
      <c r="AB51" s="212">
        <f>轉向量!R138</f>
        <v>0</v>
      </c>
      <c r="AC51" s="212">
        <f>轉向量!S138</f>
        <v>0</v>
      </c>
      <c r="AD51" s="212">
        <f>轉向量!T138</f>
        <v>0</v>
      </c>
      <c r="AE51" s="220">
        <f>轉向量!U138</f>
        <v>0</v>
      </c>
      <c r="AF51" s="222">
        <f>轉向量!D234</f>
        <v>0</v>
      </c>
      <c r="AG51" s="221">
        <f>轉向量!E234</f>
        <v>0</v>
      </c>
      <c r="AH51" s="221">
        <f>轉向量!G234</f>
        <v>0</v>
      </c>
      <c r="AI51" s="221">
        <f>轉向量!H234</f>
        <v>0</v>
      </c>
      <c r="AJ51" s="223">
        <f>轉向量!I234</f>
        <v>0</v>
      </c>
      <c r="AK51" s="221">
        <f>轉向量!J234</f>
        <v>0</v>
      </c>
      <c r="AL51" s="221">
        <f>轉向量!K234</f>
        <v>0</v>
      </c>
      <c r="AM51" s="221">
        <f>轉向量!M234</f>
        <v>0</v>
      </c>
      <c r="AN51" s="221">
        <f>轉向量!N234</f>
        <v>0</v>
      </c>
      <c r="AO51" s="223">
        <f>轉向量!O234</f>
        <v>0</v>
      </c>
      <c r="AP51" s="221">
        <f>轉向量!P234</f>
        <v>0</v>
      </c>
      <c r="AQ51" s="221">
        <f>轉向量!Q234</f>
        <v>0</v>
      </c>
      <c r="AR51" s="221">
        <f>轉向量!S234</f>
        <v>0</v>
      </c>
      <c r="AS51" s="221">
        <f>轉向量!T234</f>
        <v>0</v>
      </c>
      <c r="AT51" s="223">
        <f>轉向量!U234</f>
        <v>0</v>
      </c>
      <c r="AU51" s="231">
        <f>轉向量!D330</f>
        <v>0</v>
      </c>
      <c r="AV51" s="230">
        <f>轉向量!E330</f>
        <v>0</v>
      </c>
      <c r="AW51" s="230">
        <f>轉向量!F330</f>
        <v>0</v>
      </c>
      <c r="AX51" s="230">
        <f>轉向量!H330</f>
        <v>0</v>
      </c>
      <c r="AY51" s="232">
        <f>轉向量!I330</f>
        <v>0</v>
      </c>
      <c r="AZ51" s="230">
        <f>轉向量!J330</f>
        <v>0</v>
      </c>
      <c r="BA51" s="230">
        <f>轉向量!K330</f>
        <v>0</v>
      </c>
      <c r="BB51" s="230">
        <f>轉向量!L330</f>
        <v>0</v>
      </c>
      <c r="BC51" s="230">
        <f>轉向量!N330</f>
        <v>0</v>
      </c>
      <c r="BD51" s="232">
        <f>轉向量!O330</f>
        <v>0</v>
      </c>
      <c r="BE51" s="230">
        <f>轉向量!P330</f>
        <v>0</v>
      </c>
      <c r="BF51" s="230">
        <f>轉向量!Q330</f>
        <v>0</v>
      </c>
      <c r="BG51" s="230">
        <f>轉向量!R330</f>
        <v>0</v>
      </c>
      <c r="BH51" s="230">
        <f>轉向量!T330</f>
        <v>0</v>
      </c>
      <c r="BI51" s="232">
        <f>轉向量!U330</f>
        <v>0</v>
      </c>
      <c r="BJ51" s="238">
        <f>轉向量!D426</f>
        <v>0</v>
      </c>
      <c r="BK51" s="239">
        <f>轉向量!E426</f>
        <v>0</v>
      </c>
      <c r="BL51" s="239">
        <f>轉向量!F426</f>
        <v>0</v>
      </c>
      <c r="BM51" s="239">
        <f>轉向量!G426</f>
        <v>0</v>
      </c>
      <c r="BN51" s="240">
        <f>轉向量!I426</f>
        <v>0</v>
      </c>
      <c r="BO51" s="239">
        <f>轉向量!J426</f>
        <v>0</v>
      </c>
      <c r="BP51" s="239">
        <f>轉向量!K426</f>
        <v>0</v>
      </c>
      <c r="BQ51" s="239">
        <f>轉向量!L426</f>
        <v>0</v>
      </c>
      <c r="BR51" s="239">
        <f>轉向量!M426</f>
        <v>0</v>
      </c>
      <c r="BS51" s="240">
        <f>轉向量!O426</f>
        <v>0</v>
      </c>
      <c r="BT51" s="239">
        <f>轉向量!P426</f>
        <v>0</v>
      </c>
      <c r="BU51" s="239">
        <f>轉向量!Q426</f>
        <v>0</v>
      </c>
      <c r="BV51" s="239">
        <f>轉向量!R426</f>
        <v>0</v>
      </c>
      <c r="BW51" s="239">
        <f>轉向量!S426</f>
        <v>0</v>
      </c>
      <c r="BX51" s="240">
        <f>轉向量!U426</f>
        <v>0</v>
      </c>
      <c r="BY51" s="206">
        <f>轉向量!D522</f>
        <v>0</v>
      </c>
      <c r="BZ51" s="206">
        <f>轉向量!E522</f>
        <v>0</v>
      </c>
      <c r="CA51" s="206">
        <f>轉向量!F522</f>
        <v>0</v>
      </c>
      <c r="CB51" s="206">
        <f>轉向量!G522</f>
        <v>0</v>
      </c>
      <c r="CC51" s="207">
        <f>轉向量!H522</f>
        <v>0</v>
      </c>
      <c r="CD51" s="206">
        <f>轉向量!J522</f>
        <v>0</v>
      </c>
      <c r="CE51" s="206">
        <f>轉向量!K522</f>
        <v>0</v>
      </c>
      <c r="CF51" s="206">
        <f>轉向量!L522</f>
        <v>0</v>
      </c>
      <c r="CG51" s="206">
        <f>轉向量!M522</f>
        <v>0</v>
      </c>
      <c r="CH51" s="207">
        <f>轉向量!N522</f>
        <v>0</v>
      </c>
      <c r="CI51" s="206">
        <f>轉向量!P522</f>
        <v>0</v>
      </c>
      <c r="CJ51" s="206">
        <f>轉向量!Q522</f>
        <v>0</v>
      </c>
      <c r="CK51" s="206">
        <f>轉向量!R522</f>
        <v>0</v>
      </c>
      <c r="CL51" s="206">
        <f>轉向量!S522</f>
        <v>0</v>
      </c>
      <c r="CM51" s="207">
        <f>轉向量!T522</f>
        <v>0</v>
      </c>
    </row>
    <row r="52" spans="1:91">
      <c r="A52" s="204">
        <v>1015</v>
      </c>
      <c r="B52" s="206">
        <f>轉向量!E43</f>
        <v>0</v>
      </c>
      <c r="C52" s="206">
        <f>轉向量!F43</f>
        <v>0</v>
      </c>
      <c r="D52" s="206">
        <f>轉向量!G43</f>
        <v>0</v>
      </c>
      <c r="E52" s="206">
        <f>轉向量!H43</f>
        <v>0</v>
      </c>
      <c r="F52" s="207">
        <f>轉向量!I43</f>
        <v>0</v>
      </c>
      <c r="G52" s="206">
        <f>轉向量!K43</f>
        <v>0</v>
      </c>
      <c r="H52" s="206">
        <f>轉向量!L43</f>
        <v>0</v>
      </c>
      <c r="I52" s="206">
        <f>轉向量!M43</f>
        <v>0</v>
      </c>
      <c r="J52" s="206">
        <f>轉向量!N43</f>
        <v>0</v>
      </c>
      <c r="K52" s="207">
        <f>轉向量!O43</f>
        <v>0</v>
      </c>
      <c r="L52" s="206">
        <f>轉向量!Q43</f>
        <v>0</v>
      </c>
      <c r="M52" s="206">
        <f>轉向量!R43</f>
        <v>0</v>
      </c>
      <c r="N52" s="206">
        <f>轉向量!S43</f>
        <v>0</v>
      </c>
      <c r="O52" s="206">
        <f>轉向量!T43</f>
        <v>0</v>
      </c>
      <c r="P52" s="207">
        <f>轉向量!U43</f>
        <v>0</v>
      </c>
      <c r="Q52" s="219">
        <f>轉向量!D139</f>
        <v>0</v>
      </c>
      <c r="R52" s="212">
        <f>轉向量!F139</f>
        <v>0</v>
      </c>
      <c r="S52" s="212">
        <f>轉向量!G139</f>
        <v>0</v>
      </c>
      <c r="T52" s="212">
        <f>轉向量!H139</f>
        <v>0</v>
      </c>
      <c r="U52" s="220">
        <f>轉向量!I139</f>
        <v>0</v>
      </c>
      <c r="V52" s="212">
        <f>轉向量!J139</f>
        <v>0</v>
      </c>
      <c r="W52" s="212">
        <f>轉向量!L139</f>
        <v>0</v>
      </c>
      <c r="X52" s="212">
        <f>轉向量!M139</f>
        <v>0</v>
      </c>
      <c r="Y52" s="212">
        <f>轉向量!N139</f>
        <v>0</v>
      </c>
      <c r="Z52" s="220">
        <f>轉向量!O139</f>
        <v>0</v>
      </c>
      <c r="AA52" s="212">
        <f>轉向量!P139</f>
        <v>0</v>
      </c>
      <c r="AB52" s="212">
        <f>轉向量!R139</f>
        <v>0</v>
      </c>
      <c r="AC52" s="212">
        <f>轉向量!S139</f>
        <v>0</v>
      </c>
      <c r="AD52" s="212">
        <f>轉向量!T139</f>
        <v>0</v>
      </c>
      <c r="AE52" s="220">
        <f>轉向量!U139</f>
        <v>0</v>
      </c>
      <c r="AF52" s="222">
        <f>轉向量!D235</f>
        <v>0</v>
      </c>
      <c r="AG52" s="221">
        <f>轉向量!E235</f>
        <v>0</v>
      </c>
      <c r="AH52" s="221">
        <f>轉向量!G235</f>
        <v>0</v>
      </c>
      <c r="AI52" s="221">
        <f>轉向量!H235</f>
        <v>0</v>
      </c>
      <c r="AJ52" s="223">
        <f>轉向量!I235</f>
        <v>0</v>
      </c>
      <c r="AK52" s="221">
        <f>轉向量!J235</f>
        <v>0</v>
      </c>
      <c r="AL52" s="221">
        <f>轉向量!K235</f>
        <v>0</v>
      </c>
      <c r="AM52" s="221">
        <f>轉向量!M235</f>
        <v>0</v>
      </c>
      <c r="AN52" s="221">
        <f>轉向量!N235</f>
        <v>0</v>
      </c>
      <c r="AO52" s="223">
        <f>轉向量!O235</f>
        <v>0</v>
      </c>
      <c r="AP52" s="221">
        <f>轉向量!P235</f>
        <v>0</v>
      </c>
      <c r="AQ52" s="221">
        <f>轉向量!Q235</f>
        <v>0</v>
      </c>
      <c r="AR52" s="221">
        <f>轉向量!S235</f>
        <v>0</v>
      </c>
      <c r="AS52" s="221">
        <f>轉向量!T235</f>
        <v>0</v>
      </c>
      <c r="AT52" s="223">
        <f>轉向量!U235</f>
        <v>0</v>
      </c>
      <c r="AU52" s="231">
        <f>轉向量!D331</f>
        <v>0</v>
      </c>
      <c r="AV52" s="230">
        <f>轉向量!E331</f>
        <v>0</v>
      </c>
      <c r="AW52" s="230">
        <f>轉向量!F331</f>
        <v>0</v>
      </c>
      <c r="AX52" s="230">
        <f>轉向量!H331</f>
        <v>0</v>
      </c>
      <c r="AY52" s="232">
        <f>轉向量!I331</f>
        <v>0</v>
      </c>
      <c r="AZ52" s="230">
        <f>轉向量!J331</f>
        <v>0</v>
      </c>
      <c r="BA52" s="230">
        <f>轉向量!K331</f>
        <v>0</v>
      </c>
      <c r="BB52" s="230">
        <f>轉向量!L331</f>
        <v>0</v>
      </c>
      <c r="BC52" s="230">
        <f>轉向量!N331</f>
        <v>0</v>
      </c>
      <c r="BD52" s="232">
        <f>轉向量!O331</f>
        <v>0</v>
      </c>
      <c r="BE52" s="230">
        <f>轉向量!P331</f>
        <v>0</v>
      </c>
      <c r="BF52" s="230">
        <f>轉向量!Q331</f>
        <v>0</v>
      </c>
      <c r="BG52" s="230">
        <f>轉向量!R331</f>
        <v>0</v>
      </c>
      <c r="BH52" s="230">
        <f>轉向量!T331</f>
        <v>0</v>
      </c>
      <c r="BI52" s="232">
        <f>轉向量!U331</f>
        <v>0</v>
      </c>
      <c r="BJ52" s="238">
        <f>轉向量!D427</f>
        <v>0</v>
      </c>
      <c r="BK52" s="239">
        <f>轉向量!E427</f>
        <v>0</v>
      </c>
      <c r="BL52" s="239">
        <f>轉向量!F427</f>
        <v>0</v>
      </c>
      <c r="BM52" s="239">
        <f>轉向量!G427</f>
        <v>0</v>
      </c>
      <c r="BN52" s="240">
        <f>轉向量!I427</f>
        <v>0</v>
      </c>
      <c r="BO52" s="239">
        <f>轉向量!J427</f>
        <v>0</v>
      </c>
      <c r="BP52" s="239">
        <f>轉向量!K427</f>
        <v>0</v>
      </c>
      <c r="BQ52" s="239">
        <f>轉向量!L427</f>
        <v>0</v>
      </c>
      <c r="BR52" s="239">
        <f>轉向量!M427</f>
        <v>0</v>
      </c>
      <c r="BS52" s="240">
        <f>轉向量!O427</f>
        <v>0</v>
      </c>
      <c r="BT52" s="239">
        <f>轉向量!P427</f>
        <v>0</v>
      </c>
      <c r="BU52" s="239">
        <f>轉向量!Q427</f>
        <v>0</v>
      </c>
      <c r="BV52" s="239">
        <f>轉向量!R427</f>
        <v>0</v>
      </c>
      <c r="BW52" s="239">
        <f>轉向量!S427</f>
        <v>0</v>
      </c>
      <c r="BX52" s="240">
        <f>轉向量!U427</f>
        <v>0</v>
      </c>
      <c r="BY52" s="206">
        <f>轉向量!D523</f>
        <v>0</v>
      </c>
      <c r="BZ52" s="206">
        <f>轉向量!E523</f>
        <v>0</v>
      </c>
      <c r="CA52" s="206">
        <f>轉向量!F523</f>
        <v>0</v>
      </c>
      <c r="CB52" s="206">
        <f>轉向量!G523</f>
        <v>0</v>
      </c>
      <c r="CC52" s="207">
        <f>轉向量!H523</f>
        <v>0</v>
      </c>
      <c r="CD52" s="206">
        <f>轉向量!J523</f>
        <v>0</v>
      </c>
      <c r="CE52" s="206">
        <f>轉向量!K523</f>
        <v>0</v>
      </c>
      <c r="CF52" s="206">
        <f>轉向量!L523</f>
        <v>0</v>
      </c>
      <c r="CG52" s="206">
        <f>轉向量!M523</f>
        <v>0</v>
      </c>
      <c r="CH52" s="207">
        <f>轉向量!N523</f>
        <v>0</v>
      </c>
      <c r="CI52" s="206">
        <f>轉向量!P523</f>
        <v>0</v>
      </c>
      <c r="CJ52" s="206">
        <f>轉向量!Q523</f>
        <v>0</v>
      </c>
      <c r="CK52" s="206">
        <f>轉向量!R523</f>
        <v>0</v>
      </c>
      <c r="CL52" s="206">
        <f>轉向量!S523</f>
        <v>0</v>
      </c>
      <c r="CM52" s="207">
        <f>轉向量!T523</f>
        <v>0</v>
      </c>
    </row>
    <row r="53" spans="1:91">
      <c r="A53" s="204">
        <v>1030</v>
      </c>
      <c r="B53" s="206">
        <f>轉向量!E44</f>
        <v>0</v>
      </c>
      <c r="C53" s="206">
        <f>轉向量!F44</f>
        <v>0</v>
      </c>
      <c r="D53" s="206">
        <f>轉向量!G44</f>
        <v>0</v>
      </c>
      <c r="E53" s="206">
        <f>轉向量!H44</f>
        <v>0</v>
      </c>
      <c r="F53" s="207">
        <f>轉向量!I44</f>
        <v>0</v>
      </c>
      <c r="G53" s="206">
        <f>轉向量!K44</f>
        <v>0</v>
      </c>
      <c r="H53" s="206">
        <f>轉向量!L44</f>
        <v>0</v>
      </c>
      <c r="I53" s="206">
        <f>轉向量!M44</f>
        <v>0</v>
      </c>
      <c r="J53" s="206">
        <f>轉向量!N44</f>
        <v>0</v>
      </c>
      <c r="K53" s="207">
        <f>轉向量!O44</f>
        <v>0</v>
      </c>
      <c r="L53" s="206">
        <f>轉向量!Q44</f>
        <v>0</v>
      </c>
      <c r="M53" s="206">
        <f>轉向量!R44</f>
        <v>0</v>
      </c>
      <c r="N53" s="206">
        <f>轉向量!S44</f>
        <v>0</v>
      </c>
      <c r="O53" s="206">
        <f>轉向量!T44</f>
        <v>0</v>
      </c>
      <c r="P53" s="207">
        <f>轉向量!U44</f>
        <v>0</v>
      </c>
      <c r="Q53" s="219">
        <f>轉向量!D140</f>
        <v>0</v>
      </c>
      <c r="R53" s="212">
        <f>轉向量!F140</f>
        <v>0</v>
      </c>
      <c r="S53" s="212">
        <f>轉向量!G140</f>
        <v>0</v>
      </c>
      <c r="T53" s="212">
        <f>轉向量!H140</f>
        <v>0</v>
      </c>
      <c r="U53" s="220">
        <f>轉向量!I140</f>
        <v>0</v>
      </c>
      <c r="V53" s="212">
        <f>轉向量!J140</f>
        <v>0</v>
      </c>
      <c r="W53" s="212">
        <f>轉向量!L140</f>
        <v>0</v>
      </c>
      <c r="X53" s="212">
        <f>轉向量!M140</f>
        <v>0</v>
      </c>
      <c r="Y53" s="212">
        <f>轉向量!N140</f>
        <v>0</v>
      </c>
      <c r="Z53" s="220">
        <f>轉向量!O140</f>
        <v>0</v>
      </c>
      <c r="AA53" s="212">
        <f>轉向量!P140</f>
        <v>0</v>
      </c>
      <c r="AB53" s="212">
        <f>轉向量!R140</f>
        <v>0</v>
      </c>
      <c r="AC53" s="212">
        <f>轉向量!S140</f>
        <v>0</v>
      </c>
      <c r="AD53" s="212">
        <f>轉向量!T140</f>
        <v>0</v>
      </c>
      <c r="AE53" s="220">
        <f>轉向量!U140</f>
        <v>0</v>
      </c>
      <c r="AF53" s="222">
        <f>轉向量!D236</f>
        <v>0</v>
      </c>
      <c r="AG53" s="221">
        <f>轉向量!E236</f>
        <v>0</v>
      </c>
      <c r="AH53" s="221">
        <f>轉向量!G236</f>
        <v>0</v>
      </c>
      <c r="AI53" s="221">
        <f>轉向量!H236</f>
        <v>0</v>
      </c>
      <c r="AJ53" s="223">
        <f>轉向量!I236</f>
        <v>0</v>
      </c>
      <c r="AK53" s="221">
        <f>轉向量!J236</f>
        <v>0</v>
      </c>
      <c r="AL53" s="221">
        <f>轉向量!K236</f>
        <v>0</v>
      </c>
      <c r="AM53" s="221">
        <f>轉向量!M236</f>
        <v>0</v>
      </c>
      <c r="AN53" s="221">
        <f>轉向量!N236</f>
        <v>0</v>
      </c>
      <c r="AO53" s="223">
        <f>轉向量!O236</f>
        <v>0</v>
      </c>
      <c r="AP53" s="221">
        <f>轉向量!P236</f>
        <v>0</v>
      </c>
      <c r="AQ53" s="221">
        <f>轉向量!Q236</f>
        <v>0</v>
      </c>
      <c r="AR53" s="221">
        <f>轉向量!S236</f>
        <v>0</v>
      </c>
      <c r="AS53" s="221">
        <f>轉向量!T236</f>
        <v>0</v>
      </c>
      <c r="AT53" s="223">
        <f>轉向量!U236</f>
        <v>0</v>
      </c>
      <c r="AU53" s="231">
        <f>轉向量!D332</f>
        <v>0</v>
      </c>
      <c r="AV53" s="230">
        <f>轉向量!E332</f>
        <v>0</v>
      </c>
      <c r="AW53" s="230">
        <f>轉向量!F332</f>
        <v>0</v>
      </c>
      <c r="AX53" s="230">
        <f>轉向量!H332</f>
        <v>0</v>
      </c>
      <c r="AY53" s="232">
        <f>轉向量!I332</f>
        <v>0</v>
      </c>
      <c r="AZ53" s="230">
        <f>轉向量!J332</f>
        <v>0</v>
      </c>
      <c r="BA53" s="230">
        <f>轉向量!K332</f>
        <v>0</v>
      </c>
      <c r="BB53" s="230">
        <f>轉向量!L332</f>
        <v>0</v>
      </c>
      <c r="BC53" s="230">
        <f>轉向量!N332</f>
        <v>0</v>
      </c>
      <c r="BD53" s="232">
        <f>轉向量!O332</f>
        <v>0</v>
      </c>
      <c r="BE53" s="230">
        <f>轉向量!P332</f>
        <v>0</v>
      </c>
      <c r="BF53" s="230">
        <f>轉向量!Q332</f>
        <v>0</v>
      </c>
      <c r="BG53" s="230">
        <f>轉向量!R332</f>
        <v>0</v>
      </c>
      <c r="BH53" s="230">
        <f>轉向量!T332</f>
        <v>0</v>
      </c>
      <c r="BI53" s="232">
        <f>轉向量!U332</f>
        <v>0</v>
      </c>
      <c r="BJ53" s="238">
        <f>轉向量!D428</f>
        <v>0</v>
      </c>
      <c r="BK53" s="239">
        <f>轉向量!E428</f>
        <v>0</v>
      </c>
      <c r="BL53" s="239">
        <f>轉向量!F428</f>
        <v>0</v>
      </c>
      <c r="BM53" s="239">
        <f>轉向量!G428</f>
        <v>0</v>
      </c>
      <c r="BN53" s="240">
        <f>轉向量!I428</f>
        <v>0</v>
      </c>
      <c r="BO53" s="239">
        <f>轉向量!J428</f>
        <v>0</v>
      </c>
      <c r="BP53" s="239">
        <f>轉向量!K428</f>
        <v>0</v>
      </c>
      <c r="BQ53" s="239">
        <f>轉向量!L428</f>
        <v>0</v>
      </c>
      <c r="BR53" s="239">
        <f>轉向量!M428</f>
        <v>0</v>
      </c>
      <c r="BS53" s="240">
        <f>轉向量!O428</f>
        <v>0</v>
      </c>
      <c r="BT53" s="239">
        <f>轉向量!P428</f>
        <v>0</v>
      </c>
      <c r="BU53" s="239">
        <f>轉向量!Q428</f>
        <v>0</v>
      </c>
      <c r="BV53" s="239">
        <f>轉向量!R428</f>
        <v>0</v>
      </c>
      <c r="BW53" s="239">
        <f>轉向量!S428</f>
        <v>0</v>
      </c>
      <c r="BX53" s="240">
        <f>轉向量!U428</f>
        <v>0</v>
      </c>
      <c r="BY53" s="206">
        <f>轉向量!D524</f>
        <v>0</v>
      </c>
      <c r="BZ53" s="206">
        <f>轉向量!E524</f>
        <v>0</v>
      </c>
      <c r="CA53" s="206">
        <f>轉向量!F524</f>
        <v>0</v>
      </c>
      <c r="CB53" s="206">
        <f>轉向量!G524</f>
        <v>0</v>
      </c>
      <c r="CC53" s="207">
        <f>轉向量!H524</f>
        <v>0</v>
      </c>
      <c r="CD53" s="206">
        <f>轉向量!J524</f>
        <v>0</v>
      </c>
      <c r="CE53" s="206">
        <f>轉向量!K524</f>
        <v>0</v>
      </c>
      <c r="CF53" s="206">
        <f>轉向量!L524</f>
        <v>0</v>
      </c>
      <c r="CG53" s="206">
        <f>轉向量!M524</f>
        <v>0</v>
      </c>
      <c r="CH53" s="207">
        <f>轉向量!N524</f>
        <v>0</v>
      </c>
      <c r="CI53" s="206">
        <f>轉向量!P524</f>
        <v>0</v>
      </c>
      <c r="CJ53" s="206">
        <f>轉向量!Q524</f>
        <v>0</v>
      </c>
      <c r="CK53" s="206">
        <f>轉向量!R524</f>
        <v>0</v>
      </c>
      <c r="CL53" s="206">
        <f>轉向量!S524</f>
        <v>0</v>
      </c>
      <c r="CM53" s="207">
        <f>轉向量!T524</f>
        <v>0</v>
      </c>
    </row>
    <row r="54" spans="1:91">
      <c r="A54" s="204">
        <v>1045</v>
      </c>
      <c r="B54" s="206">
        <f>轉向量!E45</f>
        <v>0</v>
      </c>
      <c r="C54" s="206">
        <f>轉向量!F45</f>
        <v>0</v>
      </c>
      <c r="D54" s="206">
        <f>轉向量!G45</f>
        <v>0</v>
      </c>
      <c r="E54" s="206">
        <f>轉向量!H45</f>
        <v>0</v>
      </c>
      <c r="F54" s="207">
        <f>轉向量!I45</f>
        <v>0</v>
      </c>
      <c r="G54" s="206">
        <f>轉向量!K45</f>
        <v>0</v>
      </c>
      <c r="H54" s="206">
        <f>轉向量!L45</f>
        <v>0</v>
      </c>
      <c r="I54" s="206">
        <f>轉向量!M45</f>
        <v>0</v>
      </c>
      <c r="J54" s="206">
        <f>轉向量!N45</f>
        <v>0</v>
      </c>
      <c r="K54" s="207">
        <f>轉向量!O45</f>
        <v>0</v>
      </c>
      <c r="L54" s="206">
        <f>轉向量!Q45</f>
        <v>0</v>
      </c>
      <c r="M54" s="206">
        <f>轉向量!R45</f>
        <v>0</v>
      </c>
      <c r="N54" s="206">
        <f>轉向量!S45</f>
        <v>0</v>
      </c>
      <c r="O54" s="206">
        <f>轉向量!T45</f>
        <v>0</v>
      </c>
      <c r="P54" s="207">
        <f>轉向量!U45</f>
        <v>0</v>
      </c>
      <c r="Q54" s="219">
        <f>轉向量!D141</f>
        <v>0</v>
      </c>
      <c r="R54" s="212">
        <f>轉向量!F141</f>
        <v>0</v>
      </c>
      <c r="S54" s="212">
        <f>轉向量!G141</f>
        <v>0</v>
      </c>
      <c r="T54" s="212">
        <f>轉向量!H141</f>
        <v>0</v>
      </c>
      <c r="U54" s="220">
        <f>轉向量!I141</f>
        <v>0</v>
      </c>
      <c r="V54" s="212">
        <f>轉向量!J141</f>
        <v>0</v>
      </c>
      <c r="W54" s="212">
        <f>轉向量!L141</f>
        <v>0</v>
      </c>
      <c r="X54" s="212">
        <f>轉向量!M141</f>
        <v>0</v>
      </c>
      <c r="Y54" s="212">
        <f>轉向量!N141</f>
        <v>0</v>
      </c>
      <c r="Z54" s="220">
        <f>轉向量!O141</f>
        <v>0</v>
      </c>
      <c r="AA54" s="212">
        <f>轉向量!P141</f>
        <v>0</v>
      </c>
      <c r="AB54" s="212">
        <f>轉向量!R141</f>
        <v>0</v>
      </c>
      <c r="AC54" s="212">
        <f>轉向量!S141</f>
        <v>0</v>
      </c>
      <c r="AD54" s="212">
        <f>轉向量!T141</f>
        <v>0</v>
      </c>
      <c r="AE54" s="220">
        <f>轉向量!U141</f>
        <v>0</v>
      </c>
      <c r="AF54" s="222">
        <f>轉向量!D237</f>
        <v>0</v>
      </c>
      <c r="AG54" s="221">
        <f>轉向量!E237</f>
        <v>0</v>
      </c>
      <c r="AH54" s="221">
        <f>轉向量!G237</f>
        <v>0</v>
      </c>
      <c r="AI54" s="221">
        <f>轉向量!H237</f>
        <v>0</v>
      </c>
      <c r="AJ54" s="223">
        <f>轉向量!I237</f>
        <v>0</v>
      </c>
      <c r="AK54" s="221">
        <f>轉向量!J237</f>
        <v>0</v>
      </c>
      <c r="AL54" s="221">
        <f>轉向量!K237</f>
        <v>0</v>
      </c>
      <c r="AM54" s="221">
        <f>轉向量!M237</f>
        <v>0</v>
      </c>
      <c r="AN54" s="221">
        <f>轉向量!N237</f>
        <v>0</v>
      </c>
      <c r="AO54" s="223">
        <f>轉向量!O237</f>
        <v>0</v>
      </c>
      <c r="AP54" s="221">
        <f>轉向量!P237</f>
        <v>0</v>
      </c>
      <c r="AQ54" s="221">
        <f>轉向量!Q237</f>
        <v>0</v>
      </c>
      <c r="AR54" s="221">
        <f>轉向量!S237</f>
        <v>0</v>
      </c>
      <c r="AS54" s="221">
        <f>轉向量!T237</f>
        <v>0</v>
      </c>
      <c r="AT54" s="223">
        <f>轉向量!U237</f>
        <v>0</v>
      </c>
      <c r="AU54" s="231">
        <f>轉向量!D333</f>
        <v>0</v>
      </c>
      <c r="AV54" s="230">
        <f>轉向量!E333</f>
        <v>0</v>
      </c>
      <c r="AW54" s="230">
        <f>轉向量!F333</f>
        <v>0</v>
      </c>
      <c r="AX54" s="230">
        <f>轉向量!H333</f>
        <v>0</v>
      </c>
      <c r="AY54" s="232">
        <f>轉向量!I333</f>
        <v>0</v>
      </c>
      <c r="AZ54" s="230">
        <f>轉向量!J333</f>
        <v>0</v>
      </c>
      <c r="BA54" s="230">
        <f>轉向量!K333</f>
        <v>0</v>
      </c>
      <c r="BB54" s="230">
        <f>轉向量!L333</f>
        <v>0</v>
      </c>
      <c r="BC54" s="230">
        <f>轉向量!N333</f>
        <v>0</v>
      </c>
      <c r="BD54" s="232">
        <f>轉向量!O333</f>
        <v>0</v>
      </c>
      <c r="BE54" s="230">
        <f>轉向量!P333</f>
        <v>0</v>
      </c>
      <c r="BF54" s="230">
        <f>轉向量!Q333</f>
        <v>0</v>
      </c>
      <c r="BG54" s="230">
        <f>轉向量!R333</f>
        <v>0</v>
      </c>
      <c r="BH54" s="230">
        <f>轉向量!T333</f>
        <v>0</v>
      </c>
      <c r="BI54" s="232">
        <f>轉向量!U333</f>
        <v>0</v>
      </c>
      <c r="BJ54" s="238">
        <f>轉向量!D429</f>
        <v>0</v>
      </c>
      <c r="BK54" s="239">
        <f>轉向量!E429</f>
        <v>0</v>
      </c>
      <c r="BL54" s="239">
        <f>轉向量!F429</f>
        <v>0</v>
      </c>
      <c r="BM54" s="239">
        <f>轉向量!G429</f>
        <v>0</v>
      </c>
      <c r="BN54" s="240">
        <f>轉向量!I429</f>
        <v>0</v>
      </c>
      <c r="BO54" s="239">
        <f>轉向量!J429</f>
        <v>0</v>
      </c>
      <c r="BP54" s="239">
        <f>轉向量!K429</f>
        <v>0</v>
      </c>
      <c r="BQ54" s="239">
        <f>轉向量!L429</f>
        <v>0</v>
      </c>
      <c r="BR54" s="239">
        <f>轉向量!M429</f>
        <v>0</v>
      </c>
      <c r="BS54" s="240">
        <f>轉向量!O429</f>
        <v>0</v>
      </c>
      <c r="BT54" s="239">
        <f>轉向量!P429</f>
        <v>0</v>
      </c>
      <c r="BU54" s="239">
        <f>轉向量!Q429</f>
        <v>0</v>
      </c>
      <c r="BV54" s="239">
        <f>轉向量!R429</f>
        <v>0</v>
      </c>
      <c r="BW54" s="239">
        <f>轉向量!S429</f>
        <v>0</v>
      </c>
      <c r="BX54" s="240">
        <f>轉向量!U429</f>
        <v>0</v>
      </c>
      <c r="BY54" s="206">
        <f>轉向量!D525</f>
        <v>0</v>
      </c>
      <c r="BZ54" s="206">
        <f>轉向量!E525</f>
        <v>0</v>
      </c>
      <c r="CA54" s="206">
        <f>轉向量!F525</f>
        <v>0</v>
      </c>
      <c r="CB54" s="206">
        <f>轉向量!G525</f>
        <v>0</v>
      </c>
      <c r="CC54" s="207">
        <f>轉向量!H525</f>
        <v>0</v>
      </c>
      <c r="CD54" s="206">
        <f>轉向量!J525</f>
        <v>0</v>
      </c>
      <c r="CE54" s="206">
        <f>轉向量!K525</f>
        <v>0</v>
      </c>
      <c r="CF54" s="206">
        <f>轉向量!L525</f>
        <v>0</v>
      </c>
      <c r="CG54" s="206">
        <f>轉向量!M525</f>
        <v>0</v>
      </c>
      <c r="CH54" s="207">
        <f>轉向量!N525</f>
        <v>0</v>
      </c>
      <c r="CI54" s="206">
        <f>轉向量!P525</f>
        <v>0</v>
      </c>
      <c r="CJ54" s="206">
        <f>轉向量!Q525</f>
        <v>0</v>
      </c>
      <c r="CK54" s="206">
        <f>轉向量!R525</f>
        <v>0</v>
      </c>
      <c r="CL54" s="206">
        <f>轉向量!S525</f>
        <v>0</v>
      </c>
      <c r="CM54" s="207">
        <f>轉向量!T525</f>
        <v>0</v>
      </c>
    </row>
    <row r="55" spans="1:91">
      <c r="A55" s="204">
        <v>1100</v>
      </c>
      <c r="B55" s="206">
        <f>轉向量!E46</f>
        <v>0</v>
      </c>
      <c r="C55" s="206">
        <f>轉向量!F46</f>
        <v>0</v>
      </c>
      <c r="D55" s="206">
        <f>轉向量!G46</f>
        <v>0</v>
      </c>
      <c r="E55" s="206">
        <f>轉向量!H46</f>
        <v>0</v>
      </c>
      <c r="F55" s="207">
        <f>轉向量!I46</f>
        <v>0</v>
      </c>
      <c r="G55" s="206">
        <f>轉向量!K46</f>
        <v>0</v>
      </c>
      <c r="H55" s="206">
        <f>轉向量!L46</f>
        <v>0</v>
      </c>
      <c r="I55" s="206">
        <f>轉向量!M46</f>
        <v>0</v>
      </c>
      <c r="J55" s="206">
        <f>轉向量!N46</f>
        <v>0</v>
      </c>
      <c r="K55" s="207">
        <f>轉向量!O46</f>
        <v>0</v>
      </c>
      <c r="L55" s="206">
        <f>轉向量!Q46</f>
        <v>0</v>
      </c>
      <c r="M55" s="206">
        <f>轉向量!R46</f>
        <v>0</v>
      </c>
      <c r="N55" s="206">
        <f>轉向量!S46</f>
        <v>0</v>
      </c>
      <c r="O55" s="206">
        <f>轉向量!T46</f>
        <v>0</v>
      </c>
      <c r="P55" s="207">
        <f>轉向量!U46</f>
        <v>0</v>
      </c>
      <c r="Q55" s="219">
        <f>轉向量!D142</f>
        <v>0</v>
      </c>
      <c r="R55" s="212">
        <f>轉向量!F142</f>
        <v>0</v>
      </c>
      <c r="S55" s="212">
        <f>轉向量!G142</f>
        <v>0</v>
      </c>
      <c r="T55" s="212">
        <f>轉向量!H142</f>
        <v>0</v>
      </c>
      <c r="U55" s="220">
        <f>轉向量!I142</f>
        <v>0</v>
      </c>
      <c r="V55" s="212">
        <f>轉向量!J142</f>
        <v>0</v>
      </c>
      <c r="W55" s="212">
        <f>轉向量!L142</f>
        <v>0</v>
      </c>
      <c r="X55" s="212">
        <f>轉向量!M142</f>
        <v>0</v>
      </c>
      <c r="Y55" s="212">
        <f>轉向量!N142</f>
        <v>0</v>
      </c>
      <c r="Z55" s="220">
        <f>轉向量!O142</f>
        <v>0</v>
      </c>
      <c r="AA55" s="212">
        <f>轉向量!P142</f>
        <v>0</v>
      </c>
      <c r="AB55" s="212">
        <f>轉向量!R142</f>
        <v>0</v>
      </c>
      <c r="AC55" s="212">
        <f>轉向量!S142</f>
        <v>0</v>
      </c>
      <c r="AD55" s="212">
        <f>轉向量!T142</f>
        <v>0</v>
      </c>
      <c r="AE55" s="220">
        <f>轉向量!U142</f>
        <v>0</v>
      </c>
      <c r="AF55" s="222">
        <f>轉向量!D238</f>
        <v>0</v>
      </c>
      <c r="AG55" s="221">
        <f>轉向量!E238</f>
        <v>0</v>
      </c>
      <c r="AH55" s="221">
        <f>轉向量!G238</f>
        <v>0</v>
      </c>
      <c r="AI55" s="221">
        <f>轉向量!H238</f>
        <v>0</v>
      </c>
      <c r="AJ55" s="223">
        <f>轉向量!I238</f>
        <v>0</v>
      </c>
      <c r="AK55" s="221">
        <f>轉向量!J238</f>
        <v>0</v>
      </c>
      <c r="AL55" s="221">
        <f>轉向量!K238</f>
        <v>0</v>
      </c>
      <c r="AM55" s="221">
        <f>轉向量!M238</f>
        <v>0</v>
      </c>
      <c r="AN55" s="221">
        <f>轉向量!N238</f>
        <v>0</v>
      </c>
      <c r="AO55" s="223">
        <f>轉向量!O238</f>
        <v>0</v>
      </c>
      <c r="AP55" s="221">
        <f>轉向量!P238</f>
        <v>0</v>
      </c>
      <c r="AQ55" s="221">
        <f>轉向量!Q238</f>
        <v>0</v>
      </c>
      <c r="AR55" s="221">
        <f>轉向量!S238</f>
        <v>0</v>
      </c>
      <c r="AS55" s="221">
        <f>轉向量!T238</f>
        <v>0</v>
      </c>
      <c r="AT55" s="223">
        <f>轉向量!U238</f>
        <v>0</v>
      </c>
      <c r="AU55" s="231">
        <f>轉向量!D334</f>
        <v>0</v>
      </c>
      <c r="AV55" s="230">
        <f>轉向量!E334</f>
        <v>0</v>
      </c>
      <c r="AW55" s="230">
        <f>轉向量!F334</f>
        <v>0</v>
      </c>
      <c r="AX55" s="230">
        <f>轉向量!H334</f>
        <v>0</v>
      </c>
      <c r="AY55" s="232">
        <f>轉向量!I334</f>
        <v>0</v>
      </c>
      <c r="AZ55" s="230">
        <f>轉向量!J334</f>
        <v>0</v>
      </c>
      <c r="BA55" s="230">
        <f>轉向量!K334</f>
        <v>0</v>
      </c>
      <c r="BB55" s="230">
        <f>轉向量!L334</f>
        <v>0</v>
      </c>
      <c r="BC55" s="230">
        <f>轉向量!N334</f>
        <v>0</v>
      </c>
      <c r="BD55" s="232">
        <f>轉向量!O334</f>
        <v>0</v>
      </c>
      <c r="BE55" s="230">
        <f>轉向量!P334</f>
        <v>0</v>
      </c>
      <c r="BF55" s="230">
        <f>轉向量!Q334</f>
        <v>0</v>
      </c>
      <c r="BG55" s="230">
        <f>轉向量!R334</f>
        <v>0</v>
      </c>
      <c r="BH55" s="230">
        <f>轉向量!T334</f>
        <v>0</v>
      </c>
      <c r="BI55" s="232">
        <f>轉向量!U334</f>
        <v>0</v>
      </c>
      <c r="BJ55" s="238">
        <f>轉向量!D430</f>
        <v>0</v>
      </c>
      <c r="BK55" s="239">
        <f>轉向量!E430</f>
        <v>0</v>
      </c>
      <c r="BL55" s="239">
        <f>轉向量!F430</f>
        <v>0</v>
      </c>
      <c r="BM55" s="239">
        <f>轉向量!G430</f>
        <v>0</v>
      </c>
      <c r="BN55" s="240">
        <f>轉向量!I430</f>
        <v>0</v>
      </c>
      <c r="BO55" s="239">
        <f>轉向量!J430</f>
        <v>0</v>
      </c>
      <c r="BP55" s="239">
        <f>轉向量!K430</f>
        <v>0</v>
      </c>
      <c r="BQ55" s="239">
        <f>轉向量!L430</f>
        <v>0</v>
      </c>
      <c r="BR55" s="239">
        <f>轉向量!M430</f>
        <v>0</v>
      </c>
      <c r="BS55" s="240">
        <f>轉向量!O430</f>
        <v>0</v>
      </c>
      <c r="BT55" s="239">
        <f>轉向量!P430</f>
        <v>0</v>
      </c>
      <c r="BU55" s="239">
        <f>轉向量!Q430</f>
        <v>0</v>
      </c>
      <c r="BV55" s="239">
        <f>轉向量!R430</f>
        <v>0</v>
      </c>
      <c r="BW55" s="239">
        <f>轉向量!S430</f>
        <v>0</v>
      </c>
      <c r="BX55" s="240">
        <f>轉向量!U430</f>
        <v>0</v>
      </c>
      <c r="BY55" s="206">
        <f>轉向量!D526</f>
        <v>0</v>
      </c>
      <c r="BZ55" s="206">
        <f>轉向量!E526</f>
        <v>0</v>
      </c>
      <c r="CA55" s="206">
        <f>轉向量!F526</f>
        <v>0</v>
      </c>
      <c r="CB55" s="206">
        <f>轉向量!G526</f>
        <v>0</v>
      </c>
      <c r="CC55" s="207">
        <f>轉向量!H526</f>
        <v>0</v>
      </c>
      <c r="CD55" s="206">
        <f>轉向量!J526</f>
        <v>0</v>
      </c>
      <c r="CE55" s="206">
        <f>轉向量!K526</f>
        <v>0</v>
      </c>
      <c r="CF55" s="206">
        <f>轉向量!L526</f>
        <v>0</v>
      </c>
      <c r="CG55" s="206">
        <f>轉向量!M526</f>
        <v>0</v>
      </c>
      <c r="CH55" s="207">
        <f>轉向量!N526</f>
        <v>0</v>
      </c>
      <c r="CI55" s="206">
        <f>轉向量!P526</f>
        <v>0</v>
      </c>
      <c r="CJ55" s="206">
        <f>轉向量!Q526</f>
        <v>0</v>
      </c>
      <c r="CK55" s="206">
        <f>轉向量!R526</f>
        <v>0</v>
      </c>
      <c r="CL55" s="206">
        <f>轉向量!S526</f>
        <v>0</v>
      </c>
      <c r="CM55" s="207">
        <f>轉向量!T526</f>
        <v>0</v>
      </c>
    </row>
    <row r="56" spans="1:91">
      <c r="A56" s="204">
        <v>1115</v>
      </c>
      <c r="B56" s="206">
        <f>轉向量!E47</f>
        <v>0</v>
      </c>
      <c r="C56" s="206">
        <f>轉向量!F47</f>
        <v>0</v>
      </c>
      <c r="D56" s="206">
        <f>轉向量!G47</f>
        <v>0</v>
      </c>
      <c r="E56" s="206">
        <f>轉向量!H47</f>
        <v>0</v>
      </c>
      <c r="F56" s="207">
        <f>轉向量!I47</f>
        <v>0</v>
      </c>
      <c r="G56" s="206">
        <f>轉向量!K47</f>
        <v>0</v>
      </c>
      <c r="H56" s="206">
        <f>轉向量!L47</f>
        <v>0</v>
      </c>
      <c r="I56" s="206">
        <f>轉向量!M47</f>
        <v>0</v>
      </c>
      <c r="J56" s="206">
        <f>轉向量!N47</f>
        <v>0</v>
      </c>
      <c r="K56" s="207">
        <f>轉向量!O47</f>
        <v>0</v>
      </c>
      <c r="L56" s="206">
        <f>轉向量!Q47</f>
        <v>0</v>
      </c>
      <c r="M56" s="206">
        <f>轉向量!R47</f>
        <v>0</v>
      </c>
      <c r="N56" s="206">
        <f>轉向量!S47</f>
        <v>0</v>
      </c>
      <c r="O56" s="206">
        <f>轉向量!T47</f>
        <v>0</v>
      </c>
      <c r="P56" s="207">
        <f>轉向量!U47</f>
        <v>0</v>
      </c>
      <c r="Q56" s="219">
        <f>轉向量!D143</f>
        <v>0</v>
      </c>
      <c r="R56" s="212">
        <f>轉向量!F143</f>
        <v>0</v>
      </c>
      <c r="S56" s="212">
        <f>轉向量!G143</f>
        <v>0</v>
      </c>
      <c r="T56" s="212">
        <f>轉向量!H143</f>
        <v>0</v>
      </c>
      <c r="U56" s="220">
        <f>轉向量!I143</f>
        <v>0</v>
      </c>
      <c r="V56" s="212">
        <f>轉向量!J143</f>
        <v>0</v>
      </c>
      <c r="W56" s="212">
        <f>轉向量!L143</f>
        <v>0</v>
      </c>
      <c r="X56" s="212">
        <f>轉向量!M143</f>
        <v>0</v>
      </c>
      <c r="Y56" s="212">
        <f>轉向量!N143</f>
        <v>0</v>
      </c>
      <c r="Z56" s="220">
        <f>轉向量!O143</f>
        <v>0</v>
      </c>
      <c r="AA56" s="212">
        <f>轉向量!P143</f>
        <v>0</v>
      </c>
      <c r="AB56" s="212">
        <f>轉向量!R143</f>
        <v>0</v>
      </c>
      <c r="AC56" s="212">
        <f>轉向量!S143</f>
        <v>0</v>
      </c>
      <c r="AD56" s="212">
        <f>轉向量!T143</f>
        <v>0</v>
      </c>
      <c r="AE56" s="220">
        <f>轉向量!U143</f>
        <v>0</v>
      </c>
      <c r="AF56" s="222">
        <f>轉向量!D239</f>
        <v>0</v>
      </c>
      <c r="AG56" s="221">
        <f>轉向量!E239</f>
        <v>0</v>
      </c>
      <c r="AH56" s="221">
        <f>轉向量!G239</f>
        <v>0</v>
      </c>
      <c r="AI56" s="221">
        <f>轉向量!H239</f>
        <v>0</v>
      </c>
      <c r="AJ56" s="223">
        <f>轉向量!I239</f>
        <v>0</v>
      </c>
      <c r="AK56" s="221">
        <f>轉向量!J239</f>
        <v>0</v>
      </c>
      <c r="AL56" s="221">
        <f>轉向量!K239</f>
        <v>0</v>
      </c>
      <c r="AM56" s="221">
        <f>轉向量!M239</f>
        <v>0</v>
      </c>
      <c r="AN56" s="221">
        <f>轉向量!N239</f>
        <v>0</v>
      </c>
      <c r="AO56" s="223">
        <f>轉向量!O239</f>
        <v>0</v>
      </c>
      <c r="AP56" s="221">
        <f>轉向量!P239</f>
        <v>0</v>
      </c>
      <c r="AQ56" s="221">
        <f>轉向量!Q239</f>
        <v>0</v>
      </c>
      <c r="AR56" s="221">
        <f>轉向量!S239</f>
        <v>0</v>
      </c>
      <c r="AS56" s="221">
        <f>轉向量!T239</f>
        <v>0</v>
      </c>
      <c r="AT56" s="223">
        <f>轉向量!U239</f>
        <v>0</v>
      </c>
      <c r="AU56" s="231">
        <f>轉向量!D335</f>
        <v>0</v>
      </c>
      <c r="AV56" s="230">
        <f>轉向量!E335</f>
        <v>0</v>
      </c>
      <c r="AW56" s="230">
        <f>轉向量!F335</f>
        <v>0</v>
      </c>
      <c r="AX56" s="230">
        <f>轉向量!H335</f>
        <v>0</v>
      </c>
      <c r="AY56" s="232">
        <f>轉向量!I335</f>
        <v>0</v>
      </c>
      <c r="AZ56" s="230">
        <f>轉向量!J335</f>
        <v>0</v>
      </c>
      <c r="BA56" s="230">
        <f>轉向量!K335</f>
        <v>0</v>
      </c>
      <c r="BB56" s="230">
        <f>轉向量!L335</f>
        <v>0</v>
      </c>
      <c r="BC56" s="230">
        <f>轉向量!N335</f>
        <v>0</v>
      </c>
      <c r="BD56" s="232">
        <f>轉向量!O335</f>
        <v>0</v>
      </c>
      <c r="BE56" s="230">
        <f>轉向量!P335</f>
        <v>0</v>
      </c>
      <c r="BF56" s="230">
        <f>轉向量!Q335</f>
        <v>0</v>
      </c>
      <c r="BG56" s="230">
        <f>轉向量!R335</f>
        <v>0</v>
      </c>
      <c r="BH56" s="230">
        <f>轉向量!T335</f>
        <v>0</v>
      </c>
      <c r="BI56" s="232">
        <f>轉向量!U335</f>
        <v>0</v>
      </c>
      <c r="BJ56" s="238">
        <f>轉向量!D431</f>
        <v>0</v>
      </c>
      <c r="BK56" s="239">
        <f>轉向量!E431</f>
        <v>0</v>
      </c>
      <c r="BL56" s="239">
        <f>轉向量!F431</f>
        <v>0</v>
      </c>
      <c r="BM56" s="239">
        <f>轉向量!G431</f>
        <v>0</v>
      </c>
      <c r="BN56" s="240">
        <f>轉向量!I431</f>
        <v>0</v>
      </c>
      <c r="BO56" s="239">
        <f>轉向量!J431</f>
        <v>0</v>
      </c>
      <c r="BP56" s="239">
        <f>轉向量!K431</f>
        <v>0</v>
      </c>
      <c r="BQ56" s="239">
        <f>轉向量!L431</f>
        <v>0</v>
      </c>
      <c r="BR56" s="239">
        <f>轉向量!M431</f>
        <v>0</v>
      </c>
      <c r="BS56" s="240">
        <f>轉向量!O431</f>
        <v>0</v>
      </c>
      <c r="BT56" s="239">
        <f>轉向量!P431</f>
        <v>0</v>
      </c>
      <c r="BU56" s="239">
        <f>轉向量!Q431</f>
        <v>0</v>
      </c>
      <c r="BV56" s="239">
        <f>轉向量!R431</f>
        <v>0</v>
      </c>
      <c r="BW56" s="239">
        <f>轉向量!S431</f>
        <v>0</v>
      </c>
      <c r="BX56" s="240">
        <f>轉向量!U431</f>
        <v>0</v>
      </c>
      <c r="BY56" s="206">
        <f>轉向量!D527</f>
        <v>0</v>
      </c>
      <c r="BZ56" s="206">
        <f>轉向量!E527</f>
        <v>0</v>
      </c>
      <c r="CA56" s="206">
        <f>轉向量!F527</f>
        <v>0</v>
      </c>
      <c r="CB56" s="206">
        <f>轉向量!G527</f>
        <v>0</v>
      </c>
      <c r="CC56" s="207">
        <f>轉向量!H527</f>
        <v>0</v>
      </c>
      <c r="CD56" s="206">
        <f>轉向量!J527</f>
        <v>0</v>
      </c>
      <c r="CE56" s="206">
        <f>轉向量!K527</f>
        <v>0</v>
      </c>
      <c r="CF56" s="206">
        <f>轉向量!L527</f>
        <v>0</v>
      </c>
      <c r="CG56" s="206">
        <f>轉向量!M527</f>
        <v>0</v>
      </c>
      <c r="CH56" s="207">
        <f>轉向量!N527</f>
        <v>0</v>
      </c>
      <c r="CI56" s="206">
        <f>轉向量!P527</f>
        <v>0</v>
      </c>
      <c r="CJ56" s="206">
        <f>轉向量!Q527</f>
        <v>0</v>
      </c>
      <c r="CK56" s="206">
        <f>轉向量!R527</f>
        <v>0</v>
      </c>
      <c r="CL56" s="206">
        <f>轉向量!S527</f>
        <v>0</v>
      </c>
      <c r="CM56" s="207">
        <f>轉向量!T527</f>
        <v>0</v>
      </c>
    </row>
    <row r="57" spans="1:91">
      <c r="A57" s="204">
        <v>1130</v>
      </c>
      <c r="B57" s="206">
        <f>轉向量!E48</f>
        <v>0</v>
      </c>
      <c r="C57" s="206">
        <f>轉向量!F48</f>
        <v>0</v>
      </c>
      <c r="D57" s="206">
        <f>轉向量!G48</f>
        <v>0</v>
      </c>
      <c r="E57" s="206">
        <f>轉向量!H48</f>
        <v>0</v>
      </c>
      <c r="F57" s="207">
        <f>轉向量!I48</f>
        <v>0</v>
      </c>
      <c r="G57" s="206">
        <f>轉向量!K48</f>
        <v>0</v>
      </c>
      <c r="H57" s="206">
        <f>轉向量!L48</f>
        <v>0</v>
      </c>
      <c r="I57" s="206">
        <f>轉向量!M48</f>
        <v>0</v>
      </c>
      <c r="J57" s="206">
        <f>轉向量!N48</f>
        <v>0</v>
      </c>
      <c r="K57" s="207">
        <f>轉向量!O48</f>
        <v>0</v>
      </c>
      <c r="L57" s="206">
        <f>轉向量!Q48</f>
        <v>0</v>
      </c>
      <c r="M57" s="206">
        <f>轉向量!R48</f>
        <v>0</v>
      </c>
      <c r="N57" s="206">
        <f>轉向量!S48</f>
        <v>0</v>
      </c>
      <c r="O57" s="206">
        <f>轉向量!T48</f>
        <v>0</v>
      </c>
      <c r="P57" s="207">
        <f>轉向量!U48</f>
        <v>0</v>
      </c>
      <c r="Q57" s="219">
        <f>轉向量!D144</f>
        <v>0</v>
      </c>
      <c r="R57" s="212">
        <f>轉向量!F144</f>
        <v>0</v>
      </c>
      <c r="S57" s="212">
        <f>轉向量!G144</f>
        <v>0</v>
      </c>
      <c r="T57" s="212">
        <f>轉向量!H144</f>
        <v>0</v>
      </c>
      <c r="U57" s="220">
        <f>轉向量!I144</f>
        <v>0</v>
      </c>
      <c r="V57" s="212">
        <f>轉向量!J144</f>
        <v>0</v>
      </c>
      <c r="W57" s="212">
        <f>轉向量!L144</f>
        <v>0</v>
      </c>
      <c r="X57" s="212">
        <f>轉向量!M144</f>
        <v>0</v>
      </c>
      <c r="Y57" s="212">
        <f>轉向量!N144</f>
        <v>0</v>
      </c>
      <c r="Z57" s="220">
        <f>轉向量!O144</f>
        <v>0</v>
      </c>
      <c r="AA57" s="212">
        <f>轉向量!P144</f>
        <v>0</v>
      </c>
      <c r="AB57" s="212">
        <f>轉向量!R144</f>
        <v>0</v>
      </c>
      <c r="AC57" s="212">
        <f>轉向量!S144</f>
        <v>0</v>
      </c>
      <c r="AD57" s="212">
        <f>轉向量!T144</f>
        <v>0</v>
      </c>
      <c r="AE57" s="220">
        <f>轉向量!U144</f>
        <v>0</v>
      </c>
      <c r="AF57" s="222">
        <f>轉向量!D240</f>
        <v>0</v>
      </c>
      <c r="AG57" s="221">
        <f>轉向量!E240</f>
        <v>0</v>
      </c>
      <c r="AH57" s="221">
        <f>轉向量!G240</f>
        <v>0</v>
      </c>
      <c r="AI57" s="221">
        <f>轉向量!H240</f>
        <v>0</v>
      </c>
      <c r="AJ57" s="223">
        <f>轉向量!I240</f>
        <v>0</v>
      </c>
      <c r="AK57" s="221">
        <f>轉向量!J240</f>
        <v>0</v>
      </c>
      <c r="AL57" s="221">
        <f>轉向量!K240</f>
        <v>0</v>
      </c>
      <c r="AM57" s="221">
        <f>轉向量!M240</f>
        <v>0</v>
      </c>
      <c r="AN57" s="221">
        <f>轉向量!N240</f>
        <v>0</v>
      </c>
      <c r="AO57" s="223">
        <f>轉向量!O240</f>
        <v>0</v>
      </c>
      <c r="AP57" s="221">
        <f>轉向量!P240</f>
        <v>0</v>
      </c>
      <c r="AQ57" s="221">
        <f>轉向量!Q240</f>
        <v>0</v>
      </c>
      <c r="AR57" s="221">
        <f>轉向量!S240</f>
        <v>0</v>
      </c>
      <c r="AS57" s="221">
        <f>轉向量!T240</f>
        <v>0</v>
      </c>
      <c r="AT57" s="223">
        <f>轉向量!U240</f>
        <v>0</v>
      </c>
      <c r="AU57" s="231">
        <f>轉向量!D336</f>
        <v>0</v>
      </c>
      <c r="AV57" s="230">
        <f>轉向量!E336</f>
        <v>0</v>
      </c>
      <c r="AW57" s="230">
        <f>轉向量!F336</f>
        <v>0</v>
      </c>
      <c r="AX57" s="230">
        <f>轉向量!H336</f>
        <v>0</v>
      </c>
      <c r="AY57" s="232">
        <f>轉向量!I336</f>
        <v>0</v>
      </c>
      <c r="AZ57" s="230">
        <f>轉向量!J336</f>
        <v>0</v>
      </c>
      <c r="BA57" s="230">
        <f>轉向量!K336</f>
        <v>0</v>
      </c>
      <c r="BB57" s="230">
        <f>轉向量!L336</f>
        <v>0</v>
      </c>
      <c r="BC57" s="230">
        <f>轉向量!N336</f>
        <v>0</v>
      </c>
      <c r="BD57" s="232">
        <f>轉向量!O336</f>
        <v>0</v>
      </c>
      <c r="BE57" s="230">
        <f>轉向量!P336</f>
        <v>0</v>
      </c>
      <c r="BF57" s="230">
        <f>轉向量!Q336</f>
        <v>0</v>
      </c>
      <c r="BG57" s="230">
        <f>轉向量!R336</f>
        <v>0</v>
      </c>
      <c r="BH57" s="230">
        <f>轉向量!T336</f>
        <v>0</v>
      </c>
      <c r="BI57" s="232">
        <f>轉向量!U336</f>
        <v>0</v>
      </c>
      <c r="BJ57" s="238">
        <f>轉向量!D432</f>
        <v>0</v>
      </c>
      <c r="BK57" s="239">
        <f>轉向量!E432</f>
        <v>0</v>
      </c>
      <c r="BL57" s="239">
        <f>轉向量!F432</f>
        <v>0</v>
      </c>
      <c r="BM57" s="239">
        <f>轉向量!G432</f>
        <v>0</v>
      </c>
      <c r="BN57" s="240">
        <f>轉向量!I432</f>
        <v>0</v>
      </c>
      <c r="BO57" s="239">
        <f>轉向量!J432</f>
        <v>0</v>
      </c>
      <c r="BP57" s="239">
        <f>轉向量!K432</f>
        <v>0</v>
      </c>
      <c r="BQ57" s="239">
        <f>轉向量!L432</f>
        <v>0</v>
      </c>
      <c r="BR57" s="239">
        <f>轉向量!M432</f>
        <v>0</v>
      </c>
      <c r="BS57" s="240">
        <f>轉向量!O432</f>
        <v>0</v>
      </c>
      <c r="BT57" s="239">
        <f>轉向量!P432</f>
        <v>0</v>
      </c>
      <c r="BU57" s="239">
        <f>轉向量!Q432</f>
        <v>0</v>
      </c>
      <c r="BV57" s="239">
        <f>轉向量!R432</f>
        <v>0</v>
      </c>
      <c r="BW57" s="239">
        <f>轉向量!S432</f>
        <v>0</v>
      </c>
      <c r="BX57" s="240">
        <f>轉向量!U432</f>
        <v>0</v>
      </c>
      <c r="BY57" s="206">
        <f>轉向量!D528</f>
        <v>0</v>
      </c>
      <c r="BZ57" s="206">
        <f>轉向量!E528</f>
        <v>0</v>
      </c>
      <c r="CA57" s="206">
        <f>轉向量!F528</f>
        <v>0</v>
      </c>
      <c r="CB57" s="206">
        <f>轉向量!G528</f>
        <v>0</v>
      </c>
      <c r="CC57" s="207">
        <f>轉向量!H528</f>
        <v>0</v>
      </c>
      <c r="CD57" s="206">
        <f>轉向量!J528</f>
        <v>0</v>
      </c>
      <c r="CE57" s="206">
        <f>轉向量!K528</f>
        <v>0</v>
      </c>
      <c r="CF57" s="206">
        <f>轉向量!L528</f>
        <v>0</v>
      </c>
      <c r="CG57" s="206">
        <f>轉向量!M528</f>
        <v>0</v>
      </c>
      <c r="CH57" s="207">
        <f>轉向量!N528</f>
        <v>0</v>
      </c>
      <c r="CI57" s="206">
        <f>轉向量!P528</f>
        <v>0</v>
      </c>
      <c r="CJ57" s="206">
        <f>轉向量!Q528</f>
        <v>0</v>
      </c>
      <c r="CK57" s="206">
        <f>轉向量!R528</f>
        <v>0</v>
      </c>
      <c r="CL57" s="206">
        <f>轉向量!S528</f>
        <v>0</v>
      </c>
      <c r="CM57" s="207">
        <f>轉向量!T528</f>
        <v>0</v>
      </c>
    </row>
    <row r="58" spans="1:91">
      <c r="A58" s="204">
        <v>1145</v>
      </c>
      <c r="B58" s="206">
        <f>轉向量!E49</f>
        <v>0</v>
      </c>
      <c r="C58" s="206">
        <f>轉向量!F49</f>
        <v>0</v>
      </c>
      <c r="D58" s="206">
        <f>轉向量!G49</f>
        <v>0</v>
      </c>
      <c r="E58" s="206">
        <f>轉向量!H49</f>
        <v>0</v>
      </c>
      <c r="F58" s="207">
        <f>轉向量!I49</f>
        <v>0</v>
      </c>
      <c r="G58" s="206">
        <f>轉向量!K49</f>
        <v>0</v>
      </c>
      <c r="H58" s="206">
        <f>轉向量!L49</f>
        <v>0</v>
      </c>
      <c r="I58" s="206">
        <f>轉向量!M49</f>
        <v>0</v>
      </c>
      <c r="J58" s="206">
        <f>轉向量!N49</f>
        <v>0</v>
      </c>
      <c r="K58" s="207">
        <f>轉向量!O49</f>
        <v>0</v>
      </c>
      <c r="L58" s="206">
        <f>轉向量!Q49</f>
        <v>0</v>
      </c>
      <c r="M58" s="206">
        <f>轉向量!R49</f>
        <v>0</v>
      </c>
      <c r="N58" s="206">
        <f>轉向量!S49</f>
        <v>0</v>
      </c>
      <c r="O58" s="206">
        <f>轉向量!T49</f>
        <v>0</v>
      </c>
      <c r="P58" s="207">
        <f>轉向量!U49</f>
        <v>0</v>
      </c>
      <c r="Q58" s="219">
        <f>轉向量!D145</f>
        <v>0</v>
      </c>
      <c r="R58" s="212">
        <f>轉向量!F145</f>
        <v>0</v>
      </c>
      <c r="S58" s="212">
        <f>轉向量!G145</f>
        <v>0</v>
      </c>
      <c r="T58" s="212">
        <f>轉向量!H145</f>
        <v>0</v>
      </c>
      <c r="U58" s="220">
        <f>轉向量!I145</f>
        <v>0</v>
      </c>
      <c r="V58" s="212">
        <f>轉向量!J145</f>
        <v>0</v>
      </c>
      <c r="W58" s="212">
        <f>轉向量!L145</f>
        <v>0</v>
      </c>
      <c r="X58" s="212">
        <f>轉向量!M145</f>
        <v>0</v>
      </c>
      <c r="Y58" s="212">
        <f>轉向量!N145</f>
        <v>0</v>
      </c>
      <c r="Z58" s="220">
        <f>轉向量!O145</f>
        <v>0</v>
      </c>
      <c r="AA58" s="212">
        <f>轉向量!P145</f>
        <v>0</v>
      </c>
      <c r="AB58" s="212">
        <f>轉向量!R145</f>
        <v>0</v>
      </c>
      <c r="AC58" s="212">
        <f>轉向量!S145</f>
        <v>0</v>
      </c>
      <c r="AD58" s="212">
        <f>轉向量!T145</f>
        <v>0</v>
      </c>
      <c r="AE58" s="220">
        <f>轉向量!U145</f>
        <v>0</v>
      </c>
      <c r="AF58" s="222">
        <f>轉向量!D241</f>
        <v>0</v>
      </c>
      <c r="AG58" s="221">
        <f>轉向量!E241</f>
        <v>0</v>
      </c>
      <c r="AH58" s="221">
        <f>轉向量!G241</f>
        <v>0</v>
      </c>
      <c r="AI58" s="221">
        <f>轉向量!H241</f>
        <v>0</v>
      </c>
      <c r="AJ58" s="223">
        <f>轉向量!I241</f>
        <v>0</v>
      </c>
      <c r="AK58" s="221">
        <f>轉向量!J241</f>
        <v>0</v>
      </c>
      <c r="AL58" s="221">
        <f>轉向量!K241</f>
        <v>0</v>
      </c>
      <c r="AM58" s="221">
        <f>轉向量!M241</f>
        <v>0</v>
      </c>
      <c r="AN58" s="221">
        <f>轉向量!N241</f>
        <v>0</v>
      </c>
      <c r="AO58" s="223">
        <f>轉向量!O241</f>
        <v>0</v>
      </c>
      <c r="AP58" s="221">
        <f>轉向量!P241</f>
        <v>0</v>
      </c>
      <c r="AQ58" s="221">
        <f>轉向量!Q241</f>
        <v>0</v>
      </c>
      <c r="AR58" s="221">
        <f>轉向量!S241</f>
        <v>0</v>
      </c>
      <c r="AS58" s="221">
        <f>轉向量!T241</f>
        <v>0</v>
      </c>
      <c r="AT58" s="223">
        <f>轉向量!U241</f>
        <v>0</v>
      </c>
      <c r="AU58" s="231">
        <f>轉向量!D337</f>
        <v>0</v>
      </c>
      <c r="AV58" s="230">
        <f>轉向量!E337</f>
        <v>0</v>
      </c>
      <c r="AW58" s="230">
        <f>轉向量!F337</f>
        <v>0</v>
      </c>
      <c r="AX58" s="230">
        <f>轉向量!H337</f>
        <v>0</v>
      </c>
      <c r="AY58" s="232">
        <f>轉向量!I337</f>
        <v>0</v>
      </c>
      <c r="AZ58" s="230">
        <f>轉向量!J337</f>
        <v>0</v>
      </c>
      <c r="BA58" s="230">
        <f>轉向量!K337</f>
        <v>0</v>
      </c>
      <c r="BB58" s="230">
        <f>轉向量!L337</f>
        <v>0</v>
      </c>
      <c r="BC58" s="230">
        <f>轉向量!N337</f>
        <v>0</v>
      </c>
      <c r="BD58" s="232">
        <f>轉向量!O337</f>
        <v>0</v>
      </c>
      <c r="BE58" s="230">
        <f>轉向量!P337</f>
        <v>0</v>
      </c>
      <c r="BF58" s="230">
        <f>轉向量!Q337</f>
        <v>0</v>
      </c>
      <c r="BG58" s="230">
        <f>轉向量!R337</f>
        <v>0</v>
      </c>
      <c r="BH58" s="230">
        <f>轉向量!T337</f>
        <v>0</v>
      </c>
      <c r="BI58" s="232">
        <f>轉向量!U337</f>
        <v>0</v>
      </c>
      <c r="BJ58" s="238">
        <f>轉向量!D433</f>
        <v>0</v>
      </c>
      <c r="BK58" s="239">
        <f>轉向量!E433</f>
        <v>0</v>
      </c>
      <c r="BL58" s="239">
        <f>轉向量!F433</f>
        <v>0</v>
      </c>
      <c r="BM58" s="239">
        <f>轉向量!G433</f>
        <v>0</v>
      </c>
      <c r="BN58" s="240">
        <f>轉向量!I433</f>
        <v>0</v>
      </c>
      <c r="BO58" s="239">
        <f>轉向量!J433</f>
        <v>0</v>
      </c>
      <c r="BP58" s="239">
        <f>轉向量!K433</f>
        <v>0</v>
      </c>
      <c r="BQ58" s="239">
        <f>轉向量!L433</f>
        <v>0</v>
      </c>
      <c r="BR58" s="239">
        <f>轉向量!M433</f>
        <v>0</v>
      </c>
      <c r="BS58" s="240">
        <f>轉向量!O433</f>
        <v>0</v>
      </c>
      <c r="BT58" s="239">
        <f>轉向量!P433</f>
        <v>0</v>
      </c>
      <c r="BU58" s="239">
        <f>轉向量!Q433</f>
        <v>0</v>
      </c>
      <c r="BV58" s="239">
        <f>轉向量!R433</f>
        <v>0</v>
      </c>
      <c r="BW58" s="239">
        <f>轉向量!S433</f>
        <v>0</v>
      </c>
      <c r="BX58" s="240">
        <f>轉向量!U433</f>
        <v>0</v>
      </c>
      <c r="BY58" s="206">
        <f>轉向量!D529</f>
        <v>0</v>
      </c>
      <c r="BZ58" s="206">
        <f>轉向量!E529</f>
        <v>0</v>
      </c>
      <c r="CA58" s="206">
        <f>轉向量!F529</f>
        <v>0</v>
      </c>
      <c r="CB58" s="206">
        <f>轉向量!G529</f>
        <v>0</v>
      </c>
      <c r="CC58" s="207">
        <f>轉向量!H529</f>
        <v>0</v>
      </c>
      <c r="CD58" s="206">
        <f>轉向量!J529</f>
        <v>0</v>
      </c>
      <c r="CE58" s="206">
        <f>轉向量!K529</f>
        <v>0</v>
      </c>
      <c r="CF58" s="206">
        <f>轉向量!L529</f>
        <v>0</v>
      </c>
      <c r="CG58" s="206">
        <f>轉向量!M529</f>
        <v>0</v>
      </c>
      <c r="CH58" s="207">
        <f>轉向量!N529</f>
        <v>0</v>
      </c>
      <c r="CI58" s="206">
        <f>轉向量!P529</f>
        <v>0</v>
      </c>
      <c r="CJ58" s="206">
        <f>轉向量!Q529</f>
        <v>0</v>
      </c>
      <c r="CK58" s="206">
        <f>轉向量!R529</f>
        <v>0</v>
      </c>
      <c r="CL58" s="206">
        <f>轉向量!S529</f>
        <v>0</v>
      </c>
      <c r="CM58" s="207">
        <f>轉向量!T529</f>
        <v>0</v>
      </c>
    </row>
    <row r="59" spans="1:91">
      <c r="A59" s="204">
        <v>1200</v>
      </c>
      <c r="B59" s="206">
        <f>轉向量!E50</f>
        <v>0</v>
      </c>
      <c r="C59" s="206">
        <f>轉向量!F50</f>
        <v>0</v>
      </c>
      <c r="D59" s="206">
        <f>轉向量!G50</f>
        <v>0</v>
      </c>
      <c r="E59" s="206">
        <f>轉向量!H50</f>
        <v>0</v>
      </c>
      <c r="F59" s="207">
        <f>轉向量!I50</f>
        <v>0</v>
      </c>
      <c r="G59" s="206">
        <f>轉向量!K50</f>
        <v>0</v>
      </c>
      <c r="H59" s="206">
        <f>轉向量!L50</f>
        <v>0</v>
      </c>
      <c r="I59" s="206">
        <f>轉向量!M50</f>
        <v>0</v>
      </c>
      <c r="J59" s="206">
        <f>轉向量!N50</f>
        <v>0</v>
      </c>
      <c r="K59" s="207">
        <f>轉向量!O50</f>
        <v>0</v>
      </c>
      <c r="L59" s="206">
        <f>轉向量!Q50</f>
        <v>0</v>
      </c>
      <c r="M59" s="206">
        <f>轉向量!R50</f>
        <v>0</v>
      </c>
      <c r="N59" s="206">
        <f>轉向量!S50</f>
        <v>0</v>
      </c>
      <c r="O59" s="206">
        <f>轉向量!T50</f>
        <v>0</v>
      </c>
      <c r="P59" s="207">
        <f>轉向量!U50</f>
        <v>0</v>
      </c>
      <c r="Q59" s="219">
        <f>轉向量!D146</f>
        <v>0</v>
      </c>
      <c r="R59" s="212">
        <f>轉向量!F146</f>
        <v>0</v>
      </c>
      <c r="S59" s="212">
        <f>轉向量!G146</f>
        <v>0</v>
      </c>
      <c r="T59" s="212">
        <f>轉向量!H146</f>
        <v>0</v>
      </c>
      <c r="U59" s="220">
        <f>轉向量!I146</f>
        <v>0</v>
      </c>
      <c r="V59" s="212">
        <f>轉向量!J146</f>
        <v>0</v>
      </c>
      <c r="W59" s="212">
        <f>轉向量!L146</f>
        <v>0</v>
      </c>
      <c r="X59" s="212">
        <f>轉向量!M146</f>
        <v>0</v>
      </c>
      <c r="Y59" s="212">
        <f>轉向量!N146</f>
        <v>0</v>
      </c>
      <c r="Z59" s="220">
        <f>轉向量!O146</f>
        <v>0</v>
      </c>
      <c r="AA59" s="212">
        <f>轉向量!P146</f>
        <v>0</v>
      </c>
      <c r="AB59" s="212">
        <f>轉向量!R146</f>
        <v>0</v>
      </c>
      <c r="AC59" s="212">
        <f>轉向量!S146</f>
        <v>0</v>
      </c>
      <c r="AD59" s="212">
        <f>轉向量!T146</f>
        <v>0</v>
      </c>
      <c r="AE59" s="220">
        <f>轉向量!U146</f>
        <v>0</v>
      </c>
      <c r="AF59" s="222">
        <f>轉向量!D242</f>
        <v>0</v>
      </c>
      <c r="AG59" s="221">
        <f>轉向量!E242</f>
        <v>0</v>
      </c>
      <c r="AH59" s="221">
        <f>轉向量!G242</f>
        <v>0</v>
      </c>
      <c r="AI59" s="221">
        <f>轉向量!H242</f>
        <v>0</v>
      </c>
      <c r="AJ59" s="223">
        <f>轉向量!I242</f>
        <v>0</v>
      </c>
      <c r="AK59" s="221">
        <f>轉向量!J242</f>
        <v>0</v>
      </c>
      <c r="AL59" s="221">
        <f>轉向量!K242</f>
        <v>0</v>
      </c>
      <c r="AM59" s="221">
        <f>轉向量!M242</f>
        <v>0</v>
      </c>
      <c r="AN59" s="221">
        <f>轉向量!N242</f>
        <v>0</v>
      </c>
      <c r="AO59" s="223">
        <f>轉向量!O242</f>
        <v>0</v>
      </c>
      <c r="AP59" s="221">
        <f>轉向量!P242</f>
        <v>0</v>
      </c>
      <c r="AQ59" s="221">
        <f>轉向量!Q242</f>
        <v>0</v>
      </c>
      <c r="AR59" s="221">
        <f>轉向量!S242</f>
        <v>0</v>
      </c>
      <c r="AS59" s="221">
        <f>轉向量!T242</f>
        <v>0</v>
      </c>
      <c r="AT59" s="223">
        <f>轉向量!U242</f>
        <v>0</v>
      </c>
      <c r="AU59" s="231">
        <f>轉向量!D338</f>
        <v>0</v>
      </c>
      <c r="AV59" s="230">
        <f>轉向量!E338</f>
        <v>0</v>
      </c>
      <c r="AW59" s="230">
        <f>轉向量!F338</f>
        <v>0</v>
      </c>
      <c r="AX59" s="230">
        <f>轉向量!H338</f>
        <v>0</v>
      </c>
      <c r="AY59" s="232">
        <f>轉向量!I338</f>
        <v>0</v>
      </c>
      <c r="AZ59" s="230">
        <f>轉向量!J338</f>
        <v>0</v>
      </c>
      <c r="BA59" s="230">
        <f>轉向量!K338</f>
        <v>0</v>
      </c>
      <c r="BB59" s="230">
        <f>轉向量!L338</f>
        <v>0</v>
      </c>
      <c r="BC59" s="230">
        <f>轉向量!N338</f>
        <v>0</v>
      </c>
      <c r="BD59" s="232">
        <f>轉向量!O338</f>
        <v>0</v>
      </c>
      <c r="BE59" s="230">
        <f>轉向量!P338</f>
        <v>0</v>
      </c>
      <c r="BF59" s="230">
        <f>轉向量!Q338</f>
        <v>0</v>
      </c>
      <c r="BG59" s="230">
        <f>轉向量!R338</f>
        <v>0</v>
      </c>
      <c r="BH59" s="230">
        <f>轉向量!T338</f>
        <v>0</v>
      </c>
      <c r="BI59" s="232">
        <f>轉向量!U338</f>
        <v>0</v>
      </c>
      <c r="BJ59" s="238">
        <f>轉向量!D434</f>
        <v>0</v>
      </c>
      <c r="BK59" s="239">
        <f>轉向量!E434</f>
        <v>0</v>
      </c>
      <c r="BL59" s="239">
        <f>轉向量!F434</f>
        <v>0</v>
      </c>
      <c r="BM59" s="239">
        <f>轉向量!G434</f>
        <v>0</v>
      </c>
      <c r="BN59" s="240">
        <f>轉向量!I434</f>
        <v>0</v>
      </c>
      <c r="BO59" s="239">
        <f>轉向量!J434</f>
        <v>0</v>
      </c>
      <c r="BP59" s="239">
        <f>轉向量!K434</f>
        <v>0</v>
      </c>
      <c r="BQ59" s="239">
        <f>轉向量!L434</f>
        <v>0</v>
      </c>
      <c r="BR59" s="239">
        <f>轉向量!M434</f>
        <v>0</v>
      </c>
      <c r="BS59" s="240">
        <f>轉向量!O434</f>
        <v>0</v>
      </c>
      <c r="BT59" s="239">
        <f>轉向量!P434</f>
        <v>0</v>
      </c>
      <c r="BU59" s="239">
        <f>轉向量!Q434</f>
        <v>0</v>
      </c>
      <c r="BV59" s="239">
        <f>轉向量!R434</f>
        <v>0</v>
      </c>
      <c r="BW59" s="239">
        <f>轉向量!S434</f>
        <v>0</v>
      </c>
      <c r="BX59" s="240">
        <f>轉向量!U434</f>
        <v>0</v>
      </c>
      <c r="BY59" s="206">
        <f>轉向量!D530</f>
        <v>0</v>
      </c>
      <c r="BZ59" s="206">
        <f>轉向量!E530</f>
        <v>0</v>
      </c>
      <c r="CA59" s="206">
        <f>轉向量!F530</f>
        <v>0</v>
      </c>
      <c r="CB59" s="206">
        <f>轉向量!G530</f>
        <v>0</v>
      </c>
      <c r="CC59" s="207">
        <f>轉向量!H530</f>
        <v>0</v>
      </c>
      <c r="CD59" s="206">
        <f>轉向量!J530</f>
        <v>0</v>
      </c>
      <c r="CE59" s="206">
        <f>轉向量!K530</f>
        <v>0</v>
      </c>
      <c r="CF59" s="206">
        <f>轉向量!L530</f>
        <v>0</v>
      </c>
      <c r="CG59" s="206">
        <f>轉向量!M530</f>
        <v>0</v>
      </c>
      <c r="CH59" s="207">
        <f>轉向量!N530</f>
        <v>0</v>
      </c>
      <c r="CI59" s="206">
        <f>轉向量!P530</f>
        <v>0</v>
      </c>
      <c r="CJ59" s="206">
        <f>轉向量!Q530</f>
        <v>0</v>
      </c>
      <c r="CK59" s="206">
        <f>轉向量!R530</f>
        <v>0</v>
      </c>
      <c r="CL59" s="206">
        <f>轉向量!S530</f>
        <v>0</v>
      </c>
      <c r="CM59" s="207">
        <f>轉向量!T530</f>
        <v>0</v>
      </c>
    </row>
    <row r="60" spans="1:91">
      <c r="A60" s="204">
        <v>1215</v>
      </c>
      <c r="B60" s="206">
        <f>轉向量!E51</f>
        <v>0</v>
      </c>
      <c r="C60" s="206">
        <f>轉向量!F51</f>
        <v>0</v>
      </c>
      <c r="D60" s="206">
        <f>轉向量!G51</f>
        <v>0</v>
      </c>
      <c r="E60" s="206">
        <f>轉向量!H51</f>
        <v>0</v>
      </c>
      <c r="F60" s="207">
        <f>轉向量!I51</f>
        <v>0</v>
      </c>
      <c r="G60" s="206">
        <f>轉向量!K51</f>
        <v>0</v>
      </c>
      <c r="H60" s="206">
        <f>轉向量!L51</f>
        <v>0</v>
      </c>
      <c r="I60" s="206">
        <f>轉向量!M51</f>
        <v>0</v>
      </c>
      <c r="J60" s="206">
        <f>轉向量!N51</f>
        <v>0</v>
      </c>
      <c r="K60" s="207">
        <f>轉向量!O51</f>
        <v>0</v>
      </c>
      <c r="L60" s="206">
        <f>轉向量!Q51</f>
        <v>0</v>
      </c>
      <c r="M60" s="206">
        <f>轉向量!R51</f>
        <v>0</v>
      </c>
      <c r="N60" s="206">
        <f>轉向量!S51</f>
        <v>0</v>
      </c>
      <c r="O60" s="206">
        <f>轉向量!T51</f>
        <v>0</v>
      </c>
      <c r="P60" s="207">
        <f>轉向量!U51</f>
        <v>0</v>
      </c>
      <c r="Q60" s="219">
        <f>轉向量!D147</f>
        <v>0</v>
      </c>
      <c r="R60" s="212">
        <f>轉向量!F147</f>
        <v>0</v>
      </c>
      <c r="S60" s="212">
        <f>轉向量!G147</f>
        <v>0</v>
      </c>
      <c r="T60" s="212">
        <f>轉向量!H147</f>
        <v>0</v>
      </c>
      <c r="U60" s="220">
        <f>轉向量!I147</f>
        <v>0</v>
      </c>
      <c r="V60" s="212">
        <f>轉向量!J147</f>
        <v>0</v>
      </c>
      <c r="W60" s="212">
        <f>轉向量!L147</f>
        <v>0</v>
      </c>
      <c r="X60" s="212">
        <f>轉向量!M147</f>
        <v>0</v>
      </c>
      <c r="Y60" s="212">
        <f>轉向量!N147</f>
        <v>0</v>
      </c>
      <c r="Z60" s="220">
        <f>轉向量!O147</f>
        <v>0</v>
      </c>
      <c r="AA60" s="212">
        <f>轉向量!P147</f>
        <v>0</v>
      </c>
      <c r="AB60" s="212">
        <f>轉向量!R147</f>
        <v>0</v>
      </c>
      <c r="AC60" s="212">
        <f>轉向量!S147</f>
        <v>0</v>
      </c>
      <c r="AD60" s="212">
        <f>轉向量!T147</f>
        <v>0</v>
      </c>
      <c r="AE60" s="220">
        <f>轉向量!U147</f>
        <v>0</v>
      </c>
      <c r="AF60" s="222">
        <f>轉向量!D243</f>
        <v>0</v>
      </c>
      <c r="AG60" s="221">
        <f>轉向量!E243</f>
        <v>0</v>
      </c>
      <c r="AH60" s="221">
        <f>轉向量!G243</f>
        <v>0</v>
      </c>
      <c r="AI60" s="221">
        <f>轉向量!H243</f>
        <v>0</v>
      </c>
      <c r="AJ60" s="223">
        <f>轉向量!I243</f>
        <v>0</v>
      </c>
      <c r="AK60" s="221">
        <f>轉向量!J243</f>
        <v>0</v>
      </c>
      <c r="AL60" s="221">
        <f>轉向量!K243</f>
        <v>0</v>
      </c>
      <c r="AM60" s="221">
        <f>轉向量!M243</f>
        <v>0</v>
      </c>
      <c r="AN60" s="221">
        <f>轉向量!N243</f>
        <v>0</v>
      </c>
      <c r="AO60" s="223">
        <f>轉向量!O243</f>
        <v>0</v>
      </c>
      <c r="AP60" s="221">
        <f>轉向量!P243</f>
        <v>0</v>
      </c>
      <c r="AQ60" s="221">
        <f>轉向量!Q243</f>
        <v>0</v>
      </c>
      <c r="AR60" s="221">
        <f>轉向量!S243</f>
        <v>0</v>
      </c>
      <c r="AS60" s="221">
        <f>轉向量!T243</f>
        <v>0</v>
      </c>
      <c r="AT60" s="223">
        <f>轉向量!U243</f>
        <v>0</v>
      </c>
      <c r="AU60" s="231">
        <f>轉向量!D339</f>
        <v>0</v>
      </c>
      <c r="AV60" s="230">
        <f>轉向量!E339</f>
        <v>0</v>
      </c>
      <c r="AW60" s="230">
        <f>轉向量!F339</f>
        <v>0</v>
      </c>
      <c r="AX60" s="230">
        <f>轉向量!H339</f>
        <v>0</v>
      </c>
      <c r="AY60" s="232">
        <f>轉向量!I339</f>
        <v>0</v>
      </c>
      <c r="AZ60" s="230">
        <f>轉向量!J339</f>
        <v>0</v>
      </c>
      <c r="BA60" s="230">
        <f>轉向量!K339</f>
        <v>0</v>
      </c>
      <c r="BB60" s="230">
        <f>轉向量!L339</f>
        <v>0</v>
      </c>
      <c r="BC60" s="230">
        <f>轉向量!N339</f>
        <v>0</v>
      </c>
      <c r="BD60" s="232">
        <f>轉向量!O339</f>
        <v>0</v>
      </c>
      <c r="BE60" s="230">
        <f>轉向量!P339</f>
        <v>0</v>
      </c>
      <c r="BF60" s="230">
        <f>轉向量!Q339</f>
        <v>0</v>
      </c>
      <c r="BG60" s="230">
        <f>轉向量!R339</f>
        <v>0</v>
      </c>
      <c r="BH60" s="230">
        <f>轉向量!T339</f>
        <v>0</v>
      </c>
      <c r="BI60" s="232">
        <f>轉向量!U339</f>
        <v>0</v>
      </c>
      <c r="BJ60" s="238">
        <f>轉向量!D435</f>
        <v>0</v>
      </c>
      <c r="BK60" s="239">
        <f>轉向量!E435</f>
        <v>0</v>
      </c>
      <c r="BL60" s="239">
        <f>轉向量!F435</f>
        <v>0</v>
      </c>
      <c r="BM60" s="239">
        <f>轉向量!G435</f>
        <v>0</v>
      </c>
      <c r="BN60" s="240">
        <f>轉向量!I435</f>
        <v>0</v>
      </c>
      <c r="BO60" s="239">
        <f>轉向量!J435</f>
        <v>0</v>
      </c>
      <c r="BP60" s="239">
        <f>轉向量!K435</f>
        <v>0</v>
      </c>
      <c r="BQ60" s="239">
        <f>轉向量!L435</f>
        <v>0</v>
      </c>
      <c r="BR60" s="239">
        <f>轉向量!M435</f>
        <v>0</v>
      </c>
      <c r="BS60" s="240">
        <f>轉向量!O435</f>
        <v>0</v>
      </c>
      <c r="BT60" s="239">
        <f>轉向量!P435</f>
        <v>0</v>
      </c>
      <c r="BU60" s="239">
        <f>轉向量!Q435</f>
        <v>0</v>
      </c>
      <c r="BV60" s="239">
        <f>轉向量!R435</f>
        <v>0</v>
      </c>
      <c r="BW60" s="239">
        <f>轉向量!S435</f>
        <v>0</v>
      </c>
      <c r="BX60" s="240">
        <f>轉向量!U435</f>
        <v>0</v>
      </c>
      <c r="BY60" s="206">
        <f>轉向量!D531</f>
        <v>0</v>
      </c>
      <c r="BZ60" s="206">
        <f>轉向量!E531</f>
        <v>0</v>
      </c>
      <c r="CA60" s="206">
        <f>轉向量!F531</f>
        <v>0</v>
      </c>
      <c r="CB60" s="206">
        <f>轉向量!G531</f>
        <v>0</v>
      </c>
      <c r="CC60" s="207">
        <f>轉向量!H531</f>
        <v>0</v>
      </c>
      <c r="CD60" s="206">
        <f>轉向量!J531</f>
        <v>0</v>
      </c>
      <c r="CE60" s="206">
        <f>轉向量!K531</f>
        <v>0</v>
      </c>
      <c r="CF60" s="206">
        <f>轉向量!L531</f>
        <v>0</v>
      </c>
      <c r="CG60" s="206">
        <f>轉向量!M531</f>
        <v>0</v>
      </c>
      <c r="CH60" s="207">
        <f>轉向量!N531</f>
        <v>0</v>
      </c>
      <c r="CI60" s="206">
        <f>轉向量!P531</f>
        <v>0</v>
      </c>
      <c r="CJ60" s="206">
        <f>轉向量!Q531</f>
        <v>0</v>
      </c>
      <c r="CK60" s="206">
        <f>轉向量!R531</f>
        <v>0</v>
      </c>
      <c r="CL60" s="206">
        <f>轉向量!S531</f>
        <v>0</v>
      </c>
      <c r="CM60" s="207">
        <f>轉向量!T531</f>
        <v>0</v>
      </c>
    </row>
    <row r="61" spans="1:91">
      <c r="A61" s="204">
        <v>1230</v>
      </c>
      <c r="B61" s="206">
        <f>轉向量!E52</f>
        <v>0</v>
      </c>
      <c r="C61" s="206">
        <f>轉向量!F52</f>
        <v>0</v>
      </c>
      <c r="D61" s="206">
        <f>轉向量!G52</f>
        <v>0</v>
      </c>
      <c r="E61" s="206">
        <f>轉向量!H52</f>
        <v>0</v>
      </c>
      <c r="F61" s="207">
        <f>轉向量!I52</f>
        <v>0</v>
      </c>
      <c r="G61" s="206">
        <f>轉向量!K52</f>
        <v>0</v>
      </c>
      <c r="H61" s="206">
        <f>轉向量!L52</f>
        <v>0</v>
      </c>
      <c r="I61" s="206">
        <f>轉向量!M52</f>
        <v>0</v>
      </c>
      <c r="J61" s="206">
        <f>轉向量!N52</f>
        <v>0</v>
      </c>
      <c r="K61" s="207">
        <f>轉向量!O52</f>
        <v>0</v>
      </c>
      <c r="L61" s="206">
        <f>轉向量!Q52</f>
        <v>0</v>
      </c>
      <c r="M61" s="206">
        <f>轉向量!R52</f>
        <v>0</v>
      </c>
      <c r="N61" s="206">
        <f>轉向量!S52</f>
        <v>0</v>
      </c>
      <c r="O61" s="206">
        <f>轉向量!T52</f>
        <v>0</v>
      </c>
      <c r="P61" s="207">
        <f>轉向量!U52</f>
        <v>0</v>
      </c>
      <c r="Q61" s="219">
        <f>轉向量!D148</f>
        <v>0</v>
      </c>
      <c r="R61" s="212">
        <f>轉向量!F148</f>
        <v>0</v>
      </c>
      <c r="S61" s="212">
        <f>轉向量!G148</f>
        <v>0</v>
      </c>
      <c r="T61" s="212">
        <f>轉向量!H148</f>
        <v>0</v>
      </c>
      <c r="U61" s="220">
        <f>轉向量!I148</f>
        <v>0</v>
      </c>
      <c r="V61" s="212">
        <f>轉向量!J148</f>
        <v>0</v>
      </c>
      <c r="W61" s="212">
        <f>轉向量!L148</f>
        <v>0</v>
      </c>
      <c r="X61" s="212">
        <f>轉向量!M148</f>
        <v>0</v>
      </c>
      <c r="Y61" s="212">
        <f>轉向量!N148</f>
        <v>0</v>
      </c>
      <c r="Z61" s="220">
        <f>轉向量!O148</f>
        <v>0</v>
      </c>
      <c r="AA61" s="212">
        <f>轉向量!P148</f>
        <v>0</v>
      </c>
      <c r="AB61" s="212">
        <f>轉向量!R148</f>
        <v>0</v>
      </c>
      <c r="AC61" s="212">
        <f>轉向量!S148</f>
        <v>0</v>
      </c>
      <c r="AD61" s="212">
        <f>轉向量!T148</f>
        <v>0</v>
      </c>
      <c r="AE61" s="220">
        <f>轉向量!U148</f>
        <v>0</v>
      </c>
      <c r="AF61" s="222">
        <f>轉向量!D244</f>
        <v>0</v>
      </c>
      <c r="AG61" s="221">
        <f>轉向量!E244</f>
        <v>0</v>
      </c>
      <c r="AH61" s="221">
        <f>轉向量!G244</f>
        <v>0</v>
      </c>
      <c r="AI61" s="221">
        <f>轉向量!H244</f>
        <v>0</v>
      </c>
      <c r="AJ61" s="223">
        <f>轉向量!I244</f>
        <v>0</v>
      </c>
      <c r="AK61" s="221">
        <f>轉向量!J244</f>
        <v>0</v>
      </c>
      <c r="AL61" s="221">
        <f>轉向量!K244</f>
        <v>0</v>
      </c>
      <c r="AM61" s="221">
        <f>轉向量!M244</f>
        <v>0</v>
      </c>
      <c r="AN61" s="221">
        <f>轉向量!N244</f>
        <v>0</v>
      </c>
      <c r="AO61" s="223">
        <f>轉向量!O244</f>
        <v>0</v>
      </c>
      <c r="AP61" s="221">
        <f>轉向量!P244</f>
        <v>0</v>
      </c>
      <c r="AQ61" s="221">
        <f>轉向量!Q244</f>
        <v>0</v>
      </c>
      <c r="AR61" s="221">
        <f>轉向量!S244</f>
        <v>0</v>
      </c>
      <c r="AS61" s="221">
        <f>轉向量!T244</f>
        <v>0</v>
      </c>
      <c r="AT61" s="223">
        <f>轉向量!U244</f>
        <v>0</v>
      </c>
      <c r="AU61" s="231">
        <f>轉向量!D340</f>
        <v>0</v>
      </c>
      <c r="AV61" s="230">
        <f>轉向量!E340</f>
        <v>0</v>
      </c>
      <c r="AW61" s="230">
        <f>轉向量!F340</f>
        <v>0</v>
      </c>
      <c r="AX61" s="230">
        <f>轉向量!H340</f>
        <v>0</v>
      </c>
      <c r="AY61" s="232">
        <f>轉向量!I340</f>
        <v>0</v>
      </c>
      <c r="AZ61" s="230">
        <f>轉向量!J340</f>
        <v>0</v>
      </c>
      <c r="BA61" s="230">
        <f>轉向量!K340</f>
        <v>0</v>
      </c>
      <c r="BB61" s="230">
        <f>轉向量!L340</f>
        <v>0</v>
      </c>
      <c r="BC61" s="230">
        <f>轉向量!N340</f>
        <v>0</v>
      </c>
      <c r="BD61" s="232">
        <f>轉向量!O340</f>
        <v>0</v>
      </c>
      <c r="BE61" s="230">
        <f>轉向量!P340</f>
        <v>0</v>
      </c>
      <c r="BF61" s="230">
        <f>轉向量!Q340</f>
        <v>0</v>
      </c>
      <c r="BG61" s="230">
        <f>轉向量!R340</f>
        <v>0</v>
      </c>
      <c r="BH61" s="230">
        <f>轉向量!T340</f>
        <v>0</v>
      </c>
      <c r="BI61" s="232">
        <f>轉向量!U340</f>
        <v>0</v>
      </c>
      <c r="BJ61" s="238">
        <f>轉向量!D436</f>
        <v>0</v>
      </c>
      <c r="BK61" s="239">
        <f>轉向量!E436</f>
        <v>0</v>
      </c>
      <c r="BL61" s="239">
        <f>轉向量!F436</f>
        <v>0</v>
      </c>
      <c r="BM61" s="239">
        <f>轉向量!G436</f>
        <v>0</v>
      </c>
      <c r="BN61" s="240">
        <f>轉向量!I436</f>
        <v>0</v>
      </c>
      <c r="BO61" s="239">
        <f>轉向量!J436</f>
        <v>0</v>
      </c>
      <c r="BP61" s="239">
        <f>轉向量!K436</f>
        <v>0</v>
      </c>
      <c r="BQ61" s="239">
        <f>轉向量!L436</f>
        <v>0</v>
      </c>
      <c r="BR61" s="239">
        <f>轉向量!M436</f>
        <v>0</v>
      </c>
      <c r="BS61" s="240">
        <f>轉向量!O436</f>
        <v>0</v>
      </c>
      <c r="BT61" s="239">
        <f>轉向量!P436</f>
        <v>0</v>
      </c>
      <c r="BU61" s="239">
        <f>轉向量!Q436</f>
        <v>0</v>
      </c>
      <c r="BV61" s="239">
        <f>轉向量!R436</f>
        <v>0</v>
      </c>
      <c r="BW61" s="239">
        <f>轉向量!S436</f>
        <v>0</v>
      </c>
      <c r="BX61" s="240">
        <f>轉向量!U436</f>
        <v>0</v>
      </c>
      <c r="BY61" s="206">
        <f>轉向量!D532</f>
        <v>0</v>
      </c>
      <c r="BZ61" s="206">
        <f>轉向量!E532</f>
        <v>0</v>
      </c>
      <c r="CA61" s="206">
        <f>轉向量!F532</f>
        <v>0</v>
      </c>
      <c r="CB61" s="206">
        <f>轉向量!G532</f>
        <v>0</v>
      </c>
      <c r="CC61" s="207">
        <f>轉向量!H532</f>
        <v>0</v>
      </c>
      <c r="CD61" s="206">
        <f>轉向量!J532</f>
        <v>0</v>
      </c>
      <c r="CE61" s="206">
        <f>轉向量!K532</f>
        <v>0</v>
      </c>
      <c r="CF61" s="206">
        <f>轉向量!L532</f>
        <v>0</v>
      </c>
      <c r="CG61" s="206">
        <f>轉向量!M532</f>
        <v>0</v>
      </c>
      <c r="CH61" s="207">
        <f>轉向量!N532</f>
        <v>0</v>
      </c>
      <c r="CI61" s="206">
        <f>轉向量!P532</f>
        <v>0</v>
      </c>
      <c r="CJ61" s="206">
        <f>轉向量!Q532</f>
        <v>0</v>
      </c>
      <c r="CK61" s="206">
        <f>轉向量!R532</f>
        <v>0</v>
      </c>
      <c r="CL61" s="206">
        <f>轉向量!S532</f>
        <v>0</v>
      </c>
      <c r="CM61" s="207">
        <f>轉向量!T532</f>
        <v>0</v>
      </c>
    </row>
    <row r="62" spans="1:91">
      <c r="A62" s="204">
        <v>1245</v>
      </c>
      <c r="B62" s="206">
        <f>轉向量!E53</f>
        <v>0</v>
      </c>
      <c r="C62" s="206">
        <f>轉向量!F53</f>
        <v>0</v>
      </c>
      <c r="D62" s="206">
        <f>轉向量!G53</f>
        <v>0</v>
      </c>
      <c r="E62" s="206">
        <f>轉向量!H53</f>
        <v>0</v>
      </c>
      <c r="F62" s="207">
        <f>轉向量!I53</f>
        <v>0</v>
      </c>
      <c r="G62" s="206">
        <f>轉向量!K53</f>
        <v>0</v>
      </c>
      <c r="H62" s="206">
        <f>轉向量!L53</f>
        <v>0</v>
      </c>
      <c r="I62" s="206">
        <f>轉向量!M53</f>
        <v>0</v>
      </c>
      <c r="J62" s="206">
        <f>轉向量!N53</f>
        <v>0</v>
      </c>
      <c r="K62" s="207">
        <f>轉向量!O53</f>
        <v>0</v>
      </c>
      <c r="L62" s="206">
        <f>轉向量!Q53</f>
        <v>0</v>
      </c>
      <c r="M62" s="206">
        <f>轉向量!R53</f>
        <v>0</v>
      </c>
      <c r="N62" s="206">
        <f>轉向量!S53</f>
        <v>0</v>
      </c>
      <c r="O62" s="206">
        <f>轉向量!T53</f>
        <v>0</v>
      </c>
      <c r="P62" s="207">
        <f>轉向量!U53</f>
        <v>0</v>
      </c>
      <c r="Q62" s="219">
        <f>轉向量!D149</f>
        <v>0</v>
      </c>
      <c r="R62" s="212">
        <f>轉向量!F149</f>
        <v>0</v>
      </c>
      <c r="S62" s="212">
        <f>轉向量!G149</f>
        <v>0</v>
      </c>
      <c r="T62" s="212">
        <f>轉向量!H149</f>
        <v>0</v>
      </c>
      <c r="U62" s="220">
        <f>轉向量!I149</f>
        <v>0</v>
      </c>
      <c r="V62" s="212">
        <f>轉向量!J149</f>
        <v>0</v>
      </c>
      <c r="W62" s="212">
        <f>轉向量!L149</f>
        <v>0</v>
      </c>
      <c r="X62" s="212">
        <f>轉向量!M149</f>
        <v>0</v>
      </c>
      <c r="Y62" s="212">
        <f>轉向量!N149</f>
        <v>0</v>
      </c>
      <c r="Z62" s="220">
        <f>轉向量!O149</f>
        <v>0</v>
      </c>
      <c r="AA62" s="212">
        <f>轉向量!P149</f>
        <v>0</v>
      </c>
      <c r="AB62" s="212">
        <f>轉向量!R149</f>
        <v>0</v>
      </c>
      <c r="AC62" s="212">
        <f>轉向量!S149</f>
        <v>0</v>
      </c>
      <c r="AD62" s="212">
        <f>轉向量!T149</f>
        <v>0</v>
      </c>
      <c r="AE62" s="220">
        <f>轉向量!U149</f>
        <v>0</v>
      </c>
      <c r="AF62" s="222">
        <f>轉向量!D245</f>
        <v>0</v>
      </c>
      <c r="AG62" s="221">
        <f>轉向量!E245</f>
        <v>0</v>
      </c>
      <c r="AH62" s="221">
        <f>轉向量!G245</f>
        <v>0</v>
      </c>
      <c r="AI62" s="221">
        <f>轉向量!H245</f>
        <v>0</v>
      </c>
      <c r="AJ62" s="223">
        <f>轉向量!I245</f>
        <v>0</v>
      </c>
      <c r="AK62" s="221">
        <f>轉向量!J245</f>
        <v>0</v>
      </c>
      <c r="AL62" s="221">
        <f>轉向量!K245</f>
        <v>0</v>
      </c>
      <c r="AM62" s="221">
        <f>轉向量!M245</f>
        <v>0</v>
      </c>
      <c r="AN62" s="221">
        <f>轉向量!N245</f>
        <v>0</v>
      </c>
      <c r="AO62" s="223">
        <f>轉向量!O245</f>
        <v>0</v>
      </c>
      <c r="AP62" s="221">
        <f>轉向量!P245</f>
        <v>0</v>
      </c>
      <c r="AQ62" s="221">
        <f>轉向量!Q245</f>
        <v>0</v>
      </c>
      <c r="AR62" s="221">
        <f>轉向量!S245</f>
        <v>0</v>
      </c>
      <c r="AS62" s="221">
        <f>轉向量!T245</f>
        <v>0</v>
      </c>
      <c r="AT62" s="223">
        <f>轉向量!U245</f>
        <v>0</v>
      </c>
      <c r="AU62" s="231">
        <f>轉向量!D341</f>
        <v>0</v>
      </c>
      <c r="AV62" s="230">
        <f>轉向量!E341</f>
        <v>0</v>
      </c>
      <c r="AW62" s="230">
        <f>轉向量!F341</f>
        <v>0</v>
      </c>
      <c r="AX62" s="230">
        <f>轉向量!H341</f>
        <v>0</v>
      </c>
      <c r="AY62" s="232">
        <f>轉向量!I341</f>
        <v>0</v>
      </c>
      <c r="AZ62" s="230">
        <f>轉向量!J341</f>
        <v>0</v>
      </c>
      <c r="BA62" s="230">
        <f>轉向量!K341</f>
        <v>0</v>
      </c>
      <c r="BB62" s="230">
        <f>轉向量!L341</f>
        <v>0</v>
      </c>
      <c r="BC62" s="230">
        <f>轉向量!N341</f>
        <v>0</v>
      </c>
      <c r="BD62" s="232">
        <f>轉向量!O341</f>
        <v>0</v>
      </c>
      <c r="BE62" s="230">
        <f>轉向量!P341</f>
        <v>0</v>
      </c>
      <c r="BF62" s="230">
        <f>轉向量!Q341</f>
        <v>0</v>
      </c>
      <c r="BG62" s="230">
        <f>轉向量!R341</f>
        <v>0</v>
      </c>
      <c r="BH62" s="230">
        <f>轉向量!T341</f>
        <v>0</v>
      </c>
      <c r="BI62" s="232">
        <f>轉向量!U341</f>
        <v>0</v>
      </c>
      <c r="BJ62" s="238">
        <f>轉向量!D437</f>
        <v>0</v>
      </c>
      <c r="BK62" s="239">
        <f>轉向量!E437</f>
        <v>0</v>
      </c>
      <c r="BL62" s="239">
        <f>轉向量!F437</f>
        <v>0</v>
      </c>
      <c r="BM62" s="239">
        <f>轉向量!G437</f>
        <v>0</v>
      </c>
      <c r="BN62" s="240">
        <f>轉向量!I437</f>
        <v>0</v>
      </c>
      <c r="BO62" s="239">
        <f>轉向量!J437</f>
        <v>0</v>
      </c>
      <c r="BP62" s="239">
        <f>轉向量!K437</f>
        <v>0</v>
      </c>
      <c r="BQ62" s="239">
        <f>轉向量!L437</f>
        <v>0</v>
      </c>
      <c r="BR62" s="239">
        <f>轉向量!M437</f>
        <v>0</v>
      </c>
      <c r="BS62" s="240">
        <f>轉向量!O437</f>
        <v>0</v>
      </c>
      <c r="BT62" s="239">
        <f>轉向量!P437</f>
        <v>0</v>
      </c>
      <c r="BU62" s="239">
        <f>轉向量!Q437</f>
        <v>0</v>
      </c>
      <c r="BV62" s="239">
        <f>轉向量!R437</f>
        <v>0</v>
      </c>
      <c r="BW62" s="239">
        <f>轉向量!S437</f>
        <v>0</v>
      </c>
      <c r="BX62" s="240">
        <f>轉向量!U437</f>
        <v>0</v>
      </c>
      <c r="BY62" s="206">
        <f>轉向量!D533</f>
        <v>0</v>
      </c>
      <c r="BZ62" s="206">
        <f>轉向量!E533</f>
        <v>0</v>
      </c>
      <c r="CA62" s="206">
        <f>轉向量!F533</f>
        <v>0</v>
      </c>
      <c r="CB62" s="206">
        <f>轉向量!G533</f>
        <v>0</v>
      </c>
      <c r="CC62" s="207">
        <f>轉向量!H533</f>
        <v>0</v>
      </c>
      <c r="CD62" s="206">
        <f>轉向量!J533</f>
        <v>0</v>
      </c>
      <c r="CE62" s="206">
        <f>轉向量!K533</f>
        <v>0</v>
      </c>
      <c r="CF62" s="206">
        <f>轉向量!L533</f>
        <v>0</v>
      </c>
      <c r="CG62" s="206">
        <f>轉向量!M533</f>
        <v>0</v>
      </c>
      <c r="CH62" s="207">
        <f>轉向量!N533</f>
        <v>0</v>
      </c>
      <c r="CI62" s="206">
        <f>轉向量!P533</f>
        <v>0</v>
      </c>
      <c r="CJ62" s="206">
        <f>轉向量!Q533</f>
        <v>0</v>
      </c>
      <c r="CK62" s="206">
        <f>轉向量!R533</f>
        <v>0</v>
      </c>
      <c r="CL62" s="206">
        <f>轉向量!S533</f>
        <v>0</v>
      </c>
      <c r="CM62" s="207">
        <f>轉向量!T533</f>
        <v>0</v>
      </c>
    </row>
    <row r="63" spans="1:91">
      <c r="A63" s="204">
        <v>1300</v>
      </c>
      <c r="B63" s="206">
        <f>轉向量!E54</f>
        <v>0</v>
      </c>
      <c r="C63" s="206">
        <f>轉向量!F54</f>
        <v>0</v>
      </c>
      <c r="D63" s="206">
        <f>轉向量!G54</f>
        <v>0</v>
      </c>
      <c r="E63" s="206">
        <f>轉向量!H54</f>
        <v>0</v>
      </c>
      <c r="F63" s="207">
        <f>轉向量!I54</f>
        <v>0</v>
      </c>
      <c r="G63" s="206">
        <f>轉向量!K54</f>
        <v>0</v>
      </c>
      <c r="H63" s="206">
        <f>轉向量!L54</f>
        <v>0</v>
      </c>
      <c r="I63" s="206">
        <f>轉向量!M54</f>
        <v>0</v>
      </c>
      <c r="J63" s="206">
        <f>轉向量!N54</f>
        <v>0</v>
      </c>
      <c r="K63" s="207">
        <f>轉向量!O54</f>
        <v>0</v>
      </c>
      <c r="L63" s="206">
        <f>轉向量!Q54</f>
        <v>0</v>
      </c>
      <c r="M63" s="206">
        <f>轉向量!R54</f>
        <v>0</v>
      </c>
      <c r="N63" s="206">
        <f>轉向量!S54</f>
        <v>0</v>
      </c>
      <c r="O63" s="206">
        <f>轉向量!T54</f>
        <v>0</v>
      </c>
      <c r="P63" s="207">
        <f>轉向量!U54</f>
        <v>0</v>
      </c>
      <c r="Q63" s="219">
        <f>轉向量!D150</f>
        <v>0</v>
      </c>
      <c r="R63" s="212">
        <f>轉向量!F150</f>
        <v>0</v>
      </c>
      <c r="S63" s="212">
        <f>轉向量!G150</f>
        <v>0</v>
      </c>
      <c r="T63" s="212">
        <f>轉向量!H150</f>
        <v>0</v>
      </c>
      <c r="U63" s="220">
        <f>轉向量!I150</f>
        <v>0</v>
      </c>
      <c r="V63" s="212">
        <f>轉向量!J150</f>
        <v>0</v>
      </c>
      <c r="W63" s="212">
        <f>轉向量!L150</f>
        <v>0</v>
      </c>
      <c r="X63" s="212">
        <f>轉向量!M150</f>
        <v>0</v>
      </c>
      <c r="Y63" s="212">
        <f>轉向量!N150</f>
        <v>0</v>
      </c>
      <c r="Z63" s="220">
        <f>轉向量!O150</f>
        <v>0</v>
      </c>
      <c r="AA63" s="212">
        <f>轉向量!P150</f>
        <v>0</v>
      </c>
      <c r="AB63" s="212">
        <f>轉向量!R150</f>
        <v>0</v>
      </c>
      <c r="AC63" s="212">
        <f>轉向量!S150</f>
        <v>0</v>
      </c>
      <c r="AD63" s="212">
        <f>轉向量!T150</f>
        <v>0</v>
      </c>
      <c r="AE63" s="220">
        <f>轉向量!U150</f>
        <v>0</v>
      </c>
      <c r="AF63" s="222">
        <f>轉向量!D246</f>
        <v>0</v>
      </c>
      <c r="AG63" s="221">
        <f>轉向量!E246</f>
        <v>0</v>
      </c>
      <c r="AH63" s="221">
        <f>轉向量!G246</f>
        <v>0</v>
      </c>
      <c r="AI63" s="221">
        <f>轉向量!H246</f>
        <v>0</v>
      </c>
      <c r="AJ63" s="223">
        <f>轉向量!I246</f>
        <v>0</v>
      </c>
      <c r="AK63" s="221">
        <f>轉向量!J246</f>
        <v>0</v>
      </c>
      <c r="AL63" s="221">
        <f>轉向量!K246</f>
        <v>0</v>
      </c>
      <c r="AM63" s="221">
        <f>轉向量!M246</f>
        <v>0</v>
      </c>
      <c r="AN63" s="221">
        <f>轉向量!N246</f>
        <v>0</v>
      </c>
      <c r="AO63" s="223">
        <f>轉向量!O246</f>
        <v>0</v>
      </c>
      <c r="AP63" s="221">
        <f>轉向量!P246</f>
        <v>0</v>
      </c>
      <c r="AQ63" s="221">
        <f>轉向量!Q246</f>
        <v>0</v>
      </c>
      <c r="AR63" s="221">
        <f>轉向量!S246</f>
        <v>0</v>
      </c>
      <c r="AS63" s="221">
        <f>轉向量!T246</f>
        <v>0</v>
      </c>
      <c r="AT63" s="223">
        <f>轉向量!U246</f>
        <v>0</v>
      </c>
      <c r="AU63" s="231">
        <f>轉向量!D342</f>
        <v>0</v>
      </c>
      <c r="AV63" s="230">
        <f>轉向量!E342</f>
        <v>0</v>
      </c>
      <c r="AW63" s="230">
        <f>轉向量!F342</f>
        <v>0</v>
      </c>
      <c r="AX63" s="230">
        <f>轉向量!H342</f>
        <v>0</v>
      </c>
      <c r="AY63" s="232">
        <f>轉向量!I342</f>
        <v>0</v>
      </c>
      <c r="AZ63" s="230">
        <f>轉向量!J342</f>
        <v>0</v>
      </c>
      <c r="BA63" s="230">
        <f>轉向量!K342</f>
        <v>0</v>
      </c>
      <c r="BB63" s="230">
        <f>轉向量!L342</f>
        <v>0</v>
      </c>
      <c r="BC63" s="230">
        <f>轉向量!N342</f>
        <v>0</v>
      </c>
      <c r="BD63" s="232">
        <f>轉向量!O342</f>
        <v>0</v>
      </c>
      <c r="BE63" s="230">
        <f>轉向量!P342</f>
        <v>0</v>
      </c>
      <c r="BF63" s="230">
        <f>轉向量!Q342</f>
        <v>0</v>
      </c>
      <c r="BG63" s="230">
        <f>轉向量!R342</f>
        <v>0</v>
      </c>
      <c r="BH63" s="230">
        <f>轉向量!T342</f>
        <v>0</v>
      </c>
      <c r="BI63" s="232">
        <f>轉向量!U342</f>
        <v>0</v>
      </c>
      <c r="BJ63" s="238">
        <f>轉向量!D438</f>
        <v>0</v>
      </c>
      <c r="BK63" s="239">
        <f>轉向量!E438</f>
        <v>0</v>
      </c>
      <c r="BL63" s="239">
        <f>轉向量!F438</f>
        <v>0</v>
      </c>
      <c r="BM63" s="239">
        <f>轉向量!G438</f>
        <v>0</v>
      </c>
      <c r="BN63" s="240">
        <f>轉向量!I438</f>
        <v>0</v>
      </c>
      <c r="BO63" s="239">
        <f>轉向量!J438</f>
        <v>0</v>
      </c>
      <c r="BP63" s="239">
        <f>轉向量!K438</f>
        <v>0</v>
      </c>
      <c r="BQ63" s="239">
        <f>轉向量!L438</f>
        <v>0</v>
      </c>
      <c r="BR63" s="239">
        <f>轉向量!M438</f>
        <v>0</v>
      </c>
      <c r="BS63" s="240">
        <f>轉向量!O438</f>
        <v>0</v>
      </c>
      <c r="BT63" s="239">
        <f>轉向量!P438</f>
        <v>0</v>
      </c>
      <c r="BU63" s="239">
        <f>轉向量!Q438</f>
        <v>0</v>
      </c>
      <c r="BV63" s="239">
        <f>轉向量!R438</f>
        <v>0</v>
      </c>
      <c r="BW63" s="239">
        <f>轉向量!S438</f>
        <v>0</v>
      </c>
      <c r="BX63" s="240">
        <f>轉向量!U438</f>
        <v>0</v>
      </c>
      <c r="BY63" s="206">
        <f>轉向量!D534</f>
        <v>0</v>
      </c>
      <c r="BZ63" s="206">
        <f>轉向量!E534</f>
        <v>0</v>
      </c>
      <c r="CA63" s="206">
        <f>轉向量!F534</f>
        <v>0</v>
      </c>
      <c r="CB63" s="206">
        <f>轉向量!G534</f>
        <v>0</v>
      </c>
      <c r="CC63" s="207">
        <f>轉向量!H534</f>
        <v>0</v>
      </c>
      <c r="CD63" s="206">
        <f>轉向量!J534</f>
        <v>0</v>
      </c>
      <c r="CE63" s="206">
        <f>轉向量!K534</f>
        <v>0</v>
      </c>
      <c r="CF63" s="206">
        <f>轉向量!L534</f>
        <v>0</v>
      </c>
      <c r="CG63" s="206">
        <f>轉向量!M534</f>
        <v>0</v>
      </c>
      <c r="CH63" s="207">
        <f>轉向量!N534</f>
        <v>0</v>
      </c>
      <c r="CI63" s="206">
        <f>轉向量!P534</f>
        <v>0</v>
      </c>
      <c r="CJ63" s="206">
        <f>轉向量!Q534</f>
        <v>0</v>
      </c>
      <c r="CK63" s="206">
        <f>轉向量!R534</f>
        <v>0</v>
      </c>
      <c r="CL63" s="206">
        <f>轉向量!S534</f>
        <v>0</v>
      </c>
      <c r="CM63" s="207">
        <f>轉向量!T534</f>
        <v>0</v>
      </c>
    </row>
    <row r="64" spans="1:91">
      <c r="A64" s="204">
        <v>1315</v>
      </c>
      <c r="B64" s="206">
        <f>轉向量!E55</f>
        <v>0</v>
      </c>
      <c r="C64" s="206">
        <f>轉向量!F55</f>
        <v>0</v>
      </c>
      <c r="D64" s="206">
        <f>轉向量!G55</f>
        <v>0</v>
      </c>
      <c r="E64" s="206">
        <f>轉向量!H55</f>
        <v>0</v>
      </c>
      <c r="F64" s="207">
        <f>轉向量!I55</f>
        <v>0</v>
      </c>
      <c r="G64" s="206">
        <f>轉向量!K55</f>
        <v>0</v>
      </c>
      <c r="H64" s="206">
        <f>轉向量!L55</f>
        <v>0</v>
      </c>
      <c r="I64" s="206">
        <f>轉向量!M55</f>
        <v>0</v>
      </c>
      <c r="J64" s="206">
        <f>轉向量!N55</f>
        <v>0</v>
      </c>
      <c r="K64" s="207">
        <f>轉向量!O55</f>
        <v>0</v>
      </c>
      <c r="L64" s="206">
        <f>轉向量!Q55</f>
        <v>0</v>
      </c>
      <c r="M64" s="206">
        <f>轉向量!R55</f>
        <v>0</v>
      </c>
      <c r="N64" s="206">
        <f>轉向量!S55</f>
        <v>0</v>
      </c>
      <c r="O64" s="206">
        <f>轉向量!T55</f>
        <v>0</v>
      </c>
      <c r="P64" s="207">
        <f>轉向量!U55</f>
        <v>0</v>
      </c>
      <c r="Q64" s="219">
        <f>轉向量!D151</f>
        <v>0</v>
      </c>
      <c r="R64" s="212">
        <f>轉向量!F151</f>
        <v>0</v>
      </c>
      <c r="S64" s="212">
        <f>轉向量!G151</f>
        <v>0</v>
      </c>
      <c r="T64" s="212">
        <f>轉向量!H151</f>
        <v>0</v>
      </c>
      <c r="U64" s="220">
        <f>轉向量!I151</f>
        <v>0</v>
      </c>
      <c r="V64" s="212">
        <f>轉向量!J151</f>
        <v>0</v>
      </c>
      <c r="W64" s="212">
        <f>轉向量!L151</f>
        <v>0</v>
      </c>
      <c r="X64" s="212">
        <f>轉向量!M151</f>
        <v>0</v>
      </c>
      <c r="Y64" s="212">
        <f>轉向量!N151</f>
        <v>0</v>
      </c>
      <c r="Z64" s="220">
        <f>轉向量!O151</f>
        <v>0</v>
      </c>
      <c r="AA64" s="212">
        <f>轉向量!P151</f>
        <v>0</v>
      </c>
      <c r="AB64" s="212">
        <f>轉向量!R151</f>
        <v>0</v>
      </c>
      <c r="AC64" s="212">
        <f>轉向量!S151</f>
        <v>0</v>
      </c>
      <c r="AD64" s="212">
        <f>轉向量!T151</f>
        <v>0</v>
      </c>
      <c r="AE64" s="220">
        <f>轉向量!U151</f>
        <v>0</v>
      </c>
      <c r="AF64" s="222">
        <f>轉向量!D247</f>
        <v>0</v>
      </c>
      <c r="AG64" s="221">
        <f>轉向量!E247</f>
        <v>0</v>
      </c>
      <c r="AH64" s="221">
        <f>轉向量!G247</f>
        <v>0</v>
      </c>
      <c r="AI64" s="221">
        <f>轉向量!H247</f>
        <v>0</v>
      </c>
      <c r="AJ64" s="223">
        <f>轉向量!I247</f>
        <v>0</v>
      </c>
      <c r="AK64" s="221">
        <f>轉向量!J247</f>
        <v>0</v>
      </c>
      <c r="AL64" s="221">
        <f>轉向量!K247</f>
        <v>0</v>
      </c>
      <c r="AM64" s="221">
        <f>轉向量!M247</f>
        <v>0</v>
      </c>
      <c r="AN64" s="221">
        <f>轉向量!N247</f>
        <v>0</v>
      </c>
      <c r="AO64" s="223">
        <f>轉向量!O247</f>
        <v>0</v>
      </c>
      <c r="AP64" s="221">
        <f>轉向量!P247</f>
        <v>0</v>
      </c>
      <c r="AQ64" s="221">
        <f>轉向量!Q247</f>
        <v>0</v>
      </c>
      <c r="AR64" s="221">
        <f>轉向量!S247</f>
        <v>0</v>
      </c>
      <c r="AS64" s="221">
        <f>轉向量!T247</f>
        <v>0</v>
      </c>
      <c r="AT64" s="223">
        <f>轉向量!U247</f>
        <v>0</v>
      </c>
      <c r="AU64" s="231">
        <f>轉向量!D343</f>
        <v>0</v>
      </c>
      <c r="AV64" s="230">
        <f>轉向量!E343</f>
        <v>0</v>
      </c>
      <c r="AW64" s="230">
        <f>轉向量!F343</f>
        <v>0</v>
      </c>
      <c r="AX64" s="230">
        <f>轉向量!H343</f>
        <v>0</v>
      </c>
      <c r="AY64" s="232">
        <f>轉向量!I343</f>
        <v>0</v>
      </c>
      <c r="AZ64" s="230">
        <f>轉向量!J343</f>
        <v>0</v>
      </c>
      <c r="BA64" s="230">
        <f>轉向量!K343</f>
        <v>0</v>
      </c>
      <c r="BB64" s="230">
        <f>轉向量!L343</f>
        <v>0</v>
      </c>
      <c r="BC64" s="230">
        <f>轉向量!N343</f>
        <v>0</v>
      </c>
      <c r="BD64" s="232">
        <f>轉向量!O343</f>
        <v>0</v>
      </c>
      <c r="BE64" s="230">
        <f>轉向量!P343</f>
        <v>0</v>
      </c>
      <c r="BF64" s="230">
        <f>轉向量!Q343</f>
        <v>0</v>
      </c>
      <c r="BG64" s="230">
        <f>轉向量!R343</f>
        <v>0</v>
      </c>
      <c r="BH64" s="230">
        <f>轉向量!T343</f>
        <v>0</v>
      </c>
      <c r="BI64" s="232">
        <f>轉向量!U343</f>
        <v>0</v>
      </c>
      <c r="BJ64" s="238">
        <f>轉向量!D439</f>
        <v>0</v>
      </c>
      <c r="BK64" s="239">
        <f>轉向量!E439</f>
        <v>0</v>
      </c>
      <c r="BL64" s="239">
        <f>轉向量!F439</f>
        <v>0</v>
      </c>
      <c r="BM64" s="239">
        <f>轉向量!G439</f>
        <v>0</v>
      </c>
      <c r="BN64" s="240">
        <f>轉向量!I439</f>
        <v>0</v>
      </c>
      <c r="BO64" s="239">
        <f>轉向量!J439</f>
        <v>0</v>
      </c>
      <c r="BP64" s="239">
        <f>轉向量!K439</f>
        <v>0</v>
      </c>
      <c r="BQ64" s="239">
        <f>轉向量!L439</f>
        <v>0</v>
      </c>
      <c r="BR64" s="239">
        <f>轉向量!M439</f>
        <v>0</v>
      </c>
      <c r="BS64" s="240">
        <f>轉向量!O439</f>
        <v>0</v>
      </c>
      <c r="BT64" s="239">
        <f>轉向量!P439</f>
        <v>0</v>
      </c>
      <c r="BU64" s="239">
        <f>轉向量!Q439</f>
        <v>0</v>
      </c>
      <c r="BV64" s="239">
        <f>轉向量!R439</f>
        <v>0</v>
      </c>
      <c r="BW64" s="239">
        <f>轉向量!S439</f>
        <v>0</v>
      </c>
      <c r="BX64" s="240">
        <f>轉向量!U439</f>
        <v>0</v>
      </c>
      <c r="BY64" s="206">
        <f>轉向量!D535</f>
        <v>0</v>
      </c>
      <c r="BZ64" s="206">
        <f>轉向量!E535</f>
        <v>0</v>
      </c>
      <c r="CA64" s="206">
        <f>轉向量!F535</f>
        <v>0</v>
      </c>
      <c r="CB64" s="206">
        <f>轉向量!G535</f>
        <v>0</v>
      </c>
      <c r="CC64" s="207">
        <f>轉向量!H535</f>
        <v>0</v>
      </c>
      <c r="CD64" s="206">
        <f>轉向量!J535</f>
        <v>0</v>
      </c>
      <c r="CE64" s="206">
        <f>轉向量!K535</f>
        <v>0</v>
      </c>
      <c r="CF64" s="206">
        <f>轉向量!L535</f>
        <v>0</v>
      </c>
      <c r="CG64" s="206">
        <f>轉向量!M535</f>
        <v>0</v>
      </c>
      <c r="CH64" s="207">
        <f>轉向量!N535</f>
        <v>0</v>
      </c>
      <c r="CI64" s="206">
        <f>轉向量!P535</f>
        <v>0</v>
      </c>
      <c r="CJ64" s="206">
        <f>轉向量!Q535</f>
        <v>0</v>
      </c>
      <c r="CK64" s="206">
        <f>轉向量!R535</f>
        <v>0</v>
      </c>
      <c r="CL64" s="206">
        <f>轉向量!S535</f>
        <v>0</v>
      </c>
      <c r="CM64" s="207">
        <f>轉向量!T535</f>
        <v>0</v>
      </c>
    </row>
    <row r="65" spans="1:91">
      <c r="A65" s="204">
        <v>1330</v>
      </c>
      <c r="B65" s="206">
        <f>轉向量!E56</f>
        <v>0</v>
      </c>
      <c r="C65" s="206">
        <f>轉向量!F56</f>
        <v>0</v>
      </c>
      <c r="D65" s="206">
        <f>轉向量!G56</f>
        <v>0</v>
      </c>
      <c r="E65" s="206">
        <f>轉向量!H56</f>
        <v>0</v>
      </c>
      <c r="F65" s="207">
        <f>轉向量!I56</f>
        <v>0</v>
      </c>
      <c r="G65" s="206">
        <f>轉向量!K56</f>
        <v>0</v>
      </c>
      <c r="H65" s="206">
        <f>轉向量!L56</f>
        <v>0</v>
      </c>
      <c r="I65" s="206">
        <f>轉向量!M56</f>
        <v>0</v>
      </c>
      <c r="J65" s="206">
        <f>轉向量!N56</f>
        <v>0</v>
      </c>
      <c r="K65" s="207">
        <f>轉向量!O56</f>
        <v>0</v>
      </c>
      <c r="L65" s="206">
        <f>轉向量!Q56</f>
        <v>0</v>
      </c>
      <c r="M65" s="206">
        <f>轉向量!R56</f>
        <v>0</v>
      </c>
      <c r="N65" s="206">
        <f>轉向量!S56</f>
        <v>0</v>
      </c>
      <c r="O65" s="206">
        <f>轉向量!T56</f>
        <v>0</v>
      </c>
      <c r="P65" s="207">
        <f>轉向量!U56</f>
        <v>0</v>
      </c>
      <c r="Q65" s="219">
        <f>轉向量!D152</f>
        <v>0</v>
      </c>
      <c r="R65" s="212">
        <f>轉向量!F152</f>
        <v>0</v>
      </c>
      <c r="S65" s="212">
        <f>轉向量!G152</f>
        <v>0</v>
      </c>
      <c r="T65" s="212">
        <f>轉向量!H152</f>
        <v>0</v>
      </c>
      <c r="U65" s="220">
        <f>轉向量!I152</f>
        <v>0</v>
      </c>
      <c r="V65" s="212">
        <f>轉向量!J152</f>
        <v>0</v>
      </c>
      <c r="W65" s="212">
        <f>轉向量!L152</f>
        <v>0</v>
      </c>
      <c r="X65" s="212">
        <f>轉向量!M152</f>
        <v>0</v>
      </c>
      <c r="Y65" s="212">
        <f>轉向量!N152</f>
        <v>0</v>
      </c>
      <c r="Z65" s="220">
        <f>轉向量!O152</f>
        <v>0</v>
      </c>
      <c r="AA65" s="212">
        <f>轉向量!P152</f>
        <v>0</v>
      </c>
      <c r="AB65" s="212">
        <f>轉向量!R152</f>
        <v>0</v>
      </c>
      <c r="AC65" s="212">
        <f>轉向量!S152</f>
        <v>0</v>
      </c>
      <c r="AD65" s="212">
        <f>轉向量!T152</f>
        <v>0</v>
      </c>
      <c r="AE65" s="220">
        <f>轉向量!U152</f>
        <v>0</v>
      </c>
      <c r="AF65" s="222">
        <f>轉向量!D248</f>
        <v>0</v>
      </c>
      <c r="AG65" s="221">
        <f>轉向量!E248</f>
        <v>0</v>
      </c>
      <c r="AH65" s="221">
        <f>轉向量!G248</f>
        <v>0</v>
      </c>
      <c r="AI65" s="221">
        <f>轉向量!H248</f>
        <v>0</v>
      </c>
      <c r="AJ65" s="223">
        <f>轉向量!I248</f>
        <v>0</v>
      </c>
      <c r="AK65" s="221">
        <f>轉向量!J248</f>
        <v>0</v>
      </c>
      <c r="AL65" s="221">
        <f>轉向量!K248</f>
        <v>0</v>
      </c>
      <c r="AM65" s="221">
        <f>轉向量!M248</f>
        <v>0</v>
      </c>
      <c r="AN65" s="221">
        <f>轉向量!N248</f>
        <v>0</v>
      </c>
      <c r="AO65" s="223">
        <f>轉向量!O248</f>
        <v>0</v>
      </c>
      <c r="AP65" s="221">
        <f>轉向量!P248</f>
        <v>0</v>
      </c>
      <c r="AQ65" s="221">
        <f>轉向量!Q248</f>
        <v>0</v>
      </c>
      <c r="AR65" s="221">
        <f>轉向量!S248</f>
        <v>0</v>
      </c>
      <c r="AS65" s="221">
        <f>轉向量!T248</f>
        <v>0</v>
      </c>
      <c r="AT65" s="223">
        <f>轉向量!U248</f>
        <v>0</v>
      </c>
      <c r="AU65" s="231">
        <f>轉向量!D344</f>
        <v>0</v>
      </c>
      <c r="AV65" s="230">
        <f>轉向量!E344</f>
        <v>0</v>
      </c>
      <c r="AW65" s="230">
        <f>轉向量!F344</f>
        <v>0</v>
      </c>
      <c r="AX65" s="230">
        <f>轉向量!H344</f>
        <v>0</v>
      </c>
      <c r="AY65" s="232">
        <f>轉向量!I344</f>
        <v>0</v>
      </c>
      <c r="AZ65" s="230">
        <f>轉向量!J344</f>
        <v>0</v>
      </c>
      <c r="BA65" s="230">
        <f>轉向量!K344</f>
        <v>0</v>
      </c>
      <c r="BB65" s="230">
        <f>轉向量!L344</f>
        <v>0</v>
      </c>
      <c r="BC65" s="230">
        <f>轉向量!N344</f>
        <v>0</v>
      </c>
      <c r="BD65" s="232">
        <f>轉向量!O344</f>
        <v>0</v>
      </c>
      <c r="BE65" s="230">
        <f>轉向量!P344</f>
        <v>0</v>
      </c>
      <c r="BF65" s="230">
        <f>轉向量!Q344</f>
        <v>0</v>
      </c>
      <c r="BG65" s="230">
        <f>轉向量!R344</f>
        <v>0</v>
      </c>
      <c r="BH65" s="230">
        <f>轉向量!T344</f>
        <v>0</v>
      </c>
      <c r="BI65" s="232">
        <f>轉向量!U344</f>
        <v>0</v>
      </c>
      <c r="BJ65" s="238">
        <f>轉向量!D440</f>
        <v>0</v>
      </c>
      <c r="BK65" s="239">
        <f>轉向量!E440</f>
        <v>0</v>
      </c>
      <c r="BL65" s="239">
        <f>轉向量!F440</f>
        <v>0</v>
      </c>
      <c r="BM65" s="239">
        <f>轉向量!G440</f>
        <v>0</v>
      </c>
      <c r="BN65" s="240">
        <f>轉向量!I440</f>
        <v>0</v>
      </c>
      <c r="BO65" s="239">
        <f>轉向量!J440</f>
        <v>0</v>
      </c>
      <c r="BP65" s="239">
        <f>轉向量!K440</f>
        <v>0</v>
      </c>
      <c r="BQ65" s="239">
        <f>轉向量!L440</f>
        <v>0</v>
      </c>
      <c r="BR65" s="239">
        <f>轉向量!M440</f>
        <v>0</v>
      </c>
      <c r="BS65" s="240">
        <f>轉向量!O440</f>
        <v>0</v>
      </c>
      <c r="BT65" s="239">
        <f>轉向量!P440</f>
        <v>0</v>
      </c>
      <c r="BU65" s="239">
        <f>轉向量!Q440</f>
        <v>0</v>
      </c>
      <c r="BV65" s="239">
        <f>轉向量!R440</f>
        <v>0</v>
      </c>
      <c r="BW65" s="239">
        <f>轉向量!S440</f>
        <v>0</v>
      </c>
      <c r="BX65" s="240">
        <f>轉向量!U440</f>
        <v>0</v>
      </c>
      <c r="BY65" s="206">
        <f>轉向量!D536</f>
        <v>0</v>
      </c>
      <c r="BZ65" s="206">
        <f>轉向量!E536</f>
        <v>0</v>
      </c>
      <c r="CA65" s="206">
        <f>轉向量!F536</f>
        <v>0</v>
      </c>
      <c r="CB65" s="206">
        <f>轉向量!G536</f>
        <v>0</v>
      </c>
      <c r="CC65" s="207">
        <f>轉向量!H536</f>
        <v>0</v>
      </c>
      <c r="CD65" s="206">
        <f>轉向量!J536</f>
        <v>0</v>
      </c>
      <c r="CE65" s="206">
        <f>轉向量!K536</f>
        <v>0</v>
      </c>
      <c r="CF65" s="206">
        <f>轉向量!L536</f>
        <v>0</v>
      </c>
      <c r="CG65" s="206">
        <f>轉向量!M536</f>
        <v>0</v>
      </c>
      <c r="CH65" s="207">
        <f>轉向量!N536</f>
        <v>0</v>
      </c>
      <c r="CI65" s="206">
        <f>轉向量!P536</f>
        <v>0</v>
      </c>
      <c r="CJ65" s="206">
        <f>轉向量!Q536</f>
        <v>0</v>
      </c>
      <c r="CK65" s="206">
        <f>轉向量!R536</f>
        <v>0</v>
      </c>
      <c r="CL65" s="206">
        <f>轉向量!S536</f>
        <v>0</v>
      </c>
      <c r="CM65" s="207">
        <f>轉向量!T536</f>
        <v>0</v>
      </c>
    </row>
    <row r="66" spans="1:91">
      <c r="A66" s="204">
        <v>1345</v>
      </c>
      <c r="B66" s="206">
        <f>轉向量!E57</f>
        <v>0</v>
      </c>
      <c r="C66" s="206">
        <f>轉向量!F57</f>
        <v>0</v>
      </c>
      <c r="D66" s="206">
        <f>轉向量!G57</f>
        <v>0</v>
      </c>
      <c r="E66" s="206">
        <f>轉向量!H57</f>
        <v>0</v>
      </c>
      <c r="F66" s="207">
        <f>轉向量!I57</f>
        <v>0</v>
      </c>
      <c r="G66" s="206">
        <f>轉向量!K57</f>
        <v>0</v>
      </c>
      <c r="H66" s="206">
        <f>轉向量!L57</f>
        <v>0</v>
      </c>
      <c r="I66" s="206">
        <f>轉向量!M57</f>
        <v>0</v>
      </c>
      <c r="J66" s="206">
        <f>轉向量!N57</f>
        <v>0</v>
      </c>
      <c r="K66" s="207">
        <f>轉向量!O57</f>
        <v>0</v>
      </c>
      <c r="L66" s="206">
        <f>轉向量!Q57</f>
        <v>0</v>
      </c>
      <c r="M66" s="206">
        <f>轉向量!R57</f>
        <v>0</v>
      </c>
      <c r="N66" s="206">
        <f>轉向量!S57</f>
        <v>0</v>
      </c>
      <c r="O66" s="206">
        <f>轉向量!T57</f>
        <v>0</v>
      </c>
      <c r="P66" s="207">
        <f>轉向量!U57</f>
        <v>0</v>
      </c>
      <c r="Q66" s="219">
        <f>轉向量!D153</f>
        <v>0</v>
      </c>
      <c r="R66" s="212">
        <f>轉向量!F153</f>
        <v>0</v>
      </c>
      <c r="S66" s="212">
        <f>轉向量!G153</f>
        <v>0</v>
      </c>
      <c r="T66" s="212">
        <f>轉向量!H153</f>
        <v>0</v>
      </c>
      <c r="U66" s="220">
        <f>轉向量!I153</f>
        <v>0</v>
      </c>
      <c r="V66" s="212">
        <f>轉向量!J153</f>
        <v>0</v>
      </c>
      <c r="W66" s="212">
        <f>轉向量!L153</f>
        <v>0</v>
      </c>
      <c r="X66" s="212">
        <f>轉向量!M153</f>
        <v>0</v>
      </c>
      <c r="Y66" s="212">
        <f>轉向量!N153</f>
        <v>0</v>
      </c>
      <c r="Z66" s="220">
        <f>轉向量!O153</f>
        <v>0</v>
      </c>
      <c r="AA66" s="212">
        <f>轉向量!P153</f>
        <v>0</v>
      </c>
      <c r="AB66" s="212">
        <f>轉向量!R153</f>
        <v>0</v>
      </c>
      <c r="AC66" s="212">
        <f>轉向量!S153</f>
        <v>0</v>
      </c>
      <c r="AD66" s="212">
        <f>轉向量!T153</f>
        <v>0</v>
      </c>
      <c r="AE66" s="220">
        <f>轉向量!U153</f>
        <v>0</v>
      </c>
      <c r="AF66" s="222">
        <f>轉向量!D249</f>
        <v>0</v>
      </c>
      <c r="AG66" s="221">
        <f>轉向量!E249</f>
        <v>0</v>
      </c>
      <c r="AH66" s="221">
        <f>轉向量!G249</f>
        <v>0</v>
      </c>
      <c r="AI66" s="221">
        <f>轉向量!H249</f>
        <v>0</v>
      </c>
      <c r="AJ66" s="223">
        <f>轉向量!I249</f>
        <v>0</v>
      </c>
      <c r="AK66" s="221">
        <f>轉向量!J249</f>
        <v>0</v>
      </c>
      <c r="AL66" s="221">
        <f>轉向量!K249</f>
        <v>0</v>
      </c>
      <c r="AM66" s="221">
        <f>轉向量!M249</f>
        <v>0</v>
      </c>
      <c r="AN66" s="221">
        <f>轉向量!N249</f>
        <v>0</v>
      </c>
      <c r="AO66" s="223">
        <f>轉向量!O249</f>
        <v>0</v>
      </c>
      <c r="AP66" s="221">
        <f>轉向量!P249</f>
        <v>0</v>
      </c>
      <c r="AQ66" s="221">
        <f>轉向量!Q249</f>
        <v>0</v>
      </c>
      <c r="AR66" s="221">
        <f>轉向量!S249</f>
        <v>0</v>
      </c>
      <c r="AS66" s="221">
        <f>轉向量!T249</f>
        <v>0</v>
      </c>
      <c r="AT66" s="223">
        <f>轉向量!U249</f>
        <v>0</v>
      </c>
      <c r="AU66" s="231">
        <f>轉向量!D345</f>
        <v>0</v>
      </c>
      <c r="AV66" s="230">
        <f>轉向量!E345</f>
        <v>0</v>
      </c>
      <c r="AW66" s="230">
        <f>轉向量!F345</f>
        <v>0</v>
      </c>
      <c r="AX66" s="230">
        <f>轉向量!H345</f>
        <v>0</v>
      </c>
      <c r="AY66" s="232">
        <f>轉向量!I345</f>
        <v>0</v>
      </c>
      <c r="AZ66" s="230">
        <f>轉向量!J345</f>
        <v>0</v>
      </c>
      <c r="BA66" s="230">
        <f>轉向量!K345</f>
        <v>0</v>
      </c>
      <c r="BB66" s="230">
        <f>轉向量!L345</f>
        <v>0</v>
      </c>
      <c r="BC66" s="230">
        <f>轉向量!N345</f>
        <v>0</v>
      </c>
      <c r="BD66" s="232">
        <f>轉向量!O345</f>
        <v>0</v>
      </c>
      <c r="BE66" s="230">
        <f>轉向量!P345</f>
        <v>0</v>
      </c>
      <c r="BF66" s="230">
        <f>轉向量!Q345</f>
        <v>0</v>
      </c>
      <c r="BG66" s="230">
        <f>轉向量!R345</f>
        <v>0</v>
      </c>
      <c r="BH66" s="230">
        <f>轉向量!T345</f>
        <v>0</v>
      </c>
      <c r="BI66" s="232">
        <f>轉向量!U345</f>
        <v>0</v>
      </c>
      <c r="BJ66" s="238">
        <f>轉向量!D441</f>
        <v>0</v>
      </c>
      <c r="BK66" s="239">
        <f>轉向量!E441</f>
        <v>0</v>
      </c>
      <c r="BL66" s="239">
        <f>轉向量!F441</f>
        <v>0</v>
      </c>
      <c r="BM66" s="239">
        <f>轉向量!G441</f>
        <v>0</v>
      </c>
      <c r="BN66" s="240">
        <f>轉向量!I441</f>
        <v>0</v>
      </c>
      <c r="BO66" s="239">
        <f>轉向量!J441</f>
        <v>0</v>
      </c>
      <c r="BP66" s="239">
        <f>轉向量!K441</f>
        <v>0</v>
      </c>
      <c r="BQ66" s="239">
        <f>轉向量!L441</f>
        <v>0</v>
      </c>
      <c r="BR66" s="239">
        <f>轉向量!M441</f>
        <v>0</v>
      </c>
      <c r="BS66" s="240">
        <f>轉向量!O441</f>
        <v>0</v>
      </c>
      <c r="BT66" s="239">
        <f>轉向量!P441</f>
        <v>0</v>
      </c>
      <c r="BU66" s="239">
        <f>轉向量!Q441</f>
        <v>0</v>
      </c>
      <c r="BV66" s="239">
        <f>轉向量!R441</f>
        <v>0</v>
      </c>
      <c r="BW66" s="239">
        <f>轉向量!S441</f>
        <v>0</v>
      </c>
      <c r="BX66" s="240">
        <f>轉向量!U441</f>
        <v>0</v>
      </c>
      <c r="BY66" s="206">
        <f>轉向量!D537</f>
        <v>0</v>
      </c>
      <c r="BZ66" s="206">
        <f>轉向量!E537</f>
        <v>0</v>
      </c>
      <c r="CA66" s="206">
        <f>轉向量!F537</f>
        <v>0</v>
      </c>
      <c r="CB66" s="206">
        <f>轉向量!G537</f>
        <v>0</v>
      </c>
      <c r="CC66" s="207">
        <f>轉向量!H537</f>
        <v>0</v>
      </c>
      <c r="CD66" s="206">
        <f>轉向量!J537</f>
        <v>0</v>
      </c>
      <c r="CE66" s="206">
        <f>轉向量!K537</f>
        <v>0</v>
      </c>
      <c r="CF66" s="206">
        <f>轉向量!L537</f>
        <v>0</v>
      </c>
      <c r="CG66" s="206">
        <f>轉向量!M537</f>
        <v>0</v>
      </c>
      <c r="CH66" s="207">
        <f>轉向量!N537</f>
        <v>0</v>
      </c>
      <c r="CI66" s="206">
        <f>轉向量!P537</f>
        <v>0</v>
      </c>
      <c r="CJ66" s="206">
        <f>轉向量!Q537</f>
        <v>0</v>
      </c>
      <c r="CK66" s="206">
        <f>轉向量!R537</f>
        <v>0</v>
      </c>
      <c r="CL66" s="206">
        <f>轉向量!S537</f>
        <v>0</v>
      </c>
      <c r="CM66" s="207">
        <f>轉向量!T537</f>
        <v>0</v>
      </c>
    </row>
    <row r="67" spans="1:91">
      <c r="A67" s="204">
        <v>1400</v>
      </c>
      <c r="B67" s="206">
        <f>轉向量!E58</f>
        <v>0</v>
      </c>
      <c r="C67" s="206">
        <f>轉向量!F58</f>
        <v>0</v>
      </c>
      <c r="D67" s="206">
        <f>轉向量!G58</f>
        <v>0</v>
      </c>
      <c r="E67" s="206">
        <f>轉向量!H58</f>
        <v>0</v>
      </c>
      <c r="F67" s="207">
        <f>轉向量!I58</f>
        <v>0</v>
      </c>
      <c r="G67" s="206">
        <f>轉向量!K58</f>
        <v>0</v>
      </c>
      <c r="H67" s="206">
        <f>轉向量!L58</f>
        <v>0</v>
      </c>
      <c r="I67" s="206">
        <f>轉向量!M58</f>
        <v>0</v>
      </c>
      <c r="J67" s="206">
        <f>轉向量!N58</f>
        <v>0</v>
      </c>
      <c r="K67" s="207">
        <f>轉向量!O58</f>
        <v>0</v>
      </c>
      <c r="L67" s="206">
        <f>轉向量!Q58</f>
        <v>0</v>
      </c>
      <c r="M67" s="206">
        <f>轉向量!R58</f>
        <v>0</v>
      </c>
      <c r="N67" s="206">
        <f>轉向量!S58</f>
        <v>0</v>
      </c>
      <c r="O67" s="206">
        <f>轉向量!T58</f>
        <v>0</v>
      </c>
      <c r="P67" s="207">
        <f>轉向量!U58</f>
        <v>0</v>
      </c>
      <c r="Q67" s="219">
        <f>轉向量!D154</f>
        <v>0</v>
      </c>
      <c r="R67" s="212">
        <f>轉向量!F154</f>
        <v>0</v>
      </c>
      <c r="S67" s="212">
        <f>轉向量!G154</f>
        <v>0</v>
      </c>
      <c r="T67" s="212">
        <f>轉向量!H154</f>
        <v>0</v>
      </c>
      <c r="U67" s="220">
        <f>轉向量!I154</f>
        <v>0</v>
      </c>
      <c r="V67" s="212">
        <f>轉向量!J154</f>
        <v>0</v>
      </c>
      <c r="W67" s="212">
        <f>轉向量!L154</f>
        <v>0</v>
      </c>
      <c r="X67" s="212">
        <f>轉向量!M154</f>
        <v>0</v>
      </c>
      <c r="Y67" s="212">
        <f>轉向量!N154</f>
        <v>0</v>
      </c>
      <c r="Z67" s="220">
        <f>轉向量!O154</f>
        <v>0</v>
      </c>
      <c r="AA67" s="212">
        <f>轉向量!P154</f>
        <v>0</v>
      </c>
      <c r="AB67" s="212">
        <f>轉向量!R154</f>
        <v>0</v>
      </c>
      <c r="AC67" s="212">
        <f>轉向量!S154</f>
        <v>0</v>
      </c>
      <c r="AD67" s="212">
        <f>轉向量!T154</f>
        <v>0</v>
      </c>
      <c r="AE67" s="220">
        <f>轉向量!U154</f>
        <v>0</v>
      </c>
      <c r="AF67" s="222">
        <f>轉向量!D250</f>
        <v>0</v>
      </c>
      <c r="AG67" s="221">
        <f>轉向量!E250</f>
        <v>0</v>
      </c>
      <c r="AH67" s="221">
        <f>轉向量!G250</f>
        <v>0</v>
      </c>
      <c r="AI67" s="221">
        <f>轉向量!H250</f>
        <v>0</v>
      </c>
      <c r="AJ67" s="223">
        <f>轉向量!I250</f>
        <v>0</v>
      </c>
      <c r="AK67" s="221">
        <f>轉向量!J250</f>
        <v>0</v>
      </c>
      <c r="AL67" s="221">
        <f>轉向量!K250</f>
        <v>0</v>
      </c>
      <c r="AM67" s="221">
        <f>轉向量!M250</f>
        <v>0</v>
      </c>
      <c r="AN67" s="221">
        <f>轉向量!N250</f>
        <v>0</v>
      </c>
      <c r="AO67" s="223">
        <f>轉向量!O250</f>
        <v>0</v>
      </c>
      <c r="AP67" s="221">
        <f>轉向量!P250</f>
        <v>0</v>
      </c>
      <c r="AQ67" s="221">
        <f>轉向量!Q250</f>
        <v>0</v>
      </c>
      <c r="AR67" s="221">
        <f>轉向量!S250</f>
        <v>0</v>
      </c>
      <c r="AS67" s="221">
        <f>轉向量!T250</f>
        <v>0</v>
      </c>
      <c r="AT67" s="223">
        <f>轉向量!U250</f>
        <v>0</v>
      </c>
      <c r="AU67" s="231">
        <f>轉向量!D346</f>
        <v>0</v>
      </c>
      <c r="AV67" s="230">
        <f>轉向量!E346</f>
        <v>0</v>
      </c>
      <c r="AW67" s="230">
        <f>轉向量!F346</f>
        <v>0</v>
      </c>
      <c r="AX67" s="230">
        <f>轉向量!H346</f>
        <v>0</v>
      </c>
      <c r="AY67" s="232">
        <f>轉向量!I346</f>
        <v>0</v>
      </c>
      <c r="AZ67" s="230">
        <f>轉向量!J346</f>
        <v>0</v>
      </c>
      <c r="BA67" s="230">
        <f>轉向量!K346</f>
        <v>0</v>
      </c>
      <c r="BB67" s="230">
        <f>轉向量!L346</f>
        <v>0</v>
      </c>
      <c r="BC67" s="230">
        <f>轉向量!N346</f>
        <v>0</v>
      </c>
      <c r="BD67" s="232">
        <f>轉向量!O346</f>
        <v>0</v>
      </c>
      <c r="BE67" s="230">
        <f>轉向量!P346</f>
        <v>0</v>
      </c>
      <c r="BF67" s="230">
        <f>轉向量!Q346</f>
        <v>0</v>
      </c>
      <c r="BG67" s="230">
        <f>轉向量!R346</f>
        <v>0</v>
      </c>
      <c r="BH67" s="230">
        <f>轉向量!T346</f>
        <v>0</v>
      </c>
      <c r="BI67" s="232">
        <f>轉向量!U346</f>
        <v>0</v>
      </c>
      <c r="BJ67" s="238">
        <f>轉向量!D442</f>
        <v>0</v>
      </c>
      <c r="BK67" s="239">
        <f>轉向量!E442</f>
        <v>0</v>
      </c>
      <c r="BL67" s="239">
        <f>轉向量!F442</f>
        <v>0</v>
      </c>
      <c r="BM67" s="239">
        <f>轉向量!G442</f>
        <v>0</v>
      </c>
      <c r="BN67" s="240">
        <f>轉向量!I442</f>
        <v>0</v>
      </c>
      <c r="BO67" s="239">
        <f>轉向量!J442</f>
        <v>0</v>
      </c>
      <c r="BP67" s="239">
        <f>轉向量!K442</f>
        <v>0</v>
      </c>
      <c r="BQ67" s="239">
        <f>轉向量!L442</f>
        <v>0</v>
      </c>
      <c r="BR67" s="239">
        <f>轉向量!M442</f>
        <v>0</v>
      </c>
      <c r="BS67" s="240">
        <f>轉向量!O442</f>
        <v>0</v>
      </c>
      <c r="BT67" s="239">
        <f>轉向量!P442</f>
        <v>0</v>
      </c>
      <c r="BU67" s="239">
        <f>轉向量!Q442</f>
        <v>0</v>
      </c>
      <c r="BV67" s="239">
        <f>轉向量!R442</f>
        <v>0</v>
      </c>
      <c r="BW67" s="239">
        <f>轉向量!S442</f>
        <v>0</v>
      </c>
      <c r="BX67" s="240">
        <f>轉向量!U442</f>
        <v>0</v>
      </c>
      <c r="BY67" s="206">
        <f>轉向量!D538</f>
        <v>0</v>
      </c>
      <c r="BZ67" s="206">
        <f>轉向量!E538</f>
        <v>0</v>
      </c>
      <c r="CA67" s="206">
        <f>轉向量!F538</f>
        <v>0</v>
      </c>
      <c r="CB67" s="206">
        <f>轉向量!G538</f>
        <v>0</v>
      </c>
      <c r="CC67" s="207">
        <f>轉向量!H538</f>
        <v>0</v>
      </c>
      <c r="CD67" s="206">
        <f>轉向量!J538</f>
        <v>0</v>
      </c>
      <c r="CE67" s="206">
        <f>轉向量!K538</f>
        <v>0</v>
      </c>
      <c r="CF67" s="206">
        <f>轉向量!L538</f>
        <v>0</v>
      </c>
      <c r="CG67" s="206">
        <f>轉向量!M538</f>
        <v>0</v>
      </c>
      <c r="CH67" s="207">
        <f>轉向量!N538</f>
        <v>0</v>
      </c>
      <c r="CI67" s="206">
        <f>轉向量!P538</f>
        <v>0</v>
      </c>
      <c r="CJ67" s="206">
        <f>轉向量!Q538</f>
        <v>0</v>
      </c>
      <c r="CK67" s="206">
        <f>轉向量!R538</f>
        <v>0</v>
      </c>
      <c r="CL67" s="206">
        <f>轉向量!S538</f>
        <v>0</v>
      </c>
      <c r="CM67" s="207">
        <f>轉向量!T538</f>
        <v>0</v>
      </c>
    </row>
    <row r="68" spans="1:91">
      <c r="A68" s="204">
        <v>1415</v>
      </c>
      <c r="B68" s="206">
        <f>轉向量!E59</f>
        <v>0</v>
      </c>
      <c r="C68" s="206">
        <f>轉向量!F59</f>
        <v>0</v>
      </c>
      <c r="D68" s="206">
        <f>轉向量!G59</f>
        <v>0</v>
      </c>
      <c r="E68" s="206">
        <f>轉向量!H59</f>
        <v>0</v>
      </c>
      <c r="F68" s="207">
        <f>轉向量!I59</f>
        <v>0</v>
      </c>
      <c r="G68" s="206">
        <f>轉向量!K59</f>
        <v>0</v>
      </c>
      <c r="H68" s="206">
        <f>轉向量!L59</f>
        <v>0</v>
      </c>
      <c r="I68" s="206">
        <f>轉向量!M59</f>
        <v>0</v>
      </c>
      <c r="J68" s="206">
        <f>轉向量!N59</f>
        <v>0</v>
      </c>
      <c r="K68" s="207">
        <f>轉向量!O59</f>
        <v>0</v>
      </c>
      <c r="L68" s="206">
        <f>轉向量!Q59</f>
        <v>0</v>
      </c>
      <c r="M68" s="206">
        <f>轉向量!R59</f>
        <v>0</v>
      </c>
      <c r="N68" s="206">
        <f>轉向量!S59</f>
        <v>0</v>
      </c>
      <c r="O68" s="206">
        <f>轉向量!T59</f>
        <v>0</v>
      </c>
      <c r="P68" s="207">
        <f>轉向量!U59</f>
        <v>0</v>
      </c>
      <c r="Q68" s="219">
        <f>轉向量!D155</f>
        <v>0</v>
      </c>
      <c r="R68" s="212">
        <f>轉向量!F155</f>
        <v>0</v>
      </c>
      <c r="S68" s="212">
        <f>轉向量!G155</f>
        <v>0</v>
      </c>
      <c r="T68" s="212">
        <f>轉向量!H155</f>
        <v>0</v>
      </c>
      <c r="U68" s="220">
        <f>轉向量!I155</f>
        <v>0</v>
      </c>
      <c r="V68" s="212">
        <f>轉向量!J155</f>
        <v>0</v>
      </c>
      <c r="W68" s="212">
        <f>轉向量!L155</f>
        <v>0</v>
      </c>
      <c r="X68" s="212">
        <f>轉向量!M155</f>
        <v>0</v>
      </c>
      <c r="Y68" s="212">
        <f>轉向量!N155</f>
        <v>0</v>
      </c>
      <c r="Z68" s="220">
        <f>轉向量!O155</f>
        <v>0</v>
      </c>
      <c r="AA68" s="212">
        <f>轉向量!P155</f>
        <v>0</v>
      </c>
      <c r="AB68" s="212">
        <f>轉向量!R155</f>
        <v>0</v>
      </c>
      <c r="AC68" s="212">
        <f>轉向量!S155</f>
        <v>0</v>
      </c>
      <c r="AD68" s="212">
        <f>轉向量!T155</f>
        <v>0</v>
      </c>
      <c r="AE68" s="220">
        <f>轉向量!U155</f>
        <v>0</v>
      </c>
      <c r="AF68" s="222">
        <f>轉向量!D251</f>
        <v>0</v>
      </c>
      <c r="AG68" s="221">
        <f>轉向量!E251</f>
        <v>0</v>
      </c>
      <c r="AH68" s="221">
        <f>轉向量!G251</f>
        <v>0</v>
      </c>
      <c r="AI68" s="221">
        <f>轉向量!H251</f>
        <v>0</v>
      </c>
      <c r="AJ68" s="223">
        <f>轉向量!I251</f>
        <v>0</v>
      </c>
      <c r="AK68" s="221">
        <f>轉向量!J251</f>
        <v>0</v>
      </c>
      <c r="AL68" s="221">
        <f>轉向量!K251</f>
        <v>0</v>
      </c>
      <c r="AM68" s="221">
        <f>轉向量!M251</f>
        <v>0</v>
      </c>
      <c r="AN68" s="221">
        <f>轉向量!N251</f>
        <v>0</v>
      </c>
      <c r="AO68" s="223">
        <f>轉向量!O251</f>
        <v>0</v>
      </c>
      <c r="AP68" s="221">
        <f>轉向量!P251</f>
        <v>0</v>
      </c>
      <c r="AQ68" s="221">
        <f>轉向量!Q251</f>
        <v>0</v>
      </c>
      <c r="AR68" s="221">
        <f>轉向量!S251</f>
        <v>0</v>
      </c>
      <c r="AS68" s="221">
        <f>轉向量!T251</f>
        <v>0</v>
      </c>
      <c r="AT68" s="223">
        <f>轉向量!U251</f>
        <v>0</v>
      </c>
      <c r="AU68" s="231">
        <f>轉向量!D347</f>
        <v>0</v>
      </c>
      <c r="AV68" s="230">
        <f>轉向量!E347</f>
        <v>0</v>
      </c>
      <c r="AW68" s="230">
        <f>轉向量!F347</f>
        <v>0</v>
      </c>
      <c r="AX68" s="230">
        <f>轉向量!H347</f>
        <v>0</v>
      </c>
      <c r="AY68" s="232">
        <f>轉向量!I347</f>
        <v>0</v>
      </c>
      <c r="AZ68" s="230">
        <f>轉向量!J347</f>
        <v>0</v>
      </c>
      <c r="BA68" s="230">
        <f>轉向量!K347</f>
        <v>0</v>
      </c>
      <c r="BB68" s="230">
        <f>轉向量!L347</f>
        <v>0</v>
      </c>
      <c r="BC68" s="230">
        <f>轉向量!N347</f>
        <v>0</v>
      </c>
      <c r="BD68" s="232">
        <f>轉向量!O347</f>
        <v>0</v>
      </c>
      <c r="BE68" s="230">
        <f>轉向量!P347</f>
        <v>0</v>
      </c>
      <c r="BF68" s="230">
        <f>轉向量!Q347</f>
        <v>0</v>
      </c>
      <c r="BG68" s="230">
        <f>轉向量!R347</f>
        <v>0</v>
      </c>
      <c r="BH68" s="230">
        <f>轉向量!T347</f>
        <v>0</v>
      </c>
      <c r="BI68" s="232">
        <f>轉向量!U347</f>
        <v>0</v>
      </c>
      <c r="BJ68" s="238">
        <f>轉向量!D443</f>
        <v>0</v>
      </c>
      <c r="BK68" s="239">
        <f>轉向量!E443</f>
        <v>0</v>
      </c>
      <c r="BL68" s="239">
        <f>轉向量!F443</f>
        <v>0</v>
      </c>
      <c r="BM68" s="239">
        <f>轉向量!G443</f>
        <v>0</v>
      </c>
      <c r="BN68" s="240">
        <f>轉向量!I443</f>
        <v>0</v>
      </c>
      <c r="BO68" s="239">
        <f>轉向量!J443</f>
        <v>0</v>
      </c>
      <c r="BP68" s="239">
        <f>轉向量!K443</f>
        <v>0</v>
      </c>
      <c r="BQ68" s="239">
        <f>轉向量!L443</f>
        <v>0</v>
      </c>
      <c r="BR68" s="239">
        <f>轉向量!M443</f>
        <v>0</v>
      </c>
      <c r="BS68" s="240">
        <f>轉向量!O443</f>
        <v>0</v>
      </c>
      <c r="BT68" s="239">
        <f>轉向量!P443</f>
        <v>0</v>
      </c>
      <c r="BU68" s="239">
        <f>轉向量!Q443</f>
        <v>0</v>
      </c>
      <c r="BV68" s="239">
        <f>轉向量!R443</f>
        <v>0</v>
      </c>
      <c r="BW68" s="239">
        <f>轉向量!S443</f>
        <v>0</v>
      </c>
      <c r="BX68" s="240">
        <f>轉向量!U443</f>
        <v>0</v>
      </c>
      <c r="BY68" s="206">
        <f>轉向量!D539</f>
        <v>0</v>
      </c>
      <c r="BZ68" s="206">
        <f>轉向量!E539</f>
        <v>0</v>
      </c>
      <c r="CA68" s="206">
        <f>轉向量!F539</f>
        <v>0</v>
      </c>
      <c r="CB68" s="206">
        <f>轉向量!G539</f>
        <v>0</v>
      </c>
      <c r="CC68" s="207">
        <f>轉向量!H539</f>
        <v>0</v>
      </c>
      <c r="CD68" s="206">
        <f>轉向量!J539</f>
        <v>0</v>
      </c>
      <c r="CE68" s="206">
        <f>轉向量!K539</f>
        <v>0</v>
      </c>
      <c r="CF68" s="206">
        <f>轉向量!L539</f>
        <v>0</v>
      </c>
      <c r="CG68" s="206">
        <f>轉向量!M539</f>
        <v>0</v>
      </c>
      <c r="CH68" s="207">
        <f>轉向量!N539</f>
        <v>0</v>
      </c>
      <c r="CI68" s="206">
        <f>轉向量!P539</f>
        <v>0</v>
      </c>
      <c r="CJ68" s="206">
        <f>轉向量!Q539</f>
        <v>0</v>
      </c>
      <c r="CK68" s="206">
        <f>轉向量!R539</f>
        <v>0</v>
      </c>
      <c r="CL68" s="206">
        <f>轉向量!S539</f>
        <v>0</v>
      </c>
      <c r="CM68" s="207">
        <f>轉向量!T539</f>
        <v>0</v>
      </c>
    </row>
    <row r="69" spans="1:91">
      <c r="A69" s="204">
        <v>1430</v>
      </c>
      <c r="B69" s="206">
        <f>轉向量!E60</f>
        <v>0</v>
      </c>
      <c r="C69" s="206">
        <f>轉向量!F60</f>
        <v>0</v>
      </c>
      <c r="D69" s="206">
        <f>轉向量!G60</f>
        <v>0</v>
      </c>
      <c r="E69" s="206">
        <f>轉向量!H60</f>
        <v>0</v>
      </c>
      <c r="F69" s="207">
        <f>轉向量!I60</f>
        <v>0</v>
      </c>
      <c r="G69" s="206">
        <f>轉向量!K60</f>
        <v>0</v>
      </c>
      <c r="H69" s="206">
        <f>轉向量!L60</f>
        <v>0</v>
      </c>
      <c r="I69" s="206">
        <f>轉向量!M60</f>
        <v>0</v>
      </c>
      <c r="J69" s="206">
        <f>轉向量!N60</f>
        <v>0</v>
      </c>
      <c r="K69" s="207">
        <f>轉向量!O60</f>
        <v>0</v>
      </c>
      <c r="L69" s="206">
        <f>轉向量!Q60</f>
        <v>0</v>
      </c>
      <c r="M69" s="206">
        <f>轉向量!R60</f>
        <v>0</v>
      </c>
      <c r="N69" s="206">
        <f>轉向量!S60</f>
        <v>0</v>
      </c>
      <c r="O69" s="206">
        <f>轉向量!T60</f>
        <v>0</v>
      </c>
      <c r="P69" s="207">
        <f>轉向量!U60</f>
        <v>0</v>
      </c>
      <c r="Q69" s="219">
        <f>轉向量!D156</f>
        <v>0</v>
      </c>
      <c r="R69" s="212">
        <f>轉向量!F156</f>
        <v>0</v>
      </c>
      <c r="S69" s="212">
        <f>轉向量!G156</f>
        <v>0</v>
      </c>
      <c r="T69" s="212">
        <f>轉向量!H156</f>
        <v>0</v>
      </c>
      <c r="U69" s="220">
        <f>轉向量!I156</f>
        <v>0</v>
      </c>
      <c r="V69" s="212">
        <f>轉向量!J156</f>
        <v>0</v>
      </c>
      <c r="W69" s="212">
        <f>轉向量!L156</f>
        <v>0</v>
      </c>
      <c r="X69" s="212">
        <f>轉向量!M156</f>
        <v>0</v>
      </c>
      <c r="Y69" s="212">
        <f>轉向量!N156</f>
        <v>0</v>
      </c>
      <c r="Z69" s="220">
        <f>轉向量!O156</f>
        <v>0</v>
      </c>
      <c r="AA69" s="212">
        <f>轉向量!P156</f>
        <v>0</v>
      </c>
      <c r="AB69" s="212">
        <f>轉向量!R156</f>
        <v>0</v>
      </c>
      <c r="AC69" s="212">
        <f>轉向量!S156</f>
        <v>0</v>
      </c>
      <c r="AD69" s="212">
        <f>轉向量!T156</f>
        <v>0</v>
      </c>
      <c r="AE69" s="220">
        <f>轉向量!U156</f>
        <v>0</v>
      </c>
      <c r="AF69" s="222">
        <f>轉向量!D252</f>
        <v>0</v>
      </c>
      <c r="AG69" s="221">
        <f>轉向量!E252</f>
        <v>0</v>
      </c>
      <c r="AH69" s="221">
        <f>轉向量!G252</f>
        <v>0</v>
      </c>
      <c r="AI69" s="221">
        <f>轉向量!H252</f>
        <v>0</v>
      </c>
      <c r="AJ69" s="223">
        <f>轉向量!I252</f>
        <v>0</v>
      </c>
      <c r="AK69" s="221">
        <f>轉向量!J252</f>
        <v>0</v>
      </c>
      <c r="AL69" s="221">
        <f>轉向量!K252</f>
        <v>0</v>
      </c>
      <c r="AM69" s="221">
        <f>轉向量!M252</f>
        <v>0</v>
      </c>
      <c r="AN69" s="221">
        <f>轉向量!N252</f>
        <v>0</v>
      </c>
      <c r="AO69" s="223">
        <f>轉向量!O252</f>
        <v>0</v>
      </c>
      <c r="AP69" s="221">
        <f>轉向量!P252</f>
        <v>0</v>
      </c>
      <c r="AQ69" s="221">
        <f>轉向量!Q252</f>
        <v>0</v>
      </c>
      <c r="AR69" s="221">
        <f>轉向量!S252</f>
        <v>0</v>
      </c>
      <c r="AS69" s="221">
        <f>轉向量!T252</f>
        <v>0</v>
      </c>
      <c r="AT69" s="223">
        <f>轉向量!U252</f>
        <v>0</v>
      </c>
      <c r="AU69" s="231">
        <f>轉向量!D348</f>
        <v>0</v>
      </c>
      <c r="AV69" s="230">
        <f>轉向量!E348</f>
        <v>0</v>
      </c>
      <c r="AW69" s="230">
        <f>轉向量!F348</f>
        <v>0</v>
      </c>
      <c r="AX69" s="230">
        <f>轉向量!H348</f>
        <v>0</v>
      </c>
      <c r="AY69" s="232">
        <f>轉向量!I348</f>
        <v>0</v>
      </c>
      <c r="AZ69" s="230">
        <f>轉向量!J348</f>
        <v>0</v>
      </c>
      <c r="BA69" s="230">
        <f>轉向量!K348</f>
        <v>0</v>
      </c>
      <c r="BB69" s="230">
        <f>轉向量!L348</f>
        <v>0</v>
      </c>
      <c r="BC69" s="230">
        <f>轉向量!N348</f>
        <v>0</v>
      </c>
      <c r="BD69" s="232">
        <f>轉向量!O348</f>
        <v>0</v>
      </c>
      <c r="BE69" s="230">
        <f>轉向量!P348</f>
        <v>0</v>
      </c>
      <c r="BF69" s="230">
        <f>轉向量!Q348</f>
        <v>0</v>
      </c>
      <c r="BG69" s="230">
        <f>轉向量!R348</f>
        <v>0</v>
      </c>
      <c r="BH69" s="230">
        <f>轉向量!T348</f>
        <v>0</v>
      </c>
      <c r="BI69" s="232">
        <f>轉向量!U348</f>
        <v>0</v>
      </c>
      <c r="BJ69" s="238">
        <f>轉向量!D444</f>
        <v>0</v>
      </c>
      <c r="BK69" s="239">
        <f>轉向量!E444</f>
        <v>0</v>
      </c>
      <c r="BL69" s="239">
        <f>轉向量!F444</f>
        <v>0</v>
      </c>
      <c r="BM69" s="239">
        <f>轉向量!G444</f>
        <v>0</v>
      </c>
      <c r="BN69" s="240">
        <f>轉向量!I444</f>
        <v>0</v>
      </c>
      <c r="BO69" s="239">
        <f>轉向量!J444</f>
        <v>0</v>
      </c>
      <c r="BP69" s="239">
        <f>轉向量!K444</f>
        <v>0</v>
      </c>
      <c r="BQ69" s="239">
        <f>轉向量!L444</f>
        <v>0</v>
      </c>
      <c r="BR69" s="239">
        <f>轉向量!M444</f>
        <v>0</v>
      </c>
      <c r="BS69" s="240">
        <f>轉向量!O444</f>
        <v>0</v>
      </c>
      <c r="BT69" s="239">
        <f>轉向量!P444</f>
        <v>0</v>
      </c>
      <c r="BU69" s="239">
        <f>轉向量!Q444</f>
        <v>0</v>
      </c>
      <c r="BV69" s="239">
        <f>轉向量!R444</f>
        <v>0</v>
      </c>
      <c r="BW69" s="239">
        <f>轉向量!S444</f>
        <v>0</v>
      </c>
      <c r="BX69" s="240">
        <f>轉向量!U444</f>
        <v>0</v>
      </c>
      <c r="BY69" s="206">
        <f>轉向量!D540</f>
        <v>0</v>
      </c>
      <c r="BZ69" s="206">
        <f>轉向量!E540</f>
        <v>0</v>
      </c>
      <c r="CA69" s="206">
        <f>轉向量!F540</f>
        <v>0</v>
      </c>
      <c r="CB69" s="206">
        <f>轉向量!G540</f>
        <v>0</v>
      </c>
      <c r="CC69" s="207">
        <f>轉向量!H540</f>
        <v>0</v>
      </c>
      <c r="CD69" s="206">
        <f>轉向量!J540</f>
        <v>0</v>
      </c>
      <c r="CE69" s="206">
        <f>轉向量!K540</f>
        <v>0</v>
      </c>
      <c r="CF69" s="206">
        <f>轉向量!L540</f>
        <v>0</v>
      </c>
      <c r="CG69" s="206">
        <f>轉向量!M540</f>
        <v>0</v>
      </c>
      <c r="CH69" s="207">
        <f>轉向量!N540</f>
        <v>0</v>
      </c>
      <c r="CI69" s="206">
        <f>轉向量!P540</f>
        <v>0</v>
      </c>
      <c r="CJ69" s="206">
        <f>轉向量!Q540</f>
        <v>0</v>
      </c>
      <c r="CK69" s="206">
        <f>轉向量!R540</f>
        <v>0</v>
      </c>
      <c r="CL69" s="206">
        <f>轉向量!S540</f>
        <v>0</v>
      </c>
      <c r="CM69" s="207">
        <f>轉向量!T540</f>
        <v>0</v>
      </c>
    </row>
    <row r="70" spans="1:91">
      <c r="A70" s="204">
        <v>1445</v>
      </c>
      <c r="B70" s="206">
        <f>轉向量!E61</f>
        <v>0</v>
      </c>
      <c r="C70" s="206">
        <f>轉向量!F61</f>
        <v>0</v>
      </c>
      <c r="D70" s="206">
        <f>轉向量!G61</f>
        <v>0</v>
      </c>
      <c r="E70" s="206">
        <f>轉向量!H61</f>
        <v>0</v>
      </c>
      <c r="F70" s="207">
        <f>轉向量!I61</f>
        <v>0</v>
      </c>
      <c r="G70" s="206">
        <f>轉向量!K61</f>
        <v>0</v>
      </c>
      <c r="H70" s="206">
        <f>轉向量!L61</f>
        <v>0</v>
      </c>
      <c r="I70" s="206">
        <f>轉向量!M61</f>
        <v>0</v>
      </c>
      <c r="J70" s="206">
        <f>轉向量!N61</f>
        <v>0</v>
      </c>
      <c r="K70" s="207">
        <f>轉向量!O61</f>
        <v>0</v>
      </c>
      <c r="L70" s="206">
        <f>轉向量!Q61</f>
        <v>0</v>
      </c>
      <c r="M70" s="206">
        <f>轉向量!R61</f>
        <v>0</v>
      </c>
      <c r="N70" s="206">
        <f>轉向量!S61</f>
        <v>0</v>
      </c>
      <c r="O70" s="206">
        <f>轉向量!T61</f>
        <v>0</v>
      </c>
      <c r="P70" s="207">
        <f>轉向量!U61</f>
        <v>0</v>
      </c>
      <c r="Q70" s="219">
        <f>轉向量!D157</f>
        <v>0</v>
      </c>
      <c r="R70" s="212">
        <f>轉向量!F157</f>
        <v>0</v>
      </c>
      <c r="S70" s="212">
        <f>轉向量!G157</f>
        <v>0</v>
      </c>
      <c r="T70" s="212">
        <f>轉向量!H157</f>
        <v>0</v>
      </c>
      <c r="U70" s="220">
        <f>轉向量!I157</f>
        <v>0</v>
      </c>
      <c r="V70" s="212">
        <f>轉向量!J157</f>
        <v>0</v>
      </c>
      <c r="W70" s="212">
        <f>轉向量!L157</f>
        <v>0</v>
      </c>
      <c r="X70" s="212">
        <f>轉向量!M157</f>
        <v>0</v>
      </c>
      <c r="Y70" s="212">
        <f>轉向量!N157</f>
        <v>0</v>
      </c>
      <c r="Z70" s="220">
        <f>轉向量!O157</f>
        <v>0</v>
      </c>
      <c r="AA70" s="212">
        <f>轉向量!P157</f>
        <v>0</v>
      </c>
      <c r="AB70" s="212">
        <f>轉向量!R157</f>
        <v>0</v>
      </c>
      <c r="AC70" s="212">
        <f>轉向量!S157</f>
        <v>0</v>
      </c>
      <c r="AD70" s="212">
        <f>轉向量!T157</f>
        <v>0</v>
      </c>
      <c r="AE70" s="220">
        <f>轉向量!U157</f>
        <v>0</v>
      </c>
      <c r="AF70" s="222">
        <f>轉向量!D253</f>
        <v>0</v>
      </c>
      <c r="AG70" s="221">
        <f>轉向量!E253</f>
        <v>0</v>
      </c>
      <c r="AH70" s="221">
        <f>轉向量!G253</f>
        <v>0</v>
      </c>
      <c r="AI70" s="221">
        <f>轉向量!H253</f>
        <v>0</v>
      </c>
      <c r="AJ70" s="223">
        <f>轉向量!I253</f>
        <v>0</v>
      </c>
      <c r="AK70" s="221">
        <f>轉向量!J253</f>
        <v>0</v>
      </c>
      <c r="AL70" s="221">
        <f>轉向量!K253</f>
        <v>0</v>
      </c>
      <c r="AM70" s="221">
        <f>轉向量!M253</f>
        <v>0</v>
      </c>
      <c r="AN70" s="221">
        <f>轉向量!N253</f>
        <v>0</v>
      </c>
      <c r="AO70" s="223">
        <f>轉向量!O253</f>
        <v>0</v>
      </c>
      <c r="AP70" s="221">
        <f>轉向量!P253</f>
        <v>0</v>
      </c>
      <c r="AQ70" s="221">
        <f>轉向量!Q253</f>
        <v>0</v>
      </c>
      <c r="AR70" s="221">
        <f>轉向量!S253</f>
        <v>0</v>
      </c>
      <c r="AS70" s="221">
        <f>轉向量!T253</f>
        <v>0</v>
      </c>
      <c r="AT70" s="223">
        <f>轉向量!U253</f>
        <v>0</v>
      </c>
      <c r="AU70" s="231">
        <f>轉向量!D349</f>
        <v>0</v>
      </c>
      <c r="AV70" s="230">
        <f>轉向量!E349</f>
        <v>0</v>
      </c>
      <c r="AW70" s="230">
        <f>轉向量!F349</f>
        <v>0</v>
      </c>
      <c r="AX70" s="230">
        <f>轉向量!H349</f>
        <v>0</v>
      </c>
      <c r="AY70" s="232">
        <f>轉向量!I349</f>
        <v>0</v>
      </c>
      <c r="AZ70" s="230">
        <f>轉向量!J349</f>
        <v>0</v>
      </c>
      <c r="BA70" s="230">
        <f>轉向量!K349</f>
        <v>0</v>
      </c>
      <c r="BB70" s="230">
        <f>轉向量!L349</f>
        <v>0</v>
      </c>
      <c r="BC70" s="230">
        <f>轉向量!N349</f>
        <v>0</v>
      </c>
      <c r="BD70" s="232">
        <f>轉向量!O349</f>
        <v>0</v>
      </c>
      <c r="BE70" s="230">
        <f>轉向量!P349</f>
        <v>0</v>
      </c>
      <c r="BF70" s="230">
        <f>轉向量!Q349</f>
        <v>0</v>
      </c>
      <c r="BG70" s="230">
        <f>轉向量!R349</f>
        <v>0</v>
      </c>
      <c r="BH70" s="230">
        <f>轉向量!T349</f>
        <v>0</v>
      </c>
      <c r="BI70" s="232">
        <f>轉向量!U349</f>
        <v>0</v>
      </c>
      <c r="BJ70" s="238">
        <f>轉向量!D445</f>
        <v>0</v>
      </c>
      <c r="BK70" s="239">
        <f>轉向量!E445</f>
        <v>0</v>
      </c>
      <c r="BL70" s="239">
        <f>轉向量!F445</f>
        <v>0</v>
      </c>
      <c r="BM70" s="239">
        <f>轉向量!G445</f>
        <v>0</v>
      </c>
      <c r="BN70" s="240">
        <f>轉向量!I445</f>
        <v>0</v>
      </c>
      <c r="BO70" s="239">
        <f>轉向量!J445</f>
        <v>0</v>
      </c>
      <c r="BP70" s="239">
        <f>轉向量!K445</f>
        <v>0</v>
      </c>
      <c r="BQ70" s="239">
        <f>轉向量!L445</f>
        <v>0</v>
      </c>
      <c r="BR70" s="239">
        <f>轉向量!M445</f>
        <v>0</v>
      </c>
      <c r="BS70" s="240">
        <f>轉向量!O445</f>
        <v>0</v>
      </c>
      <c r="BT70" s="239">
        <f>轉向量!P445</f>
        <v>0</v>
      </c>
      <c r="BU70" s="239">
        <f>轉向量!Q445</f>
        <v>0</v>
      </c>
      <c r="BV70" s="239">
        <f>轉向量!R445</f>
        <v>0</v>
      </c>
      <c r="BW70" s="239">
        <f>轉向量!S445</f>
        <v>0</v>
      </c>
      <c r="BX70" s="240">
        <f>轉向量!U445</f>
        <v>0</v>
      </c>
      <c r="BY70" s="206">
        <f>轉向量!D541</f>
        <v>0</v>
      </c>
      <c r="BZ70" s="206">
        <f>轉向量!E541</f>
        <v>0</v>
      </c>
      <c r="CA70" s="206">
        <f>轉向量!F541</f>
        <v>0</v>
      </c>
      <c r="CB70" s="206">
        <f>轉向量!G541</f>
        <v>0</v>
      </c>
      <c r="CC70" s="207">
        <f>轉向量!H541</f>
        <v>0</v>
      </c>
      <c r="CD70" s="206">
        <f>轉向量!J541</f>
        <v>0</v>
      </c>
      <c r="CE70" s="206">
        <f>轉向量!K541</f>
        <v>0</v>
      </c>
      <c r="CF70" s="206">
        <f>轉向量!L541</f>
        <v>0</v>
      </c>
      <c r="CG70" s="206">
        <f>轉向量!M541</f>
        <v>0</v>
      </c>
      <c r="CH70" s="207">
        <f>轉向量!N541</f>
        <v>0</v>
      </c>
      <c r="CI70" s="206">
        <f>轉向量!P541</f>
        <v>0</v>
      </c>
      <c r="CJ70" s="206">
        <f>轉向量!Q541</f>
        <v>0</v>
      </c>
      <c r="CK70" s="206">
        <f>轉向量!R541</f>
        <v>0</v>
      </c>
      <c r="CL70" s="206">
        <f>轉向量!S541</f>
        <v>0</v>
      </c>
      <c r="CM70" s="207">
        <f>轉向量!T541</f>
        <v>0</v>
      </c>
    </row>
    <row r="71" spans="1:91">
      <c r="A71" s="204">
        <v>1500</v>
      </c>
      <c r="B71" s="206">
        <f>轉向量!E62</f>
        <v>0</v>
      </c>
      <c r="C71" s="206">
        <f>轉向量!F62</f>
        <v>0</v>
      </c>
      <c r="D71" s="206">
        <f>轉向量!G62</f>
        <v>0</v>
      </c>
      <c r="E71" s="206">
        <f>轉向量!H62</f>
        <v>0</v>
      </c>
      <c r="F71" s="207">
        <f>轉向量!I62</f>
        <v>0</v>
      </c>
      <c r="G71" s="206">
        <f>轉向量!K62</f>
        <v>0</v>
      </c>
      <c r="H71" s="206">
        <f>轉向量!L62</f>
        <v>0</v>
      </c>
      <c r="I71" s="206">
        <f>轉向量!M62</f>
        <v>0</v>
      </c>
      <c r="J71" s="206">
        <f>轉向量!N62</f>
        <v>0</v>
      </c>
      <c r="K71" s="207">
        <f>轉向量!O62</f>
        <v>0</v>
      </c>
      <c r="L71" s="206">
        <f>轉向量!Q62</f>
        <v>0</v>
      </c>
      <c r="M71" s="206">
        <f>轉向量!R62</f>
        <v>0</v>
      </c>
      <c r="N71" s="206">
        <f>轉向量!S62</f>
        <v>0</v>
      </c>
      <c r="O71" s="206">
        <f>轉向量!T62</f>
        <v>0</v>
      </c>
      <c r="P71" s="207">
        <f>轉向量!U62</f>
        <v>0</v>
      </c>
      <c r="Q71" s="219">
        <f>轉向量!D158</f>
        <v>0</v>
      </c>
      <c r="R71" s="212">
        <f>轉向量!F158</f>
        <v>0</v>
      </c>
      <c r="S71" s="212">
        <f>轉向量!G158</f>
        <v>0</v>
      </c>
      <c r="T71" s="212">
        <f>轉向量!H158</f>
        <v>0</v>
      </c>
      <c r="U71" s="220">
        <f>轉向量!I158</f>
        <v>0</v>
      </c>
      <c r="V71" s="212">
        <f>轉向量!J158</f>
        <v>0</v>
      </c>
      <c r="W71" s="212">
        <f>轉向量!L158</f>
        <v>0</v>
      </c>
      <c r="X71" s="212">
        <f>轉向量!M158</f>
        <v>0</v>
      </c>
      <c r="Y71" s="212">
        <f>轉向量!N158</f>
        <v>0</v>
      </c>
      <c r="Z71" s="220">
        <f>轉向量!O158</f>
        <v>0</v>
      </c>
      <c r="AA71" s="212">
        <f>轉向量!P158</f>
        <v>0</v>
      </c>
      <c r="AB71" s="212">
        <f>轉向量!R158</f>
        <v>0</v>
      </c>
      <c r="AC71" s="212">
        <f>轉向量!S158</f>
        <v>0</v>
      </c>
      <c r="AD71" s="212">
        <f>轉向量!T158</f>
        <v>0</v>
      </c>
      <c r="AE71" s="220">
        <f>轉向量!U158</f>
        <v>0</v>
      </c>
      <c r="AF71" s="222">
        <f>轉向量!D254</f>
        <v>0</v>
      </c>
      <c r="AG71" s="221">
        <f>轉向量!E254</f>
        <v>0</v>
      </c>
      <c r="AH71" s="221">
        <f>轉向量!G254</f>
        <v>0</v>
      </c>
      <c r="AI71" s="221">
        <f>轉向量!H254</f>
        <v>0</v>
      </c>
      <c r="AJ71" s="223">
        <f>轉向量!I254</f>
        <v>0</v>
      </c>
      <c r="AK71" s="221">
        <f>轉向量!J254</f>
        <v>0</v>
      </c>
      <c r="AL71" s="221">
        <f>轉向量!K254</f>
        <v>0</v>
      </c>
      <c r="AM71" s="221">
        <f>轉向量!M254</f>
        <v>0</v>
      </c>
      <c r="AN71" s="221">
        <f>轉向量!N254</f>
        <v>0</v>
      </c>
      <c r="AO71" s="223">
        <f>轉向量!O254</f>
        <v>0</v>
      </c>
      <c r="AP71" s="221">
        <f>轉向量!P254</f>
        <v>0</v>
      </c>
      <c r="AQ71" s="221">
        <f>轉向量!Q254</f>
        <v>0</v>
      </c>
      <c r="AR71" s="221">
        <f>轉向量!S254</f>
        <v>0</v>
      </c>
      <c r="AS71" s="221">
        <f>轉向量!T254</f>
        <v>0</v>
      </c>
      <c r="AT71" s="223">
        <f>轉向量!U254</f>
        <v>0</v>
      </c>
      <c r="AU71" s="231">
        <f>轉向量!D350</f>
        <v>0</v>
      </c>
      <c r="AV71" s="230">
        <f>轉向量!E350</f>
        <v>0</v>
      </c>
      <c r="AW71" s="230">
        <f>轉向量!F350</f>
        <v>0</v>
      </c>
      <c r="AX71" s="230">
        <f>轉向量!H350</f>
        <v>0</v>
      </c>
      <c r="AY71" s="232">
        <f>轉向量!I350</f>
        <v>0</v>
      </c>
      <c r="AZ71" s="230">
        <f>轉向量!J350</f>
        <v>0</v>
      </c>
      <c r="BA71" s="230">
        <f>轉向量!K350</f>
        <v>0</v>
      </c>
      <c r="BB71" s="230">
        <f>轉向量!L350</f>
        <v>0</v>
      </c>
      <c r="BC71" s="230">
        <f>轉向量!N350</f>
        <v>0</v>
      </c>
      <c r="BD71" s="232">
        <f>轉向量!O350</f>
        <v>0</v>
      </c>
      <c r="BE71" s="230">
        <f>轉向量!P350</f>
        <v>0</v>
      </c>
      <c r="BF71" s="230">
        <f>轉向量!Q350</f>
        <v>0</v>
      </c>
      <c r="BG71" s="230">
        <f>轉向量!R350</f>
        <v>0</v>
      </c>
      <c r="BH71" s="230">
        <f>轉向量!T350</f>
        <v>0</v>
      </c>
      <c r="BI71" s="232">
        <f>轉向量!U350</f>
        <v>0</v>
      </c>
      <c r="BJ71" s="238">
        <f>轉向量!D446</f>
        <v>0</v>
      </c>
      <c r="BK71" s="239">
        <f>轉向量!E446</f>
        <v>0</v>
      </c>
      <c r="BL71" s="239">
        <f>轉向量!F446</f>
        <v>0</v>
      </c>
      <c r="BM71" s="239">
        <f>轉向量!G446</f>
        <v>0</v>
      </c>
      <c r="BN71" s="240">
        <f>轉向量!I446</f>
        <v>0</v>
      </c>
      <c r="BO71" s="239">
        <f>轉向量!J446</f>
        <v>0</v>
      </c>
      <c r="BP71" s="239">
        <f>轉向量!K446</f>
        <v>0</v>
      </c>
      <c r="BQ71" s="239">
        <f>轉向量!L446</f>
        <v>0</v>
      </c>
      <c r="BR71" s="239">
        <f>轉向量!M446</f>
        <v>0</v>
      </c>
      <c r="BS71" s="240">
        <f>轉向量!O446</f>
        <v>0</v>
      </c>
      <c r="BT71" s="239">
        <f>轉向量!P446</f>
        <v>0</v>
      </c>
      <c r="BU71" s="239">
        <f>轉向量!Q446</f>
        <v>0</v>
      </c>
      <c r="BV71" s="239">
        <f>轉向量!R446</f>
        <v>0</v>
      </c>
      <c r="BW71" s="239">
        <f>轉向量!S446</f>
        <v>0</v>
      </c>
      <c r="BX71" s="240">
        <f>轉向量!U446</f>
        <v>0</v>
      </c>
      <c r="BY71" s="206">
        <f>轉向量!D542</f>
        <v>0</v>
      </c>
      <c r="BZ71" s="206">
        <f>轉向量!E542</f>
        <v>0</v>
      </c>
      <c r="CA71" s="206">
        <f>轉向量!F542</f>
        <v>0</v>
      </c>
      <c r="CB71" s="206">
        <f>轉向量!G542</f>
        <v>0</v>
      </c>
      <c r="CC71" s="207">
        <f>轉向量!H542</f>
        <v>0</v>
      </c>
      <c r="CD71" s="206">
        <f>轉向量!J542</f>
        <v>0</v>
      </c>
      <c r="CE71" s="206">
        <f>轉向量!K542</f>
        <v>0</v>
      </c>
      <c r="CF71" s="206">
        <f>轉向量!L542</f>
        <v>0</v>
      </c>
      <c r="CG71" s="206">
        <f>轉向量!M542</f>
        <v>0</v>
      </c>
      <c r="CH71" s="207">
        <f>轉向量!N542</f>
        <v>0</v>
      </c>
      <c r="CI71" s="206">
        <f>轉向量!P542</f>
        <v>0</v>
      </c>
      <c r="CJ71" s="206">
        <f>轉向量!Q542</f>
        <v>0</v>
      </c>
      <c r="CK71" s="206">
        <f>轉向量!R542</f>
        <v>0</v>
      </c>
      <c r="CL71" s="206">
        <f>轉向量!S542</f>
        <v>0</v>
      </c>
      <c r="CM71" s="207">
        <f>轉向量!T542</f>
        <v>0</v>
      </c>
    </row>
    <row r="72" spans="1:91">
      <c r="A72" s="204">
        <v>1515</v>
      </c>
      <c r="B72" s="206">
        <f>轉向量!E63</f>
        <v>0</v>
      </c>
      <c r="C72" s="206">
        <f>轉向量!F63</f>
        <v>0</v>
      </c>
      <c r="D72" s="206">
        <f>轉向量!G63</f>
        <v>0</v>
      </c>
      <c r="E72" s="206">
        <f>轉向量!H63</f>
        <v>0</v>
      </c>
      <c r="F72" s="207">
        <f>轉向量!I63</f>
        <v>0</v>
      </c>
      <c r="G72" s="206">
        <f>轉向量!K63</f>
        <v>0</v>
      </c>
      <c r="H72" s="206">
        <f>轉向量!L63</f>
        <v>0</v>
      </c>
      <c r="I72" s="206">
        <f>轉向量!M63</f>
        <v>0</v>
      </c>
      <c r="J72" s="206">
        <f>轉向量!N63</f>
        <v>0</v>
      </c>
      <c r="K72" s="207">
        <f>轉向量!O63</f>
        <v>0</v>
      </c>
      <c r="L72" s="206">
        <f>轉向量!Q63</f>
        <v>0</v>
      </c>
      <c r="M72" s="206">
        <f>轉向量!R63</f>
        <v>0</v>
      </c>
      <c r="N72" s="206">
        <f>轉向量!S63</f>
        <v>0</v>
      </c>
      <c r="O72" s="206">
        <f>轉向量!T63</f>
        <v>0</v>
      </c>
      <c r="P72" s="207">
        <f>轉向量!U63</f>
        <v>0</v>
      </c>
      <c r="Q72" s="219">
        <f>轉向量!D159</f>
        <v>0</v>
      </c>
      <c r="R72" s="212">
        <f>轉向量!F159</f>
        <v>0</v>
      </c>
      <c r="S72" s="212">
        <f>轉向量!G159</f>
        <v>0</v>
      </c>
      <c r="T72" s="212">
        <f>轉向量!H159</f>
        <v>0</v>
      </c>
      <c r="U72" s="220">
        <f>轉向量!I159</f>
        <v>0</v>
      </c>
      <c r="V72" s="212">
        <f>轉向量!J159</f>
        <v>0</v>
      </c>
      <c r="W72" s="212">
        <f>轉向量!L159</f>
        <v>0</v>
      </c>
      <c r="X72" s="212">
        <f>轉向量!M159</f>
        <v>0</v>
      </c>
      <c r="Y72" s="212">
        <f>轉向量!N159</f>
        <v>0</v>
      </c>
      <c r="Z72" s="220">
        <f>轉向量!O159</f>
        <v>0</v>
      </c>
      <c r="AA72" s="212">
        <f>轉向量!P159</f>
        <v>0</v>
      </c>
      <c r="AB72" s="212">
        <f>轉向量!R159</f>
        <v>0</v>
      </c>
      <c r="AC72" s="212">
        <f>轉向量!S159</f>
        <v>0</v>
      </c>
      <c r="AD72" s="212">
        <f>轉向量!T159</f>
        <v>0</v>
      </c>
      <c r="AE72" s="220">
        <f>轉向量!U159</f>
        <v>0</v>
      </c>
      <c r="AF72" s="222">
        <f>轉向量!D255</f>
        <v>0</v>
      </c>
      <c r="AG72" s="221">
        <f>轉向量!E255</f>
        <v>0</v>
      </c>
      <c r="AH72" s="221">
        <f>轉向量!G255</f>
        <v>0</v>
      </c>
      <c r="AI72" s="221">
        <f>轉向量!H255</f>
        <v>0</v>
      </c>
      <c r="AJ72" s="223">
        <f>轉向量!I255</f>
        <v>0</v>
      </c>
      <c r="AK72" s="221">
        <f>轉向量!J255</f>
        <v>0</v>
      </c>
      <c r="AL72" s="221">
        <f>轉向量!K255</f>
        <v>0</v>
      </c>
      <c r="AM72" s="221">
        <f>轉向量!M255</f>
        <v>0</v>
      </c>
      <c r="AN72" s="221">
        <f>轉向量!N255</f>
        <v>0</v>
      </c>
      <c r="AO72" s="223">
        <f>轉向量!O255</f>
        <v>0</v>
      </c>
      <c r="AP72" s="221">
        <f>轉向量!P255</f>
        <v>0</v>
      </c>
      <c r="AQ72" s="221">
        <f>轉向量!Q255</f>
        <v>0</v>
      </c>
      <c r="AR72" s="221">
        <f>轉向量!S255</f>
        <v>0</v>
      </c>
      <c r="AS72" s="221">
        <f>轉向量!T255</f>
        <v>0</v>
      </c>
      <c r="AT72" s="223">
        <f>轉向量!U255</f>
        <v>0</v>
      </c>
      <c r="AU72" s="231">
        <f>轉向量!D351</f>
        <v>0</v>
      </c>
      <c r="AV72" s="230">
        <f>轉向量!E351</f>
        <v>0</v>
      </c>
      <c r="AW72" s="230">
        <f>轉向量!F351</f>
        <v>0</v>
      </c>
      <c r="AX72" s="230">
        <f>轉向量!H351</f>
        <v>0</v>
      </c>
      <c r="AY72" s="232">
        <f>轉向量!I351</f>
        <v>0</v>
      </c>
      <c r="AZ72" s="230">
        <f>轉向量!J351</f>
        <v>0</v>
      </c>
      <c r="BA72" s="230">
        <f>轉向量!K351</f>
        <v>0</v>
      </c>
      <c r="BB72" s="230">
        <f>轉向量!L351</f>
        <v>0</v>
      </c>
      <c r="BC72" s="230">
        <f>轉向量!N351</f>
        <v>0</v>
      </c>
      <c r="BD72" s="232">
        <f>轉向量!O351</f>
        <v>0</v>
      </c>
      <c r="BE72" s="230">
        <f>轉向量!P351</f>
        <v>0</v>
      </c>
      <c r="BF72" s="230">
        <f>轉向量!Q351</f>
        <v>0</v>
      </c>
      <c r="BG72" s="230">
        <f>轉向量!R351</f>
        <v>0</v>
      </c>
      <c r="BH72" s="230">
        <f>轉向量!T351</f>
        <v>0</v>
      </c>
      <c r="BI72" s="232">
        <f>轉向量!U351</f>
        <v>0</v>
      </c>
      <c r="BJ72" s="238">
        <f>轉向量!D447</f>
        <v>0</v>
      </c>
      <c r="BK72" s="239">
        <f>轉向量!E447</f>
        <v>0</v>
      </c>
      <c r="BL72" s="239">
        <f>轉向量!F447</f>
        <v>0</v>
      </c>
      <c r="BM72" s="239">
        <f>轉向量!G447</f>
        <v>0</v>
      </c>
      <c r="BN72" s="240">
        <f>轉向量!I447</f>
        <v>0</v>
      </c>
      <c r="BO72" s="239">
        <f>轉向量!J447</f>
        <v>0</v>
      </c>
      <c r="BP72" s="239">
        <f>轉向量!K447</f>
        <v>0</v>
      </c>
      <c r="BQ72" s="239">
        <f>轉向量!L447</f>
        <v>0</v>
      </c>
      <c r="BR72" s="239">
        <f>轉向量!M447</f>
        <v>0</v>
      </c>
      <c r="BS72" s="240">
        <f>轉向量!O447</f>
        <v>0</v>
      </c>
      <c r="BT72" s="239">
        <f>轉向量!P447</f>
        <v>0</v>
      </c>
      <c r="BU72" s="239">
        <f>轉向量!Q447</f>
        <v>0</v>
      </c>
      <c r="BV72" s="239">
        <f>轉向量!R447</f>
        <v>0</v>
      </c>
      <c r="BW72" s="239">
        <f>轉向量!S447</f>
        <v>0</v>
      </c>
      <c r="BX72" s="240">
        <f>轉向量!U447</f>
        <v>0</v>
      </c>
      <c r="BY72" s="206">
        <f>轉向量!D543</f>
        <v>0</v>
      </c>
      <c r="BZ72" s="206">
        <f>轉向量!E543</f>
        <v>0</v>
      </c>
      <c r="CA72" s="206">
        <f>轉向量!F543</f>
        <v>0</v>
      </c>
      <c r="CB72" s="206">
        <f>轉向量!G543</f>
        <v>0</v>
      </c>
      <c r="CC72" s="207">
        <f>轉向量!H543</f>
        <v>0</v>
      </c>
      <c r="CD72" s="206">
        <f>轉向量!J543</f>
        <v>0</v>
      </c>
      <c r="CE72" s="206">
        <f>轉向量!K543</f>
        <v>0</v>
      </c>
      <c r="CF72" s="206">
        <f>轉向量!L543</f>
        <v>0</v>
      </c>
      <c r="CG72" s="206">
        <f>轉向量!M543</f>
        <v>0</v>
      </c>
      <c r="CH72" s="207">
        <f>轉向量!N543</f>
        <v>0</v>
      </c>
      <c r="CI72" s="206">
        <f>轉向量!P543</f>
        <v>0</v>
      </c>
      <c r="CJ72" s="206">
        <f>轉向量!Q543</f>
        <v>0</v>
      </c>
      <c r="CK72" s="206">
        <f>轉向量!R543</f>
        <v>0</v>
      </c>
      <c r="CL72" s="206">
        <f>轉向量!S543</f>
        <v>0</v>
      </c>
      <c r="CM72" s="207">
        <f>轉向量!T543</f>
        <v>0</v>
      </c>
    </row>
    <row r="73" spans="1:91">
      <c r="A73" s="204">
        <v>1530</v>
      </c>
      <c r="B73" s="206">
        <f>轉向量!E64</f>
        <v>0</v>
      </c>
      <c r="C73" s="206">
        <f>轉向量!F64</f>
        <v>0</v>
      </c>
      <c r="D73" s="206">
        <f>轉向量!G64</f>
        <v>0</v>
      </c>
      <c r="E73" s="206">
        <f>轉向量!H64</f>
        <v>0</v>
      </c>
      <c r="F73" s="207">
        <f>轉向量!I64</f>
        <v>0</v>
      </c>
      <c r="G73" s="206">
        <f>轉向量!K64</f>
        <v>0</v>
      </c>
      <c r="H73" s="206">
        <f>轉向量!L64</f>
        <v>0</v>
      </c>
      <c r="I73" s="206">
        <f>轉向量!M64</f>
        <v>0</v>
      </c>
      <c r="J73" s="206">
        <f>轉向量!N64</f>
        <v>0</v>
      </c>
      <c r="K73" s="207">
        <f>轉向量!O64</f>
        <v>0</v>
      </c>
      <c r="L73" s="206">
        <f>轉向量!Q64</f>
        <v>0</v>
      </c>
      <c r="M73" s="206">
        <f>轉向量!R64</f>
        <v>0</v>
      </c>
      <c r="N73" s="206">
        <f>轉向量!S64</f>
        <v>0</v>
      </c>
      <c r="O73" s="206">
        <f>轉向量!T64</f>
        <v>0</v>
      </c>
      <c r="P73" s="207">
        <f>轉向量!U64</f>
        <v>0</v>
      </c>
      <c r="Q73" s="219">
        <f>轉向量!D160</f>
        <v>0</v>
      </c>
      <c r="R73" s="212">
        <f>轉向量!F160</f>
        <v>0</v>
      </c>
      <c r="S73" s="212">
        <f>轉向量!G160</f>
        <v>0</v>
      </c>
      <c r="T73" s="212">
        <f>轉向量!H160</f>
        <v>0</v>
      </c>
      <c r="U73" s="220">
        <f>轉向量!I160</f>
        <v>0</v>
      </c>
      <c r="V73" s="212">
        <f>轉向量!J160</f>
        <v>0</v>
      </c>
      <c r="W73" s="212">
        <f>轉向量!L160</f>
        <v>0</v>
      </c>
      <c r="X73" s="212">
        <f>轉向量!M160</f>
        <v>0</v>
      </c>
      <c r="Y73" s="212">
        <f>轉向量!N160</f>
        <v>0</v>
      </c>
      <c r="Z73" s="220">
        <f>轉向量!O160</f>
        <v>0</v>
      </c>
      <c r="AA73" s="212">
        <f>轉向量!P160</f>
        <v>0</v>
      </c>
      <c r="AB73" s="212">
        <f>轉向量!R160</f>
        <v>0</v>
      </c>
      <c r="AC73" s="212">
        <f>轉向量!S160</f>
        <v>0</v>
      </c>
      <c r="AD73" s="212">
        <f>轉向量!T160</f>
        <v>0</v>
      </c>
      <c r="AE73" s="220">
        <f>轉向量!U160</f>
        <v>0</v>
      </c>
      <c r="AF73" s="222">
        <f>轉向量!D256</f>
        <v>0</v>
      </c>
      <c r="AG73" s="221">
        <f>轉向量!E256</f>
        <v>0</v>
      </c>
      <c r="AH73" s="221">
        <f>轉向量!G256</f>
        <v>0</v>
      </c>
      <c r="AI73" s="221">
        <f>轉向量!H256</f>
        <v>0</v>
      </c>
      <c r="AJ73" s="223">
        <f>轉向量!I256</f>
        <v>0</v>
      </c>
      <c r="AK73" s="221">
        <f>轉向量!J256</f>
        <v>0</v>
      </c>
      <c r="AL73" s="221">
        <f>轉向量!K256</f>
        <v>0</v>
      </c>
      <c r="AM73" s="221">
        <f>轉向量!M256</f>
        <v>0</v>
      </c>
      <c r="AN73" s="221">
        <f>轉向量!N256</f>
        <v>0</v>
      </c>
      <c r="AO73" s="223">
        <f>轉向量!O256</f>
        <v>0</v>
      </c>
      <c r="AP73" s="221">
        <f>轉向量!P256</f>
        <v>0</v>
      </c>
      <c r="AQ73" s="221">
        <f>轉向量!Q256</f>
        <v>0</v>
      </c>
      <c r="AR73" s="221">
        <f>轉向量!S256</f>
        <v>0</v>
      </c>
      <c r="AS73" s="221">
        <f>轉向量!T256</f>
        <v>0</v>
      </c>
      <c r="AT73" s="223">
        <f>轉向量!U256</f>
        <v>0</v>
      </c>
      <c r="AU73" s="231">
        <f>轉向量!D352</f>
        <v>0</v>
      </c>
      <c r="AV73" s="230">
        <f>轉向量!E352</f>
        <v>0</v>
      </c>
      <c r="AW73" s="230">
        <f>轉向量!F352</f>
        <v>0</v>
      </c>
      <c r="AX73" s="230">
        <f>轉向量!H352</f>
        <v>0</v>
      </c>
      <c r="AY73" s="232">
        <f>轉向量!I352</f>
        <v>0</v>
      </c>
      <c r="AZ73" s="230">
        <f>轉向量!J352</f>
        <v>0</v>
      </c>
      <c r="BA73" s="230">
        <f>轉向量!K352</f>
        <v>0</v>
      </c>
      <c r="BB73" s="230">
        <f>轉向量!L352</f>
        <v>0</v>
      </c>
      <c r="BC73" s="230">
        <f>轉向量!N352</f>
        <v>0</v>
      </c>
      <c r="BD73" s="232">
        <f>轉向量!O352</f>
        <v>0</v>
      </c>
      <c r="BE73" s="230">
        <f>轉向量!P352</f>
        <v>0</v>
      </c>
      <c r="BF73" s="230">
        <f>轉向量!Q352</f>
        <v>0</v>
      </c>
      <c r="BG73" s="230">
        <f>轉向量!R352</f>
        <v>0</v>
      </c>
      <c r="BH73" s="230">
        <f>轉向量!T352</f>
        <v>0</v>
      </c>
      <c r="BI73" s="232">
        <f>轉向量!U352</f>
        <v>0</v>
      </c>
      <c r="BJ73" s="238">
        <f>轉向量!D448</f>
        <v>0</v>
      </c>
      <c r="BK73" s="239">
        <f>轉向量!E448</f>
        <v>0</v>
      </c>
      <c r="BL73" s="239">
        <f>轉向量!F448</f>
        <v>0</v>
      </c>
      <c r="BM73" s="239">
        <f>轉向量!G448</f>
        <v>0</v>
      </c>
      <c r="BN73" s="240">
        <f>轉向量!I448</f>
        <v>0</v>
      </c>
      <c r="BO73" s="239">
        <f>轉向量!J448</f>
        <v>0</v>
      </c>
      <c r="BP73" s="239">
        <f>轉向量!K448</f>
        <v>0</v>
      </c>
      <c r="BQ73" s="239">
        <f>轉向量!L448</f>
        <v>0</v>
      </c>
      <c r="BR73" s="239">
        <f>轉向量!M448</f>
        <v>0</v>
      </c>
      <c r="BS73" s="240">
        <f>轉向量!O448</f>
        <v>0</v>
      </c>
      <c r="BT73" s="239">
        <f>轉向量!P448</f>
        <v>0</v>
      </c>
      <c r="BU73" s="239">
        <f>轉向量!Q448</f>
        <v>0</v>
      </c>
      <c r="BV73" s="239">
        <f>轉向量!R448</f>
        <v>0</v>
      </c>
      <c r="BW73" s="239">
        <f>轉向量!S448</f>
        <v>0</v>
      </c>
      <c r="BX73" s="240">
        <f>轉向量!U448</f>
        <v>0</v>
      </c>
      <c r="BY73" s="206">
        <f>轉向量!D544</f>
        <v>0</v>
      </c>
      <c r="BZ73" s="206">
        <f>轉向量!E544</f>
        <v>0</v>
      </c>
      <c r="CA73" s="206">
        <f>轉向量!F544</f>
        <v>0</v>
      </c>
      <c r="CB73" s="206">
        <f>轉向量!G544</f>
        <v>0</v>
      </c>
      <c r="CC73" s="207">
        <f>轉向量!H544</f>
        <v>0</v>
      </c>
      <c r="CD73" s="206">
        <f>轉向量!J544</f>
        <v>0</v>
      </c>
      <c r="CE73" s="206">
        <f>轉向量!K544</f>
        <v>0</v>
      </c>
      <c r="CF73" s="206">
        <f>轉向量!L544</f>
        <v>0</v>
      </c>
      <c r="CG73" s="206">
        <f>轉向量!M544</f>
        <v>0</v>
      </c>
      <c r="CH73" s="207">
        <f>轉向量!N544</f>
        <v>0</v>
      </c>
      <c r="CI73" s="206">
        <f>轉向量!P544</f>
        <v>0</v>
      </c>
      <c r="CJ73" s="206">
        <f>轉向量!Q544</f>
        <v>0</v>
      </c>
      <c r="CK73" s="206">
        <f>轉向量!R544</f>
        <v>0</v>
      </c>
      <c r="CL73" s="206">
        <f>轉向量!S544</f>
        <v>0</v>
      </c>
      <c r="CM73" s="207">
        <f>轉向量!T544</f>
        <v>0</v>
      </c>
    </row>
    <row r="74" spans="1:91">
      <c r="A74" s="204">
        <v>1545</v>
      </c>
      <c r="B74" s="206">
        <f>轉向量!E65</f>
        <v>0</v>
      </c>
      <c r="C74" s="206">
        <f>轉向量!F65</f>
        <v>0</v>
      </c>
      <c r="D74" s="206">
        <f>轉向量!G65</f>
        <v>0</v>
      </c>
      <c r="E74" s="206">
        <f>轉向量!H65</f>
        <v>0</v>
      </c>
      <c r="F74" s="207">
        <f>轉向量!I65</f>
        <v>0</v>
      </c>
      <c r="G74" s="206">
        <f>轉向量!K65</f>
        <v>0</v>
      </c>
      <c r="H74" s="206">
        <f>轉向量!L65</f>
        <v>0</v>
      </c>
      <c r="I74" s="206">
        <f>轉向量!M65</f>
        <v>0</v>
      </c>
      <c r="J74" s="206">
        <f>轉向量!N65</f>
        <v>0</v>
      </c>
      <c r="K74" s="207">
        <f>轉向量!O65</f>
        <v>0</v>
      </c>
      <c r="L74" s="206">
        <f>轉向量!Q65</f>
        <v>0</v>
      </c>
      <c r="M74" s="206">
        <f>轉向量!R65</f>
        <v>0</v>
      </c>
      <c r="N74" s="206">
        <f>轉向量!S65</f>
        <v>0</v>
      </c>
      <c r="O74" s="206">
        <f>轉向量!T65</f>
        <v>0</v>
      </c>
      <c r="P74" s="207">
        <f>轉向量!U65</f>
        <v>0</v>
      </c>
      <c r="Q74" s="219">
        <f>轉向量!D161</f>
        <v>0</v>
      </c>
      <c r="R74" s="212">
        <f>轉向量!F161</f>
        <v>0</v>
      </c>
      <c r="S74" s="212">
        <f>轉向量!G161</f>
        <v>0</v>
      </c>
      <c r="T74" s="212">
        <f>轉向量!H161</f>
        <v>0</v>
      </c>
      <c r="U74" s="220">
        <f>轉向量!I161</f>
        <v>0</v>
      </c>
      <c r="V74" s="212">
        <f>轉向量!J161</f>
        <v>0</v>
      </c>
      <c r="W74" s="212">
        <f>轉向量!L161</f>
        <v>0</v>
      </c>
      <c r="X74" s="212">
        <f>轉向量!M161</f>
        <v>0</v>
      </c>
      <c r="Y74" s="212">
        <f>轉向量!N161</f>
        <v>0</v>
      </c>
      <c r="Z74" s="220">
        <f>轉向量!O161</f>
        <v>0</v>
      </c>
      <c r="AA74" s="212">
        <f>轉向量!P161</f>
        <v>0</v>
      </c>
      <c r="AB74" s="212">
        <f>轉向量!R161</f>
        <v>0</v>
      </c>
      <c r="AC74" s="212">
        <f>轉向量!S161</f>
        <v>0</v>
      </c>
      <c r="AD74" s="212">
        <f>轉向量!T161</f>
        <v>0</v>
      </c>
      <c r="AE74" s="220">
        <f>轉向量!U161</f>
        <v>0</v>
      </c>
      <c r="AF74" s="222">
        <f>轉向量!D257</f>
        <v>0</v>
      </c>
      <c r="AG74" s="221">
        <f>轉向量!E257</f>
        <v>0</v>
      </c>
      <c r="AH74" s="221">
        <f>轉向量!G257</f>
        <v>0</v>
      </c>
      <c r="AI74" s="221">
        <f>轉向量!H257</f>
        <v>0</v>
      </c>
      <c r="AJ74" s="223">
        <f>轉向量!I257</f>
        <v>0</v>
      </c>
      <c r="AK74" s="221">
        <f>轉向量!J257</f>
        <v>0</v>
      </c>
      <c r="AL74" s="221">
        <f>轉向量!K257</f>
        <v>0</v>
      </c>
      <c r="AM74" s="221">
        <f>轉向量!M257</f>
        <v>0</v>
      </c>
      <c r="AN74" s="221">
        <f>轉向量!N257</f>
        <v>0</v>
      </c>
      <c r="AO74" s="223">
        <f>轉向量!O257</f>
        <v>0</v>
      </c>
      <c r="AP74" s="221">
        <f>轉向量!P257</f>
        <v>0</v>
      </c>
      <c r="AQ74" s="221">
        <f>轉向量!Q257</f>
        <v>0</v>
      </c>
      <c r="AR74" s="221">
        <f>轉向量!S257</f>
        <v>0</v>
      </c>
      <c r="AS74" s="221">
        <f>轉向量!T257</f>
        <v>0</v>
      </c>
      <c r="AT74" s="223">
        <f>轉向量!U257</f>
        <v>0</v>
      </c>
      <c r="AU74" s="231">
        <f>轉向量!D353</f>
        <v>0</v>
      </c>
      <c r="AV74" s="230">
        <f>轉向量!E353</f>
        <v>0</v>
      </c>
      <c r="AW74" s="230">
        <f>轉向量!F353</f>
        <v>0</v>
      </c>
      <c r="AX74" s="230">
        <f>轉向量!H353</f>
        <v>0</v>
      </c>
      <c r="AY74" s="232">
        <f>轉向量!I353</f>
        <v>0</v>
      </c>
      <c r="AZ74" s="230">
        <f>轉向量!J353</f>
        <v>0</v>
      </c>
      <c r="BA74" s="230">
        <f>轉向量!K353</f>
        <v>0</v>
      </c>
      <c r="BB74" s="230">
        <f>轉向量!L353</f>
        <v>0</v>
      </c>
      <c r="BC74" s="230">
        <f>轉向量!N353</f>
        <v>0</v>
      </c>
      <c r="BD74" s="232">
        <f>轉向量!O353</f>
        <v>0</v>
      </c>
      <c r="BE74" s="230">
        <f>轉向量!P353</f>
        <v>0</v>
      </c>
      <c r="BF74" s="230">
        <f>轉向量!Q353</f>
        <v>0</v>
      </c>
      <c r="BG74" s="230">
        <f>轉向量!R353</f>
        <v>0</v>
      </c>
      <c r="BH74" s="230">
        <f>轉向量!T353</f>
        <v>0</v>
      </c>
      <c r="BI74" s="232">
        <f>轉向量!U353</f>
        <v>0</v>
      </c>
      <c r="BJ74" s="238">
        <f>轉向量!D449</f>
        <v>0</v>
      </c>
      <c r="BK74" s="239">
        <f>轉向量!E449</f>
        <v>0</v>
      </c>
      <c r="BL74" s="239">
        <f>轉向量!F449</f>
        <v>0</v>
      </c>
      <c r="BM74" s="239">
        <f>轉向量!G449</f>
        <v>0</v>
      </c>
      <c r="BN74" s="240">
        <f>轉向量!I449</f>
        <v>0</v>
      </c>
      <c r="BO74" s="239">
        <f>轉向量!J449</f>
        <v>0</v>
      </c>
      <c r="BP74" s="239">
        <f>轉向量!K449</f>
        <v>0</v>
      </c>
      <c r="BQ74" s="239">
        <f>轉向量!L449</f>
        <v>0</v>
      </c>
      <c r="BR74" s="239">
        <f>轉向量!M449</f>
        <v>0</v>
      </c>
      <c r="BS74" s="240">
        <f>轉向量!O449</f>
        <v>0</v>
      </c>
      <c r="BT74" s="239">
        <f>轉向量!P449</f>
        <v>0</v>
      </c>
      <c r="BU74" s="239">
        <f>轉向量!Q449</f>
        <v>0</v>
      </c>
      <c r="BV74" s="239">
        <f>轉向量!R449</f>
        <v>0</v>
      </c>
      <c r="BW74" s="239">
        <f>轉向量!S449</f>
        <v>0</v>
      </c>
      <c r="BX74" s="240">
        <f>轉向量!U449</f>
        <v>0</v>
      </c>
      <c r="BY74" s="206">
        <f>轉向量!D545</f>
        <v>0</v>
      </c>
      <c r="BZ74" s="206">
        <f>轉向量!E545</f>
        <v>0</v>
      </c>
      <c r="CA74" s="206">
        <f>轉向量!F545</f>
        <v>0</v>
      </c>
      <c r="CB74" s="206">
        <f>轉向量!G545</f>
        <v>0</v>
      </c>
      <c r="CC74" s="207">
        <f>轉向量!H545</f>
        <v>0</v>
      </c>
      <c r="CD74" s="206">
        <f>轉向量!J545</f>
        <v>0</v>
      </c>
      <c r="CE74" s="206">
        <f>轉向量!K545</f>
        <v>0</v>
      </c>
      <c r="CF74" s="206">
        <f>轉向量!L545</f>
        <v>0</v>
      </c>
      <c r="CG74" s="206">
        <f>轉向量!M545</f>
        <v>0</v>
      </c>
      <c r="CH74" s="207">
        <f>轉向量!N545</f>
        <v>0</v>
      </c>
      <c r="CI74" s="206">
        <f>轉向量!P545</f>
        <v>0</v>
      </c>
      <c r="CJ74" s="206">
        <f>轉向量!Q545</f>
        <v>0</v>
      </c>
      <c r="CK74" s="206">
        <f>轉向量!R545</f>
        <v>0</v>
      </c>
      <c r="CL74" s="206">
        <f>轉向量!S545</f>
        <v>0</v>
      </c>
      <c r="CM74" s="207">
        <f>轉向量!T545</f>
        <v>0</v>
      </c>
    </row>
    <row r="75" spans="1:91">
      <c r="A75" s="204">
        <v>1600</v>
      </c>
      <c r="B75" s="206">
        <f>轉向量!E66</f>
        <v>0</v>
      </c>
      <c r="C75" s="206">
        <f>轉向量!F66</f>
        <v>0</v>
      </c>
      <c r="D75" s="206">
        <f>轉向量!G66</f>
        <v>0</v>
      </c>
      <c r="E75" s="206">
        <f>轉向量!H66</f>
        <v>0</v>
      </c>
      <c r="F75" s="207">
        <f>轉向量!I66</f>
        <v>0</v>
      </c>
      <c r="G75" s="206">
        <f>轉向量!K66</f>
        <v>0</v>
      </c>
      <c r="H75" s="206">
        <f>轉向量!L66</f>
        <v>0</v>
      </c>
      <c r="I75" s="206">
        <f>轉向量!M66</f>
        <v>0</v>
      </c>
      <c r="J75" s="206">
        <f>轉向量!N66</f>
        <v>0</v>
      </c>
      <c r="K75" s="207">
        <f>轉向量!O66</f>
        <v>0</v>
      </c>
      <c r="L75" s="206">
        <f>轉向量!Q66</f>
        <v>0</v>
      </c>
      <c r="M75" s="206">
        <f>轉向量!R66</f>
        <v>0</v>
      </c>
      <c r="N75" s="206">
        <f>轉向量!S66</f>
        <v>0</v>
      </c>
      <c r="O75" s="206">
        <f>轉向量!T66</f>
        <v>0</v>
      </c>
      <c r="P75" s="207">
        <f>轉向量!U66</f>
        <v>0</v>
      </c>
      <c r="Q75" s="219">
        <f>轉向量!D162</f>
        <v>0</v>
      </c>
      <c r="R75" s="212">
        <f>轉向量!F162</f>
        <v>0</v>
      </c>
      <c r="S75" s="212">
        <f>轉向量!G162</f>
        <v>0</v>
      </c>
      <c r="T75" s="212">
        <f>轉向量!H162</f>
        <v>0</v>
      </c>
      <c r="U75" s="220">
        <f>轉向量!I162</f>
        <v>0</v>
      </c>
      <c r="V75" s="212">
        <f>轉向量!J162</f>
        <v>0</v>
      </c>
      <c r="W75" s="212">
        <f>轉向量!L162</f>
        <v>0</v>
      </c>
      <c r="X75" s="212">
        <f>轉向量!M162</f>
        <v>0</v>
      </c>
      <c r="Y75" s="212">
        <f>轉向量!N162</f>
        <v>0</v>
      </c>
      <c r="Z75" s="220">
        <f>轉向量!O162</f>
        <v>0</v>
      </c>
      <c r="AA75" s="212">
        <f>轉向量!P162</f>
        <v>0</v>
      </c>
      <c r="AB75" s="212">
        <f>轉向量!R162</f>
        <v>0</v>
      </c>
      <c r="AC75" s="212">
        <f>轉向量!S162</f>
        <v>0</v>
      </c>
      <c r="AD75" s="212">
        <f>轉向量!T162</f>
        <v>0</v>
      </c>
      <c r="AE75" s="220">
        <f>轉向量!U162</f>
        <v>0</v>
      </c>
      <c r="AF75" s="222">
        <f>轉向量!D258</f>
        <v>0</v>
      </c>
      <c r="AG75" s="221">
        <f>轉向量!E258</f>
        <v>0</v>
      </c>
      <c r="AH75" s="221">
        <f>轉向量!G258</f>
        <v>0</v>
      </c>
      <c r="AI75" s="221">
        <f>轉向量!H258</f>
        <v>0</v>
      </c>
      <c r="AJ75" s="223">
        <f>轉向量!I258</f>
        <v>0</v>
      </c>
      <c r="AK75" s="221">
        <f>轉向量!J258</f>
        <v>0</v>
      </c>
      <c r="AL75" s="221">
        <f>轉向量!K258</f>
        <v>0</v>
      </c>
      <c r="AM75" s="221">
        <f>轉向量!M258</f>
        <v>0</v>
      </c>
      <c r="AN75" s="221">
        <f>轉向量!N258</f>
        <v>0</v>
      </c>
      <c r="AO75" s="223">
        <f>轉向量!O258</f>
        <v>0</v>
      </c>
      <c r="AP75" s="221">
        <f>轉向量!P258</f>
        <v>0</v>
      </c>
      <c r="AQ75" s="221">
        <f>轉向量!Q258</f>
        <v>0</v>
      </c>
      <c r="AR75" s="221">
        <f>轉向量!S258</f>
        <v>0</v>
      </c>
      <c r="AS75" s="221">
        <f>轉向量!T258</f>
        <v>0</v>
      </c>
      <c r="AT75" s="223">
        <f>轉向量!U258</f>
        <v>0</v>
      </c>
      <c r="AU75" s="231">
        <f>轉向量!D354</f>
        <v>0</v>
      </c>
      <c r="AV75" s="230">
        <f>轉向量!E354</f>
        <v>0</v>
      </c>
      <c r="AW75" s="230">
        <f>轉向量!F354</f>
        <v>0</v>
      </c>
      <c r="AX75" s="230">
        <f>轉向量!H354</f>
        <v>0</v>
      </c>
      <c r="AY75" s="232">
        <f>轉向量!I354</f>
        <v>0</v>
      </c>
      <c r="AZ75" s="230">
        <f>轉向量!J354</f>
        <v>0</v>
      </c>
      <c r="BA75" s="230">
        <f>轉向量!K354</f>
        <v>0</v>
      </c>
      <c r="BB75" s="230">
        <f>轉向量!L354</f>
        <v>0</v>
      </c>
      <c r="BC75" s="230">
        <f>轉向量!N354</f>
        <v>0</v>
      </c>
      <c r="BD75" s="232">
        <f>轉向量!O354</f>
        <v>0</v>
      </c>
      <c r="BE75" s="230">
        <f>轉向量!P354</f>
        <v>0</v>
      </c>
      <c r="BF75" s="230">
        <f>轉向量!Q354</f>
        <v>0</v>
      </c>
      <c r="BG75" s="230">
        <f>轉向量!R354</f>
        <v>0</v>
      </c>
      <c r="BH75" s="230">
        <f>轉向量!T354</f>
        <v>0</v>
      </c>
      <c r="BI75" s="232">
        <f>轉向量!U354</f>
        <v>0</v>
      </c>
      <c r="BJ75" s="238">
        <f>轉向量!D450</f>
        <v>0</v>
      </c>
      <c r="BK75" s="239">
        <f>轉向量!E450</f>
        <v>0</v>
      </c>
      <c r="BL75" s="239">
        <f>轉向量!F450</f>
        <v>0</v>
      </c>
      <c r="BM75" s="239">
        <f>轉向量!G450</f>
        <v>0</v>
      </c>
      <c r="BN75" s="240">
        <f>轉向量!I450</f>
        <v>0</v>
      </c>
      <c r="BO75" s="239">
        <f>轉向量!J450</f>
        <v>0</v>
      </c>
      <c r="BP75" s="239">
        <f>轉向量!K450</f>
        <v>0</v>
      </c>
      <c r="BQ75" s="239">
        <f>轉向量!L450</f>
        <v>0</v>
      </c>
      <c r="BR75" s="239">
        <f>轉向量!M450</f>
        <v>0</v>
      </c>
      <c r="BS75" s="240">
        <f>轉向量!O450</f>
        <v>0</v>
      </c>
      <c r="BT75" s="239">
        <f>轉向量!P450</f>
        <v>0</v>
      </c>
      <c r="BU75" s="239">
        <f>轉向量!Q450</f>
        <v>0</v>
      </c>
      <c r="BV75" s="239">
        <f>轉向量!R450</f>
        <v>0</v>
      </c>
      <c r="BW75" s="239">
        <f>轉向量!S450</f>
        <v>0</v>
      </c>
      <c r="BX75" s="240">
        <f>轉向量!U450</f>
        <v>0</v>
      </c>
      <c r="BY75" s="206">
        <f>轉向量!D546</f>
        <v>0</v>
      </c>
      <c r="BZ75" s="206">
        <f>轉向量!E546</f>
        <v>0</v>
      </c>
      <c r="CA75" s="206">
        <f>轉向量!F546</f>
        <v>0</v>
      </c>
      <c r="CB75" s="206">
        <f>轉向量!G546</f>
        <v>0</v>
      </c>
      <c r="CC75" s="207">
        <f>轉向量!H546</f>
        <v>0</v>
      </c>
      <c r="CD75" s="206">
        <f>轉向量!J546</f>
        <v>0</v>
      </c>
      <c r="CE75" s="206">
        <f>轉向量!K546</f>
        <v>0</v>
      </c>
      <c r="CF75" s="206">
        <f>轉向量!L546</f>
        <v>0</v>
      </c>
      <c r="CG75" s="206">
        <f>轉向量!M546</f>
        <v>0</v>
      </c>
      <c r="CH75" s="207">
        <f>轉向量!N546</f>
        <v>0</v>
      </c>
      <c r="CI75" s="206">
        <f>轉向量!P546</f>
        <v>0</v>
      </c>
      <c r="CJ75" s="206">
        <f>轉向量!Q546</f>
        <v>0</v>
      </c>
      <c r="CK75" s="206">
        <f>轉向量!R546</f>
        <v>0</v>
      </c>
      <c r="CL75" s="206">
        <f>轉向量!S546</f>
        <v>0</v>
      </c>
      <c r="CM75" s="207">
        <f>轉向量!T546</f>
        <v>0</v>
      </c>
    </row>
    <row r="76" spans="1:91">
      <c r="A76" s="204">
        <v>1615</v>
      </c>
      <c r="B76" s="206">
        <f>轉向量!E67</f>
        <v>0</v>
      </c>
      <c r="C76" s="206">
        <f>轉向量!F67</f>
        <v>0</v>
      </c>
      <c r="D76" s="206">
        <f>轉向量!G67</f>
        <v>0</v>
      </c>
      <c r="E76" s="206">
        <f>轉向量!H67</f>
        <v>0</v>
      </c>
      <c r="F76" s="207">
        <f>轉向量!I67</f>
        <v>0</v>
      </c>
      <c r="G76" s="206">
        <f>轉向量!K67</f>
        <v>0</v>
      </c>
      <c r="H76" s="206">
        <f>轉向量!L67</f>
        <v>0</v>
      </c>
      <c r="I76" s="206">
        <f>轉向量!M67</f>
        <v>0</v>
      </c>
      <c r="J76" s="206">
        <f>轉向量!N67</f>
        <v>0</v>
      </c>
      <c r="K76" s="207">
        <f>轉向量!O67</f>
        <v>0</v>
      </c>
      <c r="L76" s="206">
        <f>轉向量!Q67</f>
        <v>0</v>
      </c>
      <c r="M76" s="206">
        <f>轉向量!R67</f>
        <v>0</v>
      </c>
      <c r="N76" s="206">
        <f>轉向量!S67</f>
        <v>0</v>
      </c>
      <c r="O76" s="206">
        <f>轉向量!T67</f>
        <v>0</v>
      </c>
      <c r="P76" s="207">
        <f>轉向量!U67</f>
        <v>0</v>
      </c>
      <c r="Q76" s="219">
        <f>轉向量!D163</f>
        <v>0</v>
      </c>
      <c r="R76" s="212">
        <f>轉向量!F163</f>
        <v>0</v>
      </c>
      <c r="S76" s="212">
        <f>轉向量!G163</f>
        <v>0</v>
      </c>
      <c r="T76" s="212">
        <f>轉向量!H163</f>
        <v>0</v>
      </c>
      <c r="U76" s="220">
        <f>轉向量!I163</f>
        <v>0</v>
      </c>
      <c r="V76" s="212">
        <f>轉向量!J163</f>
        <v>0</v>
      </c>
      <c r="W76" s="212">
        <f>轉向量!L163</f>
        <v>0</v>
      </c>
      <c r="X76" s="212">
        <f>轉向量!M163</f>
        <v>0</v>
      </c>
      <c r="Y76" s="212">
        <f>轉向量!N163</f>
        <v>0</v>
      </c>
      <c r="Z76" s="220">
        <f>轉向量!O163</f>
        <v>0</v>
      </c>
      <c r="AA76" s="212">
        <f>轉向量!P163</f>
        <v>0</v>
      </c>
      <c r="AB76" s="212">
        <f>轉向量!R163</f>
        <v>0</v>
      </c>
      <c r="AC76" s="212">
        <f>轉向量!S163</f>
        <v>0</v>
      </c>
      <c r="AD76" s="212">
        <f>轉向量!T163</f>
        <v>0</v>
      </c>
      <c r="AE76" s="220">
        <f>轉向量!U163</f>
        <v>0</v>
      </c>
      <c r="AF76" s="222">
        <f>轉向量!D259</f>
        <v>0</v>
      </c>
      <c r="AG76" s="221">
        <f>轉向量!E259</f>
        <v>0</v>
      </c>
      <c r="AH76" s="221">
        <f>轉向量!G259</f>
        <v>0</v>
      </c>
      <c r="AI76" s="221">
        <f>轉向量!H259</f>
        <v>0</v>
      </c>
      <c r="AJ76" s="223">
        <f>轉向量!I259</f>
        <v>0</v>
      </c>
      <c r="AK76" s="221">
        <f>轉向量!J259</f>
        <v>0</v>
      </c>
      <c r="AL76" s="221">
        <f>轉向量!K259</f>
        <v>0</v>
      </c>
      <c r="AM76" s="221">
        <f>轉向量!M259</f>
        <v>0</v>
      </c>
      <c r="AN76" s="221">
        <f>轉向量!N259</f>
        <v>0</v>
      </c>
      <c r="AO76" s="223">
        <f>轉向量!O259</f>
        <v>0</v>
      </c>
      <c r="AP76" s="221">
        <f>轉向量!P259</f>
        <v>0</v>
      </c>
      <c r="AQ76" s="221">
        <f>轉向量!Q259</f>
        <v>0</v>
      </c>
      <c r="AR76" s="221">
        <f>轉向量!S259</f>
        <v>0</v>
      </c>
      <c r="AS76" s="221">
        <f>轉向量!T259</f>
        <v>0</v>
      </c>
      <c r="AT76" s="223">
        <f>轉向量!U259</f>
        <v>0</v>
      </c>
      <c r="AU76" s="231">
        <f>轉向量!D355</f>
        <v>0</v>
      </c>
      <c r="AV76" s="230">
        <f>轉向量!E355</f>
        <v>0</v>
      </c>
      <c r="AW76" s="230">
        <f>轉向量!F355</f>
        <v>0</v>
      </c>
      <c r="AX76" s="230">
        <f>轉向量!H355</f>
        <v>0</v>
      </c>
      <c r="AY76" s="232">
        <f>轉向量!I355</f>
        <v>0</v>
      </c>
      <c r="AZ76" s="230">
        <f>轉向量!J355</f>
        <v>0</v>
      </c>
      <c r="BA76" s="230">
        <f>轉向量!K355</f>
        <v>0</v>
      </c>
      <c r="BB76" s="230">
        <f>轉向量!L355</f>
        <v>0</v>
      </c>
      <c r="BC76" s="230">
        <f>轉向量!N355</f>
        <v>0</v>
      </c>
      <c r="BD76" s="232">
        <f>轉向量!O355</f>
        <v>0</v>
      </c>
      <c r="BE76" s="230">
        <f>轉向量!P355</f>
        <v>0</v>
      </c>
      <c r="BF76" s="230">
        <f>轉向量!Q355</f>
        <v>0</v>
      </c>
      <c r="BG76" s="230">
        <f>轉向量!R355</f>
        <v>0</v>
      </c>
      <c r="BH76" s="230">
        <f>轉向量!T355</f>
        <v>0</v>
      </c>
      <c r="BI76" s="232">
        <f>轉向量!U355</f>
        <v>0</v>
      </c>
      <c r="BJ76" s="238">
        <f>轉向量!D451</f>
        <v>0</v>
      </c>
      <c r="BK76" s="239">
        <f>轉向量!E451</f>
        <v>0</v>
      </c>
      <c r="BL76" s="239">
        <f>轉向量!F451</f>
        <v>0</v>
      </c>
      <c r="BM76" s="239">
        <f>轉向量!G451</f>
        <v>0</v>
      </c>
      <c r="BN76" s="240">
        <f>轉向量!I451</f>
        <v>0</v>
      </c>
      <c r="BO76" s="239">
        <f>轉向量!J451</f>
        <v>0</v>
      </c>
      <c r="BP76" s="239">
        <f>轉向量!K451</f>
        <v>0</v>
      </c>
      <c r="BQ76" s="239">
        <f>轉向量!L451</f>
        <v>0</v>
      </c>
      <c r="BR76" s="239">
        <f>轉向量!M451</f>
        <v>0</v>
      </c>
      <c r="BS76" s="240">
        <f>轉向量!O451</f>
        <v>0</v>
      </c>
      <c r="BT76" s="239">
        <f>轉向量!P451</f>
        <v>0</v>
      </c>
      <c r="BU76" s="239">
        <f>轉向量!Q451</f>
        <v>0</v>
      </c>
      <c r="BV76" s="239">
        <f>轉向量!R451</f>
        <v>0</v>
      </c>
      <c r="BW76" s="239">
        <f>轉向量!S451</f>
        <v>0</v>
      </c>
      <c r="BX76" s="240">
        <f>轉向量!U451</f>
        <v>0</v>
      </c>
      <c r="BY76" s="206">
        <f>轉向量!D547</f>
        <v>0</v>
      </c>
      <c r="BZ76" s="206">
        <f>轉向量!E547</f>
        <v>0</v>
      </c>
      <c r="CA76" s="206">
        <f>轉向量!F547</f>
        <v>0</v>
      </c>
      <c r="CB76" s="206">
        <f>轉向量!G547</f>
        <v>0</v>
      </c>
      <c r="CC76" s="207">
        <f>轉向量!H547</f>
        <v>0</v>
      </c>
      <c r="CD76" s="206">
        <f>轉向量!J547</f>
        <v>0</v>
      </c>
      <c r="CE76" s="206">
        <f>轉向量!K547</f>
        <v>0</v>
      </c>
      <c r="CF76" s="206">
        <f>轉向量!L547</f>
        <v>0</v>
      </c>
      <c r="CG76" s="206">
        <f>轉向量!M547</f>
        <v>0</v>
      </c>
      <c r="CH76" s="207">
        <f>轉向量!N547</f>
        <v>0</v>
      </c>
      <c r="CI76" s="206">
        <f>轉向量!P547</f>
        <v>0</v>
      </c>
      <c r="CJ76" s="206">
        <f>轉向量!Q547</f>
        <v>0</v>
      </c>
      <c r="CK76" s="206">
        <f>轉向量!R547</f>
        <v>0</v>
      </c>
      <c r="CL76" s="206">
        <f>轉向量!S547</f>
        <v>0</v>
      </c>
      <c r="CM76" s="207">
        <f>轉向量!T547</f>
        <v>0</v>
      </c>
    </row>
    <row r="77" spans="1:91">
      <c r="A77" s="204">
        <v>1630</v>
      </c>
      <c r="B77" s="206">
        <f>轉向量!E68</f>
        <v>0</v>
      </c>
      <c r="C77" s="206">
        <f>轉向量!F68</f>
        <v>0</v>
      </c>
      <c r="D77" s="206">
        <f>轉向量!G68</f>
        <v>0</v>
      </c>
      <c r="E77" s="206">
        <f>轉向量!H68</f>
        <v>0</v>
      </c>
      <c r="F77" s="207">
        <f>轉向量!I68</f>
        <v>0</v>
      </c>
      <c r="G77" s="206">
        <f>轉向量!K68</f>
        <v>0</v>
      </c>
      <c r="H77" s="206">
        <f>轉向量!L68</f>
        <v>0</v>
      </c>
      <c r="I77" s="206">
        <f>轉向量!M68</f>
        <v>0</v>
      </c>
      <c r="J77" s="206">
        <f>轉向量!N68</f>
        <v>0</v>
      </c>
      <c r="K77" s="207">
        <f>轉向量!O68</f>
        <v>0</v>
      </c>
      <c r="L77" s="206">
        <f>轉向量!Q68</f>
        <v>0</v>
      </c>
      <c r="M77" s="206">
        <f>轉向量!R68</f>
        <v>0</v>
      </c>
      <c r="N77" s="206">
        <f>轉向量!S68</f>
        <v>0</v>
      </c>
      <c r="O77" s="206">
        <f>轉向量!T68</f>
        <v>0</v>
      </c>
      <c r="P77" s="207">
        <f>轉向量!U68</f>
        <v>0</v>
      </c>
      <c r="Q77" s="219">
        <f>轉向量!D164</f>
        <v>0</v>
      </c>
      <c r="R77" s="212">
        <f>轉向量!F164</f>
        <v>0</v>
      </c>
      <c r="S77" s="212">
        <f>轉向量!G164</f>
        <v>0</v>
      </c>
      <c r="T77" s="212">
        <f>轉向量!H164</f>
        <v>0</v>
      </c>
      <c r="U77" s="220">
        <f>轉向量!I164</f>
        <v>0</v>
      </c>
      <c r="V77" s="212">
        <f>轉向量!J164</f>
        <v>0</v>
      </c>
      <c r="W77" s="212">
        <f>轉向量!L164</f>
        <v>0</v>
      </c>
      <c r="X77" s="212">
        <f>轉向量!M164</f>
        <v>0</v>
      </c>
      <c r="Y77" s="212">
        <f>轉向量!N164</f>
        <v>0</v>
      </c>
      <c r="Z77" s="220">
        <f>轉向量!O164</f>
        <v>0</v>
      </c>
      <c r="AA77" s="212">
        <f>轉向量!P164</f>
        <v>0</v>
      </c>
      <c r="AB77" s="212">
        <f>轉向量!R164</f>
        <v>0</v>
      </c>
      <c r="AC77" s="212">
        <f>轉向量!S164</f>
        <v>0</v>
      </c>
      <c r="AD77" s="212">
        <f>轉向量!T164</f>
        <v>0</v>
      </c>
      <c r="AE77" s="220">
        <f>轉向量!U164</f>
        <v>0</v>
      </c>
      <c r="AF77" s="222">
        <f>轉向量!D260</f>
        <v>0</v>
      </c>
      <c r="AG77" s="221">
        <f>轉向量!E260</f>
        <v>0</v>
      </c>
      <c r="AH77" s="221">
        <f>轉向量!G260</f>
        <v>0</v>
      </c>
      <c r="AI77" s="221">
        <f>轉向量!H260</f>
        <v>0</v>
      </c>
      <c r="AJ77" s="223">
        <f>轉向量!I260</f>
        <v>0</v>
      </c>
      <c r="AK77" s="221">
        <f>轉向量!J260</f>
        <v>0</v>
      </c>
      <c r="AL77" s="221">
        <f>轉向量!K260</f>
        <v>0</v>
      </c>
      <c r="AM77" s="221">
        <f>轉向量!M260</f>
        <v>0</v>
      </c>
      <c r="AN77" s="221">
        <f>轉向量!N260</f>
        <v>0</v>
      </c>
      <c r="AO77" s="223">
        <f>轉向量!O260</f>
        <v>0</v>
      </c>
      <c r="AP77" s="221">
        <f>轉向量!P260</f>
        <v>0</v>
      </c>
      <c r="AQ77" s="221">
        <f>轉向量!Q260</f>
        <v>0</v>
      </c>
      <c r="AR77" s="221">
        <f>轉向量!S260</f>
        <v>0</v>
      </c>
      <c r="AS77" s="221">
        <f>轉向量!T260</f>
        <v>0</v>
      </c>
      <c r="AT77" s="223">
        <f>轉向量!U260</f>
        <v>0</v>
      </c>
      <c r="AU77" s="231">
        <f>轉向量!D356</f>
        <v>0</v>
      </c>
      <c r="AV77" s="230">
        <f>轉向量!E356</f>
        <v>0</v>
      </c>
      <c r="AW77" s="230">
        <f>轉向量!F356</f>
        <v>0</v>
      </c>
      <c r="AX77" s="230">
        <f>轉向量!H356</f>
        <v>0</v>
      </c>
      <c r="AY77" s="232">
        <f>轉向量!I356</f>
        <v>0</v>
      </c>
      <c r="AZ77" s="230">
        <f>轉向量!J356</f>
        <v>0</v>
      </c>
      <c r="BA77" s="230">
        <f>轉向量!K356</f>
        <v>0</v>
      </c>
      <c r="BB77" s="230">
        <f>轉向量!L356</f>
        <v>0</v>
      </c>
      <c r="BC77" s="230">
        <f>轉向量!N356</f>
        <v>0</v>
      </c>
      <c r="BD77" s="232">
        <f>轉向量!O356</f>
        <v>0</v>
      </c>
      <c r="BE77" s="230">
        <f>轉向量!P356</f>
        <v>0</v>
      </c>
      <c r="BF77" s="230">
        <f>轉向量!Q356</f>
        <v>0</v>
      </c>
      <c r="BG77" s="230">
        <f>轉向量!R356</f>
        <v>0</v>
      </c>
      <c r="BH77" s="230">
        <f>轉向量!T356</f>
        <v>0</v>
      </c>
      <c r="BI77" s="232">
        <f>轉向量!U356</f>
        <v>0</v>
      </c>
      <c r="BJ77" s="238">
        <f>轉向量!D452</f>
        <v>0</v>
      </c>
      <c r="BK77" s="239">
        <f>轉向量!E452</f>
        <v>0</v>
      </c>
      <c r="BL77" s="239">
        <f>轉向量!F452</f>
        <v>0</v>
      </c>
      <c r="BM77" s="239">
        <f>轉向量!G452</f>
        <v>0</v>
      </c>
      <c r="BN77" s="240">
        <f>轉向量!I452</f>
        <v>0</v>
      </c>
      <c r="BO77" s="239">
        <f>轉向量!J452</f>
        <v>0</v>
      </c>
      <c r="BP77" s="239">
        <f>轉向量!K452</f>
        <v>0</v>
      </c>
      <c r="BQ77" s="239">
        <f>轉向量!L452</f>
        <v>0</v>
      </c>
      <c r="BR77" s="239">
        <f>轉向量!M452</f>
        <v>0</v>
      </c>
      <c r="BS77" s="240">
        <f>轉向量!O452</f>
        <v>0</v>
      </c>
      <c r="BT77" s="239">
        <f>轉向量!P452</f>
        <v>0</v>
      </c>
      <c r="BU77" s="239">
        <f>轉向量!Q452</f>
        <v>0</v>
      </c>
      <c r="BV77" s="239">
        <f>轉向量!R452</f>
        <v>0</v>
      </c>
      <c r="BW77" s="239">
        <f>轉向量!S452</f>
        <v>0</v>
      </c>
      <c r="BX77" s="240">
        <f>轉向量!U452</f>
        <v>0</v>
      </c>
      <c r="BY77" s="206">
        <f>轉向量!D548</f>
        <v>0</v>
      </c>
      <c r="BZ77" s="206">
        <f>轉向量!E548</f>
        <v>0</v>
      </c>
      <c r="CA77" s="206">
        <f>轉向量!F548</f>
        <v>0</v>
      </c>
      <c r="CB77" s="206">
        <f>轉向量!G548</f>
        <v>0</v>
      </c>
      <c r="CC77" s="207">
        <f>轉向量!H548</f>
        <v>0</v>
      </c>
      <c r="CD77" s="206">
        <f>轉向量!J548</f>
        <v>0</v>
      </c>
      <c r="CE77" s="206">
        <f>轉向量!K548</f>
        <v>0</v>
      </c>
      <c r="CF77" s="206">
        <f>轉向量!L548</f>
        <v>0</v>
      </c>
      <c r="CG77" s="206">
        <f>轉向量!M548</f>
        <v>0</v>
      </c>
      <c r="CH77" s="207">
        <f>轉向量!N548</f>
        <v>0</v>
      </c>
      <c r="CI77" s="206">
        <f>轉向量!P548</f>
        <v>0</v>
      </c>
      <c r="CJ77" s="206">
        <f>轉向量!Q548</f>
        <v>0</v>
      </c>
      <c r="CK77" s="206">
        <f>轉向量!R548</f>
        <v>0</v>
      </c>
      <c r="CL77" s="206">
        <f>轉向量!S548</f>
        <v>0</v>
      </c>
      <c r="CM77" s="207">
        <f>轉向量!T548</f>
        <v>0</v>
      </c>
    </row>
    <row r="78" spans="1:91">
      <c r="A78" s="204">
        <v>1645</v>
      </c>
      <c r="B78" s="206">
        <f>轉向量!E69</f>
        <v>0</v>
      </c>
      <c r="C78" s="206">
        <f>轉向量!F69</f>
        <v>0</v>
      </c>
      <c r="D78" s="206">
        <f>轉向量!G69</f>
        <v>0</v>
      </c>
      <c r="E78" s="206">
        <f>轉向量!H69</f>
        <v>0</v>
      </c>
      <c r="F78" s="207">
        <f>轉向量!I69</f>
        <v>0</v>
      </c>
      <c r="G78" s="206">
        <f>轉向量!K69</f>
        <v>0</v>
      </c>
      <c r="H78" s="206">
        <f>轉向量!L69</f>
        <v>0</v>
      </c>
      <c r="I78" s="206">
        <f>轉向量!M69</f>
        <v>0</v>
      </c>
      <c r="J78" s="206">
        <f>轉向量!N69</f>
        <v>0</v>
      </c>
      <c r="K78" s="207">
        <f>轉向量!O69</f>
        <v>0</v>
      </c>
      <c r="L78" s="206">
        <f>轉向量!Q69</f>
        <v>0</v>
      </c>
      <c r="M78" s="206">
        <f>轉向量!R69</f>
        <v>0</v>
      </c>
      <c r="N78" s="206">
        <f>轉向量!S69</f>
        <v>0</v>
      </c>
      <c r="O78" s="206">
        <f>轉向量!T69</f>
        <v>0</v>
      </c>
      <c r="P78" s="207">
        <f>轉向量!U69</f>
        <v>0</v>
      </c>
      <c r="Q78" s="219">
        <f>轉向量!D165</f>
        <v>0</v>
      </c>
      <c r="R78" s="212">
        <f>轉向量!F165</f>
        <v>0</v>
      </c>
      <c r="S78" s="212">
        <f>轉向量!G165</f>
        <v>0</v>
      </c>
      <c r="T78" s="212">
        <f>轉向量!H165</f>
        <v>0</v>
      </c>
      <c r="U78" s="220">
        <f>轉向量!I165</f>
        <v>0</v>
      </c>
      <c r="V78" s="212">
        <f>轉向量!J165</f>
        <v>0</v>
      </c>
      <c r="W78" s="212">
        <f>轉向量!L165</f>
        <v>0</v>
      </c>
      <c r="X78" s="212">
        <f>轉向量!M165</f>
        <v>0</v>
      </c>
      <c r="Y78" s="212">
        <f>轉向量!N165</f>
        <v>0</v>
      </c>
      <c r="Z78" s="220">
        <f>轉向量!O165</f>
        <v>0</v>
      </c>
      <c r="AA78" s="212">
        <f>轉向量!P165</f>
        <v>0</v>
      </c>
      <c r="AB78" s="212">
        <f>轉向量!R165</f>
        <v>0</v>
      </c>
      <c r="AC78" s="212">
        <f>轉向量!S165</f>
        <v>0</v>
      </c>
      <c r="AD78" s="212">
        <f>轉向量!T165</f>
        <v>0</v>
      </c>
      <c r="AE78" s="220">
        <f>轉向量!U165</f>
        <v>0</v>
      </c>
      <c r="AF78" s="222">
        <f>轉向量!D261</f>
        <v>0</v>
      </c>
      <c r="AG78" s="221">
        <f>轉向量!E261</f>
        <v>0</v>
      </c>
      <c r="AH78" s="221">
        <f>轉向量!G261</f>
        <v>0</v>
      </c>
      <c r="AI78" s="221">
        <f>轉向量!H261</f>
        <v>0</v>
      </c>
      <c r="AJ78" s="223">
        <f>轉向量!I261</f>
        <v>0</v>
      </c>
      <c r="AK78" s="221">
        <f>轉向量!J261</f>
        <v>0</v>
      </c>
      <c r="AL78" s="221">
        <f>轉向量!K261</f>
        <v>0</v>
      </c>
      <c r="AM78" s="221">
        <f>轉向量!M261</f>
        <v>0</v>
      </c>
      <c r="AN78" s="221">
        <f>轉向量!N261</f>
        <v>0</v>
      </c>
      <c r="AO78" s="223">
        <f>轉向量!O261</f>
        <v>0</v>
      </c>
      <c r="AP78" s="221">
        <f>轉向量!P261</f>
        <v>0</v>
      </c>
      <c r="AQ78" s="221">
        <f>轉向量!Q261</f>
        <v>0</v>
      </c>
      <c r="AR78" s="221">
        <f>轉向量!S261</f>
        <v>0</v>
      </c>
      <c r="AS78" s="221">
        <f>轉向量!T261</f>
        <v>0</v>
      </c>
      <c r="AT78" s="223">
        <f>轉向量!U261</f>
        <v>0</v>
      </c>
      <c r="AU78" s="231">
        <f>轉向量!D357</f>
        <v>0</v>
      </c>
      <c r="AV78" s="230">
        <f>轉向量!E357</f>
        <v>0</v>
      </c>
      <c r="AW78" s="230">
        <f>轉向量!F357</f>
        <v>0</v>
      </c>
      <c r="AX78" s="230">
        <f>轉向量!H357</f>
        <v>0</v>
      </c>
      <c r="AY78" s="232">
        <f>轉向量!I357</f>
        <v>0</v>
      </c>
      <c r="AZ78" s="230">
        <f>轉向量!J357</f>
        <v>0</v>
      </c>
      <c r="BA78" s="230">
        <f>轉向量!K357</f>
        <v>0</v>
      </c>
      <c r="BB78" s="230">
        <f>轉向量!L357</f>
        <v>0</v>
      </c>
      <c r="BC78" s="230">
        <f>轉向量!N357</f>
        <v>0</v>
      </c>
      <c r="BD78" s="232">
        <f>轉向量!O357</f>
        <v>0</v>
      </c>
      <c r="BE78" s="230">
        <f>轉向量!P357</f>
        <v>0</v>
      </c>
      <c r="BF78" s="230">
        <f>轉向量!Q357</f>
        <v>0</v>
      </c>
      <c r="BG78" s="230">
        <f>轉向量!R357</f>
        <v>0</v>
      </c>
      <c r="BH78" s="230">
        <f>轉向量!T357</f>
        <v>0</v>
      </c>
      <c r="BI78" s="232">
        <f>轉向量!U357</f>
        <v>0</v>
      </c>
      <c r="BJ78" s="238">
        <f>轉向量!D453</f>
        <v>0</v>
      </c>
      <c r="BK78" s="239">
        <f>轉向量!E453</f>
        <v>0</v>
      </c>
      <c r="BL78" s="239">
        <f>轉向量!F453</f>
        <v>0</v>
      </c>
      <c r="BM78" s="239">
        <f>轉向量!G453</f>
        <v>0</v>
      </c>
      <c r="BN78" s="240">
        <f>轉向量!I453</f>
        <v>0</v>
      </c>
      <c r="BO78" s="239">
        <f>轉向量!J453</f>
        <v>0</v>
      </c>
      <c r="BP78" s="239">
        <f>轉向量!K453</f>
        <v>0</v>
      </c>
      <c r="BQ78" s="239">
        <f>轉向量!L453</f>
        <v>0</v>
      </c>
      <c r="BR78" s="239">
        <f>轉向量!M453</f>
        <v>0</v>
      </c>
      <c r="BS78" s="240">
        <f>轉向量!O453</f>
        <v>0</v>
      </c>
      <c r="BT78" s="239">
        <f>轉向量!P453</f>
        <v>0</v>
      </c>
      <c r="BU78" s="239">
        <f>轉向量!Q453</f>
        <v>0</v>
      </c>
      <c r="BV78" s="239">
        <f>轉向量!R453</f>
        <v>0</v>
      </c>
      <c r="BW78" s="239">
        <f>轉向量!S453</f>
        <v>0</v>
      </c>
      <c r="BX78" s="240">
        <f>轉向量!U453</f>
        <v>0</v>
      </c>
      <c r="BY78" s="206">
        <f>轉向量!D549</f>
        <v>0</v>
      </c>
      <c r="BZ78" s="206">
        <f>轉向量!E549</f>
        <v>0</v>
      </c>
      <c r="CA78" s="206">
        <f>轉向量!F549</f>
        <v>0</v>
      </c>
      <c r="CB78" s="206">
        <f>轉向量!G549</f>
        <v>0</v>
      </c>
      <c r="CC78" s="207">
        <f>轉向量!H549</f>
        <v>0</v>
      </c>
      <c r="CD78" s="206">
        <f>轉向量!J549</f>
        <v>0</v>
      </c>
      <c r="CE78" s="206">
        <f>轉向量!K549</f>
        <v>0</v>
      </c>
      <c r="CF78" s="206">
        <f>轉向量!L549</f>
        <v>0</v>
      </c>
      <c r="CG78" s="206">
        <f>轉向量!M549</f>
        <v>0</v>
      </c>
      <c r="CH78" s="207">
        <f>轉向量!N549</f>
        <v>0</v>
      </c>
      <c r="CI78" s="206">
        <f>轉向量!P549</f>
        <v>0</v>
      </c>
      <c r="CJ78" s="206">
        <f>轉向量!Q549</f>
        <v>0</v>
      </c>
      <c r="CK78" s="206">
        <f>轉向量!R549</f>
        <v>0</v>
      </c>
      <c r="CL78" s="206">
        <f>轉向量!S549</f>
        <v>0</v>
      </c>
      <c r="CM78" s="207">
        <f>轉向量!T549</f>
        <v>0</v>
      </c>
    </row>
    <row r="79" spans="1:91">
      <c r="A79" s="204">
        <v>1700</v>
      </c>
      <c r="B79" s="206">
        <f>轉向量!E70</f>
        <v>0</v>
      </c>
      <c r="C79" s="206">
        <f>轉向量!F70</f>
        <v>0</v>
      </c>
      <c r="D79" s="206">
        <f>轉向量!G70</f>
        <v>0</v>
      </c>
      <c r="E79" s="206">
        <f>轉向量!H70</f>
        <v>0</v>
      </c>
      <c r="F79" s="207">
        <f>轉向量!I70</f>
        <v>0</v>
      </c>
      <c r="G79" s="206">
        <f>轉向量!K70</f>
        <v>0</v>
      </c>
      <c r="H79" s="206">
        <f>轉向量!L70</f>
        <v>0</v>
      </c>
      <c r="I79" s="206">
        <f>轉向量!M70</f>
        <v>0</v>
      </c>
      <c r="J79" s="206">
        <f>轉向量!N70</f>
        <v>0</v>
      </c>
      <c r="K79" s="207">
        <f>轉向量!O70</f>
        <v>0</v>
      </c>
      <c r="L79" s="206">
        <f>轉向量!Q70</f>
        <v>0</v>
      </c>
      <c r="M79" s="206">
        <f>轉向量!R70</f>
        <v>0</v>
      </c>
      <c r="N79" s="206">
        <f>轉向量!S70</f>
        <v>0</v>
      </c>
      <c r="O79" s="206">
        <f>轉向量!T70</f>
        <v>0</v>
      </c>
      <c r="P79" s="207">
        <f>轉向量!U70</f>
        <v>0</v>
      </c>
      <c r="Q79" s="219">
        <f>轉向量!D166</f>
        <v>0</v>
      </c>
      <c r="R79" s="212">
        <f>轉向量!F166</f>
        <v>0</v>
      </c>
      <c r="S79" s="212">
        <f>轉向量!G166</f>
        <v>0</v>
      </c>
      <c r="T79" s="212">
        <f>轉向量!H166</f>
        <v>0</v>
      </c>
      <c r="U79" s="220">
        <f>轉向量!I166</f>
        <v>0</v>
      </c>
      <c r="V79" s="212">
        <f>轉向量!J166</f>
        <v>0</v>
      </c>
      <c r="W79" s="212">
        <f>轉向量!L166</f>
        <v>0</v>
      </c>
      <c r="X79" s="212">
        <f>轉向量!M166</f>
        <v>0</v>
      </c>
      <c r="Y79" s="212">
        <f>轉向量!N166</f>
        <v>0</v>
      </c>
      <c r="Z79" s="220">
        <f>轉向量!O166</f>
        <v>0</v>
      </c>
      <c r="AA79" s="212">
        <f>轉向量!P166</f>
        <v>0</v>
      </c>
      <c r="AB79" s="212">
        <f>轉向量!R166</f>
        <v>0</v>
      </c>
      <c r="AC79" s="212">
        <f>轉向量!S166</f>
        <v>0</v>
      </c>
      <c r="AD79" s="212">
        <f>轉向量!T166</f>
        <v>0</v>
      </c>
      <c r="AE79" s="220">
        <f>轉向量!U166</f>
        <v>0</v>
      </c>
      <c r="AF79" s="222">
        <f>轉向量!D262</f>
        <v>0</v>
      </c>
      <c r="AG79" s="221">
        <f>轉向量!E262</f>
        <v>0</v>
      </c>
      <c r="AH79" s="221">
        <f>轉向量!G262</f>
        <v>0</v>
      </c>
      <c r="AI79" s="221">
        <f>轉向量!H262</f>
        <v>0</v>
      </c>
      <c r="AJ79" s="223">
        <f>轉向量!I262</f>
        <v>0</v>
      </c>
      <c r="AK79" s="221">
        <f>轉向量!J262</f>
        <v>0</v>
      </c>
      <c r="AL79" s="221">
        <f>轉向量!K262</f>
        <v>0</v>
      </c>
      <c r="AM79" s="221">
        <f>轉向量!M262</f>
        <v>0</v>
      </c>
      <c r="AN79" s="221">
        <f>轉向量!N262</f>
        <v>0</v>
      </c>
      <c r="AO79" s="223">
        <f>轉向量!O262</f>
        <v>0</v>
      </c>
      <c r="AP79" s="221">
        <f>轉向量!P262</f>
        <v>0</v>
      </c>
      <c r="AQ79" s="221">
        <f>轉向量!Q262</f>
        <v>0</v>
      </c>
      <c r="AR79" s="221">
        <f>轉向量!S262</f>
        <v>0</v>
      </c>
      <c r="AS79" s="221">
        <f>轉向量!T262</f>
        <v>0</v>
      </c>
      <c r="AT79" s="223">
        <f>轉向量!U262</f>
        <v>0</v>
      </c>
      <c r="AU79" s="231">
        <f>轉向量!D358</f>
        <v>0</v>
      </c>
      <c r="AV79" s="230">
        <f>轉向量!E358</f>
        <v>0</v>
      </c>
      <c r="AW79" s="230">
        <f>轉向量!F358</f>
        <v>0</v>
      </c>
      <c r="AX79" s="230">
        <f>轉向量!H358</f>
        <v>0</v>
      </c>
      <c r="AY79" s="232">
        <f>轉向量!I358</f>
        <v>0</v>
      </c>
      <c r="AZ79" s="230">
        <f>轉向量!J358</f>
        <v>0</v>
      </c>
      <c r="BA79" s="230">
        <f>轉向量!K358</f>
        <v>0</v>
      </c>
      <c r="BB79" s="230">
        <f>轉向量!L358</f>
        <v>0</v>
      </c>
      <c r="BC79" s="230">
        <f>轉向量!N358</f>
        <v>0</v>
      </c>
      <c r="BD79" s="232">
        <f>轉向量!O358</f>
        <v>0</v>
      </c>
      <c r="BE79" s="230">
        <f>轉向量!P358</f>
        <v>0</v>
      </c>
      <c r="BF79" s="230">
        <f>轉向量!Q358</f>
        <v>0</v>
      </c>
      <c r="BG79" s="230">
        <f>轉向量!R358</f>
        <v>0</v>
      </c>
      <c r="BH79" s="230">
        <f>轉向量!T358</f>
        <v>0</v>
      </c>
      <c r="BI79" s="232">
        <f>轉向量!U358</f>
        <v>0</v>
      </c>
      <c r="BJ79" s="238">
        <f>轉向量!D454</f>
        <v>0</v>
      </c>
      <c r="BK79" s="239">
        <f>轉向量!E454</f>
        <v>0</v>
      </c>
      <c r="BL79" s="239">
        <f>轉向量!F454</f>
        <v>0</v>
      </c>
      <c r="BM79" s="239">
        <f>轉向量!G454</f>
        <v>0</v>
      </c>
      <c r="BN79" s="240">
        <f>轉向量!I454</f>
        <v>0</v>
      </c>
      <c r="BO79" s="239">
        <f>轉向量!J454</f>
        <v>0</v>
      </c>
      <c r="BP79" s="239">
        <f>轉向量!K454</f>
        <v>0</v>
      </c>
      <c r="BQ79" s="239">
        <f>轉向量!L454</f>
        <v>0</v>
      </c>
      <c r="BR79" s="239">
        <f>轉向量!M454</f>
        <v>0</v>
      </c>
      <c r="BS79" s="240">
        <f>轉向量!O454</f>
        <v>0</v>
      </c>
      <c r="BT79" s="239">
        <f>轉向量!P454</f>
        <v>0</v>
      </c>
      <c r="BU79" s="239">
        <f>轉向量!Q454</f>
        <v>0</v>
      </c>
      <c r="BV79" s="239">
        <f>轉向量!R454</f>
        <v>0</v>
      </c>
      <c r="BW79" s="239">
        <f>轉向量!S454</f>
        <v>0</v>
      </c>
      <c r="BX79" s="240">
        <f>轉向量!U454</f>
        <v>0</v>
      </c>
      <c r="BY79" s="206">
        <f>轉向量!D550</f>
        <v>0</v>
      </c>
      <c r="BZ79" s="206">
        <f>轉向量!E550</f>
        <v>0</v>
      </c>
      <c r="CA79" s="206">
        <f>轉向量!F550</f>
        <v>0</v>
      </c>
      <c r="CB79" s="206">
        <f>轉向量!G550</f>
        <v>0</v>
      </c>
      <c r="CC79" s="207">
        <f>轉向量!H550</f>
        <v>0</v>
      </c>
      <c r="CD79" s="206">
        <f>轉向量!J550</f>
        <v>0</v>
      </c>
      <c r="CE79" s="206">
        <f>轉向量!K550</f>
        <v>0</v>
      </c>
      <c r="CF79" s="206">
        <f>轉向量!L550</f>
        <v>0</v>
      </c>
      <c r="CG79" s="206">
        <f>轉向量!M550</f>
        <v>0</v>
      </c>
      <c r="CH79" s="207">
        <f>轉向量!N550</f>
        <v>0</v>
      </c>
      <c r="CI79" s="206">
        <f>轉向量!P550</f>
        <v>0</v>
      </c>
      <c r="CJ79" s="206">
        <f>轉向量!Q550</f>
        <v>0</v>
      </c>
      <c r="CK79" s="206">
        <f>轉向量!R550</f>
        <v>0</v>
      </c>
      <c r="CL79" s="206">
        <f>轉向量!S550</f>
        <v>0</v>
      </c>
      <c r="CM79" s="207">
        <f>轉向量!T550</f>
        <v>0</v>
      </c>
    </row>
    <row r="80" spans="1:91">
      <c r="A80" s="204">
        <v>1715</v>
      </c>
      <c r="B80" s="206">
        <f>轉向量!E71</f>
        <v>0</v>
      </c>
      <c r="C80" s="206">
        <f>轉向量!F71</f>
        <v>0</v>
      </c>
      <c r="D80" s="206">
        <f>轉向量!G71</f>
        <v>0</v>
      </c>
      <c r="E80" s="206">
        <f>轉向量!H71</f>
        <v>0</v>
      </c>
      <c r="F80" s="207">
        <f>轉向量!I71</f>
        <v>0</v>
      </c>
      <c r="G80" s="206">
        <f>轉向量!K71</f>
        <v>0</v>
      </c>
      <c r="H80" s="206">
        <f>轉向量!L71</f>
        <v>0</v>
      </c>
      <c r="I80" s="206">
        <f>轉向量!M71</f>
        <v>0</v>
      </c>
      <c r="J80" s="206">
        <f>轉向量!N71</f>
        <v>0</v>
      </c>
      <c r="K80" s="207">
        <f>轉向量!O71</f>
        <v>0</v>
      </c>
      <c r="L80" s="206">
        <f>轉向量!Q71</f>
        <v>0</v>
      </c>
      <c r="M80" s="206">
        <f>轉向量!R71</f>
        <v>0</v>
      </c>
      <c r="N80" s="206">
        <f>轉向量!S71</f>
        <v>0</v>
      </c>
      <c r="O80" s="206">
        <f>轉向量!T71</f>
        <v>0</v>
      </c>
      <c r="P80" s="207">
        <f>轉向量!U71</f>
        <v>0</v>
      </c>
      <c r="Q80" s="219">
        <f>轉向量!D167</f>
        <v>0</v>
      </c>
      <c r="R80" s="212">
        <f>轉向量!F167</f>
        <v>0</v>
      </c>
      <c r="S80" s="212">
        <f>轉向量!G167</f>
        <v>0</v>
      </c>
      <c r="T80" s="212">
        <f>轉向量!H167</f>
        <v>0</v>
      </c>
      <c r="U80" s="220">
        <f>轉向量!I167</f>
        <v>0</v>
      </c>
      <c r="V80" s="212">
        <f>轉向量!J167</f>
        <v>0</v>
      </c>
      <c r="W80" s="212">
        <f>轉向量!L167</f>
        <v>0</v>
      </c>
      <c r="X80" s="212">
        <f>轉向量!M167</f>
        <v>0</v>
      </c>
      <c r="Y80" s="212">
        <f>轉向量!N167</f>
        <v>0</v>
      </c>
      <c r="Z80" s="220">
        <f>轉向量!O167</f>
        <v>0</v>
      </c>
      <c r="AA80" s="212">
        <f>轉向量!P167</f>
        <v>0</v>
      </c>
      <c r="AB80" s="212">
        <f>轉向量!R167</f>
        <v>0</v>
      </c>
      <c r="AC80" s="212">
        <f>轉向量!S167</f>
        <v>0</v>
      </c>
      <c r="AD80" s="212">
        <f>轉向量!T167</f>
        <v>0</v>
      </c>
      <c r="AE80" s="220">
        <f>轉向量!U167</f>
        <v>0</v>
      </c>
      <c r="AF80" s="222">
        <f>轉向量!D263</f>
        <v>0</v>
      </c>
      <c r="AG80" s="221">
        <f>轉向量!E263</f>
        <v>0</v>
      </c>
      <c r="AH80" s="221">
        <f>轉向量!G263</f>
        <v>0</v>
      </c>
      <c r="AI80" s="221">
        <f>轉向量!H263</f>
        <v>0</v>
      </c>
      <c r="AJ80" s="223">
        <f>轉向量!I263</f>
        <v>0</v>
      </c>
      <c r="AK80" s="221">
        <f>轉向量!J263</f>
        <v>0</v>
      </c>
      <c r="AL80" s="221">
        <f>轉向量!K263</f>
        <v>0</v>
      </c>
      <c r="AM80" s="221">
        <f>轉向量!M263</f>
        <v>0</v>
      </c>
      <c r="AN80" s="221">
        <f>轉向量!N263</f>
        <v>0</v>
      </c>
      <c r="AO80" s="223">
        <f>轉向量!O263</f>
        <v>0</v>
      </c>
      <c r="AP80" s="221">
        <f>轉向量!P263</f>
        <v>0</v>
      </c>
      <c r="AQ80" s="221">
        <f>轉向量!Q263</f>
        <v>0</v>
      </c>
      <c r="AR80" s="221">
        <f>轉向量!S263</f>
        <v>0</v>
      </c>
      <c r="AS80" s="221">
        <f>轉向量!T263</f>
        <v>0</v>
      </c>
      <c r="AT80" s="223">
        <f>轉向量!U263</f>
        <v>0</v>
      </c>
      <c r="AU80" s="231">
        <f>轉向量!D359</f>
        <v>0</v>
      </c>
      <c r="AV80" s="230">
        <f>轉向量!E359</f>
        <v>0</v>
      </c>
      <c r="AW80" s="230">
        <f>轉向量!F359</f>
        <v>0</v>
      </c>
      <c r="AX80" s="230">
        <f>轉向量!H359</f>
        <v>0</v>
      </c>
      <c r="AY80" s="232">
        <f>轉向量!I359</f>
        <v>0</v>
      </c>
      <c r="AZ80" s="230">
        <f>轉向量!J359</f>
        <v>0</v>
      </c>
      <c r="BA80" s="230">
        <f>轉向量!K359</f>
        <v>0</v>
      </c>
      <c r="BB80" s="230">
        <f>轉向量!L359</f>
        <v>0</v>
      </c>
      <c r="BC80" s="230">
        <f>轉向量!N359</f>
        <v>0</v>
      </c>
      <c r="BD80" s="232">
        <f>轉向量!O359</f>
        <v>0</v>
      </c>
      <c r="BE80" s="230">
        <f>轉向量!P359</f>
        <v>0</v>
      </c>
      <c r="BF80" s="230">
        <f>轉向量!Q359</f>
        <v>0</v>
      </c>
      <c r="BG80" s="230">
        <f>轉向量!R359</f>
        <v>0</v>
      </c>
      <c r="BH80" s="230">
        <f>轉向量!T359</f>
        <v>0</v>
      </c>
      <c r="BI80" s="232">
        <f>轉向量!U359</f>
        <v>0</v>
      </c>
      <c r="BJ80" s="238">
        <f>轉向量!D455</f>
        <v>0</v>
      </c>
      <c r="BK80" s="239">
        <f>轉向量!E455</f>
        <v>0</v>
      </c>
      <c r="BL80" s="239">
        <f>轉向量!F455</f>
        <v>0</v>
      </c>
      <c r="BM80" s="239">
        <f>轉向量!G455</f>
        <v>0</v>
      </c>
      <c r="BN80" s="240">
        <f>轉向量!I455</f>
        <v>0</v>
      </c>
      <c r="BO80" s="239">
        <f>轉向量!J455</f>
        <v>0</v>
      </c>
      <c r="BP80" s="239">
        <f>轉向量!K455</f>
        <v>0</v>
      </c>
      <c r="BQ80" s="239">
        <f>轉向量!L455</f>
        <v>0</v>
      </c>
      <c r="BR80" s="239">
        <f>轉向量!M455</f>
        <v>0</v>
      </c>
      <c r="BS80" s="240">
        <f>轉向量!O455</f>
        <v>0</v>
      </c>
      <c r="BT80" s="239">
        <f>轉向量!P455</f>
        <v>0</v>
      </c>
      <c r="BU80" s="239">
        <f>轉向量!Q455</f>
        <v>0</v>
      </c>
      <c r="BV80" s="239">
        <f>轉向量!R455</f>
        <v>0</v>
      </c>
      <c r="BW80" s="239">
        <f>轉向量!S455</f>
        <v>0</v>
      </c>
      <c r="BX80" s="240">
        <f>轉向量!U455</f>
        <v>0</v>
      </c>
      <c r="BY80" s="206">
        <f>轉向量!D551</f>
        <v>0</v>
      </c>
      <c r="BZ80" s="206">
        <f>轉向量!E551</f>
        <v>0</v>
      </c>
      <c r="CA80" s="206">
        <f>轉向量!F551</f>
        <v>0</v>
      </c>
      <c r="CB80" s="206">
        <f>轉向量!G551</f>
        <v>0</v>
      </c>
      <c r="CC80" s="207">
        <f>轉向量!H551</f>
        <v>0</v>
      </c>
      <c r="CD80" s="206">
        <f>轉向量!J551</f>
        <v>0</v>
      </c>
      <c r="CE80" s="206">
        <f>轉向量!K551</f>
        <v>0</v>
      </c>
      <c r="CF80" s="206">
        <f>轉向量!L551</f>
        <v>0</v>
      </c>
      <c r="CG80" s="206">
        <f>轉向量!M551</f>
        <v>0</v>
      </c>
      <c r="CH80" s="207">
        <f>轉向量!N551</f>
        <v>0</v>
      </c>
      <c r="CI80" s="206">
        <f>轉向量!P551</f>
        <v>0</v>
      </c>
      <c r="CJ80" s="206">
        <f>轉向量!Q551</f>
        <v>0</v>
      </c>
      <c r="CK80" s="206">
        <f>轉向量!R551</f>
        <v>0</v>
      </c>
      <c r="CL80" s="206">
        <f>轉向量!S551</f>
        <v>0</v>
      </c>
      <c r="CM80" s="207">
        <f>轉向量!T551</f>
        <v>0</v>
      </c>
    </row>
    <row r="81" spans="1:91">
      <c r="A81" s="204">
        <v>1730</v>
      </c>
      <c r="B81" s="206">
        <f>轉向量!E72</f>
        <v>0</v>
      </c>
      <c r="C81" s="206">
        <f>轉向量!F72</f>
        <v>0</v>
      </c>
      <c r="D81" s="206">
        <f>轉向量!G72</f>
        <v>0</v>
      </c>
      <c r="E81" s="206">
        <f>轉向量!H72</f>
        <v>0</v>
      </c>
      <c r="F81" s="207">
        <f>轉向量!I72</f>
        <v>0</v>
      </c>
      <c r="G81" s="206">
        <f>轉向量!K72</f>
        <v>0</v>
      </c>
      <c r="H81" s="206">
        <f>轉向量!L72</f>
        <v>0</v>
      </c>
      <c r="I81" s="206">
        <f>轉向量!M72</f>
        <v>0</v>
      </c>
      <c r="J81" s="206">
        <f>轉向量!N72</f>
        <v>0</v>
      </c>
      <c r="K81" s="207">
        <f>轉向量!O72</f>
        <v>0</v>
      </c>
      <c r="L81" s="206">
        <f>轉向量!Q72</f>
        <v>0</v>
      </c>
      <c r="M81" s="206">
        <f>轉向量!R72</f>
        <v>0</v>
      </c>
      <c r="N81" s="206">
        <f>轉向量!S72</f>
        <v>0</v>
      </c>
      <c r="O81" s="206">
        <f>轉向量!T72</f>
        <v>0</v>
      </c>
      <c r="P81" s="207">
        <f>轉向量!U72</f>
        <v>0</v>
      </c>
      <c r="Q81" s="219">
        <f>轉向量!D168</f>
        <v>0</v>
      </c>
      <c r="R81" s="212">
        <f>轉向量!F168</f>
        <v>0</v>
      </c>
      <c r="S81" s="212">
        <f>轉向量!G168</f>
        <v>0</v>
      </c>
      <c r="T81" s="212">
        <f>轉向量!H168</f>
        <v>0</v>
      </c>
      <c r="U81" s="220">
        <f>轉向量!I168</f>
        <v>0</v>
      </c>
      <c r="V81" s="212">
        <f>轉向量!J168</f>
        <v>0</v>
      </c>
      <c r="W81" s="212">
        <f>轉向量!L168</f>
        <v>0</v>
      </c>
      <c r="X81" s="212">
        <f>轉向量!M168</f>
        <v>0</v>
      </c>
      <c r="Y81" s="212">
        <f>轉向量!N168</f>
        <v>0</v>
      </c>
      <c r="Z81" s="220">
        <f>轉向量!O168</f>
        <v>0</v>
      </c>
      <c r="AA81" s="212">
        <f>轉向量!P168</f>
        <v>0</v>
      </c>
      <c r="AB81" s="212">
        <f>轉向量!R168</f>
        <v>0</v>
      </c>
      <c r="AC81" s="212">
        <f>轉向量!S168</f>
        <v>0</v>
      </c>
      <c r="AD81" s="212">
        <f>轉向量!T168</f>
        <v>0</v>
      </c>
      <c r="AE81" s="220">
        <f>轉向量!U168</f>
        <v>0</v>
      </c>
      <c r="AF81" s="222">
        <f>轉向量!D264</f>
        <v>0</v>
      </c>
      <c r="AG81" s="221">
        <f>轉向量!E264</f>
        <v>0</v>
      </c>
      <c r="AH81" s="221">
        <f>轉向量!G264</f>
        <v>0</v>
      </c>
      <c r="AI81" s="221">
        <f>轉向量!H264</f>
        <v>0</v>
      </c>
      <c r="AJ81" s="223">
        <f>轉向量!I264</f>
        <v>0</v>
      </c>
      <c r="AK81" s="221">
        <f>轉向量!J264</f>
        <v>0</v>
      </c>
      <c r="AL81" s="221">
        <f>轉向量!K264</f>
        <v>0</v>
      </c>
      <c r="AM81" s="221">
        <f>轉向量!M264</f>
        <v>0</v>
      </c>
      <c r="AN81" s="221">
        <f>轉向量!N264</f>
        <v>0</v>
      </c>
      <c r="AO81" s="223">
        <f>轉向量!O264</f>
        <v>0</v>
      </c>
      <c r="AP81" s="221">
        <f>轉向量!P264</f>
        <v>0</v>
      </c>
      <c r="AQ81" s="221">
        <f>轉向量!Q264</f>
        <v>0</v>
      </c>
      <c r="AR81" s="221">
        <f>轉向量!S264</f>
        <v>0</v>
      </c>
      <c r="AS81" s="221">
        <f>轉向量!T264</f>
        <v>0</v>
      </c>
      <c r="AT81" s="223">
        <f>轉向量!U264</f>
        <v>0</v>
      </c>
      <c r="AU81" s="231">
        <f>轉向量!D360</f>
        <v>0</v>
      </c>
      <c r="AV81" s="230">
        <f>轉向量!E360</f>
        <v>0</v>
      </c>
      <c r="AW81" s="230">
        <f>轉向量!F360</f>
        <v>0</v>
      </c>
      <c r="AX81" s="230">
        <f>轉向量!H360</f>
        <v>0</v>
      </c>
      <c r="AY81" s="232">
        <f>轉向量!I360</f>
        <v>0</v>
      </c>
      <c r="AZ81" s="230">
        <f>轉向量!J360</f>
        <v>0</v>
      </c>
      <c r="BA81" s="230">
        <f>轉向量!K360</f>
        <v>0</v>
      </c>
      <c r="BB81" s="230">
        <f>轉向量!L360</f>
        <v>0</v>
      </c>
      <c r="BC81" s="230">
        <f>轉向量!N360</f>
        <v>0</v>
      </c>
      <c r="BD81" s="232">
        <f>轉向量!O360</f>
        <v>0</v>
      </c>
      <c r="BE81" s="230">
        <f>轉向量!P360</f>
        <v>0</v>
      </c>
      <c r="BF81" s="230">
        <f>轉向量!Q360</f>
        <v>0</v>
      </c>
      <c r="BG81" s="230">
        <f>轉向量!R360</f>
        <v>0</v>
      </c>
      <c r="BH81" s="230">
        <f>轉向量!T360</f>
        <v>0</v>
      </c>
      <c r="BI81" s="232">
        <f>轉向量!U360</f>
        <v>0</v>
      </c>
      <c r="BJ81" s="238">
        <f>轉向量!D456</f>
        <v>0</v>
      </c>
      <c r="BK81" s="239">
        <f>轉向量!E456</f>
        <v>0</v>
      </c>
      <c r="BL81" s="239">
        <f>轉向量!F456</f>
        <v>0</v>
      </c>
      <c r="BM81" s="239">
        <f>轉向量!G456</f>
        <v>0</v>
      </c>
      <c r="BN81" s="240">
        <f>轉向量!I456</f>
        <v>0</v>
      </c>
      <c r="BO81" s="239">
        <f>轉向量!J456</f>
        <v>0</v>
      </c>
      <c r="BP81" s="239">
        <f>轉向量!K456</f>
        <v>0</v>
      </c>
      <c r="BQ81" s="239">
        <f>轉向量!L456</f>
        <v>0</v>
      </c>
      <c r="BR81" s="239">
        <f>轉向量!M456</f>
        <v>0</v>
      </c>
      <c r="BS81" s="240">
        <f>轉向量!O456</f>
        <v>0</v>
      </c>
      <c r="BT81" s="239">
        <f>轉向量!P456</f>
        <v>0</v>
      </c>
      <c r="BU81" s="239">
        <f>轉向量!Q456</f>
        <v>0</v>
      </c>
      <c r="BV81" s="239">
        <f>轉向量!R456</f>
        <v>0</v>
      </c>
      <c r="BW81" s="239">
        <f>轉向量!S456</f>
        <v>0</v>
      </c>
      <c r="BX81" s="240">
        <f>轉向量!U456</f>
        <v>0</v>
      </c>
      <c r="BY81" s="206">
        <f>轉向量!D552</f>
        <v>0</v>
      </c>
      <c r="BZ81" s="206">
        <f>轉向量!E552</f>
        <v>0</v>
      </c>
      <c r="CA81" s="206">
        <f>轉向量!F552</f>
        <v>0</v>
      </c>
      <c r="CB81" s="206">
        <f>轉向量!G552</f>
        <v>0</v>
      </c>
      <c r="CC81" s="207">
        <f>轉向量!H552</f>
        <v>0</v>
      </c>
      <c r="CD81" s="206">
        <f>轉向量!J552</f>
        <v>0</v>
      </c>
      <c r="CE81" s="206">
        <f>轉向量!K552</f>
        <v>0</v>
      </c>
      <c r="CF81" s="206">
        <f>轉向量!L552</f>
        <v>0</v>
      </c>
      <c r="CG81" s="206">
        <f>轉向量!M552</f>
        <v>0</v>
      </c>
      <c r="CH81" s="207">
        <f>轉向量!N552</f>
        <v>0</v>
      </c>
      <c r="CI81" s="206">
        <f>轉向量!P552</f>
        <v>0</v>
      </c>
      <c r="CJ81" s="206">
        <f>轉向量!Q552</f>
        <v>0</v>
      </c>
      <c r="CK81" s="206">
        <f>轉向量!R552</f>
        <v>0</v>
      </c>
      <c r="CL81" s="206">
        <f>轉向量!S552</f>
        <v>0</v>
      </c>
      <c r="CM81" s="207">
        <f>轉向量!T552</f>
        <v>0</v>
      </c>
    </row>
    <row r="82" spans="1:91">
      <c r="A82" s="204">
        <v>1745</v>
      </c>
      <c r="B82" s="206">
        <f>轉向量!E73</f>
        <v>0</v>
      </c>
      <c r="C82" s="206">
        <f>轉向量!F73</f>
        <v>0</v>
      </c>
      <c r="D82" s="206">
        <f>轉向量!G73</f>
        <v>0</v>
      </c>
      <c r="E82" s="206">
        <f>轉向量!H73</f>
        <v>0</v>
      </c>
      <c r="F82" s="207">
        <f>轉向量!I73</f>
        <v>0</v>
      </c>
      <c r="G82" s="206">
        <f>轉向量!K73</f>
        <v>0</v>
      </c>
      <c r="H82" s="206">
        <f>轉向量!L73</f>
        <v>0</v>
      </c>
      <c r="I82" s="206">
        <f>轉向量!M73</f>
        <v>0</v>
      </c>
      <c r="J82" s="206">
        <f>轉向量!N73</f>
        <v>0</v>
      </c>
      <c r="K82" s="207">
        <f>轉向量!O73</f>
        <v>0</v>
      </c>
      <c r="L82" s="206">
        <f>轉向量!Q73</f>
        <v>0</v>
      </c>
      <c r="M82" s="206">
        <f>轉向量!R73</f>
        <v>0</v>
      </c>
      <c r="N82" s="206">
        <f>轉向量!S73</f>
        <v>0</v>
      </c>
      <c r="O82" s="206">
        <f>轉向量!T73</f>
        <v>0</v>
      </c>
      <c r="P82" s="207">
        <f>轉向量!U73</f>
        <v>0</v>
      </c>
      <c r="Q82" s="219">
        <f>轉向量!D169</f>
        <v>0</v>
      </c>
      <c r="R82" s="212">
        <f>轉向量!F169</f>
        <v>0</v>
      </c>
      <c r="S82" s="212">
        <f>轉向量!G169</f>
        <v>0</v>
      </c>
      <c r="T82" s="212">
        <f>轉向量!H169</f>
        <v>0</v>
      </c>
      <c r="U82" s="220">
        <f>轉向量!I169</f>
        <v>0</v>
      </c>
      <c r="V82" s="212">
        <f>轉向量!J169</f>
        <v>0</v>
      </c>
      <c r="W82" s="212">
        <f>轉向量!L169</f>
        <v>0</v>
      </c>
      <c r="X82" s="212">
        <f>轉向量!M169</f>
        <v>0</v>
      </c>
      <c r="Y82" s="212">
        <f>轉向量!N169</f>
        <v>0</v>
      </c>
      <c r="Z82" s="220">
        <f>轉向量!O169</f>
        <v>0</v>
      </c>
      <c r="AA82" s="212">
        <f>轉向量!P169</f>
        <v>0</v>
      </c>
      <c r="AB82" s="212">
        <f>轉向量!R169</f>
        <v>0</v>
      </c>
      <c r="AC82" s="212">
        <f>轉向量!S169</f>
        <v>0</v>
      </c>
      <c r="AD82" s="212">
        <f>轉向量!T169</f>
        <v>0</v>
      </c>
      <c r="AE82" s="220">
        <f>轉向量!U169</f>
        <v>0</v>
      </c>
      <c r="AF82" s="222">
        <f>轉向量!D265</f>
        <v>0</v>
      </c>
      <c r="AG82" s="221">
        <f>轉向量!E265</f>
        <v>0</v>
      </c>
      <c r="AH82" s="221">
        <f>轉向量!G265</f>
        <v>0</v>
      </c>
      <c r="AI82" s="221">
        <f>轉向量!H265</f>
        <v>0</v>
      </c>
      <c r="AJ82" s="223">
        <f>轉向量!I265</f>
        <v>0</v>
      </c>
      <c r="AK82" s="221">
        <f>轉向量!J265</f>
        <v>0</v>
      </c>
      <c r="AL82" s="221">
        <f>轉向量!K265</f>
        <v>0</v>
      </c>
      <c r="AM82" s="221">
        <f>轉向量!M265</f>
        <v>0</v>
      </c>
      <c r="AN82" s="221">
        <f>轉向量!N265</f>
        <v>0</v>
      </c>
      <c r="AO82" s="223">
        <f>轉向量!O265</f>
        <v>0</v>
      </c>
      <c r="AP82" s="221">
        <f>轉向量!P265</f>
        <v>0</v>
      </c>
      <c r="AQ82" s="221">
        <f>轉向量!Q265</f>
        <v>0</v>
      </c>
      <c r="AR82" s="221">
        <f>轉向量!S265</f>
        <v>0</v>
      </c>
      <c r="AS82" s="221">
        <f>轉向量!T265</f>
        <v>0</v>
      </c>
      <c r="AT82" s="223">
        <f>轉向量!U265</f>
        <v>0</v>
      </c>
      <c r="AU82" s="231">
        <f>轉向量!D361</f>
        <v>0</v>
      </c>
      <c r="AV82" s="230">
        <f>轉向量!E361</f>
        <v>0</v>
      </c>
      <c r="AW82" s="230">
        <f>轉向量!F361</f>
        <v>0</v>
      </c>
      <c r="AX82" s="230">
        <f>轉向量!H361</f>
        <v>0</v>
      </c>
      <c r="AY82" s="232">
        <f>轉向量!I361</f>
        <v>0</v>
      </c>
      <c r="AZ82" s="230">
        <f>轉向量!J361</f>
        <v>0</v>
      </c>
      <c r="BA82" s="230">
        <f>轉向量!K361</f>
        <v>0</v>
      </c>
      <c r="BB82" s="230">
        <f>轉向量!L361</f>
        <v>0</v>
      </c>
      <c r="BC82" s="230">
        <f>轉向量!N361</f>
        <v>0</v>
      </c>
      <c r="BD82" s="232">
        <f>轉向量!O361</f>
        <v>0</v>
      </c>
      <c r="BE82" s="230">
        <f>轉向量!P361</f>
        <v>0</v>
      </c>
      <c r="BF82" s="230">
        <f>轉向量!Q361</f>
        <v>0</v>
      </c>
      <c r="BG82" s="230">
        <f>轉向量!R361</f>
        <v>0</v>
      </c>
      <c r="BH82" s="230">
        <f>轉向量!T361</f>
        <v>0</v>
      </c>
      <c r="BI82" s="232">
        <f>轉向量!U361</f>
        <v>0</v>
      </c>
      <c r="BJ82" s="238">
        <f>轉向量!D457</f>
        <v>0</v>
      </c>
      <c r="BK82" s="239">
        <f>轉向量!E457</f>
        <v>0</v>
      </c>
      <c r="BL82" s="239">
        <f>轉向量!F457</f>
        <v>0</v>
      </c>
      <c r="BM82" s="239">
        <f>轉向量!G457</f>
        <v>0</v>
      </c>
      <c r="BN82" s="240">
        <f>轉向量!I457</f>
        <v>0</v>
      </c>
      <c r="BO82" s="239">
        <f>轉向量!J457</f>
        <v>0</v>
      </c>
      <c r="BP82" s="239">
        <f>轉向量!K457</f>
        <v>0</v>
      </c>
      <c r="BQ82" s="239">
        <f>轉向量!L457</f>
        <v>0</v>
      </c>
      <c r="BR82" s="239">
        <f>轉向量!M457</f>
        <v>0</v>
      </c>
      <c r="BS82" s="240">
        <f>轉向量!O457</f>
        <v>0</v>
      </c>
      <c r="BT82" s="239">
        <f>轉向量!P457</f>
        <v>0</v>
      </c>
      <c r="BU82" s="239">
        <f>轉向量!Q457</f>
        <v>0</v>
      </c>
      <c r="BV82" s="239">
        <f>轉向量!R457</f>
        <v>0</v>
      </c>
      <c r="BW82" s="239">
        <f>轉向量!S457</f>
        <v>0</v>
      </c>
      <c r="BX82" s="240">
        <f>轉向量!U457</f>
        <v>0</v>
      </c>
      <c r="BY82" s="206">
        <f>轉向量!D553</f>
        <v>0</v>
      </c>
      <c r="BZ82" s="206">
        <f>轉向量!E553</f>
        <v>0</v>
      </c>
      <c r="CA82" s="206">
        <f>轉向量!F553</f>
        <v>0</v>
      </c>
      <c r="CB82" s="206">
        <f>轉向量!G553</f>
        <v>0</v>
      </c>
      <c r="CC82" s="207">
        <f>轉向量!H553</f>
        <v>0</v>
      </c>
      <c r="CD82" s="206">
        <f>轉向量!J553</f>
        <v>0</v>
      </c>
      <c r="CE82" s="206">
        <f>轉向量!K553</f>
        <v>0</v>
      </c>
      <c r="CF82" s="206">
        <f>轉向量!L553</f>
        <v>0</v>
      </c>
      <c r="CG82" s="206">
        <f>轉向量!M553</f>
        <v>0</v>
      </c>
      <c r="CH82" s="207">
        <f>轉向量!N553</f>
        <v>0</v>
      </c>
      <c r="CI82" s="206">
        <f>轉向量!P553</f>
        <v>0</v>
      </c>
      <c r="CJ82" s="206">
        <f>轉向量!Q553</f>
        <v>0</v>
      </c>
      <c r="CK82" s="206">
        <f>轉向量!R553</f>
        <v>0</v>
      </c>
      <c r="CL82" s="206">
        <f>轉向量!S553</f>
        <v>0</v>
      </c>
      <c r="CM82" s="207">
        <f>轉向量!T553</f>
        <v>0</v>
      </c>
    </row>
    <row r="83" spans="1:91">
      <c r="A83" s="204">
        <v>1800</v>
      </c>
      <c r="B83" s="206">
        <f>轉向量!E74</f>
        <v>0</v>
      </c>
      <c r="C83" s="206">
        <f>轉向量!F74</f>
        <v>0</v>
      </c>
      <c r="D83" s="206">
        <f>轉向量!G74</f>
        <v>0</v>
      </c>
      <c r="E83" s="206">
        <f>轉向量!H74</f>
        <v>0</v>
      </c>
      <c r="F83" s="207">
        <f>轉向量!I74</f>
        <v>0</v>
      </c>
      <c r="G83" s="206">
        <f>轉向量!K74</f>
        <v>0</v>
      </c>
      <c r="H83" s="206">
        <f>轉向量!L74</f>
        <v>0</v>
      </c>
      <c r="I83" s="206">
        <f>轉向量!M74</f>
        <v>0</v>
      </c>
      <c r="J83" s="206">
        <f>轉向量!N74</f>
        <v>0</v>
      </c>
      <c r="K83" s="207">
        <f>轉向量!O74</f>
        <v>0</v>
      </c>
      <c r="L83" s="206">
        <f>轉向量!Q74</f>
        <v>0</v>
      </c>
      <c r="M83" s="206">
        <f>轉向量!R74</f>
        <v>0</v>
      </c>
      <c r="N83" s="206">
        <f>轉向量!S74</f>
        <v>0</v>
      </c>
      <c r="O83" s="206">
        <f>轉向量!T74</f>
        <v>0</v>
      </c>
      <c r="P83" s="207">
        <f>轉向量!U74</f>
        <v>0</v>
      </c>
      <c r="Q83" s="219">
        <f>轉向量!D170</f>
        <v>0</v>
      </c>
      <c r="R83" s="212">
        <f>轉向量!F170</f>
        <v>0</v>
      </c>
      <c r="S83" s="212">
        <f>轉向量!G170</f>
        <v>0</v>
      </c>
      <c r="T83" s="212">
        <f>轉向量!H170</f>
        <v>0</v>
      </c>
      <c r="U83" s="220">
        <f>轉向量!I170</f>
        <v>0</v>
      </c>
      <c r="V83" s="212">
        <f>轉向量!J170</f>
        <v>0</v>
      </c>
      <c r="W83" s="212">
        <f>轉向量!L170</f>
        <v>0</v>
      </c>
      <c r="X83" s="212">
        <f>轉向量!M170</f>
        <v>0</v>
      </c>
      <c r="Y83" s="212">
        <f>轉向量!N170</f>
        <v>0</v>
      </c>
      <c r="Z83" s="220">
        <f>轉向量!O170</f>
        <v>0</v>
      </c>
      <c r="AA83" s="212">
        <f>轉向量!P170</f>
        <v>0</v>
      </c>
      <c r="AB83" s="212">
        <f>轉向量!R170</f>
        <v>0</v>
      </c>
      <c r="AC83" s="212">
        <f>轉向量!S170</f>
        <v>0</v>
      </c>
      <c r="AD83" s="212">
        <f>轉向量!T170</f>
        <v>0</v>
      </c>
      <c r="AE83" s="220">
        <f>轉向量!U170</f>
        <v>0</v>
      </c>
      <c r="AF83" s="222">
        <f>轉向量!D266</f>
        <v>0</v>
      </c>
      <c r="AG83" s="221">
        <f>轉向量!E266</f>
        <v>0</v>
      </c>
      <c r="AH83" s="221">
        <f>轉向量!G266</f>
        <v>0</v>
      </c>
      <c r="AI83" s="221">
        <f>轉向量!H266</f>
        <v>0</v>
      </c>
      <c r="AJ83" s="223">
        <f>轉向量!I266</f>
        <v>0</v>
      </c>
      <c r="AK83" s="221">
        <f>轉向量!J266</f>
        <v>0</v>
      </c>
      <c r="AL83" s="221">
        <f>轉向量!K266</f>
        <v>0</v>
      </c>
      <c r="AM83" s="221">
        <f>轉向量!M266</f>
        <v>0</v>
      </c>
      <c r="AN83" s="221">
        <f>轉向量!N266</f>
        <v>0</v>
      </c>
      <c r="AO83" s="223">
        <f>轉向量!O266</f>
        <v>0</v>
      </c>
      <c r="AP83" s="221">
        <f>轉向量!P266</f>
        <v>0</v>
      </c>
      <c r="AQ83" s="221">
        <f>轉向量!Q266</f>
        <v>0</v>
      </c>
      <c r="AR83" s="221">
        <f>轉向量!S266</f>
        <v>0</v>
      </c>
      <c r="AS83" s="221">
        <f>轉向量!T266</f>
        <v>0</v>
      </c>
      <c r="AT83" s="223">
        <f>轉向量!U266</f>
        <v>0</v>
      </c>
      <c r="AU83" s="231">
        <f>轉向量!D362</f>
        <v>0</v>
      </c>
      <c r="AV83" s="230">
        <f>轉向量!E362</f>
        <v>0</v>
      </c>
      <c r="AW83" s="230">
        <f>轉向量!F362</f>
        <v>0</v>
      </c>
      <c r="AX83" s="230">
        <f>轉向量!H362</f>
        <v>0</v>
      </c>
      <c r="AY83" s="232">
        <f>轉向量!I362</f>
        <v>0</v>
      </c>
      <c r="AZ83" s="230">
        <f>轉向量!J362</f>
        <v>0</v>
      </c>
      <c r="BA83" s="230">
        <f>轉向量!K362</f>
        <v>0</v>
      </c>
      <c r="BB83" s="230">
        <f>轉向量!L362</f>
        <v>0</v>
      </c>
      <c r="BC83" s="230">
        <f>轉向量!N362</f>
        <v>0</v>
      </c>
      <c r="BD83" s="232">
        <f>轉向量!O362</f>
        <v>0</v>
      </c>
      <c r="BE83" s="230">
        <f>轉向量!P362</f>
        <v>0</v>
      </c>
      <c r="BF83" s="230">
        <f>轉向量!Q362</f>
        <v>0</v>
      </c>
      <c r="BG83" s="230">
        <f>轉向量!R362</f>
        <v>0</v>
      </c>
      <c r="BH83" s="230">
        <f>轉向量!T362</f>
        <v>0</v>
      </c>
      <c r="BI83" s="232">
        <f>轉向量!U362</f>
        <v>0</v>
      </c>
      <c r="BJ83" s="238">
        <f>轉向量!D458</f>
        <v>0</v>
      </c>
      <c r="BK83" s="239">
        <f>轉向量!E458</f>
        <v>0</v>
      </c>
      <c r="BL83" s="239">
        <f>轉向量!F458</f>
        <v>0</v>
      </c>
      <c r="BM83" s="239">
        <f>轉向量!G458</f>
        <v>0</v>
      </c>
      <c r="BN83" s="240">
        <f>轉向量!I458</f>
        <v>0</v>
      </c>
      <c r="BO83" s="239">
        <f>轉向量!J458</f>
        <v>0</v>
      </c>
      <c r="BP83" s="239">
        <f>轉向量!K458</f>
        <v>0</v>
      </c>
      <c r="BQ83" s="239">
        <f>轉向量!L458</f>
        <v>0</v>
      </c>
      <c r="BR83" s="239">
        <f>轉向量!M458</f>
        <v>0</v>
      </c>
      <c r="BS83" s="240">
        <f>轉向量!O458</f>
        <v>0</v>
      </c>
      <c r="BT83" s="239">
        <f>轉向量!P458</f>
        <v>0</v>
      </c>
      <c r="BU83" s="239">
        <f>轉向量!Q458</f>
        <v>0</v>
      </c>
      <c r="BV83" s="239">
        <f>轉向量!R458</f>
        <v>0</v>
      </c>
      <c r="BW83" s="239">
        <f>轉向量!S458</f>
        <v>0</v>
      </c>
      <c r="BX83" s="240">
        <f>轉向量!U458</f>
        <v>0</v>
      </c>
      <c r="BY83" s="206">
        <f>轉向量!D554</f>
        <v>0</v>
      </c>
      <c r="BZ83" s="206">
        <f>轉向量!E554</f>
        <v>0</v>
      </c>
      <c r="CA83" s="206">
        <f>轉向量!F554</f>
        <v>0</v>
      </c>
      <c r="CB83" s="206">
        <f>轉向量!G554</f>
        <v>0</v>
      </c>
      <c r="CC83" s="207">
        <f>轉向量!H554</f>
        <v>0</v>
      </c>
      <c r="CD83" s="206">
        <f>轉向量!J554</f>
        <v>0</v>
      </c>
      <c r="CE83" s="206">
        <f>轉向量!K554</f>
        <v>0</v>
      </c>
      <c r="CF83" s="206">
        <f>轉向量!L554</f>
        <v>0</v>
      </c>
      <c r="CG83" s="206">
        <f>轉向量!M554</f>
        <v>0</v>
      </c>
      <c r="CH83" s="207">
        <f>轉向量!N554</f>
        <v>0</v>
      </c>
      <c r="CI83" s="206">
        <f>轉向量!P554</f>
        <v>0</v>
      </c>
      <c r="CJ83" s="206">
        <f>轉向量!Q554</f>
        <v>0</v>
      </c>
      <c r="CK83" s="206">
        <f>轉向量!R554</f>
        <v>0</v>
      </c>
      <c r="CL83" s="206">
        <f>轉向量!S554</f>
        <v>0</v>
      </c>
      <c r="CM83" s="207">
        <f>轉向量!T554</f>
        <v>0</v>
      </c>
    </row>
    <row r="84" spans="1:91">
      <c r="A84" s="204">
        <v>1815</v>
      </c>
      <c r="B84" s="206">
        <f>轉向量!E75</f>
        <v>0</v>
      </c>
      <c r="C84" s="206">
        <f>轉向量!F75</f>
        <v>0</v>
      </c>
      <c r="D84" s="206">
        <f>轉向量!G75</f>
        <v>0</v>
      </c>
      <c r="E84" s="206">
        <f>轉向量!H75</f>
        <v>0</v>
      </c>
      <c r="F84" s="207">
        <f>轉向量!I75</f>
        <v>0</v>
      </c>
      <c r="G84" s="206">
        <f>轉向量!K75</f>
        <v>0</v>
      </c>
      <c r="H84" s="206">
        <f>轉向量!L75</f>
        <v>0</v>
      </c>
      <c r="I84" s="206">
        <f>轉向量!M75</f>
        <v>0</v>
      </c>
      <c r="J84" s="206">
        <f>轉向量!N75</f>
        <v>0</v>
      </c>
      <c r="K84" s="207">
        <f>轉向量!O75</f>
        <v>0</v>
      </c>
      <c r="L84" s="206">
        <f>轉向量!Q75</f>
        <v>0</v>
      </c>
      <c r="M84" s="206">
        <f>轉向量!R75</f>
        <v>0</v>
      </c>
      <c r="N84" s="206">
        <f>轉向量!S75</f>
        <v>0</v>
      </c>
      <c r="O84" s="206">
        <f>轉向量!T75</f>
        <v>0</v>
      </c>
      <c r="P84" s="207">
        <f>轉向量!U75</f>
        <v>0</v>
      </c>
      <c r="Q84" s="219">
        <f>轉向量!D171</f>
        <v>0</v>
      </c>
      <c r="R84" s="212">
        <f>轉向量!F171</f>
        <v>0</v>
      </c>
      <c r="S84" s="212">
        <f>轉向量!G171</f>
        <v>0</v>
      </c>
      <c r="T84" s="212">
        <f>轉向量!H171</f>
        <v>0</v>
      </c>
      <c r="U84" s="220">
        <f>轉向量!I171</f>
        <v>0</v>
      </c>
      <c r="V84" s="212">
        <f>轉向量!J171</f>
        <v>0</v>
      </c>
      <c r="W84" s="212">
        <f>轉向量!L171</f>
        <v>0</v>
      </c>
      <c r="X84" s="212">
        <f>轉向量!M171</f>
        <v>0</v>
      </c>
      <c r="Y84" s="212">
        <f>轉向量!N171</f>
        <v>0</v>
      </c>
      <c r="Z84" s="220">
        <f>轉向量!O171</f>
        <v>0</v>
      </c>
      <c r="AA84" s="212">
        <f>轉向量!P171</f>
        <v>0</v>
      </c>
      <c r="AB84" s="212">
        <f>轉向量!R171</f>
        <v>0</v>
      </c>
      <c r="AC84" s="212">
        <f>轉向量!S171</f>
        <v>0</v>
      </c>
      <c r="AD84" s="212">
        <f>轉向量!T171</f>
        <v>0</v>
      </c>
      <c r="AE84" s="220">
        <f>轉向量!U171</f>
        <v>0</v>
      </c>
      <c r="AF84" s="222">
        <f>轉向量!D267</f>
        <v>0</v>
      </c>
      <c r="AG84" s="221">
        <f>轉向量!E267</f>
        <v>0</v>
      </c>
      <c r="AH84" s="221">
        <f>轉向量!G267</f>
        <v>0</v>
      </c>
      <c r="AI84" s="221">
        <f>轉向量!H267</f>
        <v>0</v>
      </c>
      <c r="AJ84" s="223">
        <f>轉向量!I267</f>
        <v>0</v>
      </c>
      <c r="AK84" s="221">
        <f>轉向量!J267</f>
        <v>0</v>
      </c>
      <c r="AL84" s="221">
        <f>轉向量!K267</f>
        <v>0</v>
      </c>
      <c r="AM84" s="221">
        <f>轉向量!M267</f>
        <v>0</v>
      </c>
      <c r="AN84" s="221">
        <f>轉向量!N267</f>
        <v>0</v>
      </c>
      <c r="AO84" s="223">
        <f>轉向量!O267</f>
        <v>0</v>
      </c>
      <c r="AP84" s="221">
        <f>轉向量!P267</f>
        <v>0</v>
      </c>
      <c r="AQ84" s="221">
        <f>轉向量!Q267</f>
        <v>0</v>
      </c>
      <c r="AR84" s="221">
        <f>轉向量!S267</f>
        <v>0</v>
      </c>
      <c r="AS84" s="221">
        <f>轉向量!T267</f>
        <v>0</v>
      </c>
      <c r="AT84" s="223">
        <f>轉向量!U267</f>
        <v>0</v>
      </c>
      <c r="AU84" s="231">
        <f>轉向量!D363</f>
        <v>0</v>
      </c>
      <c r="AV84" s="230">
        <f>轉向量!E363</f>
        <v>0</v>
      </c>
      <c r="AW84" s="230">
        <f>轉向量!F363</f>
        <v>0</v>
      </c>
      <c r="AX84" s="230">
        <f>轉向量!H363</f>
        <v>0</v>
      </c>
      <c r="AY84" s="232">
        <f>轉向量!I363</f>
        <v>0</v>
      </c>
      <c r="AZ84" s="230">
        <f>轉向量!J363</f>
        <v>0</v>
      </c>
      <c r="BA84" s="230">
        <f>轉向量!K363</f>
        <v>0</v>
      </c>
      <c r="BB84" s="230">
        <f>轉向量!L363</f>
        <v>0</v>
      </c>
      <c r="BC84" s="230">
        <f>轉向量!N363</f>
        <v>0</v>
      </c>
      <c r="BD84" s="232">
        <f>轉向量!O363</f>
        <v>0</v>
      </c>
      <c r="BE84" s="230">
        <f>轉向量!P363</f>
        <v>0</v>
      </c>
      <c r="BF84" s="230">
        <f>轉向量!Q363</f>
        <v>0</v>
      </c>
      <c r="BG84" s="230">
        <f>轉向量!R363</f>
        <v>0</v>
      </c>
      <c r="BH84" s="230">
        <f>轉向量!T363</f>
        <v>0</v>
      </c>
      <c r="BI84" s="232">
        <f>轉向量!U363</f>
        <v>0</v>
      </c>
      <c r="BJ84" s="238">
        <f>轉向量!D459</f>
        <v>0</v>
      </c>
      <c r="BK84" s="239">
        <f>轉向量!E459</f>
        <v>0</v>
      </c>
      <c r="BL84" s="239">
        <f>轉向量!F459</f>
        <v>0</v>
      </c>
      <c r="BM84" s="239">
        <f>轉向量!G459</f>
        <v>0</v>
      </c>
      <c r="BN84" s="240">
        <f>轉向量!I459</f>
        <v>0</v>
      </c>
      <c r="BO84" s="239">
        <f>轉向量!J459</f>
        <v>0</v>
      </c>
      <c r="BP84" s="239">
        <f>轉向量!K459</f>
        <v>0</v>
      </c>
      <c r="BQ84" s="239">
        <f>轉向量!L459</f>
        <v>0</v>
      </c>
      <c r="BR84" s="239">
        <f>轉向量!M459</f>
        <v>0</v>
      </c>
      <c r="BS84" s="240">
        <f>轉向量!O459</f>
        <v>0</v>
      </c>
      <c r="BT84" s="239">
        <f>轉向量!P459</f>
        <v>0</v>
      </c>
      <c r="BU84" s="239">
        <f>轉向量!Q459</f>
        <v>0</v>
      </c>
      <c r="BV84" s="239">
        <f>轉向量!R459</f>
        <v>0</v>
      </c>
      <c r="BW84" s="239">
        <f>轉向量!S459</f>
        <v>0</v>
      </c>
      <c r="BX84" s="240">
        <f>轉向量!U459</f>
        <v>0</v>
      </c>
      <c r="BY84" s="206">
        <f>轉向量!D555</f>
        <v>0</v>
      </c>
      <c r="BZ84" s="206">
        <f>轉向量!E555</f>
        <v>0</v>
      </c>
      <c r="CA84" s="206">
        <f>轉向量!F555</f>
        <v>0</v>
      </c>
      <c r="CB84" s="206">
        <f>轉向量!G555</f>
        <v>0</v>
      </c>
      <c r="CC84" s="207">
        <f>轉向量!H555</f>
        <v>0</v>
      </c>
      <c r="CD84" s="206">
        <f>轉向量!J555</f>
        <v>0</v>
      </c>
      <c r="CE84" s="206">
        <f>轉向量!K555</f>
        <v>0</v>
      </c>
      <c r="CF84" s="206">
        <f>轉向量!L555</f>
        <v>0</v>
      </c>
      <c r="CG84" s="206">
        <f>轉向量!M555</f>
        <v>0</v>
      </c>
      <c r="CH84" s="207">
        <f>轉向量!N555</f>
        <v>0</v>
      </c>
      <c r="CI84" s="206">
        <f>轉向量!P555</f>
        <v>0</v>
      </c>
      <c r="CJ84" s="206">
        <f>轉向量!Q555</f>
        <v>0</v>
      </c>
      <c r="CK84" s="206">
        <f>轉向量!R555</f>
        <v>0</v>
      </c>
      <c r="CL84" s="206">
        <f>轉向量!S555</f>
        <v>0</v>
      </c>
      <c r="CM84" s="207">
        <f>轉向量!T555</f>
        <v>0</v>
      </c>
    </row>
    <row r="85" spans="1:91">
      <c r="A85" s="204">
        <v>1830</v>
      </c>
      <c r="B85" s="206">
        <f>轉向量!E76</f>
        <v>0</v>
      </c>
      <c r="C85" s="206">
        <f>轉向量!F76</f>
        <v>0</v>
      </c>
      <c r="D85" s="206">
        <f>轉向量!G76</f>
        <v>0</v>
      </c>
      <c r="E85" s="206">
        <f>轉向量!H76</f>
        <v>0</v>
      </c>
      <c r="F85" s="207">
        <f>轉向量!I76</f>
        <v>0</v>
      </c>
      <c r="G85" s="206">
        <f>轉向量!K76</f>
        <v>0</v>
      </c>
      <c r="H85" s="206">
        <f>轉向量!L76</f>
        <v>0</v>
      </c>
      <c r="I85" s="206">
        <f>轉向量!M76</f>
        <v>0</v>
      </c>
      <c r="J85" s="206">
        <f>轉向量!N76</f>
        <v>0</v>
      </c>
      <c r="K85" s="207">
        <f>轉向量!O76</f>
        <v>0</v>
      </c>
      <c r="L85" s="206">
        <f>轉向量!Q76</f>
        <v>0</v>
      </c>
      <c r="M85" s="206">
        <f>轉向量!R76</f>
        <v>0</v>
      </c>
      <c r="N85" s="206">
        <f>轉向量!S76</f>
        <v>0</v>
      </c>
      <c r="O85" s="206">
        <f>轉向量!T76</f>
        <v>0</v>
      </c>
      <c r="P85" s="207">
        <f>轉向量!U76</f>
        <v>0</v>
      </c>
      <c r="Q85" s="219">
        <f>轉向量!D172</f>
        <v>0</v>
      </c>
      <c r="R85" s="212">
        <f>轉向量!F172</f>
        <v>0</v>
      </c>
      <c r="S85" s="212">
        <f>轉向量!G172</f>
        <v>0</v>
      </c>
      <c r="T85" s="212">
        <f>轉向量!H172</f>
        <v>0</v>
      </c>
      <c r="U85" s="220">
        <f>轉向量!I172</f>
        <v>0</v>
      </c>
      <c r="V85" s="212">
        <f>轉向量!J172</f>
        <v>0</v>
      </c>
      <c r="W85" s="212">
        <f>轉向量!L172</f>
        <v>0</v>
      </c>
      <c r="X85" s="212">
        <f>轉向量!M172</f>
        <v>0</v>
      </c>
      <c r="Y85" s="212">
        <f>轉向量!N172</f>
        <v>0</v>
      </c>
      <c r="Z85" s="220">
        <f>轉向量!O172</f>
        <v>0</v>
      </c>
      <c r="AA85" s="212">
        <f>轉向量!P172</f>
        <v>0</v>
      </c>
      <c r="AB85" s="212">
        <f>轉向量!R172</f>
        <v>0</v>
      </c>
      <c r="AC85" s="212">
        <f>轉向量!S172</f>
        <v>0</v>
      </c>
      <c r="AD85" s="212">
        <f>轉向量!T172</f>
        <v>0</v>
      </c>
      <c r="AE85" s="220">
        <f>轉向量!U172</f>
        <v>0</v>
      </c>
      <c r="AF85" s="222">
        <f>轉向量!D268</f>
        <v>0</v>
      </c>
      <c r="AG85" s="221">
        <f>轉向量!E268</f>
        <v>0</v>
      </c>
      <c r="AH85" s="221">
        <f>轉向量!G268</f>
        <v>0</v>
      </c>
      <c r="AI85" s="221">
        <f>轉向量!H268</f>
        <v>0</v>
      </c>
      <c r="AJ85" s="223">
        <f>轉向量!I268</f>
        <v>0</v>
      </c>
      <c r="AK85" s="221">
        <f>轉向量!J268</f>
        <v>0</v>
      </c>
      <c r="AL85" s="221">
        <f>轉向量!K268</f>
        <v>0</v>
      </c>
      <c r="AM85" s="221">
        <f>轉向量!M268</f>
        <v>0</v>
      </c>
      <c r="AN85" s="221">
        <f>轉向量!N268</f>
        <v>0</v>
      </c>
      <c r="AO85" s="223">
        <f>轉向量!O268</f>
        <v>0</v>
      </c>
      <c r="AP85" s="221">
        <f>轉向量!P268</f>
        <v>0</v>
      </c>
      <c r="AQ85" s="221">
        <f>轉向量!Q268</f>
        <v>0</v>
      </c>
      <c r="AR85" s="221">
        <f>轉向量!S268</f>
        <v>0</v>
      </c>
      <c r="AS85" s="221">
        <f>轉向量!T268</f>
        <v>0</v>
      </c>
      <c r="AT85" s="223">
        <f>轉向量!U268</f>
        <v>0</v>
      </c>
      <c r="AU85" s="231">
        <f>轉向量!D364</f>
        <v>0</v>
      </c>
      <c r="AV85" s="230">
        <f>轉向量!E364</f>
        <v>0</v>
      </c>
      <c r="AW85" s="230">
        <f>轉向量!F364</f>
        <v>0</v>
      </c>
      <c r="AX85" s="230">
        <f>轉向量!H364</f>
        <v>0</v>
      </c>
      <c r="AY85" s="232">
        <f>轉向量!I364</f>
        <v>0</v>
      </c>
      <c r="AZ85" s="230">
        <f>轉向量!J364</f>
        <v>0</v>
      </c>
      <c r="BA85" s="230">
        <f>轉向量!K364</f>
        <v>0</v>
      </c>
      <c r="BB85" s="230">
        <f>轉向量!L364</f>
        <v>0</v>
      </c>
      <c r="BC85" s="230">
        <f>轉向量!N364</f>
        <v>0</v>
      </c>
      <c r="BD85" s="232">
        <f>轉向量!O364</f>
        <v>0</v>
      </c>
      <c r="BE85" s="230">
        <f>轉向量!P364</f>
        <v>0</v>
      </c>
      <c r="BF85" s="230">
        <f>轉向量!Q364</f>
        <v>0</v>
      </c>
      <c r="BG85" s="230">
        <f>轉向量!R364</f>
        <v>0</v>
      </c>
      <c r="BH85" s="230">
        <f>轉向量!T364</f>
        <v>0</v>
      </c>
      <c r="BI85" s="232">
        <f>轉向量!U364</f>
        <v>0</v>
      </c>
      <c r="BJ85" s="238">
        <f>轉向量!D460</f>
        <v>0</v>
      </c>
      <c r="BK85" s="239">
        <f>轉向量!E460</f>
        <v>0</v>
      </c>
      <c r="BL85" s="239">
        <f>轉向量!F460</f>
        <v>0</v>
      </c>
      <c r="BM85" s="239">
        <f>轉向量!G460</f>
        <v>0</v>
      </c>
      <c r="BN85" s="240">
        <f>轉向量!I460</f>
        <v>0</v>
      </c>
      <c r="BO85" s="239">
        <f>轉向量!J460</f>
        <v>0</v>
      </c>
      <c r="BP85" s="239">
        <f>轉向量!K460</f>
        <v>0</v>
      </c>
      <c r="BQ85" s="239">
        <f>轉向量!L460</f>
        <v>0</v>
      </c>
      <c r="BR85" s="239">
        <f>轉向量!M460</f>
        <v>0</v>
      </c>
      <c r="BS85" s="240">
        <f>轉向量!O460</f>
        <v>0</v>
      </c>
      <c r="BT85" s="239">
        <f>轉向量!P460</f>
        <v>0</v>
      </c>
      <c r="BU85" s="239">
        <f>轉向量!Q460</f>
        <v>0</v>
      </c>
      <c r="BV85" s="239">
        <f>轉向量!R460</f>
        <v>0</v>
      </c>
      <c r="BW85" s="239">
        <f>轉向量!S460</f>
        <v>0</v>
      </c>
      <c r="BX85" s="240">
        <f>轉向量!U460</f>
        <v>0</v>
      </c>
      <c r="BY85" s="206">
        <f>轉向量!D556</f>
        <v>0</v>
      </c>
      <c r="BZ85" s="206">
        <f>轉向量!E556</f>
        <v>0</v>
      </c>
      <c r="CA85" s="206">
        <f>轉向量!F556</f>
        <v>0</v>
      </c>
      <c r="CB85" s="206">
        <f>轉向量!G556</f>
        <v>0</v>
      </c>
      <c r="CC85" s="207">
        <f>轉向量!H556</f>
        <v>0</v>
      </c>
      <c r="CD85" s="206">
        <f>轉向量!J556</f>
        <v>0</v>
      </c>
      <c r="CE85" s="206">
        <f>轉向量!K556</f>
        <v>0</v>
      </c>
      <c r="CF85" s="206">
        <f>轉向量!L556</f>
        <v>0</v>
      </c>
      <c r="CG85" s="206">
        <f>轉向量!M556</f>
        <v>0</v>
      </c>
      <c r="CH85" s="207">
        <f>轉向量!N556</f>
        <v>0</v>
      </c>
      <c r="CI85" s="206">
        <f>轉向量!P556</f>
        <v>0</v>
      </c>
      <c r="CJ85" s="206">
        <f>轉向量!Q556</f>
        <v>0</v>
      </c>
      <c r="CK85" s="206">
        <f>轉向量!R556</f>
        <v>0</v>
      </c>
      <c r="CL85" s="206">
        <f>轉向量!S556</f>
        <v>0</v>
      </c>
      <c r="CM85" s="207">
        <f>轉向量!T556</f>
        <v>0</v>
      </c>
    </row>
    <row r="86" spans="1:91">
      <c r="A86" s="204">
        <v>1845</v>
      </c>
      <c r="B86" s="206">
        <f>轉向量!E77</f>
        <v>0</v>
      </c>
      <c r="C86" s="206">
        <f>轉向量!F77</f>
        <v>0</v>
      </c>
      <c r="D86" s="206">
        <f>轉向量!G77</f>
        <v>0</v>
      </c>
      <c r="E86" s="206">
        <f>轉向量!H77</f>
        <v>0</v>
      </c>
      <c r="F86" s="207">
        <f>轉向量!I77</f>
        <v>0</v>
      </c>
      <c r="G86" s="206">
        <f>轉向量!K77</f>
        <v>0</v>
      </c>
      <c r="H86" s="206">
        <f>轉向量!L77</f>
        <v>0</v>
      </c>
      <c r="I86" s="206">
        <f>轉向量!M77</f>
        <v>0</v>
      </c>
      <c r="J86" s="206">
        <f>轉向量!N77</f>
        <v>0</v>
      </c>
      <c r="K86" s="207">
        <f>轉向量!O77</f>
        <v>0</v>
      </c>
      <c r="L86" s="206">
        <f>轉向量!Q77</f>
        <v>0</v>
      </c>
      <c r="M86" s="206">
        <f>轉向量!R77</f>
        <v>0</v>
      </c>
      <c r="N86" s="206">
        <f>轉向量!S77</f>
        <v>0</v>
      </c>
      <c r="O86" s="206">
        <f>轉向量!T77</f>
        <v>0</v>
      </c>
      <c r="P86" s="207">
        <f>轉向量!U77</f>
        <v>0</v>
      </c>
      <c r="Q86" s="219">
        <f>轉向量!D173</f>
        <v>0</v>
      </c>
      <c r="R86" s="212">
        <f>轉向量!F173</f>
        <v>0</v>
      </c>
      <c r="S86" s="212">
        <f>轉向量!G173</f>
        <v>0</v>
      </c>
      <c r="T86" s="212">
        <f>轉向量!H173</f>
        <v>0</v>
      </c>
      <c r="U86" s="220">
        <f>轉向量!I173</f>
        <v>0</v>
      </c>
      <c r="V86" s="212">
        <f>轉向量!J173</f>
        <v>0</v>
      </c>
      <c r="W86" s="212">
        <f>轉向量!L173</f>
        <v>0</v>
      </c>
      <c r="X86" s="212">
        <f>轉向量!M173</f>
        <v>0</v>
      </c>
      <c r="Y86" s="212">
        <f>轉向量!N173</f>
        <v>0</v>
      </c>
      <c r="Z86" s="220">
        <f>轉向量!O173</f>
        <v>0</v>
      </c>
      <c r="AA86" s="212">
        <f>轉向量!P173</f>
        <v>0</v>
      </c>
      <c r="AB86" s="212">
        <f>轉向量!R173</f>
        <v>0</v>
      </c>
      <c r="AC86" s="212">
        <f>轉向量!S173</f>
        <v>0</v>
      </c>
      <c r="AD86" s="212">
        <f>轉向量!T173</f>
        <v>0</v>
      </c>
      <c r="AE86" s="220">
        <f>轉向量!U173</f>
        <v>0</v>
      </c>
      <c r="AF86" s="222">
        <f>轉向量!D269</f>
        <v>0</v>
      </c>
      <c r="AG86" s="221">
        <f>轉向量!E269</f>
        <v>0</v>
      </c>
      <c r="AH86" s="221">
        <f>轉向量!G269</f>
        <v>0</v>
      </c>
      <c r="AI86" s="221">
        <f>轉向量!H269</f>
        <v>0</v>
      </c>
      <c r="AJ86" s="223">
        <f>轉向量!I269</f>
        <v>0</v>
      </c>
      <c r="AK86" s="221">
        <f>轉向量!J269</f>
        <v>0</v>
      </c>
      <c r="AL86" s="221">
        <f>轉向量!K269</f>
        <v>0</v>
      </c>
      <c r="AM86" s="221">
        <f>轉向量!M269</f>
        <v>0</v>
      </c>
      <c r="AN86" s="221">
        <f>轉向量!N269</f>
        <v>0</v>
      </c>
      <c r="AO86" s="223">
        <f>轉向量!O269</f>
        <v>0</v>
      </c>
      <c r="AP86" s="221">
        <f>轉向量!P269</f>
        <v>0</v>
      </c>
      <c r="AQ86" s="221">
        <f>轉向量!Q269</f>
        <v>0</v>
      </c>
      <c r="AR86" s="221">
        <f>轉向量!S269</f>
        <v>0</v>
      </c>
      <c r="AS86" s="221">
        <f>轉向量!T269</f>
        <v>0</v>
      </c>
      <c r="AT86" s="223">
        <f>轉向量!U269</f>
        <v>0</v>
      </c>
      <c r="AU86" s="231">
        <f>轉向量!D365</f>
        <v>0</v>
      </c>
      <c r="AV86" s="230">
        <f>轉向量!E365</f>
        <v>0</v>
      </c>
      <c r="AW86" s="230">
        <f>轉向量!F365</f>
        <v>0</v>
      </c>
      <c r="AX86" s="230">
        <f>轉向量!H365</f>
        <v>0</v>
      </c>
      <c r="AY86" s="232">
        <f>轉向量!I365</f>
        <v>0</v>
      </c>
      <c r="AZ86" s="230">
        <f>轉向量!J365</f>
        <v>0</v>
      </c>
      <c r="BA86" s="230">
        <f>轉向量!K365</f>
        <v>0</v>
      </c>
      <c r="BB86" s="230">
        <f>轉向量!L365</f>
        <v>0</v>
      </c>
      <c r="BC86" s="230">
        <f>轉向量!N365</f>
        <v>0</v>
      </c>
      <c r="BD86" s="232">
        <f>轉向量!O365</f>
        <v>0</v>
      </c>
      <c r="BE86" s="230">
        <f>轉向量!P365</f>
        <v>0</v>
      </c>
      <c r="BF86" s="230">
        <f>轉向量!Q365</f>
        <v>0</v>
      </c>
      <c r="BG86" s="230">
        <f>轉向量!R365</f>
        <v>0</v>
      </c>
      <c r="BH86" s="230">
        <f>轉向量!T365</f>
        <v>0</v>
      </c>
      <c r="BI86" s="232">
        <f>轉向量!U365</f>
        <v>0</v>
      </c>
      <c r="BJ86" s="238">
        <f>轉向量!D461</f>
        <v>0</v>
      </c>
      <c r="BK86" s="239">
        <f>轉向量!E461</f>
        <v>0</v>
      </c>
      <c r="BL86" s="239">
        <f>轉向量!F461</f>
        <v>0</v>
      </c>
      <c r="BM86" s="239">
        <f>轉向量!G461</f>
        <v>0</v>
      </c>
      <c r="BN86" s="240">
        <f>轉向量!I461</f>
        <v>0</v>
      </c>
      <c r="BO86" s="239">
        <f>轉向量!J461</f>
        <v>0</v>
      </c>
      <c r="BP86" s="239">
        <f>轉向量!K461</f>
        <v>0</v>
      </c>
      <c r="BQ86" s="239">
        <f>轉向量!L461</f>
        <v>0</v>
      </c>
      <c r="BR86" s="239">
        <f>轉向量!M461</f>
        <v>0</v>
      </c>
      <c r="BS86" s="240">
        <f>轉向量!O461</f>
        <v>0</v>
      </c>
      <c r="BT86" s="239">
        <f>轉向量!P461</f>
        <v>0</v>
      </c>
      <c r="BU86" s="239">
        <f>轉向量!Q461</f>
        <v>0</v>
      </c>
      <c r="BV86" s="239">
        <f>轉向量!R461</f>
        <v>0</v>
      </c>
      <c r="BW86" s="239">
        <f>轉向量!S461</f>
        <v>0</v>
      </c>
      <c r="BX86" s="240">
        <f>轉向量!U461</f>
        <v>0</v>
      </c>
      <c r="BY86" s="206">
        <f>轉向量!D557</f>
        <v>0</v>
      </c>
      <c r="BZ86" s="206">
        <f>轉向量!E557</f>
        <v>0</v>
      </c>
      <c r="CA86" s="206">
        <f>轉向量!F557</f>
        <v>0</v>
      </c>
      <c r="CB86" s="206">
        <f>轉向量!G557</f>
        <v>0</v>
      </c>
      <c r="CC86" s="207">
        <f>轉向量!H557</f>
        <v>0</v>
      </c>
      <c r="CD86" s="206">
        <f>轉向量!J557</f>
        <v>0</v>
      </c>
      <c r="CE86" s="206">
        <f>轉向量!K557</f>
        <v>0</v>
      </c>
      <c r="CF86" s="206">
        <f>轉向量!L557</f>
        <v>0</v>
      </c>
      <c r="CG86" s="206">
        <f>轉向量!M557</f>
        <v>0</v>
      </c>
      <c r="CH86" s="207">
        <f>轉向量!N557</f>
        <v>0</v>
      </c>
      <c r="CI86" s="206">
        <f>轉向量!P557</f>
        <v>0</v>
      </c>
      <c r="CJ86" s="206">
        <f>轉向量!Q557</f>
        <v>0</v>
      </c>
      <c r="CK86" s="206">
        <f>轉向量!R557</f>
        <v>0</v>
      </c>
      <c r="CL86" s="206">
        <f>轉向量!S557</f>
        <v>0</v>
      </c>
      <c r="CM86" s="207">
        <f>轉向量!T557</f>
        <v>0</v>
      </c>
    </row>
    <row r="87" spans="1:91">
      <c r="A87" s="204">
        <v>1900</v>
      </c>
      <c r="B87" s="206">
        <f>轉向量!E78</f>
        <v>0</v>
      </c>
      <c r="C87" s="206">
        <f>轉向量!F78</f>
        <v>0</v>
      </c>
      <c r="D87" s="206">
        <f>轉向量!G78</f>
        <v>0</v>
      </c>
      <c r="E87" s="206">
        <f>轉向量!H78</f>
        <v>0</v>
      </c>
      <c r="F87" s="207">
        <f>轉向量!I78</f>
        <v>0</v>
      </c>
      <c r="G87" s="206">
        <f>轉向量!K78</f>
        <v>0</v>
      </c>
      <c r="H87" s="206">
        <f>轉向量!L78</f>
        <v>0</v>
      </c>
      <c r="I87" s="206">
        <f>轉向量!M78</f>
        <v>0</v>
      </c>
      <c r="J87" s="206">
        <f>轉向量!N78</f>
        <v>0</v>
      </c>
      <c r="K87" s="207">
        <f>轉向量!O78</f>
        <v>0</v>
      </c>
      <c r="L87" s="206">
        <f>轉向量!Q78</f>
        <v>0</v>
      </c>
      <c r="M87" s="206">
        <f>轉向量!R78</f>
        <v>0</v>
      </c>
      <c r="N87" s="206">
        <f>轉向量!S78</f>
        <v>0</v>
      </c>
      <c r="O87" s="206">
        <f>轉向量!T78</f>
        <v>0</v>
      </c>
      <c r="P87" s="207">
        <f>轉向量!U78</f>
        <v>0</v>
      </c>
      <c r="Q87" s="219">
        <f>轉向量!D174</f>
        <v>0</v>
      </c>
      <c r="R87" s="212">
        <f>轉向量!F174</f>
        <v>0</v>
      </c>
      <c r="S87" s="212">
        <f>轉向量!G174</f>
        <v>0</v>
      </c>
      <c r="T87" s="212">
        <f>轉向量!H174</f>
        <v>0</v>
      </c>
      <c r="U87" s="220">
        <f>轉向量!I174</f>
        <v>0</v>
      </c>
      <c r="V87" s="212">
        <f>轉向量!J174</f>
        <v>0</v>
      </c>
      <c r="W87" s="212">
        <f>轉向量!L174</f>
        <v>0</v>
      </c>
      <c r="X87" s="212">
        <f>轉向量!M174</f>
        <v>0</v>
      </c>
      <c r="Y87" s="212">
        <f>轉向量!N174</f>
        <v>0</v>
      </c>
      <c r="Z87" s="220">
        <f>轉向量!O174</f>
        <v>0</v>
      </c>
      <c r="AA87" s="212">
        <f>轉向量!P174</f>
        <v>0</v>
      </c>
      <c r="AB87" s="212">
        <f>轉向量!R174</f>
        <v>0</v>
      </c>
      <c r="AC87" s="212">
        <f>轉向量!S174</f>
        <v>0</v>
      </c>
      <c r="AD87" s="212">
        <f>轉向量!T174</f>
        <v>0</v>
      </c>
      <c r="AE87" s="220">
        <f>轉向量!U174</f>
        <v>0</v>
      </c>
      <c r="AF87" s="222">
        <f>轉向量!D270</f>
        <v>0</v>
      </c>
      <c r="AG87" s="221">
        <f>轉向量!E270</f>
        <v>0</v>
      </c>
      <c r="AH87" s="221">
        <f>轉向量!G270</f>
        <v>0</v>
      </c>
      <c r="AI87" s="221">
        <f>轉向量!H270</f>
        <v>0</v>
      </c>
      <c r="AJ87" s="223">
        <f>轉向量!I270</f>
        <v>0</v>
      </c>
      <c r="AK87" s="221">
        <f>轉向量!J270</f>
        <v>0</v>
      </c>
      <c r="AL87" s="221">
        <f>轉向量!K270</f>
        <v>0</v>
      </c>
      <c r="AM87" s="221">
        <f>轉向量!M270</f>
        <v>0</v>
      </c>
      <c r="AN87" s="221">
        <f>轉向量!N270</f>
        <v>0</v>
      </c>
      <c r="AO87" s="223">
        <f>轉向量!O270</f>
        <v>0</v>
      </c>
      <c r="AP87" s="221">
        <f>轉向量!P270</f>
        <v>0</v>
      </c>
      <c r="AQ87" s="221">
        <f>轉向量!Q270</f>
        <v>0</v>
      </c>
      <c r="AR87" s="221">
        <f>轉向量!S270</f>
        <v>0</v>
      </c>
      <c r="AS87" s="221">
        <f>轉向量!T270</f>
        <v>0</v>
      </c>
      <c r="AT87" s="223">
        <f>轉向量!U270</f>
        <v>0</v>
      </c>
      <c r="AU87" s="231">
        <f>轉向量!D366</f>
        <v>0</v>
      </c>
      <c r="AV87" s="230">
        <f>轉向量!E366</f>
        <v>0</v>
      </c>
      <c r="AW87" s="230">
        <f>轉向量!F366</f>
        <v>0</v>
      </c>
      <c r="AX87" s="230">
        <f>轉向量!H366</f>
        <v>0</v>
      </c>
      <c r="AY87" s="232">
        <f>轉向量!I366</f>
        <v>0</v>
      </c>
      <c r="AZ87" s="230">
        <f>轉向量!J366</f>
        <v>0</v>
      </c>
      <c r="BA87" s="230">
        <f>轉向量!K366</f>
        <v>0</v>
      </c>
      <c r="BB87" s="230">
        <f>轉向量!L366</f>
        <v>0</v>
      </c>
      <c r="BC87" s="230">
        <f>轉向量!N366</f>
        <v>0</v>
      </c>
      <c r="BD87" s="232">
        <f>轉向量!O366</f>
        <v>0</v>
      </c>
      <c r="BE87" s="230">
        <f>轉向量!P366</f>
        <v>0</v>
      </c>
      <c r="BF87" s="230">
        <f>轉向量!Q366</f>
        <v>0</v>
      </c>
      <c r="BG87" s="230">
        <f>轉向量!R366</f>
        <v>0</v>
      </c>
      <c r="BH87" s="230">
        <f>轉向量!T366</f>
        <v>0</v>
      </c>
      <c r="BI87" s="232">
        <f>轉向量!U366</f>
        <v>0</v>
      </c>
      <c r="BJ87" s="238">
        <f>轉向量!D462</f>
        <v>0</v>
      </c>
      <c r="BK87" s="239">
        <f>轉向量!E462</f>
        <v>0</v>
      </c>
      <c r="BL87" s="239">
        <f>轉向量!F462</f>
        <v>0</v>
      </c>
      <c r="BM87" s="239">
        <f>轉向量!G462</f>
        <v>0</v>
      </c>
      <c r="BN87" s="240">
        <f>轉向量!I462</f>
        <v>0</v>
      </c>
      <c r="BO87" s="239">
        <f>轉向量!J462</f>
        <v>0</v>
      </c>
      <c r="BP87" s="239">
        <f>轉向量!K462</f>
        <v>0</v>
      </c>
      <c r="BQ87" s="239">
        <f>轉向量!L462</f>
        <v>0</v>
      </c>
      <c r="BR87" s="239">
        <f>轉向量!M462</f>
        <v>0</v>
      </c>
      <c r="BS87" s="240">
        <f>轉向量!O462</f>
        <v>0</v>
      </c>
      <c r="BT87" s="239">
        <f>轉向量!P462</f>
        <v>0</v>
      </c>
      <c r="BU87" s="239">
        <f>轉向量!Q462</f>
        <v>0</v>
      </c>
      <c r="BV87" s="239">
        <f>轉向量!R462</f>
        <v>0</v>
      </c>
      <c r="BW87" s="239">
        <f>轉向量!S462</f>
        <v>0</v>
      </c>
      <c r="BX87" s="240">
        <f>轉向量!U462</f>
        <v>0</v>
      </c>
      <c r="BY87" s="206">
        <f>轉向量!D558</f>
        <v>0</v>
      </c>
      <c r="BZ87" s="206">
        <f>轉向量!E558</f>
        <v>0</v>
      </c>
      <c r="CA87" s="206">
        <f>轉向量!F558</f>
        <v>0</v>
      </c>
      <c r="CB87" s="206">
        <f>轉向量!G558</f>
        <v>0</v>
      </c>
      <c r="CC87" s="207">
        <f>轉向量!H558</f>
        <v>0</v>
      </c>
      <c r="CD87" s="206">
        <f>轉向量!J558</f>
        <v>0</v>
      </c>
      <c r="CE87" s="206">
        <f>轉向量!K558</f>
        <v>0</v>
      </c>
      <c r="CF87" s="206">
        <f>轉向量!L558</f>
        <v>0</v>
      </c>
      <c r="CG87" s="206">
        <f>轉向量!M558</f>
        <v>0</v>
      </c>
      <c r="CH87" s="207">
        <f>轉向量!N558</f>
        <v>0</v>
      </c>
      <c r="CI87" s="206">
        <f>轉向量!P558</f>
        <v>0</v>
      </c>
      <c r="CJ87" s="206">
        <f>轉向量!Q558</f>
        <v>0</v>
      </c>
      <c r="CK87" s="206">
        <f>轉向量!R558</f>
        <v>0</v>
      </c>
      <c r="CL87" s="206">
        <f>轉向量!S558</f>
        <v>0</v>
      </c>
      <c r="CM87" s="207">
        <f>轉向量!T558</f>
        <v>0</v>
      </c>
    </row>
    <row r="88" spans="1:91">
      <c r="A88" s="204">
        <v>1915</v>
      </c>
      <c r="B88" s="206">
        <f>轉向量!E79</f>
        <v>0</v>
      </c>
      <c r="C88" s="206">
        <f>轉向量!F79</f>
        <v>0</v>
      </c>
      <c r="D88" s="206">
        <f>轉向量!G79</f>
        <v>0</v>
      </c>
      <c r="E88" s="206">
        <f>轉向量!H79</f>
        <v>0</v>
      </c>
      <c r="F88" s="207">
        <f>轉向量!I79</f>
        <v>0</v>
      </c>
      <c r="G88" s="206">
        <f>轉向量!K79</f>
        <v>0</v>
      </c>
      <c r="H88" s="206">
        <f>轉向量!L79</f>
        <v>0</v>
      </c>
      <c r="I88" s="206">
        <f>轉向量!M79</f>
        <v>0</v>
      </c>
      <c r="J88" s="206">
        <f>轉向量!N79</f>
        <v>0</v>
      </c>
      <c r="K88" s="207">
        <f>轉向量!O79</f>
        <v>0</v>
      </c>
      <c r="L88" s="206">
        <f>轉向量!Q79</f>
        <v>0</v>
      </c>
      <c r="M88" s="206">
        <f>轉向量!R79</f>
        <v>0</v>
      </c>
      <c r="N88" s="206">
        <f>轉向量!S79</f>
        <v>0</v>
      </c>
      <c r="O88" s="206">
        <f>轉向量!T79</f>
        <v>0</v>
      </c>
      <c r="P88" s="207">
        <f>轉向量!U79</f>
        <v>0</v>
      </c>
      <c r="Q88" s="219">
        <f>轉向量!D175</f>
        <v>0</v>
      </c>
      <c r="R88" s="212">
        <f>轉向量!F175</f>
        <v>0</v>
      </c>
      <c r="S88" s="212">
        <f>轉向量!G175</f>
        <v>0</v>
      </c>
      <c r="T88" s="212">
        <f>轉向量!H175</f>
        <v>0</v>
      </c>
      <c r="U88" s="220">
        <f>轉向量!I175</f>
        <v>0</v>
      </c>
      <c r="V88" s="212">
        <f>轉向量!J175</f>
        <v>0</v>
      </c>
      <c r="W88" s="212">
        <f>轉向量!L175</f>
        <v>0</v>
      </c>
      <c r="X88" s="212">
        <f>轉向量!M175</f>
        <v>0</v>
      </c>
      <c r="Y88" s="212">
        <f>轉向量!N175</f>
        <v>0</v>
      </c>
      <c r="Z88" s="220">
        <f>轉向量!O175</f>
        <v>0</v>
      </c>
      <c r="AA88" s="212">
        <f>轉向量!P175</f>
        <v>0</v>
      </c>
      <c r="AB88" s="212">
        <f>轉向量!R175</f>
        <v>0</v>
      </c>
      <c r="AC88" s="212">
        <f>轉向量!S175</f>
        <v>0</v>
      </c>
      <c r="AD88" s="212">
        <f>轉向量!T175</f>
        <v>0</v>
      </c>
      <c r="AE88" s="220">
        <f>轉向量!U175</f>
        <v>0</v>
      </c>
      <c r="AF88" s="222">
        <f>轉向量!D271</f>
        <v>0</v>
      </c>
      <c r="AG88" s="221">
        <f>轉向量!E271</f>
        <v>0</v>
      </c>
      <c r="AH88" s="221">
        <f>轉向量!G271</f>
        <v>0</v>
      </c>
      <c r="AI88" s="221">
        <f>轉向量!H271</f>
        <v>0</v>
      </c>
      <c r="AJ88" s="223">
        <f>轉向量!I271</f>
        <v>0</v>
      </c>
      <c r="AK88" s="221">
        <f>轉向量!J271</f>
        <v>0</v>
      </c>
      <c r="AL88" s="221">
        <f>轉向量!K271</f>
        <v>0</v>
      </c>
      <c r="AM88" s="221">
        <f>轉向量!M271</f>
        <v>0</v>
      </c>
      <c r="AN88" s="221">
        <f>轉向量!N271</f>
        <v>0</v>
      </c>
      <c r="AO88" s="223">
        <f>轉向量!O271</f>
        <v>0</v>
      </c>
      <c r="AP88" s="221">
        <f>轉向量!P271</f>
        <v>0</v>
      </c>
      <c r="AQ88" s="221">
        <f>轉向量!Q271</f>
        <v>0</v>
      </c>
      <c r="AR88" s="221">
        <f>轉向量!S271</f>
        <v>0</v>
      </c>
      <c r="AS88" s="221">
        <f>轉向量!T271</f>
        <v>0</v>
      </c>
      <c r="AT88" s="223">
        <f>轉向量!U271</f>
        <v>0</v>
      </c>
      <c r="AU88" s="231">
        <f>轉向量!D367</f>
        <v>0</v>
      </c>
      <c r="AV88" s="230">
        <f>轉向量!E367</f>
        <v>0</v>
      </c>
      <c r="AW88" s="230">
        <f>轉向量!F367</f>
        <v>0</v>
      </c>
      <c r="AX88" s="230">
        <f>轉向量!H367</f>
        <v>0</v>
      </c>
      <c r="AY88" s="232">
        <f>轉向量!I367</f>
        <v>0</v>
      </c>
      <c r="AZ88" s="230">
        <f>轉向量!J367</f>
        <v>0</v>
      </c>
      <c r="BA88" s="230">
        <f>轉向量!K367</f>
        <v>0</v>
      </c>
      <c r="BB88" s="230">
        <f>轉向量!L367</f>
        <v>0</v>
      </c>
      <c r="BC88" s="230">
        <f>轉向量!N367</f>
        <v>0</v>
      </c>
      <c r="BD88" s="232">
        <f>轉向量!O367</f>
        <v>0</v>
      </c>
      <c r="BE88" s="230">
        <f>轉向量!P367</f>
        <v>0</v>
      </c>
      <c r="BF88" s="230">
        <f>轉向量!Q367</f>
        <v>0</v>
      </c>
      <c r="BG88" s="230">
        <f>轉向量!R367</f>
        <v>0</v>
      </c>
      <c r="BH88" s="230">
        <f>轉向量!T367</f>
        <v>0</v>
      </c>
      <c r="BI88" s="232">
        <f>轉向量!U367</f>
        <v>0</v>
      </c>
      <c r="BJ88" s="238">
        <f>轉向量!D463</f>
        <v>0</v>
      </c>
      <c r="BK88" s="239">
        <f>轉向量!E463</f>
        <v>0</v>
      </c>
      <c r="BL88" s="239">
        <f>轉向量!F463</f>
        <v>0</v>
      </c>
      <c r="BM88" s="239">
        <f>轉向量!G463</f>
        <v>0</v>
      </c>
      <c r="BN88" s="240">
        <f>轉向量!I463</f>
        <v>0</v>
      </c>
      <c r="BO88" s="239">
        <f>轉向量!J463</f>
        <v>0</v>
      </c>
      <c r="BP88" s="239">
        <f>轉向量!K463</f>
        <v>0</v>
      </c>
      <c r="BQ88" s="239">
        <f>轉向量!L463</f>
        <v>0</v>
      </c>
      <c r="BR88" s="239">
        <f>轉向量!M463</f>
        <v>0</v>
      </c>
      <c r="BS88" s="240">
        <f>轉向量!O463</f>
        <v>0</v>
      </c>
      <c r="BT88" s="239">
        <f>轉向量!P463</f>
        <v>0</v>
      </c>
      <c r="BU88" s="239">
        <f>轉向量!Q463</f>
        <v>0</v>
      </c>
      <c r="BV88" s="239">
        <f>轉向量!R463</f>
        <v>0</v>
      </c>
      <c r="BW88" s="239">
        <f>轉向量!S463</f>
        <v>0</v>
      </c>
      <c r="BX88" s="240">
        <f>轉向量!U463</f>
        <v>0</v>
      </c>
      <c r="BY88" s="206">
        <f>轉向量!D559</f>
        <v>0</v>
      </c>
      <c r="BZ88" s="206">
        <f>轉向量!E559</f>
        <v>0</v>
      </c>
      <c r="CA88" s="206">
        <f>轉向量!F559</f>
        <v>0</v>
      </c>
      <c r="CB88" s="206">
        <f>轉向量!G559</f>
        <v>0</v>
      </c>
      <c r="CC88" s="207">
        <f>轉向量!H559</f>
        <v>0</v>
      </c>
      <c r="CD88" s="206">
        <f>轉向量!J559</f>
        <v>0</v>
      </c>
      <c r="CE88" s="206">
        <f>轉向量!K559</f>
        <v>0</v>
      </c>
      <c r="CF88" s="206">
        <f>轉向量!L559</f>
        <v>0</v>
      </c>
      <c r="CG88" s="206">
        <f>轉向量!M559</f>
        <v>0</v>
      </c>
      <c r="CH88" s="207">
        <f>轉向量!N559</f>
        <v>0</v>
      </c>
      <c r="CI88" s="206">
        <f>轉向量!P559</f>
        <v>0</v>
      </c>
      <c r="CJ88" s="206">
        <f>轉向量!Q559</f>
        <v>0</v>
      </c>
      <c r="CK88" s="206">
        <f>轉向量!R559</f>
        <v>0</v>
      </c>
      <c r="CL88" s="206">
        <f>轉向量!S559</f>
        <v>0</v>
      </c>
      <c r="CM88" s="207">
        <f>轉向量!T559</f>
        <v>0</v>
      </c>
    </row>
    <row r="89" spans="1:91">
      <c r="A89" s="204">
        <v>1930</v>
      </c>
      <c r="B89" s="206">
        <f>轉向量!E80</f>
        <v>0</v>
      </c>
      <c r="C89" s="206">
        <f>轉向量!F80</f>
        <v>0</v>
      </c>
      <c r="D89" s="206">
        <f>轉向量!G80</f>
        <v>0</v>
      </c>
      <c r="E89" s="206">
        <f>轉向量!H80</f>
        <v>0</v>
      </c>
      <c r="F89" s="207">
        <f>轉向量!I80</f>
        <v>0</v>
      </c>
      <c r="G89" s="206">
        <f>轉向量!K80</f>
        <v>0</v>
      </c>
      <c r="H89" s="206">
        <f>轉向量!L80</f>
        <v>0</v>
      </c>
      <c r="I89" s="206">
        <f>轉向量!M80</f>
        <v>0</v>
      </c>
      <c r="J89" s="206">
        <f>轉向量!N80</f>
        <v>0</v>
      </c>
      <c r="K89" s="207">
        <f>轉向量!O80</f>
        <v>0</v>
      </c>
      <c r="L89" s="206">
        <f>轉向量!Q80</f>
        <v>0</v>
      </c>
      <c r="M89" s="206">
        <f>轉向量!R80</f>
        <v>0</v>
      </c>
      <c r="N89" s="206">
        <f>轉向量!S80</f>
        <v>0</v>
      </c>
      <c r="O89" s="206">
        <f>轉向量!T80</f>
        <v>0</v>
      </c>
      <c r="P89" s="207">
        <f>轉向量!U80</f>
        <v>0</v>
      </c>
      <c r="Q89" s="219">
        <f>轉向量!D176</f>
        <v>0</v>
      </c>
      <c r="R89" s="212">
        <f>轉向量!F176</f>
        <v>0</v>
      </c>
      <c r="S89" s="212">
        <f>轉向量!G176</f>
        <v>0</v>
      </c>
      <c r="T89" s="212">
        <f>轉向量!H176</f>
        <v>0</v>
      </c>
      <c r="U89" s="220">
        <f>轉向量!I176</f>
        <v>0</v>
      </c>
      <c r="V89" s="212">
        <f>轉向量!J176</f>
        <v>0</v>
      </c>
      <c r="W89" s="212">
        <f>轉向量!L176</f>
        <v>0</v>
      </c>
      <c r="X89" s="212">
        <f>轉向量!M176</f>
        <v>0</v>
      </c>
      <c r="Y89" s="212">
        <f>轉向量!N176</f>
        <v>0</v>
      </c>
      <c r="Z89" s="220">
        <f>轉向量!O176</f>
        <v>0</v>
      </c>
      <c r="AA89" s="212">
        <f>轉向量!P176</f>
        <v>0</v>
      </c>
      <c r="AB89" s="212">
        <f>轉向量!R176</f>
        <v>0</v>
      </c>
      <c r="AC89" s="212">
        <f>轉向量!S176</f>
        <v>0</v>
      </c>
      <c r="AD89" s="212">
        <f>轉向量!T176</f>
        <v>0</v>
      </c>
      <c r="AE89" s="220">
        <f>轉向量!U176</f>
        <v>0</v>
      </c>
      <c r="AF89" s="222">
        <f>轉向量!D272</f>
        <v>0</v>
      </c>
      <c r="AG89" s="221">
        <f>轉向量!E272</f>
        <v>0</v>
      </c>
      <c r="AH89" s="221">
        <f>轉向量!G272</f>
        <v>0</v>
      </c>
      <c r="AI89" s="221">
        <f>轉向量!H272</f>
        <v>0</v>
      </c>
      <c r="AJ89" s="223">
        <f>轉向量!I272</f>
        <v>0</v>
      </c>
      <c r="AK89" s="221">
        <f>轉向量!J272</f>
        <v>0</v>
      </c>
      <c r="AL89" s="221">
        <f>轉向量!K272</f>
        <v>0</v>
      </c>
      <c r="AM89" s="221">
        <f>轉向量!M272</f>
        <v>0</v>
      </c>
      <c r="AN89" s="221">
        <f>轉向量!N272</f>
        <v>0</v>
      </c>
      <c r="AO89" s="223">
        <f>轉向量!O272</f>
        <v>0</v>
      </c>
      <c r="AP89" s="221">
        <f>轉向量!P272</f>
        <v>0</v>
      </c>
      <c r="AQ89" s="221">
        <f>轉向量!Q272</f>
        <v>0</v>
      </c>
      <c r="AR89" s="221">
        <f>轉向量!S272</f>
        <v>0</v>
      </c>
      <c r="AS89" s="221">
        <f>轉向量!T272</f>
        <v>0</v>
      </c>
      <c r="AT89" s="223">
        <f>轉向量!U272</f>
        <v>0</v>
      </c>
      <c r="AU89" s="231">
        <f>轉向量!D368</f>
        <v>0</v>
      </c>
      <c r="AV89" s="230">
        <f>轉向量!E368</f>
        <v>0</v>
      </c>
      <c r="AW89" s="230">
        <f>轉向量!F368</f>
        <v>0</v>
      </c>
      <c r="AX89" s="230">
        <f>轉向量!H368</f>
        <v>0</v>
      </c>
      <c r="AY89" s="232">
        <f>轉向量!I368</f>
        <v>0</v>
      </c>
      <c r="AZ89" s="230">
        <f>轉向量!J368</f>
        <v>0</v>
      </c>
      <c r="BA89" s="230">
        <f>轉向量!K368</f>
        <v>0</v>
      </c>
      <c r="BB89" s="230">
        <f>轉向量!L368</f>
        <v>0</v>
      </c>
      <c r="BC89" s="230">
        <f>轉向量!N368</f>
        <v>0</v>
      </c>
      <c r="BD89" s="232">
        <f>轉向量!O368</f>
        <v>0</v>
      </c>
      <c r="BE89" s="230">
        <f>轉向量!P368</f>
        <v>0</v>
      </c>
      <c r="BF89" s="230">
        <f>轉向量!Q368</f>
        <v>0</v>
      </c>
      <c r="BG89" s="230">
        <f>轉向量!R368</f>
        <v>0</v>
      </c>
      <c r="BH89" s="230">
        <f>轉向量!T368</f>
        <v>0</v>
      </c>
      <c r="BI89" s="232">
        <f>轉向量!U368</f>
        <v>0</v>
      </c>
      <c r="BJ89" s="238">
        <f>轉向量!D464</f>
        <v>0</v>
      </c>
      <c r="BK89" s="239">
        <f>轉向量!E464</f>
        <v>0</v>
      </c>
      <c r="BL89" s="239">
        <f>轉向量!F464</f>
        <v>0</v>
      </c>
      <c r="BM89" s="239">
        <f>轉向量!G464</f>
        <v>0</v>
      </c>
      <c r="BN89" s="240">
        <f>轉向量!I464</f>
        <v>0</v>
      </c>
      <c r="BO89" s="239">
        <f>轉向量!J464</f>
        <v>0</v>
      </c>
      <c r="BP89" s="239">
        <f>轉向量!K464</f>
        <v>0</v>
      </c>
      <c r="BQ89" s="239">
        <f>轉向量!L464</f>
        <v>0</v>
      </c>
      <c r="BR89" s="239">
        <f>轉向量!M464</f>
        <v>0</v>
      </c>
      <c r="BS89" s="240">
        <f>轉向量!O464</f>
        <v>0</v>
      </c>
      <c r="BT89" s="239">
        <f>轉向量!P464</f>
        <v>0</v>
      </c>
      <c r="BU89" s="239">
        <f>轉向量!Q464</f>
        <v>0</v>
      </c>
      <c r="BV89" s="239">
        <f>轉向量!R464</f>
        <v>0</v>
      </c>
      <c r="BW89" s="239">
        <f>轉向量!S464</f>
        <v>0</v>
      </c>
      <c r="BX89" s="240">
        <f>轉向量!U464</f>
        <v>0</v>
      </c>
      <c r="BY89" s="206">
        <f>轉向量!D560</f>
        <v>0</v>
      </c>
      <c r="BZ89" s="206">
        <f>轉向量!E560</f>
        <v>0</v>
      </c>
      <c r="CA89" s="206">
        <f>轉向量!F560</f>
        <v>0</v>
      </c>
      <c r="CB89" s="206">
        <f>轉向量!G560</f>
        <v>0</v>
      </c>
      <c r="CC89" s="207">
        <f>轉向量!H560</f>
        <v>0</v>
      </c>
      <c r="CD89" s="206">
        <f>轉向量!J560</f>
        <v>0</v>
      </c>
      <c r="CE89" s="206">
        <f>轉向量!K560</f>
        <v>0</v>
      </c>
      <c r="CF89" s="206">
        <f>轉向量!L560</f>
        <v>0</v>
      </c>
      <c r="CG89" s="206">
        <f>轉向量!M560</f>
        <v>0</v>
      </c>
      <c r="CH89" s="207">
        <f>轉向量!N560</f>
        <v>0</v>
      </c>
      <c r="CI89" s="206">
        <f>轉向量!P560</f>
        <v>0</v>
      </c>
      <c r="CJ89" s="206">
        <f>轉向量!Q560</f>
        <v>0</v>
      </c>
      <c r="CK89" s="206">
        <f>轉向量!R560</f>
        <v>0</v>
      </c>
      <c r="CL89" s="206">
        <f>轉向量!S560</f>
        <v>0</v>
      </c>
      <c r="CM89" s="207">
        <f>轉向量!T560</f>
        <v>0</v>
      </c>
    </row>
    <row r="90" spans="1:91">
      <c r="A90" s="204">
        <v>1945</v>
      </c>
      <c r="B90" s="206">
        <f>轉向量!E81</f>
        <v>0</v>
      </c>
      <c r="C90" s="206">
        <f>轉向量!F81</f>
        <v>0</v>
      </c>
      <c r="D90" s="206">
        <f>轉向量!G81</f>
        <v>0</v>
      </c>
      <c r="E90" s="206">
        <f>轉向量!H81</f>
        <v>0</v>
      </c>
      <c r="F90" s="207">
        <f>轉向量!I81</f>
        <v>0</v>
      </c>
      <c r="G90" s="206">
        <f>轉向量!K81</f>
        <v>0</v>
      </c>
      <c r="H90" s="206">
        <f>轉向量!L81</f>
        <v>0</v>
      </c>
      <c r="I90" s="206">
        <f>轉向量!M81</f>
        <v>0</v>
      </c>
      <c r="J90" s="206">
        <f>轉向量!N81</f>
        <v>0</v>
      </c>
      <c r="K90" s="207">
        <f>轉向量!O81</f>
        <v>0</v>
      </c>
      <c r="L90" s="206">
        <f>轉向量!Q81</f>
        <v>0</v>
      </c>
      <c r="M90" s="206">
        <f>轉向量!R81</f>
        <v>0</v>
      </c>
      <c r="N90" s="206">
        <f>轉向量!S81</f>
        <v>0</v>
      </c>
      <c r="O90" s="206">
        <f>轉向量!T81</f>
        <v>0</v>
      </c>
      <c r="P90" s="207">
        <f>轉向量!U81</f>
        <v>0</v>
      </c>
      <c r="Q90" s="219">
        <f>轉向量!D177</f>
        <v>0</v>
      </c>
      <c r="R90" s="212">
        <f>轉向量!F177</f>
        <v>0</v>
      </c>
      <c r="S90" s="212">
        <f>轉向量!G177</f>
        <v>0</v>
      </c>
      <c r="T90" s="212">
        <f>轉向量!H177</f>
        <v>0</v>
      </c>
      <c r="U90" s="220">
        <f>轉向量!I177</f>
        <v>0</v>
      </c>
      <c r="V90" s="212">
        <f>轉向量!J177</f>
        <v>0</v>
      </c>
      <c r="W90" s="212">
        <f>轉向量!L177</f>
        <v>0</v>
      </c>
      <c r="X90" s="212">
        <f>轉向量!M177</f>
        <v>0</v>
      </c>
      <c r="Y90" s="212">
        <f>轉向量!N177</f>
        <v>0</v>
      </c>
      <c r="Z90" s="220">
        <f>轉向量!O177</f>
        <v>0</v>
      </c>
      <c r="AA90" s="212">
        <f>轉向量!P177</f>
        <v>0</v>
      </c>
      <c r="AB90" s="212">
        <f>轉向量!R177</f>
        <v>0</v>
      </c>
      <c r="AC90" s="212">
        <f>轉向量!S177</f>
        <v>0</v>
      </c>
      <c r="AD90" s="212">
        <f>轉向量!T177</f>
        <v>0</v>
      </c>
      <c r="AE90" s="220">
        <f>轉向量!U177</f>
        <v>0</v>
      </c>
      <c r="AF90" s="222">
        <f>轉向量!D273</f>
        <v>0</v>
      </c>
      <c r="AG90" s="221">
        <f>轉向量!E273</f>
        <v>0</v>
      </c>
      <c r="AH90" s="221">
        <f>轉向量!G273</f>
        <v>0</v>
      </c>
      <c r="AI90" s="221">
        <f>轉向量!H273</f>
        <v>0</v>
      </c>
      <c r="AJ90" s="223">
        <f>轉向量!I273</f>
        <v>0</v>
      </c>
      <c r="AK90" s="221">
        <f>轉向量!J273</f>
        <v>0</v>
      </c>
      <c r="AL90" s="221">
        <f>轉向量!K273</f>
        <v>0</v>
      </c>
      <c r="AM90" s="221">
        <f>轉向量!M273</f>
        <v>0</v>
      </c>
      <c r="AN90" s="221">
        <f>轉向量!N273</f>
        <v>0</v>
      </c>
      <c r="AO90" s="223">
        <f>轉向量!O273</f>
        <v>0</v>
      </c>
      <c r="AP90" s="221">
        <f>轉向量!P273</f>
        <v>0</v>
      </c>
      <c r="AQ90" s="221">
        <f>轉向量!Q273</f>
        <v>0</v>
      </c>
      <c r="AR90" s="221">
        <f>轉向量!S273</f>
        <v>0</v>
      </c>
      <c r="AS90" s="221">
        <f>轉向量!T273</f>
        <v>0</v>
      </c>
      <c r="AT90" s="223">
        <f>轉向量!U273</f>
        <v>0</v>
      </c>
      <c r="AU90" s="231">
        <f>轉向量!D369</f>
        <v>0</v>
      </c>
      <c r="AV90" s="230">
        <f>轉向量!E369</f>
        <v>0</v>
      </c>
      <c r="AW90" s="230">
        <f>轉向量!F369</f>
        <v>0</v>
      </c>
      <c r="AX90" s="230">
        <f>轉向量!H369</f>
        <v>0</v>
      </c>
      <c r="AY90" s="232">
        <f>轉向量!I369</f>
        <v>0</v>
      </c>
      <c r="AZ90" s="230">
        <f>轉向量!J369</f>
        <v>0</v>
      </c>
      <c r="BA90" s="230">
        <f>轉向量!K369</f>
        <v>0</v>
      </c>
      <c r="BB90" s="230">
        <f>轉向量!L369</f>
        <v>0</v>
      </c>
      <c r="BC90" s="230">
        <f>轉向量!N369</f>
        <v>0</v>
      </c>
      <c r="BD90" s="232">
        <f>轉向量!O369</f>
        <v>0</v>
      </c>
      <c r="BE90" s="230">
        <f>轉向量!P369</f>
        <v>0</v>
      </c>
      <c r="BF90" s="230">
        <f>轉向量!Q369</f>
        <v>0</v>
      </c>
      <c r="BG90" s="230">
        <f>轉向量!R369</f>
        <v>0</v>
      </c>
      <c r="BH90" s="230">
        <f>轉向量!T369</f>
        <v>0</v>
      </c>
      <c r="BI90" s="232">
        <f>轉向量!U369</f>
        <v>0</v>
      </c>
      <c r="BJ90" s="238">
        <f>轉向量!D465</f>
        <v>0</v>
      </c>
      <c r="BK90" s="239">
        <f>轉向量!E465</f>
        <v>0</v>
      </c>
      <c r="BL90" s="239">
        <f>轉向量!F465</f>
        <v>0</v>
      </c>
      <c r="BM90" s="239">
        <f>轉向量!G465</f>
        <v>0</v>
      </c>
      <c r="BN90" s="240">
        <f>轉向量!I465</f>
        <v>0</v>
      </c>
      <c r="BO90" s="239">
        <f>轉向量!J465</f>
        <v>0</v>
      </c>
      <c r="BP90" s="239">
        <f>轉向量!K465</f>
        <v>0</v>
      </c>
      <c r="BQ90" s="239">
        <f>轉向量!L465</f>
        <v>0</v>
      </c>
      <c r="BR90" s="239">
        <f>轉向量!M465</f>
        <v>0</v>
      </c>
      <c r="BS90" s="240">
        <f>轉向量!O465</f>
        <v>0</v>
      </c>
      <c r="BT90" s="239">
        <f>轉向量!P465</f>
        <v>0</v>
      </c>
      <c r="BU90" s="239">
        <f>轉向量!Q465</f>
        <v>0</v>
      </c>
      <c r="BV90" s="239">
        <f>轉向量!R465</f>
        <v>0</v>
      </c>
      <c r="BW90" s="239">
        <f>轉向量!S465</f>
        <v>0</v>
      </c>
      <c r="BX90" s="240">
        <f>轉向量!U465</f>
        <v>0</v>
      </c>
      <c r="BY90" s="206">
        <f>轉向量!D561</f>
        <v>0</v>
      </c>
      <c r="BZ90" s="206">
        <f>轉向量!E561</f>
        <v>0</v>
      </c>
      <c r="CA90" s="206">
        <f>轉向量!F561</f>
        <v>0</v>
      </c>
      <c r="CB90" s="206">
        <f>轉向量!G561</f>
        <v>0</v>
      </c>
      <c r="CC90" s="207">
        <f>轉向量!H561</f>
        <v>0</v>
      </c>
      <c r="CD90" s="206">
        <f>轉向量!J561</f>
        <v>0</v>
      </c>
      <c r="CE90" s="206">
        <f>轉向量!K561</f>
        <v>0</v>
      </c>
      <c r="CF90" s="206">
        <f>轉向量!L561</f>
        <v>0</v>
      </c>
      <c r="CG90" s="206">
        <f>轉向量!M561</f>
        <v>0</v>
      </c>
      <c r="CH90" s="207">
        <f>轉向量!N561</f>
        <v>0</v>
      </c>
      <c r="CI90" s="206">
        <f>轉向量!P561</f>
        <v>0</v>
      </c>
      <c r="CJ90" s="206">
        <f>轉向量!Q561</f>
        <v>0</v>
      </c>
      <c r="CK90" s="206">
        <f>轉向量!R561</f>
        <v>0</v>
      </c>
      <c r="CL90" s="206">
        <f>轉向量!S561</f>
        <v>0</v>
      </c>
      <c r="CM90" s="207">
        <f>轉向量!T561</f>
        <v>0</v>
      </c>
    </row>
    <row r="91" spans="1:91">
      <c r="A91" s="204">
        <v>2000</v>
      </c>
      <c r="B91" s="206">
        <f>轉向量!E82</f>
        <v>0</v>
      </c>
      <c r="C91" s="206">
        <f>轉向量!F82</f>
        <v>0</v>
      </c>
      <c r="D91" s="206">
        <f>轉向量!G82</f>
        <v>0</v>
      </c>
      <c r="E91" s="206">
        <f>轉向量!H82</f>
        <v>0</v>
      </c>
      <c r="F91" s="207">
        <f>轉向量!I82</f>
        <v>0</v>
      </c>
      <c r="G91" s="206">
        <f>轉向量!K82</f>
        <v>0</v>
      </c>
      <c r="H91" s="206">
        <f>轉向量!L82</f>
        <v>0</v>
      </c>
      <c r="I91" s="206">
        <f>轉向量!M82</f>
        <v>0</v>
      </c>
      <c r="J91" s="206">
        <f>轉向量!N82</f>
        <v>0</v>
      </c>
      <c r="K91" s="207">
        <f>轉向量!O82</f>
        <v>0</v>
      </c>
      <c r="L91" s="206">
        <f>轉向量!Q82</f>
        <v>0</v>
      </c>
      <c r="M91" s="206">
        <f>轉向量!R82</f>
        <v>0</v>
      </c>
      <c r="N91" s="206">
        <f>轉向量!S82</f>
        <v>0</v>
      </c>
      <c r="O91" s="206">
        <f>轉向量!T82</f>
        <v>0</v>
      </c>
      <c r="P91" s="207">
        <f>轉向量!U82</f>
        <v>0</v>
      </c>
      <c r="Q91" s="219">
        <f>轉向量!D178</f>
        <v>0</v>
      </c>
      <c r="R91" s="212">
        <f>轉向量!F178</f>
        <v>0</v>
      </c>
      <c r="S91" s="212">
        <f>轉向量!G178</f>
        <v>0</v>
      </c>
      <c r="T91" s="212">
        <f>轉向量!H178</f>
        <v>0</v>
      </c>
      <c r="U91" s="220">
        <f>轉向量!I178</f>
        <v>0</v>
      </c>
      <c r="V91" s="212">
        <f>轉向量!J178</f>
        <v>0</v>
      </c>
      <c r="W91" s="212">
        <f>轉向量!L178</f>
        <v>0</v>
      </c>
      <c r="X91" s="212">
        <f>轉向量!M178</f>
        <v>0</v>
      </c>
      <c r="Y91" s="212">
        <f>轉向量!N178</f>
        <v>0</v>
      </c>
      <c r="Z91" s="220">
        <f>轉向量!O178</f>
        <v>0</v>
      </c>
      <c r="AA91" s="212">
        <f>轉向量!P178</f>
        <v>0</v>
      </c>
      <c r="AB91" s="212">
        <f>轉向量!R178</f>
        <v>0</v>
      </c>
      <c r="AC91" s="212">
        <f>轉向量!S178</f>
        <v>0</v>
      </c>
      <c r="AD91" s="212">
        <f>轉向量!T178</f>
        <v>0</v>
      </c>
      <c r="AE91" s="220">
        <f>轉向量!U178</f>
        <v>0</v>
      </c>
      <c r="AF91" s="222">
        <f>轉向量!D274</f>
        <v>0</v>
      </c>
      <c r="AG91" s="221">
        <f>轉向量!E274</f>
        <v>0</v>
      </c>
      <c r="AH91" s="221">
        <f>轉向量!G274</f>
        <v>0</v>
      </c>
      <c r="AI91" s="221">
        <f>轉向量!H274</f>
        <v>0</v>
      </c>
      <c r="AJ91" s="223">
        <f>轉向量!I274</f>
        <v>0</v>
      </c>
      <c r="AK91" s="221">
        <f>轉向量!J274</f>
        <v>0</v>
      </c>
      <c r="AL91" s="221">
        <f>轉向量!K274</f>
        <v>0</v>
      </c>
      <c r="AM91" s="221">
        <f>轉向量!M274</f>
        <v>0</v>
      </c>
      <c r="AN91" s="221">
        <f>轉向量!N274</f>
        <v>0</v>
      </c>
      <c r="AO91" s="223">
        <f>轉向量!O274</f>
        <v>0</v>
      </c>
      <c r="AP91" s="221">
        <f>轉向量!P274</f>
        <v>0</v>
      </c>
      <c r="AQ91" s="221">
        <f>轉向量!Q274</f>
        <v>0</v>
      </c>
      <c r="AR91" s="221">
        <f>轉向量!S274</f>
        <v>0</v>
      </c>
      <c r="AS91" s="221">
        <f>轉向量!T274</f>
        <v>0</v>
      </c>
      <c r="AT91" s="223">
        <f>轉向量!U274</f>
        <v>0</v>
      </c>
      <c r="AU91" s="231">
        <f>轉向量!D370</f>
        <v>0</v>
      </c>
      <c r="AV91" s="230">
        <f>轉向量!E370</f>
        <v>0</v>
      </c>
      <c r="AW91" s="230">
        <f>轉向量!F370</f>
        <v>0</v>
      </c>
      <c r="AX91" s="230">
        <f>轉向量!H370</f>
        <v>0</v>
      </c>
      <c r="AY91" s="232">
        <f>轉向量!I370</f>
        <v>0</v>
      </c>
      <c r="AZ91" s="230">
        <f>轉向量!J370</f>
        <v>0</v>
      </c>
      <c r="BA91" s="230">
        <f>轉向量!K370</f>
        <v>0</v>
      </c>
      <c r="BB91" s="230">
        <f>轉向量!L370</f>
        <v>0</v>
      </c>
      <c r="BC91" s="230">
        <f>轉向量!N370</f>
        <v>0</v>
      </c>
      <c r="BD91" s="232">
        <f>轉向量!O370</f>
        <v>0</v>
      </c>
      <c r="BE91" s="230">
        <f>轉向量!P370</f>
        <v>0</v>
      </c>
      <c r="BF91" s="230">
        <f>轉向量!Q370</f>
        <v>0</v>
      </c>
      <c r="BG91" s="230">
        <f>轉向量!R370</f>
        <v>0</v>
      </c>
      <c r="BH91" s="230">
        <f>轉向量!T370</f>
        <v>0</v>
      </c>
      <c r="BI91" s="232">
        <f>轉向量!U370</f>
        <v>0</v>
      </c>
      <c r="BJ91" s="238">
        <f>轉向量!D466</f>
        <v>0</v>
      </c>
      <c r="BK91" s="239">
        <f>轉向量!E466</f>
        <v>0</v>
      </c>
      <c r="BL91" s="239">
        <f>轉向量!F466</f>
        <v>0</v>
      </c>
      <c r="BM91" s="239">
        <f>轉向量!G466</f>
        <v>0</v>
      </c>
      <c r="BN91" s="240">
        <f>轉向量!I466</f>
        <v>0</v>
      </c>
      <c r="BO91" s="239">
        <f>轉向量!J466</f>
        <v>0</v>
      </c>
      <c r="BP91" s="239">
        <f>轉向量!K466</f>
        <v>0</v>
      </c>
      <c r="BQ91" s="239">
        <f>轉向量!L466</f>
        <v>0</v>
      </c>
      <c r="BR91" s="239">
        <f>轉向量!M466</f>
        <v>0</v>
      </c>
      <c r="BS91" s="240">
        <f>轉向量!O466</f>
        <v>0</v>
      </c>
      <c r="BT91" s="239">
        <f>轉向量!P466</f>
        <v>0</v>
      </c>
      <c r="BU91" s="239">
        <f>轉向量!Q466</f>
        <v>0</v>
      </c>
      <c r="BV91" s="239">
        <f>轉向量!R466</f>
        <v>0</v>
      </c>
      <c r="BW91" s="239">
        <f>轉向量!S466</f>
        <v>0</v>
      </c>
      <c r="BX91" s="240">
        <f>轉向量!U466</f>
        <v>0</v>
      </c>
      <c r="BY91" s="206">
        <f>轉向量!D562</f>
        <v>0</v>
      </c>
      <c r="BZ91" s="206">
        <f>轉向量!E562</f>
        <v>0</v>
      </c>
      <c r="CA91" s="206">
        <f>轉向量!F562</f>
        <v>0</v>
      </c>
      <c r="CB91" s="206">
        <f>轉向量!G562</f>
        <v>0</v>
      </c>
      <c r="CC91" s="207">
        <f>轉向量!H562</f>
        <v>0</v>
      </c>
      <c r="CD91" s="206">
        <f>轉向量!J562</f>
        <v>0</v>
      </c>
      <c r="CE91" s="206">
        <f>轉向量!K562</f>
        <v>0</v>
      </c>
      <c r="CF91" s="206">
        <f>轉向量!L562</f>
        <v>0</v>
      </c>
      <c r="CG91" s="206">
        <f>轉向量!M562</f>
        <v>0</v>
      </c>
      <c r="CH91" s="207">
        <f>轉向量!N562</f>
        <v>0</v>
      </c>
      <c r="CI91" s="206">
        <f>轉向量!P562</f>
        <v>0</v>
      </c>
      <c r="CJ91" s="206">
        <f>轉向量!Q562</f>
        <v>0</v>
      </c>
      <c r="CK91" s="206">
        <f>轉向量!R562</f>
        <v>0</v>
      </c>
      <c r="CL91" s="206">
        <f>轉向量!S562</f>
        <v>0</v>
      </c>
      <c r="CM91" s="207">
        <f>轉向量!T562</f>
        <v>0</v>
      </c>
    </row>
    <row r="92" spans="1:91">
      <c r="A92" s="204">
        <v>2015</v>
      </c>
      <c r="B92" s="206">
        <f>轉向量!E83</f>
        <v>0</v>
      </c>
      <c r="C92" s="206">
        <f>轉向量!F83</f>
        <v>0</v>
      </c>
      <c r="D92" s="206">
        <f>轉向量!G83</f>
        <v>0</v>
      </c>
      <c r="E92" s="206">
        <f>轉向量!H83</f>
        <v>0</v>
      </c>
      <c r="F92" s="207">
        <f>轉向量!I83</f>
        <v>0</v>
      </c>
      <c r="G92" s="206">
        <f>轉向量!K83</f>
        <v>0</v>
      </c>
      <c r="H92" s="206">
        <f>轉向量!L83</f>
        <v>0</v>
      </c>
      <c r="I92" s="206">
        <f>轉向量!M83</f>
        <v>0</v>
      </c>
      <c r="J92" s="206">
        <f>轉向量!N83</f>
        <v>0</v>
      </c>
      <c r="K92" s="207">
        <f>轉向量!O83</f>
        <v>0</v>
      </c>
      <c r="L92" s="206">
        <f>轉向量!Q83</f>
        <v>0</v>
      </c>
      <c r="M92" s="206">
        <f>轉向量!R83</f>
        <v>0</v>
      </c>
      <c r="N92" s="206">
        <f>轉向量!S83</f>
        <v>0</v>
      </c>
      <c r="O92" s="206">
        <f>轉向量!T83</f>
        <v>0</v>
      </c>
      <c r="P92" s="207">
        <f>轉向量!U83</f>
        <v>0</v>
      </c>
      <c r="Q92" s="219">
        <f>轉向量!D179</f>
        <v>0</v>
      </c>
      <c r="R92" s="212">
        <f>轉向量!F179</f>
        <v>0</v>
      </c>
      <c r="S92" s="212">
        <f>轉向量!G179</f>
        <v>0</v>
      </c>
      <c r="T92" s="212">
        <f>轉向量!H179</f>
        <v>0</v>
      </c>
      <c r="U92" s="220">
        <f>轉向量!I179</f>
        <v>0</v>
      </c>
      <c r="V92" s="212">
        <f>轉向量!J179</f>
        <v>0</v>
      </c>
      <c r="W92" s="212">
        <f>轉向量!L179</f>
        <v>0</v>
      </c>
      <c r="X92" s="212">
        <f>轉向量!M179</f>
        <v>0</v>
      </c>
      <c r="Y92" s="212">
        <f>轉向量!N179</f>
        <v>0</v>
      </c>
      <c r="Z92" s="220">
        <f>轉向量!O179</f>
        <v>0</v>
      </c>
      <c r="AA92" s="212">
        <f>轉向量!P179</f>
        <v>0</v>
      </c>
      <c r="AB92" s="212">
        <f>轉向量!R179</f>
        <v>0</v>
      </c>
      <c r="AC92" s="212">
        <f>轉向量!S179</f>
        <v>0</v>
      </c>
      <c r="AD92" s="212">
        <f>轉向量!T179</f>
        <v>0</v>
      </c>
      <c r="AE92" s="220">
        <f>轉向量!U179</f>
        <v>0</v>
      </c>
      <c r="AF92" s="222">
        <f>轉向量!D275</f>
        <v>0</v>
      </c>
      <c r="AG92" s="221">
        <f>轉向量!E275</f>
        <v>0</v>
      </c>
      <c r="AH92" s="221">
        <f>轉向量!G275</f>
        <v>0</v>
      </c>
      <c r="AI92" s="221">
        <f>轉向量!H275</f>
        <v>0</v>
      </c>
      <c r="AJ92" s="223">
        <f>轉向量!I275</f>
        <v>0</v>
      </c>
      <c r="AK92" s="221">
        <f>轉向量!J275</f>
        <v>0</v>
      </c>
      <c r="AL92" s="221">
        <f>轉向量!K275</f>
        <v>0</v>
      </c>
      <c r="AM92" s="221">
        <f>轉向量!M275</f>
        <v>0</v>
      </c>
      <c r="AN92" s="221">
        <f>轉向量!N275</f>
        <v>0</v>
      </c>
      <c r="AO92" s="223">
        <f>轉向量!O275</f>
        <v>0</v>
      </c>
      <c r="AP92" s="221">
        <f>轉向量!P275</f>
        <v>0</v>
      </c>
      <c r="AQ92" s="221">
        <f>轉向量!Q275</f>
        <v>0</v>
      </c>
      <c r="AR92" s="221">
        <f>轉向量!S275</f>
        <v>0</v>
      </c>
      <c r="AS92" s="221">
        <f>轉向量!T275</f>
        <v>0</v>
      </c>
      <c r="AT92" s="223">
        <f>轉向量!U275</f>
        <v>0</v>
      </c>
      <c r="AU92" s="231">
        <f>轉向量!D371</f>
        <v>0</v>
      </c>
      <c r="AV92" s="230">
        <f>轉向量!E371</f>
        <v>0</v>
      </c>
      <c r="AW92" s="230">
        <f>轉向量!F371</f>
        <v>0</v>
      </c>
      <c r="AX92" s="230">
        <f>轉向量!H371</f>
        <v>0</v>
      </c>
      <c r="AY92" s="232">
        <f>轉向量!I371</f>
        <v>0</v>
      </c>
      <c r="AZ92" s="230">
        <f>轉向量!J371</f>
        <v>0</v>
      </c>
      <c r="BA92" s="230">
        <f>轉向量!K371</f>
        <v>0</v>
      </c>
      <c r="BB92" s="230">
        <f>轉向量!L371</f>
        <v>0</v>
      </c>
      <c r="BC92" s="230">
        <f>轉向量!N371</f>
        <v>0</v>
      </c>
      <c r="BD92" s="232">
        <f>轉向量!O371</f>
        <v>0</v>
      </c>
      <c r="BE92" s="230">
        <f>轉向量!P371</f>
        <v>0</v>
      </c>
      <c r="BF92" s="230">
        <f>轉向量!Q371</f>
        <v>0</v>
      </c>
      <c r="BG92" s="230">
        <f>轉向量!R371</f>
        <v>0</v>
      </c>
      <c r="BH92" s="230">
        <f>轉向量!T371</f>
        <v>0</v>
      </c>
      <c r="BI92" s="232">
        <f>轉向量!U371</f>
        <v>0</v>
      </c>
      <c r="BJ92" s="238">
        <f>轉向量!D467</f>
        <v>0</v>
      </c>
      <c r="BK92" s="239">
        <f>轉向量!E467</f>
        <v>0</v>
      </c>
      <c r="BL92" s="239">
        <f>轉向量!F467</f>
        <v>0</v>
      </c>
      <c r="BM92" s="239">
        <f>轉向量!G467</f>
        <v>0</v>
      </c>
      <c r="BN92" s="240">
        <f>轉向量!I467</f>
        <v>0</v>
      </c>
      <c r="BO92" s="239">
        <f>轉向量!J467</f>
        <v>0</v>
      </c>
      <c r="BP92" s="239">
        <f>轉向量!K467</f>
        <v>0</v>
      </c>
      <c r="BQ92" s="239">
        <f>轉向量!L467</f>
        <v>0</v>
      </c>
      <c r="BR92" s="239">
        <f>轉向量!M467</f>
        <v>0</v>
      </c>
      <c r="BS92" s="240">
        <f>轉向量!O467</f>
        <v>0</v>
      </c>
      <c r="BT92" s="239">
        <f>轉向量!P467</f>
        <v>0</v>
      </c>
      <c r="BU92" s="239">
        <f>轉向量!Q467</f>
        <v>0</v>
      </c>
      <c r="BV92" s="239">
        <f>轉向量!R467</f>
        <v>0</v>
      </c>
      <c r="BW92" s="239">
        <f>轉向量!S467</f>
        <v>0</v>
      </c>
      <c r="BX92" s="240">
        <f>轉向量!U467</f>
        <v>0</v>
      </c>
      <c r="BY92" s="206">
        <f>轉向量!D563</f>
        <v>0</v>
      </c>
      <c r="BZ92" s="206">
        <f>轉向量!E563</f>
        <v>0</v>
      </c>
      <c r="CA92" s="206">
        <f>轉向量!F563</f>
        <v>0</v>
      </c>
      <c r="CB92" s="206">
        <f>轉向量!G563</f>
        <v>0</v>
      </c>
      <c r="CC92" s="207">
        <f>轉向量!H563</f>
        <v>0</v>
      </c>
      <c r="CD92" s="206">
        <f>轉向量!J563</f>
        <v>0</v>
      </c>
      <c r="CE92" s="206">
        <f>轉向量!K563</f>
        <v>0</v>
      </c>
      <c r="CF92" s="206">
        <f>轉向量!L563</f>
        <v>0</v>
      </c>
      <c r="CG92" s="206">
        <f>轉向量!M563</f>
        <v>0</v>
      </c>
      <c r="CH92" s="207">
        <f>轉向量!N563</f>
        <v>0</v>
      </c>
      <c r="CI92" s="206">
        <f>轉向量!P563</f>
        <v>0</v>
      </c>
      <c r="CJ92" s="206">
        <f>轉向量!Q563</f>
        <v>0</v>
      </c>
      <c r="CK92" s="206">
        <f>轉向量!R563</f>
        <v>0</v>
      </c>
      <c r="CL92" s="206">
        <f>轉向量!S563</f>
        <v>0</v>
      </c>
      <c r="CM92" s="207">
        <f>轉向量!T563</f>
        <v>0</v>
      </c>
    </row>
    <row r="93" spans="1:91">
      <c r="A93" s="204">
        <v>2030</v>
      </c>
      <c r="B93" s="206">
        <f>轉向量!E84</f>
        <v>0</v>
      </c>
      <c r="C93" s="206">
        <f>轉向量!F84</f>
        <v>0</v>
      </c>
      <c r="D93" s="206">
        <f>轉向量!G84</f>
        <v>0</v>
      </c>
      <c r="E93" s="206">
        <f>轉向量!H84</f>
        <v>0</v>
      </c>
      <c r="F93" s="207">
        <f>轉向量!I84</f>
        <v>0</v>
      </c>
      <c r="G93" s="206">
        <f>轉向量!K84</f>
        <v>0</v>
      </c>
      <c r="H93" s="206">
        <f>轉向量!L84</f>
        <v>0</v>
      </c>
      <c r="I93" s="206">
        <f>轉向量!M84</f>
        <v>0</v>
      </c>
      <c r="J93" s="206">
        <f>轉向量!N84</f>
        <v>0</v>
      </c>
      <c r="K93" s="207">
        <f>轉向量!O84</f>
        <v>0</v>
      </c>
      <c r="L93" s="206">
        <f>轉向量!Q84</f>
        <v>0</v>
      </c>
      <c r="M93" s="206">
        <f>轉向量!R84</f>
        <v>0</v>
      </c>
      <c r="N93" s="206">
        <f>轉向量!S84</f>
        <v>0</v>
      </c>
      <c r="O93" s="206">
        <f>轉向量!T84</f>
        <v>0</v>
      </c>
      <c r="P93" s="207">
        <f>轉向量!U84</f>
        <v>0</v>
      </c>
      <c r="Q93" s="219">
        <f>轉向量!D180</f>
        <v>0</v>
      </c>
      <c r="R93" s="212">
        <f>轉向量!F180</f>
        <v>0</v>
      </c>
      <c r="S93" s="212">
        <f>轉向量!G180</f>
        <v>0</v>
      </c>
      <c r="T93" s="212">
        <f>轉向量!H180</f>
        <v>0</v>
      </c>
      <c r="U93" s="220">
        <f>轉向量!I180</f>
        <v>0</v>
      </c>
      <c r="V93" s="212">
        <f>轉向量!J180</f>
        <v>0</v>
      </c>
      <c r="W93" s="212">
        <f>轉向量!L180</f>
        <v>0</v>
      </c>
      <c r="X93" s="212">
        <f>轉向量!M180</f>
        <v>0</v>
      </c>
      <c r="Y93" s="212">
        <f>轉向量!N180</f>
        <v>0</v>
      </c>
      <c r="Z93" s="220">
        <f>轉向量!O180</f>
        <v>0</v>
      </c>
      <c r="AA93" s="212">
        <f>轉向量!P180</f>
        <v>0</v>
      </c>
      <c r="AB93" s="212">
        <f>轉向量!R180</f>
        <v>0</v>
      </c>
      <c r="AC93" s="212">
        <f>轉向量!S180</f>
        <v>0</v>
      </c>
      <c r="AD93" s="212">
        <f>轉向量!T180</f>
        <v>0</v>
      </c>
      <c r="AE93" s="220">
        <f>轉向量!U180</f>
        <v>0</v>
      </c>
      <c r="AF93" s="222">
        <f>轉向量!D276</f>
        <v>0</v>
      </c>
      <c r="AG93" s="221">
        <f>轉向量!E276</f>
        <v>0</v>
      </c>
      <c r="AH93" s="221">
        <f>轉向量!G276</f>
        <v>0</v>
      </c>
      <c r="AI93" s="221">
        <f>轉向量!H276</f>
        <v>0</v>
      </c>
      <c r="AJ93" s="223">
        <f>轉向量!I276</f>
        <v>0</v>
      </c>
      <c r="AK93" s="221">
        <f>轉向量!J276</f>
        <v>0</v>
      </c>
      <c r="AL93" s="221">
        <f>轉向量!K276</f>
        <v>0</v>
      </c>
      <c r="AM93" s="221">
        <f>轉向量!M276</f>
        <v>0</v>
      </c>
      <c r="AN93" s="221">
        <f>轉向量!N276</f>
        <v>0</v>
      </c>
      <c r="AO93" s="223">
        <f>轉向量!O276</f>
        <v>0</v>
      </c>
      <c r="AP93" s="221">
        <f>轉向量!P276</f>
        <v>0</v>
      </c>
      <c r="AQ93" s="221">
        <f>轉向量!Q276</f>
        <v>0</v>
      </c>
      <c r="AR93" s="221">
        <f>轉向量!S276</f>
        <v>0</v>
      </c>
      <c r="AS93" s="221">
        <f>轉向量!T276</f>
        <v>0</v>
      </c>
      <c r="AT93" s="223">
        <f>轉向量!U276</f>
        <v>0</v>
      </c>
      <c r="AU93" s="231">
        <f>轉向量!D372</f>
        <v>0</v>
      </c>
      <c r="AV93" s="230">
        <f>轉向量!E372</f>
        <v>0</v>
      </c>
      <c r="AW93" s="230">
        <f>轉向量!F372</f>
        <v>0</v>
      </c>
      <c r="AX93" s="230">
        <f>轉向量!H372</f>
        <v>0</v>
      </c>
      <c r="AY93" s="232">
        <f>轉向量!I372</f>
        <v>0</v>
      </c>
      <c r="AZ93" s="230">
        <f>轉向量!J372</f>
        <v>0</v>
      </c>
      <c r="BA93" s="230">
        <f>轉向量!K372</f>
        <v>0</v>
      </c>
      <c r="BB93" s="230">
        <f>轉向量!L372</f>
        <v>0</v>
      </c>
      <c r="BC93" s="230">
        <f>轉向量!N372</f>
        <v>0</v>
      </c>
      <c r="BD93" s="232">
        <f>轉向量!O372</f>
        <v>0</v>
      </c>
      <c r="BE93" s="230">
        <f>轉向量!P372</f>
        <v>0</v>
      </c>
      <c r="BF93" s="230">
        <f>轉向量!Q372</f>
        <v>0</v>
      </c>
      <c r="BG93" s="230">
        <f>轉向量!R372</f>
        <v>0</v>
      </c>
      <c r="BH93" s="230">
        <f>轉向量!T372</f>
        <v>0</v>
      </c>
      <c r="BI93" s="232">
        <f>轉向量!U372</f>
        <v>0</v>
      </c>
      <c r="BJ93" s="238">
        <f>轉向量!D468</f>
        <v>0</v>
      </c>
      <c r="BK93" s="239">
        <f>轉向量!E468</f>
        <v>0</v>
      </c>
      <c r="BL93" s="239">
        <f>轉向量!F468</f>
        <v>0</v>
      </c>
      <c r="BM93" s="239">
        <f>轉向量!G468</f>
        <v>0</v>
      </c>
      <c r="BN93" s="240">
        <f>轉向量!I468</f>
        <v>0</v>
      </c>
      <c r="BO93" s="239">
        <f>轉向量!J468</f>
        <v>0</v>
      </c>
      <c r="BP93" s="239">
        <f>轉向量!K468</f>
        <v>0</v>
      </c>
      <c r="BQ93" s="239">
        <f>轉向量!L468</f>
        <v>0</v>
      </c>
      <c r="BR93" s="239">
        <f>轉向量!M468</f>
        <v>0</v>
      </c>
      <c r="BS93" s="240">
        <f>轉向量!O468</f>
        <v>0</v>
      </c>
      <c r="BT93" s="239">
        <f>轉向量!P468</f>
        <v>0</v>
      </c>
      <c r="BU93" s="239">
        <f>轉向量!Q468</f>
        <v>0</v>
      </c>
      <c r="BV93" s="239">
        <f>轉向量!R468</f>
        <v>0</v>
      </c>
      <c r="BW93" s="239">
        <f>轉向量!S468</f>
        <v>0</v>
      </c>
      <c r="BX93" s="240">
        <f>轉向量!U468</f>
        <v>0</v>
      </c>
      <c r="BY93" s="206">
        <f>轉向量!D564</f>
        <v>0</v>
      </c>
      <c r="BZ93" s="206">
        <f>轉向量!E564</f>
        <v>0</v>
      </c>
      <c r="CA93" s="206">
        <f>轉向量!F564</f>
        <v>0</v>
      </c>
      <c r="CB93" s="206">
        <f>轉向量!G564</f>
        <v>0</v>
      </c>
      <c r="CC93" s="207">
        <f>轉向量!H564</f>
        <v>0</v>
      </c>
      <c r="CD93" s="206">
        <f>轉向量!J564</f>
        <v>0</v>
      </c>
      <c r="CE93" s="206">
        <f>轉向量!K564</f>
        <v>0</v>
      </c>
      <c r="CF93" s="206">
        <f>轉向量!L564</f>
        <v>0</v>
      </c>
      <c r="CG93" s="206">
        <f>轉向量!M564</f>
        <v>0</v>
      </c>
      <c r="CH93" s="207">
        <f>轉向量!N564</f>
        <v>0</v>
      </c>
      <c r="CI93" s="206">
        <f>轉向量!P564</f>
        <v>0</v>
      </c>
      <c r="CJ93" s="206">
        <f>轉向量!Q564</f>
        <v>0</v>
      </c>
      <c r="CK93" s="206">
        <f>轉向量!R564</f>
        <v>0</v>
      </c>
      <c r="CL93" s="206">
        <f>轉向量!S564</f>
        <v>0</v>
      </c>
      <c r="CM93" s="207">
        <f>轉向量!T564</f>
        <v>0</v>
      </c>
    </row>
    <row r="94" spans="1:91">
      <c r="A94" s="204">
        <v>2045</v>
      </c>
      <c r="B94" s="206">
        <f>轉向量!E85</f>
        <v>0</v>
      </c>
      <c r="C94" s="206">
        <f>轉向量!F85</f>
        <v>0</v>
      </c>
      <c r="D94" s="206">
        <f>轉向量!G85</f>
        <v>0</v>
      </c>
      <c r="E94" s="206">
        <f>轉向量!H85</f>
        <v>0</v>
      </c>
      <c r="F94" s="207">
        <f>轉向量!I85</f>
        <v>0</v>
      </c>
      <c r="G94" s="206">
        <f>轉向量!K85</f>
        <v>0</v>
      </c>
      <c r="H94" s="206">
        <f>轉向量!L85</f>
        <v>0</v>
      </c>
      <c r="I94" s="206">
        <f>轉向量!M85</f>
        <v>0</v>
      </c>
      <c r="J94" s="206">
        <f>轉向量!N85</f>
        <v>0</v>
      </c>
      <c r="K94" s="207">
        <f>轉向量!O85</f>
        <v>0</v>
      </c>
      <c r="L94" s="206">
        <f>轉向量!Q85</f>
        <v>0</v>
      </c>
      <c r="M94" s="206">
        <f>轉向量!R85</f>
        <v>0</v>
      </c>
      <c r="N94" s="206">
        <f>轉向量!S85</f>
        <v>0</v>
      </c>
      <c r="O94" s="206">
        <f>轉向量!T85</f>
        <v>0</v>
      </c>
      <c r="P94" s="207">
        <f>轉向量!U85</f>
        <v>0</v>
      </c>
      <c r="Q94" s="219">
        <f>轉向量!D181</f>
        <v>0</v>
      </c>
      <c r="R94" s="212">
        <f>轉向量!F181</f>
        <v>0</v>
      </c>
      <c r="S94" s="212">
        <f>轉向量!G181</f>
        <v>0</v>
      </c>
      <c r="T94" s="212">
        <f>轉向量!H181</f>
        <v>0</v>
      </c>
      <c r="U94" s="220">
        <f>轉向量!I181</f>
        <v>0</v>
      </c>
      <c r="V94" s="212">
        <f>轉向量!J181</f>
        <v>0</v>
      </c>
      <c r="W94" s="212">
        <f>轉向量!L181</f>
        <v>0</v>
      </c>
      <c r="X94" s="212">
        <f>轉向量!M181</f>
        <v>0</v>
      </c>
      <c r="Y94" s="212">
        <f>轉向量!N181</f>
        <v>0</v>
      </c>
      <c r="Z94" s="220">
        <f>轉向量!O181</f>
        <v>0</v>
      </c>
      <c r="AA94" s="212">
        <f>轉向量!P181</f>
        <v>0</v>
      </c>
      <c r="AB94" s="212">
        <f>轉向量!R181</f>
        <v>0</v>
      </c>
      <c r="AC94" s="212">
        <f>轉向量!S181</f>
        <v>0</v>
      </c>
      <c r="AD94" s="212">
        <f>轉向量!T181</f>
        <v>0</v>
      </c>
      <c r="AE94" s="220">
        <f>轉向量!U181</f>
        <v>0</v>
      </c>
      <c r="AF94" s="222">
        <f>轉向量!D277</f>
        <v>0</v>
      </c>
      <c r="AG94" s="221">
        <f>轉向量!E277</f>
        <v>0</v>
      </c>
      <c r="AH94" s="221">
        <f>轉向量!G277</f>
        <v>0</v>
      </c>
      <c r="AI94" s="221">
        <f>轉向量!H277</f>
        <v>0</v>
      </c>
      <c r="AJ94" s="223">
        <f>轉向量!I277</f>
        <v>0</v>
      </c>
      <c r="AK94" s="221">
        <f>轉向量!J277</f>
        <v>0</v>
      </c>
      <c r="AL94" s="221">
        <f>轉向量!K277</f>
        <v>0</v>
      </c>
      <c r="AM94" s="221">
        <f>轉向量!M277</f>
        <v>0</v>
      </c>
      <c r="AN94" s="221">
        <f>轉向量!N277</f>
        <v>0</v>
      </c>
      <c r="AO94" s="223">
        <f>轉向量!O277</f>
        <v>0</v>
      </c>
      <c r="AP94" s="221">
        <f>轉向量!P277</f>
        <v>0</v>
      </c>
      <c r="AQ94" s="221">
        <f>轉向量!Q277</f>
        <v>0</v>
      </c>
      <c r="AR94" s="221">
        <f>轉向量!S277</f>
        <v>0</v>
      </c>
      <c r="AS94" s="221">
        <f>轉向量!T277</f>
        <v>0</v>
      </c>
      <c r="AT94" s="223">
        <f>轉向量!U277</f>
        <v>0</v>
      </c>
      <c r="AU94" s="231">
        <f>轉向量!D373</f>
        <v>0</v>
      </c>
      <c r="AV94" s="230">
        <f>轉向量!E373</f>
        <v>0</v>
      </c>
      <c r="AW94" s="230">
        <f>轉向量!F373</f>
        <v>0</v>
      </c>
      <c r="AX94" s="230">
        <f>轉向量!H373</f>
        <v>0</v>
      </c>
      <c r="AY94" s="232">
        <f>轉向量!I373</f>
        <v>0</v>
      </c>
      <c r="AZ94" s="230">
        <f>轉向量!J373</f>
        <v>0</v>
      </c>
      <c r="BA94" s="230">
        <f>轉向量!K373</f>
        <v>0</v>
      </c>
      <c r="BB94" s="230">
        <f>轉向量!L373</f>
        <v>0</v>
      </c>
      <c r="BC94" s="230">
        <f>轉向量!N373</f>
        <v>0</v>
      </c>
      <c r="BD94" s="232">
        <f>轉向量!O373</f>
        <v>0</v>
      </c>
      <c r="BE94" s="230">
        <f>轉向量!P373</f>
        <v>0</v>
      </c>
      <c r="BF94" s="230">
        <f>轉向量!Q373</f>
        <v>0</v>
      </c>
      <c r="BG94" s="230">
        <f>轉向量!R373</f>
        <v>0</v>
      </c>
      <c r="BH94" s="230">
        <f>轉向量!T373</f>
        <v>0</v>
      </c>
      <c r="BI94" s="232">
        <f>轉向量!U373</f>
        <v>0</v>
      </c>
      <c r="BJ94" s="238">
        <f>轉向量!D469</f>
        <v>0</v>
      </c>
      <c r="BK94" s="239">
        <f>轉向量!E469</f>
        <v>0</v>
      </c>
      <c r="BL94" s="239">
        <f>轉向量!F469</f>
        <v>0</v>
      </c>
      <c r="BM94" s="239">
        <f>轉向量!G469</f>
        <v>0</v>
      </c>
      <c r="BN94" s="240">
        <f>轉向量!I469</f>
        <v>0</v>
      </c>
      <c r="BO94" s="239">
        <f>轉向量!J469</f>
        <v>0</v>
      </c>
      <c r="BP94" s="239">
        <f>轉向量!K469</f>
        <v>0</v>
      </c>
      <c r="BQ94" s="239">
        <f>轉向量!L469</f>
        <v>0</v>
      </c>
      <c r="BR94" s="239">
        <f>轉向量!M469</f>
        <v>0</v>
      </c>
      <c r="BS94" s="240">
        <f>轉向量!O469</f>
        <v>0</v>
      </c>
      <c r="BT94" s="239">
        <f>轉向量!P469</f>
        <v>0</v>
      </c>
      <c r="BU94" s="239">
        <f>轉向量!Q469</f>
        <v>0</v>
      </c>
      <c r="BV94" s="239">
        <f>轉向量!R469</f>
        <v>0</v>
      </c>
      <c r="BW94" s="239">
        <f>轉向量!S469</f>
        <v>0</v>
      </c>
      <c r="BX94" s="240">
        <f>轉向量!U469</f>
        <v>0</v>
      </c>
      <c r="BY94" s="206">
        <f>轉向量!D565</f>
        <v>0</v>
      </c>
      <c r="BZ94" s="206">
        <f>轉向量!E565</f>
        <v>0</v>
      </c>
      <c r="CA94" s="206">
        <f>轉向量!F565</f>
        <v>0</v>
      </c>
      <c r="CB94" s="206">
        <f>轉向量!G565</f>
        <v>0</v>
      </c>
      <c r="CC94" s="207">
        <f>轉向量!H565</f>
        <v>0</v>
      </c>
      <c r="CD94" s="206">
        <f>轉向量!J565</f>
        <v>0</v>
      </c>
      <c r="CE94" s="206">
        <f>轉向量!K565</f>
        <v>0</v>
      </c>
      <c r="CF94" s="206">
        <f>轉向量!L565</f>
        <v>0</v>
      </c>
      <c r="CG94" s="206">
        <f>轉向量!M565</f>
        <v>0</v>
      </c>
      <c r="CH94" s="207">
        <f>轉向量!N565</f>
        <v>0</v>
      </c>
      <c r="CI94" s="206">
        <f>轉向量!P565</f>
        <v>0</v>
      </c>
      <c r="CJ94" s="206">
        <f>轉向量!Q565</f>
        <v>0</v>
      </c>
      <c r="CK94" s="206">
        <f>轉向量!R565</f>
        <v>0</v>
      </c>
      <c r="CL94" s="206">
        <f>轉向量!S565</f>
        <v>0</v>
      </c>
      <c r="CM94" s="207">
        <f>轉向量!T565</f>
        <v>0</v>
      </c>
    </row>
    <row r="95" spans="1:91">
      <c r="A95" s="204">
        <v>2100</v>
      </c>
      <c r="B95" s="206">
        <f>轉向量!E86</f>
        <v>0</v>
      </c>
      <c r="C95" s="206">
        <f>轉向量!F86</f>
        <v>0</v>
      </c>
      <c r="D95" s="206">
        <f>轉向量!G86</f>
        <v>0</v>
      </c>
      <c r="E95" s="206">
        <f>轉向量!H86</f>
        <v>0</v>
      </c>
      <c r="F95" s="207">
        <f>轉向量!I86</f>
        <v>0</v>
      </c>
      <c r="G95" s="206">
        <f>轉向量!K86</f>
        <v>0</v>
      </c>
      <c r="H95" s="206">
        <f>轉向量!L86</f>
        <v>0</v>
      </c>
      <c r="I95" s="206">
        <f>轉向量!M86</f>
        <v>0</v>
      </c>
      <c r="J95" s="206">
        <f>轉向量!N86</f>
        <v>0</v>
      </c>
      <c r="K95" s="207">
        <f>轉向量!O86</f>
        <v>0</v>
      </c>
      <c r="L95" s="206">
        <f>轉向量!Q86</f>
        <v>0</v>
      </c>
      <c r="M95" s="206">
        <f>轉向量!R86</f>
        <v>0</v>
      </c>
      <c r="N95" s="206">
        <f>轉向量!S86</f>
        <v>0</v>
      </c>
      <c r="O95" s="206">
        <f>轉向量!T86</f>
        <v>0</v>
      </c>
      <c r="P95" s="207">
        <f>轉向量!U86</f>
        <v>0</v>
      </c>
      <c r="Q95" s="219">
        <f>轉向量!D182</f>
        <v>0</v>
      </c>
      <c r="R95" s="212">
        <f>轉向量!F182</f>
        <v>0</v>
      </c>
      <c r="S95" s="212">
        <f>轉向量!G182</f>
        <v>0</v>
      </c>
      <c r="T95" s="212">
        <f>轉向量!H182</f>
        <v>0</v>
      </c>
      <c r="U95" s="220">
        <f>轉向量!I182</f>
        <v>0</v>
      </c>
      <c r="V95" s="212">
        <f>轉向量!J182</f>
        <v>0</v>
      </c>
      <c r="W95" s="212">
        <f>轉向量!L182</f>
        <v>0</v>
      </c>
      <c r="X95" s="212">
        <f>轉向量!M182</f>
        <v>0</v>
      </c>
      <c r="Y95" s="212">
        <f>轉向量!N182</f>
        <v>0</v>
      </c>
      <c r="Z95" s="220">
        <f>轉向量!O182</f>
        <v>0</v>
      </c>
      <c r="AA95" s="212">
        <f>轉向量!P182</f>
        <v>0</v>
      </c>
      <c r="AB95" s="212">
        <f>轉向量!R182</f>
        <v>0</v>
      </c>
      <c r="AC95" s="212">
        <f>轉向量!S182</f>
        <v>0</v>
      </c>
      <c r="AD95" s="212">
        <f>轉向量!T182</f>
        <v>0</v>
      </c>
      <c r="AE95" s="220">
        <f>轉向量!U182</f>
        <v>0</v>
      </c>
      <c r="AF95" s="222">
        <f>轉向量!D278</f>
        <v>0</v>
      </c>
      <c r="AG95" s="221">
        <f>轉向量!E278</f>
        <v>0</v>
      </c>
      <c r="AH95" s="221">
        <f>轉向量!G278</f>
        <v>0</v>
      </c>
      <c r="AI95" s="221">
        <f>轉向量!H278</f>
        <v>0</v>
      </c>
      <c r="AJ95" s="223">
        <f>轉向量!I278</f>
        <v>0</v>
      </c>
      <c r="AK95" s="221">
        <f>轉向量!J278</f>
        <v>0</v>
      </c>
      <c r="AL95" s="221">
        <f>轉向量!K278</f>
        <v>0</v>
      </c>
      <c r="AM95" s="221">
        <f>轉向量!M278</f>
        <v>0</v>
      </c>
      <c r="AN95" s="221">
        <f>轉向量!N278</f>
        <v>0</v>
      </c>
      <c r="AO95" s="223">
        <f>轉向量!O278</f>
        <v>0</v>
      </c>
      <c r="AP95" s="221">
        <f>轉向量!P278</f>
        <v>0</v>
      </c>
      <c r="AQ95" s="221">
        <f>轉向量!Q278</f>
        <v>0</v>
      </c>
      <c r="AR95" s="221">
        <f>轉向量!S278</f>
        <v>0</v>
      </c>
      <c r="AS95" s="221">
        <f>轉向量!T278</f>
        <v>0</v>
      </c>
      <c r="AT95" s="223">
        <f>轉向量!U278</f>
        <v>0</v>
      </c>
      <c r="AU95" s="231">
        <f>轉向量!D374</f>
        <v>0</v>
      </c>
      <c r="AV95" s="230">
        <f>轉向量!E374</f>
        <v>0</v>
      </c>
      <c r="AW95" s="230">
        <f>轉向量!F374</f>
        <v>0</v>
      </c>
      <c r="AX95" s="230">
        <f>轉向量!H374</f>
        <v>0</v>
      </c>
      <c r="AY95" s="232">
        <f>轉向量!I374</f>
        <v>0</v>
      </c>
      <c r="AZ95" s="230">
        <f>轉向量!J374</f>
        <v>0</v>
      </c>
      <c r="BA95" s="230">
        <f>轉向量!K374</f>
        <v>0</v>
      </c>
      <c r="BB95" s="230">
        <f>轉向量!L374</f>
        <v>0</v>
      </c>
      <c r="BC95" s="230">
        <f>轉向量!N374</f>
        <v>0</v>
      </c>
      <c r="BD95" s="232">
        <f>轉向量!O374</f>
        <v>0</v>
      </c>
      <c r="BE95" s="230">
        <f>轉向量!P374</f>
        <v>0</v>
      </c>
      <c r="BF95" s="230">
        <f>轉向量!Q374</f>
        <v>0</v>
      </c>
      <c r="BG95" s="230">
        <f>轉向量!R374</f>
        <v>0</v>
      </c>
      <c r="BH95" s="230">
        <f>轉向量!T374</f>
        <v>0</v>
      </c>
      <c r="BI95" s="232">
        <f>轉向量!U374</f>
        <v>0</v>
      </c>
      <c r="BJ95" s="238">
        <f>轉向量!D470</f>
        <v>0</v>
      </c>
      <c r="BK95" s="239">
        <f>轉向量!E470</f>
        <v>0</v>
      </c>
      <c r="BL95" s="239">
        <f>轉向量!F470</f>
        <v>0</v>
      </c>
      <c r="BM95" s="239">
        <f>轉向量!G470</f>
        <v>0</v>
      </c>
      <c r="BN95" s="240">
        <f>轉向量!I470</f>
        <v>0</v>
      </c>
      <c r="BO95" s="239">
        <f>轉向量!J470</f>
        <v>0</v>
      </c>
      <c r="BP95" s="239">
        <f>轉向量!K470</f>
        <v>0</v>
      </c>
      <c r="BQ95" s="239">
        <f>轉向量!L470</f>
        <v>0</v>
      </c>
      <c r="BR95" s="239">
        <f>轉向量!M470</f>
        <v>0</v>
      </c>
      <c r="BS95" s="240">
        <f>轉向量!O470</f>
        <v>0</v>
      </c>
      <c r="BT95" s="239">
        <f>轉向量!P470</f>
        <v>0</v>
      </c>
      <c r="BU95" s="239">
        <f>轉向量!Q470</f>
        <v>0</v>
      </c>
      <c r="BV95" s="239">
        <f>轉向量!R470</f>
        <v>0</v>
      </c>
      <c r="BW95" s="239">
        <f>轉向量!S470</f>
        <v>0</v>
      </c>
      <c r="BX95" s="240">
        <f>轉向量!U470</f>
        <v>0</v>
      </c>
      <c r="BY95" s="206">
        <f>轉向量!D566</f>
        <v>0</v>
      </c>
      <c r="BZ95" s="206">
        <f>轉向量!E566</f>
        <v>0</v>
      </c>
      <c r="CA95" s="206">
        <f>轉向量!F566</f>
        <v>0</v>
      </c>
      <c r="CB95" s="206">
        <f>轉向量!G566</f>
        <v>0</v>
      </c>
      <c r="CC95" s="207">
        <f>轉向量!H566</f>
        <v>0</v>
      </c>
      <c r="CD95" s="206">
        <f>轉向量!J566</f>
        <v>0</v>
      </c>
      <c r="CE95" s="206">
        <f>轉向量!K566</f>
        <v>0</v>
      </c>
      <c r="CF95" s="206">
        <f>轉向量!L566</f>
        <v>0</v>
      </c>
      <c r="CG95" s="206">
        <f>轉向量!M566</f>
        <v>0</v>
      </c>
      <c r="CH95" s="207">
        <f>轉向量!N566</f>
        <v>0</v>
      </c>
      <c r="CI95" s="206">
        <f>轉向量!P566</f>
        <v>0</v>
      </c>
      <c r="CJ95" s="206">
        <f>轉向量!Q566</f>
        <v>0</v>
      </c>
      <c r="CK95" s="206">
        <f>轉向量!R566</f>
        <v>0</v>
      </c>
      <c r="CL95" s="206">
        <f>轉向量!S566</f>
        <v>0</v>
      </c>
      <c r="CM95" s="207">
        <f>轉向量!T566</f>
        <v>0</v>
      </c>
    </row>
    <row r="96" spans="1:91">
      <c r="A96" s="204">
        <v>2115</v>
      </c>
      <c r="B96" s="206">
        <f>轉向量!E87</f>
        <v>0</v>
      </c>
      <c r="C96" s="206">
        <f>轉向量!F87</f>
        <v>0</v>
      </c>
      <c r="D96" s="206">
        <f>轉向量!G87</f>
        <v>0</v>
      </c>
      <c r="E96" s="206">
        <f>轉向量!H87</f>
        <v>0</v>
      </c>
      <c r="F96" s="207">
        <f>轉向量!I87</f>
        <v>0</v>
      </c>
      <c r="G96" s="206">
        <f>轉向量!K87</f>
        <v>0</v>
      </c>
      <c r="H96" s="206">
        <f>轉向量!L87</f>
        <v>0</v>
      </c>
      <c r="I96" s="206">
        <f>轉向量!M87</f>
        <v>0</v>
      </c>
      <c r="J96" s="206">
        <f>轉向量!N87</f>
        <v>0</v>
      </c>
      <c r="K96" s="207">
        <f>轉向量!O87</f>
        <v>0</v>
      </c>
      <c r="L96" s="206">
        <f>轉向量!Q87</f>
        <v>0</v>
      </c>
      <c r="M96" s="206">
        <f>轉向量!R87</f>
        <v>0</v>
      </c>
      <c r="N96" s="206">
        <f>轉向量!S87</f>
        <v>0</v>
      </c>
      <c r="O96" s="206">
        <f>轉向量!T87</f>
        <v>0</v>
      </c>
      <c r="P96" s="207">
        <f>轉向量!U87</f>
        <v>0</v>
      </c>
      <c r="Q96" s="219">
        <f>轉向量!D183</f>
        <v>0</v>
      </c>
      <c r="R96" s="212">
        <f>轉向量!F183</f>
        <v>0</v>
      </c>
      <c r="S96" s="212">
        <f>轉向量!G183</f>
        <v>0</v>
      </c>
      <c r="T96" s="212">
        <f>轉向量!H183</f>
        <v>0</v>
      </c>
      <c r="U96" s="220">
        <f>轉向量!I183</f>
        <v>0</v>
      </c>
      <c r="V96" s="212">
        <f>轉向量!J183</f>
        <v>0</v>
      </c>
      <c r="W96" s="212">
        <f>轉向量!L183</f>
        <v>0</v>
      </c>
      <c r="X96" s="212">
        <f>轉向量!M183</f>
        <v>0</v>
      </c>
      <c r="Y96" s="212">
        <f>轉向量!N183</f>
        <v>0</v>
      </c>
      <c r="Z96" s="220">
        <f>轉向量!O183</f>
        <v>0</v>
      </c>
      <c r="AA96" s="212">
        <f>轉向量!P183</f>
        <v>0</v>
      </c>
      <c r="AB96" s="212">
        <f>轉向量!R183</f>
        <v>0</v>
      </c>
      <c r="AC96" s="212">
        <f>轉向量!S183</f>
        <v>0</v>
      </c>
      <c r="AD96" s="212">
        <f>轉向量!T183</f>
        <v>0</v>
      </c>
      <c r="AE96" s="220">
        <f>轉向量!U183</f>
        <v>0</v>
      </c>
      <c r="AF96" s="222">
        <f>轉向量!D279</f>
        <v>0</v>
      </c>
      <c r="AG96" s="221">
        <f>轉向量!E279</f>
        <v>0</v>
      </c>
      <c r="AH96" s="221">
        <f>轉向量!G279</f>
        <v>0</v>
      </c>
      <c r="AI96" s="221">
        <f>轉向量!H279</f>
        <v>0</v>
      </c>
      <c r="AJ96" s="223">
        <f>轉向量!I279</f>
        <v>0</v>
      </c>
      <c r="AK96" s="221">
        <f>轉向量!J279</f>
        <v>0</v>
      </c>
      <c r="AL96" s="221">
        <f>轉向量!K279</f>
        <v>0</v>
      </c>
      <c r="AM96" s="221">
        <f>轉向量!M279</f>
        <v>0</v>
      </c>
      <c r="AN96" s="221">
        <f>轉向量!N279</f>
        <v>0</v>
      </c>
      <c r="AO96" s="223">
        <f>轉向量!O279</f>
        <v>0</v>
      </c>
      <c r="AP96" s="221">
        <f>轉向量!P279</f>
        <v>0</v>
      </c>
      <c r="AQ96" s="221">
        <f>轉向量!Q279</f>
        <v>0</v>
      </c>
      <c r="AR96" s="221">
        <f>轉向量!S279</f>
        <v>0</v>
      </c>
      <c r="AS96" s="221">
        <f>轉向量!T279</f>
        <v>0</v>
      </c>
      <c r="AT96" s="223">
        <f>轉向量!U279</f>
        <v>0</v>
      </c>
      <c r="AU96" s="231">
        <f>轉向量!D375</f>
        <v>0</v>
      </c>
      <c r="AV96" s="230">
        <f>轉向量!E375</f>
        <v>0</v>
      </c>
      <c r="AW96" s="230">
        <f>轉向量!F375</f>
        <v>0</v>
      </c>
      <c r="AX96" s="230">
        <f>轉向量!H375</f>
        <v>0</v>
      </c>
      <c r="AY96" s="232">
        <f>轉向量!I375</f>
        <v>0</v>
      </c>
      <c r="AZ96" s="230">
        <f>轉向量!J375</f>
        <v>0</v>
      </c>
      <c r="BA96" s="230">
        <f>轉向量!K375</f>
        <v>0</v>
      </c>
      <c r="BB96" s="230">
        <f>轉向量!L375</f>
        <v>0</v>
      </c>
      <c r="BC96" s="230">
        <f>轉向量!N375</f>
        <v>0</v>
      </c>
      <c r="BD96" s="232">
        <f>轉向量!O375</f>
        <v>0</v>
      </c>
      <c r="BE96" s="230">
        <f>轉向量!P375</f>
        <v>0</v>
      </c>
      <c r="BF96" s="230">
        <f>轉向量!Q375</f>
        <v>0</v>
      </c>
      <c r="BG96" s="230">
        <f>轉向量!R375</f>
        <v>0</v>
      </c>
      <c r="BH96" s="230">
        <f>轉向量!T375</f>
        <v>0</v>
      </c>
      <c r="BI96" s="232">
        <f>轉向量!U375</f>
        <v>0</v>
      </c>
      <c r="BJ96" s="238">
        <f>轉向量!D471</f>
        <v>0</v>
      </c>
      <c r="BK96" s="239">
        <f>轉向量!E471</f>
        <v>0</v>
      </c>
      <c r="BL96" s="239">
        <f>轉向量!F471</f>
        <v>0</v>
      </c>
      <c r="BM96" s="239">
        <f>轉向量!G471</f>
        <v>0</v>
      </c>
      <c r="BN96" s="240">
        <f>轉向量!I471</f>
        <v>0</v>
      </c>
      <c r="BO96" s="239">
        <f>轉向量!J471</f>
        <v>0</v>
      </c>
      <c r="BP96" s="239">
        <f>轉向量!K471</f>
        <v>0</v>
      </c>
      <c r="BQ96" s="239">
        <f>轉向量!L471</f>
        <v>0</v>
      </c>
      <c r="BR96" s="239">
        <f>轉向量!M471</f>
        <v>0</v>
      </c>
      <c r="BS96" s="240">
        <f>轉向量!O471</f>
        <v>0</v>
      </c>
      <c r="BT96" s="239">
        <f>轉向量!P471</f>
        <v>0</v>
      </c>
      <c r="BU96" s="239">
        <f>轉向量!Q471</f>
        <v>0</v>
      </c>
      <c r="BV96" s="239">
        <f>轉向量!R471</f>
        <v>0</v>
      </c>
      <c r="BW96" s="239">
        <f>轉向量!S471</f>
        <v>0</v>
      </c>
      <c r="BX96" s="240">
        <f>轉向量!U471</f>
        <v>0</v>
      </c>
      <c r="BY96" s="206">
        <f>轉向量!D567</f>
        <v>0</v>
      </c>
      <c r="BZ96" s="206">
        <f>轉向量!E567</f>
        <v>0</v>
      </c>
      <c r="CA96" s="206">
        <f>轉向量!F567</f>
        <v>0</v>
      </c>
      <c r="CB96" s="206">
        <f>轉向量!G567</f>
        <v>0</v>
      </c>
      <c r="CC96" s="207">
        <f>轉向量!H567</f>
        <v>0</v>
      </c>
      <c r="CD96" s="206">
        <f>轉向量!J567</f>
        <v>0</v>
      </c>
      <c r="CE96" s="206">
        <f>轉向量!K567</f>
        <v>0</v>
      </c>
      <c r="CF96" s="206">
        <f>轉向量!L567</f>
        <v>0</v>
      </c>
      <c r="CG96" s="206">
        <f>轉向量!M567</f>
        <v>0</v>
      </c>
      <c r="CH96" s="207">
        <f>轉向量!N567</f>
        <v>0</v>
      </c>
      <c r="CI96" s="206">
        <f>轉向量!P567</f>
        <v>0</v>
      </c>
      <c r="CJ96" s="206">
        <f>轉向量!Q567</f>
        <v>0</v>
      </c>
      <c r="CK96" s="206">
        <f>轉向量!R567</f>
        <v>0</v>
      </c>
      <c r="CL96" s="206">
        <f>轉向量!S567</f>
        <v>0</v>
      </c>
      <c r="CM96" s="207">
        <f>轉向量!T567</f>
        <v>0</v>
      </c>
    </row>
    <row r="97" spans="1:91">
      <c r="A97" s="204">
        <v>2130</v>
      </c>
      <c r="B97" s="206">
        <f>轉向量!E88</f>
        <v>0</v>
      </c>
      <c r="C97" s="206">
        <f>轉向量!F88</f>
        <v>0</v>
      </c>
      <c r="D97" s="206">
        <f>轉向量!G88</f>
        <v>0</v>
      </c>
      <c r="E97" s="206">
        <f>轉向量!H88</f>
        <v>0</v>
      </c>
      <c r="F97" s="207">
        <f>轉向量!I88</f>
        <v>0</v>
      </c>
      <c r="G97" s="206">
        <f>轉向量!K88</f>
        <v>0</v>
      </c>
      <c r="H97" s="206">
        <f>轉向量!L88</f>
        <v>0</v>
      </c>
      <c r="I97" s="206">
        <f>轉向量!M88</f>
        <v>0</v>
      </c>
      <c r="J97" s="206">
        <f>轉向量!N88</f>
        <v>0</v>
      </c>
      <c r="K97" s="207">
        <f>轉向量!O88</f>
        <v>0</v>
      </c>
      <c r="L97" s="206">
        <f>轉向量!Q88</f>
        <v>0</v>
      </c>
      <c r="M97" s="206">
        <f>轉向量!R88</f>
        <v>0</v>
      </c>
      <c r="N97" s="206">
        <f>轉向量!S88</f>
        <v>0</v>
      </c>
      <c r="O97" s="206">
        <f>轉向量!T88</f>
        <v>0</v>
      </c>
      <c r="P97" s="207">
        <f>轉向量!U88</f>
        <v>0</v>
      </c>
      <c r="Q97" s="219">
        <f>轉向量!D184</f>
        <v>0</v>
      </c>
      <c r="R97" s="212">
        <f>轉向量!F184</f>
        <v>0</v>
      </c>
      <c r="S97" s="212">
        <f>轉向量!G184</f>
        <v>0</v>
      </c>
      <c r="T97" s="212">
        <f>轉向量!H184</f>
        <v>0</v>
      </c>
      <c r="U97" s="220">
        <f>轉向量!I184</f>
        <v>0</v>
      </c>
      <c r="V97" s="212">
        <f>轉向量!J184</f>
        <v>0</v>
      </c>
      <c r="W97" s="212">
        <f>轉向量!L184</f>
        <v>0</v>
      </c>
      <c r="X97" s="212">
        <f>轉向量!M184</f>
        <v>0</v>
      </c>
      <c r="Y97" s="212">
        <f>轉向量!N184</f>
        <v>0</v>
      </c>
      <c r="Z97" s="220">
        <f>轉向量!O184</f>
        <v>0</v>
      </c>
      <c r="AA97" s="212">
        <f>轉向量!P184</f>
        <v>0</v>
      </c>
      <c r="AB97" s="212">
        <f>轉向量!R184</f>
        <v>0</v>
      </c>
      <c r="AC97" s="212">
        <f>轉向量!S184</f>
        <v>0</v>
      </c>
      <c r="AD97" s="212">
        <f>轉向量!T184</f>
        <v>0</v>
      </c>
      <c r="AE97" s="220">
        <f>轉向量!U184</f>
        <v>0</v>
      </c>
      <c r="AF97" s="222">
        <f>轉向量!D280</f>
        <v>0</v>
      </c>
      <c r="AG97" s="221">
        <f>轉向量!E280</f>
        <v>0</v>
      </c>
      <c r="AH97" s="221">
        <f>轉向量!G280</f>
        <v>0</v>
      </c>
      <c r="AI97" s="221">
        <f>轉向量!H280</f>
        <v>0</v>
      </c>
      <c r="AJ97" s="223">
        <f>轉向量!I280</f>
        <v>0</v>
      </c>
      <c r="AK97" s="221">
        <f>轉向量!J280</f>
        <v>0</v>
      </c>
      <c r="AL97" s="221">
        <f>轉向量!K280</f>
        <v>0</v>
      </c>
      <c r="AM97" s="221">
        <f>轉向量!M280</f>
        <v>0</v>
      </c>
      <c r="AN97" s="221">
        <f>轉向量!N280</f>
        <v>0</v>
      </c>
      <c r="AO97" s="223">
        <f>轉向量!O280</f>
        <v>0</v>
      </c>
      <c r="AP97" s="221">
        <f>轉向量!P280</f>
        <v>0</v>
      </c>
      <c r="AQ97" s="221">
        <f>轉向量!Q280</f>
        <v>0</v>
      </c>
      <c r="AR97" s="221">
        <f>轉向量!S280</f>
        <v>0</v>
      </c>
      <c r="AS97" s="221">
        <f>轉向量!T280</f>
        <v>0</v>
      </c>
      <c r="AT97" s="223">
        <f>轉向量!U280</f>
        <v>0</v>
      </c>
      <c r="AU97" s="231">
        <f>轉向量!D376</f>
        <v>0</v>
      </c>
      <c r="AV97" s="230">
        <f>轉向量!E376</f>
        <v>0</v>
      </c>
      <c r="AW97" s="230">
        <f>轉向量!F376</f>
        <v>0</v>
      </c>
      <c r="AX97" s="230">
        <f>轉向量!H376</f>
        <v>0</v>
      </c>
      <c r="AY97" s="232">
        <f>轉向量!I376</f>
        <v>0</v>
      </c>
      <c r="AZ97" s="230">
        <f>轉向量!J376</f>
        <v>0</v>
      </c>
      <c r="BA97" s="230">
        <f>轉向量!K376</f>
        <v>0</v>
      </c>
      <c r="BB97" s="230">
        <f>轉向量!L376</f>
        <v>0</v>
      </c>
      <c r="BC97" s="230">
        <f>轉向量!N376</f>
        <v>0</v>
      </c>
      <c r="BD97" s="232">
        <f>轉向量!O376</f>
        <v>0</v>
      </c>
      <c r="BE97" s="230">
        <f>轉向量!P376</f>
        <v>0</v>
      </c>
      <c r="BF97" s="230">
        <f>轉向量!Q376</f>
        <v>0</v>
      </c>
      <c r="BG97" s="230">
        <f>轉向量!R376</f>
        <v>0</v>
      </c>
      <c r="BH97" s="230">
        <f>轉向量!T376</f>
        <v>0</v>
      </c>
      <c r="BI97" s="232">
        <f>轉向量!U376</f>
        <v>0</v>
      </c>
      <c r="BJ97" s="238">
        <f>轉向量!D472</f>
        <v>0</v>
      </c>
      <c r="BK97" s="239">
        <f>轉向量!E472</f>
        <v>0</v>
      </c>
      <c r="BL97" s="239">
        <f>轉向量!F472</f>
        <v>0</v>
      </c>
      <c r="BM97" s="239">
        <f>轉向量!G472</f>
        <v>0</v>
      </c>
      <c r="BN97" s="240">
        <f>轉向量!I472</f>
        <v>0</v>
      </c>
      <c r="BO97" s="239">
        <f>轉向量!J472</f>
        <v>0</v>
      </c>
      <c r="BP97" s="239">
        <f>轉向量!K472</f>
        <v>0</v>
      </c>
      <c r="BQ97" s="239">
        <f>轉向量!L472</f>
        <v>0</v>
      </c>
      <c r="BR97" s="239">
        <f>轉向量!M472</f>
        <v>0</v>
      </c>
      <c r="BS97" s="240">
        <f>轉向量!O472</f>
        <v>0</v>
      </c>
      <c r="BT97" s="239">
        <f>轉向量!P472</f>
        <v>0</v>
      </c>
      <c r="BU97" s="239">
        <f>轉向量!Q472</f>
        <v>0</v>
      </c>
      <c r="BV97" s="239">
        <f>轉向量!R472</f>
        <v>0</v>
      </c>
      <c r="BW97" s="239">
        <f>轉向量!S472</f>
        <v>0</v>
      </c>
      <c r="BX97" s="240">
        <f>轉向量!U472</f>
        <v>0</v>
      </c>
      <c r="BY97" s="206">
        <f>轉向量!D568</f>
        <v>0</v>
      </c>
      <c r="BZ97" s="206">
        <f>轉向量!E568</f>
        <v>0</v>
      </c>
      <c r="CA97" s="206">
        <f>轉向量!F568</f>
        <v>0</v>
      </c>
      <c r="CB97" s="206">
        <f>轉向量!G568</f>
        <v>0</v>
      </c>
      <c r="CC97" s="207">
        <f>轉向量!H568</f>
        <v>0</v>
      </c>
      <c r="CD97" s="206">
        <f>轉向量!J568</f>
        <v>0</v>
      </c>
      <c r="CE97" s="206">
        <f>轉向量!K568</f>
        <v>0</v>
      </c>
      <c r="CF97" s="206">
        <f>轉向量!L568</f>
        <v>0</v>
      </c>
      <c r="CG97" s="206">
        <f>轉向量!M568</f>
        <v>0</v>
      </c>
      <c r="CH97" s="207">
        <f>轉向量!N568</f>
        <v>0</v>
      </c>
      <c r="CI97" s="206">
        <f>轉向量!P568</f>
        <v>0</v>
      </c>
      <c r="CJ97" s="206">
        <f>轉向量!Q568</f>
        <v>0</v>
      </c>
      <c r="CK97" s="206">
        <f>轉向量!R568</f>
        <v>0</v>
      </c>
      <c r="CL97" s="206">
        <f>轉向量!S568</f>
        <v>0</v>
      </c>
      <c r="CM97" s="207">
        <f>轉向量!T568</f>
        <v>0</v>
      </c>
    </row>
    <row r="98" spans="1:91">
      <c r="A98" s="204">
        <v>2145</v>
      </c>
      <c r="B98" s="206">
        <f>轉向量!E89</f>
        <v>0</v>
      </c>
      <c r="C98" s="206">
        <f>轉向量!F89</f>
        <v>0</v>
      </c>
      <c r="D98" s="206">
        <f>轉向量!G89</f>
        <v>0</v>
      </c>
      <c r="E98" s="206">
        <f>轉向量!H89</f>
        <v>0</v>
      </c>
      <c r="F98" s="207">
        <f>轉向量!I89</f>
        <v>0</v>
      </c>
      <c r="G98" s="206">
        <f>轉向量!K89</f>
        <v>0</v>
      </c>
      <c r="H98" s="206">
        <f>轉向量!L89</f>
        <v>0</v>
      </c>
      <c r="I98" s="206">
        <f>轉向量!M89</f>
        <v>0</v>
      </c>
      <c r="J98" s="206">
        <f>轉向量!N89</f>
        <v>0</v>
      </c>
      <c r="K98" s="207">
        <f>轉向量!O89</f>
        <v>0</v>
      </c>
      <c r="L98" s="206">
        <f>轉向量!Q89</f>
        <v>0</v>
      </c>
      <c r="M98" s="206">
        <f>轉向量!R89</f>
        <v>0</v>
      </c>
      <c r="N98" s="206">
        <f>轉向量!S89</f>
        <v>0</v>
      </c>
      <c r="O98" s="206">
        <f>轉向量!T89</f>
        <v>0</v>
      </c>
      <c r="P98" s="207">
        <f>轉向量!U89</f>
        <v>0</v>
      </c>
      <c r="Q98" s="219">
        <f>轉向量!D185</f>
        <v>0</v>
      </c>
      <c r="R98" s="212">
        <f>轉向量!F185</f>
        <v>0</v>
      </c>
      <c r="S98" s="212">
        <f>轉向量!G185</f>
        <v>0</v>
      </c>
      <c r="T98" s="212">
        <f>轉向量!H185</f>
        <v>0</v>
      </c>
      <c r="U98" s="220">
        <f>轉向量!I185</f>
        <v>0</v>
      </c>
      <c r="V98" s="212">
        <f>轉向量!J185</f>
        <v>0</v>
      </c>
      <c r="W98" s="212">
        <f>轉向量!L185</f>
        <v>0</v>
      </c>
      <c r="X98" s="212">
        <f>轉向量!M185</f>
        <v>0</v>
      </c>
      <c r="Y98" s="212">
        <f>轉向量!N185</f>
        <v>0</v>
      </c>
      <c r="Z98" s="220">
        <f>轉向量!O185</f>
        <v>0</v>
      </c>
      <c r="AA98" s="212">
        <f>轉向量!P185</f>
        <v>0</v>
      </c>
      <c r="AB98" s="212">
        <f>轉向量!R185</f>
        <v>0</v>
      </c>
      <c r="AC98" s="212">
        <f>轉向量!S185</f>
        <v>0</v>
      </c>
      <c r="AD98" s="212">
        <f>轉向量!T185</f>
        <v>0</v>
      </c>
      <c r="AE98" s="220">
        <f>轉向量!U185</f>
        <v>0</v>
      </c>
      <c r="AF98" s="222">
        <f>轉向量!D281</f>
        <v>0</v>
      </c>
      <c r="AG98" s="221">
        <f>轉向量!E281</f>
        <v>0</v>
      </c>
      <c r="AH98" s="221">
        <f>轉向量!G281</f>
        <v>0</v>
      </c>
      <c r="AI98" s="221">
        <f>轉向量!H281</f>
        <v>0</v>
      </c>
      <c r="AJ98" s="223">
        <f>轉向量!I281</f>
        <v>0</v>
      </c>
      <c r="AK98" s="221">
        <f>轉向量!J281</f>
        <v>0</v>
      </c>
      <c r="AL98" s="221">
        <f>轉向量!K281</f>
        <v>0</v>
      </c>
      <c r="AM98" s="221">
        <f>轉向量!M281</f>
        <v>0</v>
      </c>
      <c r="AN98" s="221">
        <f>轉向量!N281</f>
        <v>0</v>
      </c>
      <c r="AO98" s="223">
        <f>轉向量!O281</f>
        <v>0</v>
      </c>
      <c r="AP98" s="221">
        <f>轉向量!P281</f>
        <v>0</v>
      </c>
      <c r="AQ98" s="221">
        <f>轉向量!Q281</f>
        <v>0</v>
      </c>
      <c r="AR98" s="221">
        <f>轉向量!S281</f>
        <v>0</v>
      </c>
      <c r="AS98" s="221">
        <f>轉向量!T281</f>
        <v>0</v>
      </c>
      <c r="AT98" s="223">
        <f>轉向量!U281</f>
        <v>0</v>
      </c>
      <c r="AU98" s="231">
        <f>轉向量!D377</f>
        <v>0</v>
      </c>
      <c r="AV98" s="230">
        <f>轉向量!E377</f>
        <v>0</v>
      </c>
      <c r="AW98" s="230">
        <f>轉向量!F377</f>
        <v>0</v>
      </c>
      <c r="AX98" s="230">
        <f>轉向量!H377</f>
        <v>0</v>
      </c>
      <c r="AY98" s="232">
        <f>轉向量!I377</f>
        <v>0</v>
      </c>
      <c r="AZ98" s="230">
        <f>轉向量!J377</f>
        <v>0</v>
      </c>
      <c r="BA98" s="230">
        <f>轉向量!K377</f>
        <v>0</v>
      </c>
      <c r="BB98" s="230">
        <f>轉向量!L377</f>
        <v>0</v>
      </c>
      <c r="BC98" s="230">
        <f>轉向量!N377</f>
        <v>0</v>
      </c>
      <c r="BD98" s="232">
        <f>轉向量!O377</f>
        <v>0</v>
      </c>
      <c r="BE98" s="230">
        <f>轉向量!P377</f>
        <v>0</v>
      </c>
      <c r="BF98" s="230">
        <f>轉向量!Q377</f>
        <v>0</v>
      </c>
      <c r="BG98" s="230">
        <f>轉向量!R377</f>
        <v>0</v>
      </c>
      <c r="BH98" s="230">
        <f>轉向量!T377</f>
        <v>0</v>
      </c>
      <c r="BI98" s="232">
        <f>轉向量!U377</f>
        <v>0</v>
      </c>
      <c r="BJ98" s="238">
        <f>轉向量!D473</f>
        <v>0</v>
      </c>
      <c r="BK98" s="239">
        <f>轉向量!E473</f>
        <v>0</v>
      </c>
      <c r="BL98" s="239">
        <f>轉向量!F473</f>
        <v>0</v>
      </c>
      <c r="BM98" s="239">
        <f>轉向量!G473</f>
        <v>0</v>
      </c>
      <c r="BN98" s="240">
        <f>轉向量!I473</f>
        <v>0</v>
      </c>
      <c r="BO98" s="239">
        <f>轉向量!J473</f>
        <v>0</v>
      </c>
      <c r="BP98" s="239">
        <f>轉向量!K473</f>
        <v>0</v>
      </c>
      <c r="BQ98" s="239">
        <f>轉向量!L473</f>
        <v>0</v>
      </c>
      <c r="BR98" s="239">
        <f>轉向量!M473</f>
        <v>0</v>
      </c>
      <c r="BS98" s="240">
        <f>轉向量!O473</f>
        <v>0</v>
      </c>
      <c r="BT98" s="239">
        <f>轉向量!P473</f>
        <v>0</v>
      </c>
      <c r="BU98" s="239">
        <f>轉向量!Q473</f>
        <v>0</v>
      </c>
      <c r="BV98" s="239">
        <f>轉向量!R473</f>
        <v>0</v>
      </c>
      <c r="BW98" s="239">
        <f>轉向量!S473</f>
        <v>0</v>
      </c>
      <c r="BX98" s="240">
        <f>轉向量!U473</f>
        <v>0</v>
      </c>
      <c r="BY98" s="206">
        <f>轉向量!D569</f>
        <v>0</v>
      </c>
      <c r="BZ98" s="206">
        <f>轉向量!E569</f>
        <v>0</v>
      </c>
      <c r="CA98" s="206">
        <f>轉向量!F569</f>
        <v>0</v>
      </c>
      <c r="CB98" s="206">
        <f>轉向量!G569</f>
        <v>0</v>
      </c>
      <c r="CC98" s="207">
        <f>轉向量!H569</f>
        <v>0</v>
      </c>
      <c r="CD98" s="206">
        <f>轉向量!J569</f>
        <v>0</v>
      </c>
      <c r="CE98" s="206">
        <f>轉向量!K569</f>
        <v>0</v>
      </c>
      <c r="CF98" s="206">
        <f>轉向量!L569</f>
        <v>0</v>
      </c>
      <c r="CG98" s="206">
        <f>轉向量!M569</f>
        <v>0</v>
      </c>
      <c r="CH98" s="207">
        <f>轉向量!N569</f>
        <v>0</v>
      </c>
      <c r="CI98" s="206">
        <f>轉向量!P569</f>
        <v>0</v>
      </c>
      <c r="CJ98" s="206">
        <f>轉向量!Q569</f>
        <v>0</v>
      </c>
      <c r="CK98" s="206">
        <f>轉向量!R569</f>
        <v>0</v>
      </c>
      <c r="CL98" s="206">
        <f>轉向量!S569</f>
        <v>0</v>
      </c>
      <c r="CM98" s="207">
        <f>轉向量!T569</f>
        <v>0</v>
      </c>
    </row>
    <row r="99" spans="1:91">
      <c r="A99" s="204">
        <v>2200</v>
      </c>
      <c r="B99" s="206">
        <f>轉向量!E90</f>
        <v>0</v>
      </c>
      <c r="C99" s="206">
        <f>轉向量!F90</f>
        <v>0</v>
      </c>
      <c r="D99" s="206">
        <f>轉向量!G90</f>
        <v>0</v>
      </c>
      <c r="E99" s="206">
        <f>轉向量!H90</f>
        <v>0</v>
      </c>
      <c r="F99" s="207">
        <f>轉向量!I90</f>
        <v>0</v>
      </c>
      <c r="G99" s="206">
        <f>轉向量!K90</f>
        <v>0</v>
      </c>
      <c r="H99" s="206">
        <f>轉向量!L90</f>
        <v>0</v>
      </c>
      <c r="I99" s="206">
        <f>轉向量!M90</f>
        <v>0</v>
      </c>
      <c r="J99" s="206">
        <f>轉向量!N90</f>
        <v>0</v>
      </c>
      <c r="K99" s="207">
        <f>轉向量!O90</f>
        <v>0</v>
      </c>
      <c r="L99" s="206">
        <f>轉向量!Q90</f>
        <v>0</v>
      </c>
      <c r="M99" s="206">
        <f>轉向量!R90</f>
        <v>0</v>
      </c>
      <c r="N99" s="206">
        <f>轉向量!S90</f>
        <v>0</v>
      </c>
      <c r="O99" s="206">
        <f>轉向量!T90</f>
        <v>0</v>
      </c>
      <c r="P99" s="207">
        <f>轉向量!U90</f>
        <v>0</v>
      </c>
      <c r="Q99" s="219">
        <f>轉向量!D186</f>
        <v>0</v>
      </c>
      <c r="R99" s="212">
        <f>轉向量!F186</f>
        <v>0</v>
      </c>
      <c r="S99" s="212">
        <f>轉向量!G186</f>
        <v>0</v>
      </c>
      <c r="T99" s="212">
        <f>轉向量!H186</f>
        <v>0</v>
      </c>
      <c r="U99" s="220">
        <f>轉向量!I186</f>
        <v>0</v>
      </c>
      <c r="V99" s="212">
        <f>轉向量!J186</f>
        <v>0</v>
      </c>
      <c r="W99" s="212">
        <f>轉向量!L186</f>
        <v>0</v>
      </c>
      <c r="X99" s="212">
        <f>轉向量!M186</f>
        <v>0</v>
      </c>
      <c r="Y99" s="212">
        <f>轉向量!N186</f>
        <v>0</v>
      </c>
      <c r="Z99" s="220">
        <f>轉向量!O186</f>
        <v>0</v>
      </c>
      <c r="AA99" s="212">
        <f>轉向量!P186</f>
        <v>0</v>
      </c>
      <c r="AB99" s="212">
        <f>轉向量!R186</f>
        <v>0</v>
      </c>
      <c r="AC99" s="212">
        <f>轉向量!S186</f>
        <v>0</v>
      </c>
      <c r="AD99" s="212">
        <f>轉向量!T186</f>
        <v>0</v>
      </c>
      <c r="AE99" s="220">
        <f>轉向量!U186</f>
        <v>0</v>
      </c>
      <c r="AF99" s="222">
        <f>轉向量!D282</f>
        <v>0</v>
      </c>
      <c r="AG99" s="221">
        <f>轉向量!E282</f>
        <v>0</v>
      </c>
      <c r="AH99" s="221">
        <f>轉向量!G282</f>
        <v>0</v>
      </c>
      <c r="AI99" s="221">
        <f>轉向量!H282</f>
        <v>0</v>
      </c>
      <c r="AJ99" s="223">
        <f>轉向量!I282</f>
        <v>0</v>
      </c>
      <c r="AK99" s="221">
        <f>轉向量!J282</f>
        <v>0</v>
      </c>
      <c r="AL99" s="221">
        <f>轉向量!K282</f>
        <v>0</v>
      </c>
      <c r="AM99" s="221">
        <f>轉向量!M282</f>
        <v>0</v>
      </c>
      <c r="AN99" s="221">
        <f>轉向量!N282</f>
        <v>0</v>
      </c>
      <c r="AO99" s="223">
        <f>轉向量!O282</f>
        <v>0</v>
      </c>
      <c r="AP99" s="221">
        <f>轉向量!P282</f>
        <v>0</v>
      </c>
      <c r="AQ99" s="221">
        <f>轉向量!Q282</f>
        <v>0</v>
      </c>
      <c r="AR99" s="221">
        <f>轉向量!S282</f>
        <v>0</v>
      </c>
      <c r="AS99" s="221">
        <f>轉向量!T282</f>
        <v>0</v>
      </c>
      <c r="AT99" s="223">
        <f>轉向量!U282</f>
        <v>0</v>
      </c>
      <c r="AU99" s="231">
        <f>轉向量!D378</f>
        <v>0</v>
      </c>
      <c r="AV99" s="230">
        <f>轉向量!E378</f>
        <v>0</v>
      </c>
      <c r="AW99" s="230">
        <f>轉向量!F378</f>
        <v>0</v>
      </c>
      <c r="AX99" s="230">
        <f>轉向量!H378</f>
        <v>0</v>
      </c>
      <c r="AY99" s="232">
        <f>轉向量!I378</f>
        <v>0</v>
      </c>
      <c r="AZ99" s="230">
        <f>轉向量!J378</f>
        <v>0</v>
      </c>
      <c r="BA99" s="230">
        <f>轉向量!K378</f>
        <v>0</v>
      </c>
      <c r="BB99" s="230">
        <f>轉向量!L378</f>
        <v>0</v>
      </c>
      <c r="BC99" s="230">
        <f>轉向量!N378</f>
        <v>0</v>
      </c>
      <c r="BD99" s="232">
        <f>轉向量!O378</f>
        <v>0</v>
      </c>
      <c r="BE99" s="230">
        <f>轉向量!P378</f>
        <v>0</v>
      </c>
      <c r="BF99" s="230">
        <f>轉向量!Q378</f>
        <v>0</v>
      </c>
      <c r="BG99" s="230">
        <f>轉向量!R378</f>
        <v>0</v>
      </c>
      <c r="BH99" s="230">
        <f>轉向量!T378</f>
        <v>0</v>
      </c>
      <c r="BI99" s="232">
        <f>轉向量!U378</f>
        <v>0</v>
      </c>
      <c r="BJ99" s="238">
        <f>轉向量!D474</f>
        <v>0</v>
      </c>
      <c r="BK99" s="239">
        <f>轉向量!E474</f>
        <v>0</v>
      </c>
      <c r="BL99" s="239">
        <f>轉向量!F474</f>
        <v>0</v>
      </c>
      <c r="BM99" s="239">
        <f>轉向量!G474</f>
        <v>0</v>
      </c>
      <c r="BN99" s="240">
        <f>轉向量!I474</f>
        <v>0</v>
      </c>
      <c r="BO99" s="239">
        <f>轉向量!J474</f>
        <v>0</v>
      </c>
      <c r="BP99" s="239">
        <f>轉向量!K474</f>
        <v>0</v>
      </c>
      <c r="BQ99" s="239">
        <f>轉向量!L474</f>
        <v>0</v>
      </c>
      <c r="BR99" s="239">
        <f>轉向量!M474</f>
        <v>0</v>
      </c>
      <c r="BS99" s="240">
        <f>轉向量!O474</f>
        <v>0</v>
      </c>
      <c r="BT99" s="239">
        <f>轉向量!P474</f>
        <v>0</v>
      </c>
      <c r="BU99" s="239">
        <f>轉向量!Q474</f>
        <v>0</v>
      </c>
      <c r="BV99" s="239">
        <f>轉向量!R474</f>
        <v>0</v>
      </c>
      <c r="BW99" s="239">
        <f>轉向量!S474</f>
        <v>0</v>
      </c>
      <c r="BX99" s="240">
        <f>轉向量!U474</f>
        <v>0</v>
      </c>
      <c r="BY99" s="206">
        <f>轉向量!D570</f>
        <v>0</v>
      </c>
      <c r="BZ99" s="206">
        <f>轉向量!E570</f>
        <v>0</v>
      </c>
      <c r="CA99" s="206">
        <f>轉向量!F570</f>
        <v>0</v>
      </c>
      <c r="CB99" s="206">
        <f>轉向量!G570</f>
        <v>0</v>
      </c>
      <c r="CC99" s="207">
        <f>轉向量!H570</f>
        <v>0</v>
      </c>
      <c r="CD99" s="206">
        <f>轉向量!J570</f>
        <v>0</v>
      </c>
      <c r="CE99" s="206">
        <f>轉向量!K570</f>
        <v>0</v>
      </c>
      <c r="CF99" s="206">
        <f>轉向量!L570</f>
        <v>0</v>
      </c>
      <c r="CG99" s="206">
        <f>轉向量!M570</f>
        <v>0</v>
      </c>
      <c r="CH99" s="207">
        <f>轉向量!N570</f>
        <v>0</v>
      </c>
      <c r="CI99" s="206">
        <f>轉向量!P570</f>
        <v>0</v>
      </c>
      <c r="CJ99" s="206">
        <f>轉向量!Q570</f>
        <v>0</v>
      </c>
      <c r="CK99" s="206">
        <f>轉向量!R570</f>
        <v>0</v>
      </c>
      <c r="CL99" s="206">
        <f>轉向量!S570</f>
        <v>0</v>
      </c>
      <c r="CM99" s="207">
        <f>轉向量!T570</f>
        <v>0</v>
      </c>
    </row>
    <row r="100" spans="1:91">
      <c r="A100" s="204">
        <v>2215</v>
      </c>
      <c r="B100" s="206">
        <f>轉向量!E91</f>
        <v>0</v>
      </c>
      <c r="C100" s="206">
        <f>轉向量!F91</f>
        <v>0</v>
      </c>
      <c r="D100" s="206">
        <f>轉向量!G91</f>
        <v>0</v>
      </c>
      <c r="E100" s="206">
        <f>轉向量!H91</f>
        <v>0</v>
      </c>
      <c r="F100" s="207">
        <f>轉向量!I91</f>
        <v>0</v>
      </c>
      <c r="G100" s="206">
        <f>轉向量!K91</f>
        <v>0</v>
      </c>
      <c r="H100" s="206">
        <f>轉向量!L91</f>
        <v>0</v>
      </c>
      <c r="I100" s="206">
        <f>轉向量!M91</f>
        <v>0</v>
      </c>
      <c r="J100" s="206">
        <f>轉向量!N91</f>
        <v>0</v>
      </c>
      <c r="K100" s="207">
        <f>轉向量!O91</f>
        <v>0</v>
      </c>
      <c r="L100" s="206">
        <f>轉向量!Q91</f>
        <v>0</v>
      </c>
      <c r="M100" s="206">
        <f>轉向量!R91</f>
        <v>0</v>
      </c>
      <c r="N100" s="206">
        <f>轉向量!S91</f>
        <v>0</v>
      </c>
      <c r="O100" s="206">
        <f>轉向量!T91</f>
        <v>0</v>
      </c>
      <c r="P100" s="207">
        <f>轉向量!U91</f>
        <v>0</v>
      </c>
      <c r="Q100" s="219">
        <f>轉向量!D187</f>
        <v>0</v>
      </c>
      <c r="R100" s="212">
        <f>轉向量!F187</f>
        <v>0</v>
      </c>
      <c r="S100" s="212">
        <f>轉向量!G187</f>
        <v>0</v>
      </c>
      <c r="T100" s="212">
        <f>轉向量!H187</f>
        <v>0</v>
      </c>
      <c r="U100" s="220">
        <f>轉向量!I187</f>
        <v>0</v>
      </c>
      <c r="V100" s="212">
        <f>轉向量!J187</f>
        <v>0</v>
      </c>
      <c r="W100" s="212">
        <f>轉向量!L187</f>
        <v>0</v>
      </c>
      <c r="X100" s="212">
        <f>轉向量!M187</f>
        <v>0</v>
      </c>
      <c r="Y100" s="212">
        <f>轉向量!N187</f>
        <v>0</v>
      </c>
      <c r="Z100" s="220">
        <f>轉向量!O187</f>
        <v>0</v>
      </c>
      <c r="AA100" s="212">
        <f>轉向量!P187</f>
        <v>0</v>
      </c>
      <c r="AB100" s="212">
        <f>轉向量!R187</f>
        <v>0</v>
      </c>
      <c r="AC100" s="212">
        <f>轉向量!S187</f>
        <v>0</v>
      </c>
      <c r="AD100" s="212">
        <f>轉向量!T187</f>
        <v>0</v>
      </c>
      <c r="AE100" s="220">
        <f>轉向量!U187</f>
        <v>0</v>
      </c>
      <c r="AF100" s="222">
        <f>轉向量!D283</f>
        <v>0</v>
      </c>
      <c r="AG100" s="221">
        <f>轉向量!E283</f>
        <v>0</v>
      </c>
      <c r="AH100" s="221">
        <f>轉向量!G283</f>
        <v>0</v>
      </c>
      <c r="AI100" s="221">
        <f>轉向量!H283</f>
        <v>0</v>
      </c>
      <c r="AJ100" s="223">
        <f>轉向量!I283</f>
        <v>0</v>
      </c>
      <c r="AK100" s="221">
        <f>轉向量!J283</f>
        <v>0</v>
      </c>
      <c r="AL100" s="221">
        <f>轉向量!K283</f>
        <v>0</v>
      </c>
      <c r="AM100" s="221">
        <f>轉向量!M283</f>
        <v>0</v>
      </c>
      <c r="AN100" s="221">
        <f>轉向量!N283</f>
        <v>0</v>
      </c>
      <c r="AO100" s="223">
        <f>轉向量!O283</f>
        <v>0</v>
      </c>
      <c r="AP100" s="221">
        <f>轉向量!P283</f>
        <v>0</v>
      </c>
      <c r="AQ100" s="221">
        <f>轉向量!Q283</f>
        <v>0</v>
      </c>
      <c r="AR100" s="221">
        <f>轉向量!S283</f>
        <v>0</v>
      </c>
      <c r="AS100" s="221">
        <f>轉向量!T283</f>
        <v>0</v>
      </c>
      <c r="AT100" s="223">
        <f>轉向量!U283</f>
        <v>0</v>
      </c>
      <c r="AU100" s="231">
        <f>轉向量!D379</f>
        <v>0</v>
      </c>
      <c r="AV100" s="230">
        <f>轉向量!E379</f>
        <v>0</v>
      </c>
      <c r="AW100" s="230">
        <f>轉向量!F379</f>
        <v>0</v>
      </c>
      <c r="AX100" s="230">
        <f>轉向量!H379</f>
        <v>0</v>
      </c>
      <c r="AY100" s="232">
        <f>轉向量!I379</f>
        <v>0</v>
      </c>
      <c r="AZ100" s="230">
        <f>轉向量!J379</f>
        <v>0</v>
      </c>
      <c r="BA100" s="230">
        <f>轉向量!K379</f>
        <v>0</v>
      </c>
      <c r="BB100" s="230">
        <f>轉向量!L379</f>
        <v>0</v>
      </c>
      <c r="BC100" s="230">
        <f>轉向量!N379</f>
        <v>0</v>
      </c>
      <c r="BD100" s="232">
        <f>轉向量!O379</f>
        <v>0</v>
      </c>
      <c r="BE100" s="230">
        <f>轉向量!P379</f>
        <v>0</v>
      </c>
      <c r="BF100" s="230">
        <f>轉向量!Q379</f>
        <v>0</v>
      </c>
      <c r="BG100" s="230">
        <f>轉向量!R379</f>
        <v>0</v>
      </c>
      <c r="BH100" s="230">
        <f>轉向量!T379</f>
        <v>0</v>
      </c>
      <c r="BI100" s="232">
        <f>轉向量!U379</f>
        <v>0</v>
      </c>
      <c r="BJ100" s="238">
        <f>轉向量!D475</f>
        <v>0</v>
      </c>
      <c r="BK100" s="239">
        <f>轉向量!E475</f>
        <v>0</v>
      </c>
      <c r="BL100" s="239">
        <f>轉向量!F475</f>
        <v>0</v>
      </c>
      <c r="BM100" s="239">
        <f>轉向量!G475</f>
        <v>0</v>
      </c>
      <c r="BN100" s="240">
        <f>轉向量!I475</f>
        <v>0</v>
      </c>
      <c r="BO100" s="239">
        <f>轉向量!J475</f>
        <v>0</v>
      </c>
      <c r="BP100" s="239">
        <f>轉向量!K475</f>
        <v>0</v>
      </c>
      <c r="BQ100" s="239">
        <f>轉向量!L475</f>
        <v>0</v>
      </c>
      <c r="BR100" s="239">
        <f>轉向量!M475</f>
        <v>0</v>
      </c>
      <c r="BS100" s="240">
        <f>轉向量!O475</f>
        <v>0</v>
      </c>
      <c r="BT100" s="239">
        <f>轉向量!P475</f>
        <v>0</v>
      </c>
      <c r="BU100" s="239">
        <f>轉向量!Q475</f>
        <v>0</v>
      </c>
      <c r="BV100" s="239">
        <f>轉向量!R475</f>
        <v>0</v>
      </c>
      <c r="BW100" s="239">
        <f>轉向量!S475</f>
        <v>0</v>
      </c>
      <c r="BX100" s="240">
        <f>轉向量!U475</f>
        <v>0</v>
      </c>
      <c r="BY100" s="206">
        <f>轉向量!D571</f>
        <v>0</v>
      </c>
      <c r="BZ100" s="206">
        <f>轉向量!E571</f>
        <v>0</v>
      </c>
      <c r="CA100" s="206">
        <f>轉向量!F571</f>
        <v>0</v>
      </c>
      <c r="CB100" s="206">
        <f>轉向量!G571</f>
        <v>0</v>
      </c>
      <c r="CC100" s="207">
        <f>轉向量!H571</f>
        <v>0</v>
      </c>
      <c r="CD100" s="206">
        <f>轉向量!J571</f>
        <v>0</v>
      </c>
      <c r="CE100" s="206">
        <f>轉向量!K571</f>
        <v>0</v>
      </c>
      <c r="CF100" s="206">
        <f>轉向量!L571</f>
        <v>0</v>
      </c>
      <c r="CG100" s="206">
        <f>轉向量!M571</f>
        <v>0</v>
      </c>
      <c r="CH100" s="207">
        <f>轉向量!N571</f>
        <v>0</v>
      </c>
      <c r="CI100" s="206">
        <f>轉向量!P571</f>
        <v>0</v>
      </c>
      <c r="CJ100" s="206">
        <f>轉向量!Q571</f>
        <v>0</v>
      </c>
      <c r="CK100" s="206">
        <f>轉向量!R571</f>
        <v>0</v>
      </c>
      <c r="CL100" s="206">
        <f>轉向量!S571</f>
        <v>0</v>
      </c>
      <c r="CM100" s="207">
        <f>轉向量!T571</f>
        <v>0</v>
      </c>
    </row>
    <row r="101" spans="1:91">
      <c r="A101" s="204">
        <v>2230</v>
      </c>
      <c r="B101" s="206">
        <f>轉向量!E92</f>
        <v>0</v>
      </c>
      <c r="C101" s="206">
        <f>轉向量!F92</f>
        <v>0</v>
      </c>
      <c r="D101" s="206">
        <f>轉向量!G92</f>
        <v>0</v>
      </c>
      <c r="E101" s="206">
        <f>轉向量!H92</f>
        <v>0</v>
      </c>
      <c r="F101" s="207">
        <f>轉向量!I92</f>
        <v>0</v>
      </c>
      <c r="G101" s="206">
        <f>轉向量!K92</f>
        <v>0</v>
      </c>
      <c r="H101" s="206">
        <f>轉向量!L92</f>
        <v>0</v>
      </c>
      <c r="I101" s="206">
        <f>轉向量!M92</f>
        <v>0</v>
      </c>
      <c r="J101" s="206">
        <f>轉向量!N92</f>
        <v>0</v>
      </c>
      <c r="K101" s="207">
        <f>轉向量!O92</f>
        <v>0</v>
      </c>
      <c r="L101" s="206">
        <f>轉向量!Q92</f>
        <v>0</v>
      </c>
      <c r="M101" s="206">
        <f>轉向量!R92</f>
        <v>0</v>
      </c>
      <c r="N101" s="206">
        <f>轉向量!S92</f>
        <v>0</v>
      </c>
      <c r="O101" s="206">
        <f>轉向量!T92</f>
        <v>0</v>
      </c>
      <c r="P101" s="207">
        <f>轉向量!U92</f>
        <v>0</v>
      </c>
      <c r="Q101" s="219">
        <f>轉向量!D188</f>
        <v>0</v>
      </c>
      <c r="R101" s="212">
        <f>轉向量!F188</f>
        <v>0</v>
      </c>
      <c r="S101" s="212">
        <f>轉向量!G188</f>
        <v>0</v>
      </c>
      <c r="T101" s="212">
        <f>轉向量!H188</f>
        <v>0</v>
      </c>
      <c r="U101" s="220">
        <f>轉向量!I188</f>
        <v>0</v>
      </c>
      <c r="V101" s="212">
        <f>轉向量!J188</f>
        <v>0</v>
      </c>
      <c r="W101" s="212">
        <f>轉向量!L188</f>
        <v>0</v>
      </c>
      <c r="X101" s="212">
        <f>轉向量!M188</f>
        <v>0</v>
      </c>
      <c r="Y101" s="212">
        <f>轉向量!N188</f>
        <v>0</v>
      </c>
      <c r="Z101" s="220">
        <f>轉向量!O188</f>
        <v>0</v>
      </c>
      <c r="AA101" s="212">
        <f>轉向量!P188</f>
        <v>0</v>
      </c>
      <c r="AB101" s="212">
        <f>轉向量!R188</f>
        <v>0</v>
      </c>
      <c r="AC101" s="212">
        <f>轉向量!S188</f>
        <v>0</v>
      </c>
      <c r="AD101" s="212">
        <f>轉向量!T188</f>
        <v>0</v>
      </c>
      <c r="AE101" s="220">
        <f>轉向量!U188</f>
        <v>0</v>
      </c>
      <c r="AF101" s="222">
        <f>轉向量!D284</f>
        <v>0</v>
      </c>
      <c r="AG101" s="221">
        <f>轉向量!E284</f>
        <v>0</v>
      </c>
      <c r="AH101" s="221">
        <f>轉向量!G284</f>
        <v>0</v>
      </c>
      <c r="AI101" s="221">
        <f>轉向量!H284</f>
        <v>0</v>
      </c>
      <c r="AJ101" s="223">
        <f>轉向量!I284</f>
        <v>0</v>
      </c>
      <c r="AK101" s="221">
        <f>轉向量!J284</f>
        <v>0</v>
      </c>
      <c r="AL101" s="221">
        <f>轉向量!K284</f>
        <v>0</v>
      </c>
      <c r="AM101" s="221">
        <f>轉向量!M284</f>
        <v>0</v>
      </c>
      <c r="AN101" s="221">
        <f>轉向量!N284</f>
        <v>0</v>
      </c>
      <c r="AO101" s="223">
        <f>轉向量!O284</f>
        <v>0</v>
      </c>
      <c r="AP101" s="221">
        <f>轉向量!P284</f>
        <v>0</v>
      </c>
      <c r="AQ101" s="221">
        <f>轉向量!Q284</f>
        <v>0</v>
      </c>
      <c r="AR101" s="221">
        <f>轉向量!S284</f>
        <v>0</v>
      </c>
      <c r="AS101" s="221">
        <f>轉向量!T284</f>
        <v>0</v>
      </c>
      <c r="AT101" s="223">
        <f>轉向量!U284</f>
        <v>0</v>
      </c>
      <c r="AU101" s="231">
        <f>轉向量!D380</f>
        <v>0</v>
      </c>
      <c r="AV101" s="230">
        <f>轉向量!E380</f>
        <v>0</v>
      </c>
      <c r="AW101" s="230">
        <f>轉向量!F380</f>
        <v>0</v>
      </c>
      <c r="AX101" s="230">
        <f>轉向量!H380</f>
        <v>0</v>
      </c>
      <c r="AY101" s="232">
        <f>轉向量!I380</f>
        <v>0</v>
      </c>
      <c r="AZ101" s="230">
        <f>轉向量!J380</f>
        <v>0</v>
      </c>
      <c r="BA101" s="230">
        <f>轉向量!K380</f>
        <v>0</v>
      </c>
      <c r="BB101" s="230">
        <f>轉向量!L380</f>
        <v>0</v>
      </c>
      <c r="BC101" s="230">
        <f>轉向量!N380</f>
        <v>0</v>
      </c>
      <c r="BD101" s="232">
        <f>轉向量!O380</f>
        <v>0</v>
      </c>
      <c r="BE101" s="230">
        <f>轉向量!P380</f>
        <v>0</v>
      </c>
      <c r="BF101" s="230">
        <f>轉向量!Q380</f>
        <v>0</v>
      </c>
      <c r="BG101" s="230">
        <f>轉向量!R380</f>
        <v>0</v>
      </c>
      <c r="BH101" s="230">
        <f>轉向量!T380</f>
        <v>0</v>
      </c>
      <c r="BI101" s="232">
        <f>轉向量!U380</f>
        <v>0</v>
      </c>
      <c r="BJ101" s="238">
        <f>轉向量!D476</f>
        <v>0</v>
      </c>
      <c r="BK101" s="239">
        <f>轉向量!E476</f>
        <v>0</v>
      </c>
      <c r="BL101" s="239">
        <f>轉向量!F476</f>
        <v>0</v>
      </c>
      <c r="BM101" s="239">
        <f>轉向量!G476</f>
        <v>0</v>
      </c>
      <c r="BN101" s="240">
        <f>轉向量!I476</f>
        <v>0</v>
      </c>
      <c r="BO101" s="239">
        <f>轉向量!J476</f>
        <v>0</v>
      </c>
      <c r="BP101" s="239">
        <f>轉向量!K476</f>
        <v>0</v>
      </c>
      <c r="BQ101" s="239">
        <f>轉向量!L476</f>
        <v>0</v>
      </c>
      <c r="BR101" s="239">
        <f>轉向量!M476</f>
        <v>0</v>
      </c>
      <c r="BS101" s="240">
        <f>轉向量!O476</f>
        <v>0</v>
      </c>
      <c r="BT101" s="239">
        <f>轉向量!P476</f>
        <v>0</v>
      </c>
      <c r="BU101" s="239">
        <f>轉向量!Q476</f>
        <v>0</v>
      </c>
      <c r="BV101" s="239">
        <f>轉向量!R476</f>
        <v>0</v>
      </c>
      <c r="BW101" s="239">
        <f>轉向量!S476</f>
        <v>0</v>
      </c>
      <c r="BX101" s="240">
        <f>轉向量!U476</f>
        <v>0</v>
      </c>
      <c r="BY101" s="206">
        <f>轉向量!D572</f>
        <v>0</v>
      </c>
      <c r="BZ101" s="206">
        <f>轉向量!E572</f>
        <v>0</v>
      </c>
      <c r="CA101" s="206">
        <f>轉向量!F572</f>
        <v>0</v>
      </c>
      <c r="CB101" s="206">
        <f>轉向量!G572</f>
        <v>0</v>
      </c>
      <c r="CC101" s="207">
        <f>轉向量!H572</f>
        <v>0</v>
      </c>
      <c r="CD101" s="206">
        <f>轉向量!J572</f>
        <v>0</v>
      </c>
      <c r="CE101" s="206">
        <f>轉向量!K572</f>
        <v>0</v>
      </c>
      <c r="CF101" s="206">
        <f>轉向量!L572</f>
        <v>0</v>
      </c>
      <c r="CG101" s="206">
        <f>轉向量!M572</f>
        <v>0</v>
      </c>
      <c r="CH101" s="207">
        <f>轉向量!N572</f>
        <v>0</v>
      </c>
      <c r="CI101" s="206">
        <f>轉向量!P572</f>
        <v>0</v>
      </c>
      <c r="CJ101" s="206">
        <f>轉向量!Q572</f>
        <v>0</v>
      </c>
      <c r="CK101" s="206">
        <f>轉向量!R572</f>
        <v>0</v>
      </c>
      <c r="CL101" s="206">
        <f>轉向量!S572</f>
        <v>0</v>
      </c>
      <c r="CM101" s="207">
        <f>轉向量!T572</f>
        <v>0</v>
      </c>
    </row>
    <row r="102" spans="1:91">
      <c r="A102" s="204">
        <v>2245</v>
      </c>
      <c r="B102" s="206">
        <f>轉向量!E93</f>
        <v>0</v>
      </c>
      <c r="C102" s="206">
        <f>轉向量!F93</f>
        <v>0</v>
      </c>
      <c r="D102" s="206">
        <f>轉向量!G93</f>
        <v>0</v>
      </c>
      <c r="E102" s="206">
        <f>轉向量!H93</f>
        <v>0</v>
      </c>
      <c r="F102" s="207">
        <f>轉向量!I93</f>
        <v>0</v>
      </c>
      <c r="G102" s="206">
        <f>轉向量!K93</f>
        <v>0</v>
      </c>
      <c r="H102" s="206">
        <f>轉向量!L93</f>
        <v>0</v>
      </c>
      <c r="I102" s="206">
        <f>轉向量!M93</f>
        <v>0</v>
      </c>
      <c r="J102" s="206">
        <f>轉向量!N93</f>
        <v>0</v>
      </c>
      <c r="K102" s="207">
        <f>轉向量!O93</f>
        <v>0</v>
      </c>
      <c r="L102" s="206">
        <f>轉向量!Q93</f>
        <v>0</v>
      </c>
      <c r="M102" s="206">
        <f>轉向量!R93</f>
        <v>0</v>
      </c>
      <c r="N102" s="206">
        <f>轉向量!S93</f>
        <v>0</v>
      </c>
      <c r="O102" s="206">
        <f>轉向量!T93</f>
        <v>0</v>
      </c>
      <c r="P102" s="207">
        <f>轉向量!U93</f>
        <v>0</v>
      </c>
      <c r="Q102" s="219">
        <f>轉向量!D189</f>
        <v>0</v>
      </c>
      <c r="R102" s="212">
        <f>轉向量!F189</f>
        <v>0</v>
      </c>
      <c r="S102" s="212">
        <f>轉向量!G189</f>
        <v>0</v>
      </c>
      <c r="T102" s="212">
        <f>轉向量!H189</f>
        <v>0</v>
      </c>
      <c r="U102" s="220">
        <f>轉向量!I189</f>
        <v>0</v>
      </c>
      <c r="V102" s="212">
        <f>轉向量!J189</f>
        <v>0</v>
      </c>
      <c r="W102" s="212">
        <f>轉向量!L189</f>
        <v>0</v>
      </c>
      <c r="X102" s="212">
        <f>轉向量!M189</f>
        <v>0</v>
      </c>
      <c r="Y102" s="212">
        <f>轉向量!N189</f>
        <v>0</v>
      </c>
      <c r="Z102" s="220">
        <f>轉向量!O189</f>
        <v>0</v>
      </c>
      <c r="AA102" s="212">
        <f>轉向量!P189</f>
        <v>0</v>
      </c>
      <c r="AB102" s="212">
        <f>轉向量!R189</f>
        <v>0</v>
      </c>
      <c r="AC102" s="212">
        <f>轉向量!S189</f>
        <v>0</v>
      </c>
      <c r="AD102" s="212">
        <f>轉向量!T189</f>
        <v>0</v>
      </c>
      <c r="AE102" s="220">
        <f>轉向量!U189</f>
        <v>0</v>
      </c>
      <c r="AF102" s="222">
        <f>轉向量!D285</f>
        <v>0</v>
      </c>
      <c r="AG102" s="221">
        <f>轉向量!E285</f>
        <v>0</v>
      </c>
      <c r="AH102" s="221">
        <f>轉向量!G285</f>
        <v>0</v>
      </c>
      <c r="AI102" s="221">
        <f>轉向量!H285</f>
        <v>0</v>
      </c>
      <c r="AJ102" s="223">
        <f>轉向量!I285</f>
        <v>0</v>
      </c>
      <c r="AK102" s="221">
        <f>轉向量!J285</f>
        <v>0</v>
      </c>
      <c r="AL102" s="221">
        <f>轉向量!K285</f>
        <v>0</v>
      </c>
      <c r="AM102" s="221">
        <f>轉向量!M285</f>
        <v>0</v>
      </c>
      <c r="AN102" s="221">
        <f>轉向量!N285</f>
        <v>0</v>
      </c>
      <c r="AO102" s="223">
        <f>轉向量!O285</f>
        <v>0</v>
      </c>
      <c r="AP102" s="221">
        <f>轉向量!P285</f>
        <v>0</v>
      </c>
      <c r="AQ102" s="221">
        <f>轉向量!Q285</f>
        <v>0</v>
      </c>
      <c r="AR102" s="221">
        <f>轉向量!S285</f>
        <v>0</v>
      </c>
      <c r="AS102" s="221">
        <f>轉向量!T285</f>
        <v>0</v>
      </c>
      <c r="AT102" s="223">
        <f>轉向量!U285</f>
        <v>0</v>
      </c>
      <c r="AU102" s="231">
        <f>轉向量!D381</f>
        <v>0</v>
      </c>
      <c r="AV102" s="230">
        <f>轉向量!E381</f>
        <v>0</v>
      </c>
      <c r="AW102" s="230">
        <f>轉向量!F381</f>
        <v>0</v>
      </c>
      <c r="AX102" s="230">
        <f>轉向量!H381</f>
        <v>0</v>
      </c>
      <c r="AY102" s="232">
        <f>轉向量!I381</f>
        <v>0</v>
      </c>
      <c r="AZ102" s="230">
        <f>轉向量!J381</f>
        <v>0</v>
      </c>
      <c r="BA102" s="230">
        <f>轉向量!K381</f>
        <v>0</v>
      </c>
      <c r="BB102" s="230">
        <f>轉向量!L381</f>
        <v>0</v>
      </c>
      <c r="BC102" s="230">
        <f>轉向量!N381</f>
        <v>0</v>
      </c>
      <c r="BD102" s="232">
        <f>轉向量!O381</f>
        <v>0</v>
      </c>
      <c r="BE102" s="230">
        <f>轉向量!P381</f>
        <v>0</v>
      </c>
      <c r="BF102" s="230">
        <f>轉向量!Q381</f>
        <v>0</v>
      </c>
      <c r="BG102" s="230">
        <f>轉向量!R381</f>
        <v>0</v>
      </c>
      <c r="BH102" s="230">
        <f>轉向量!T381</f>
        <v>0</v>
      </c>
      <c r="BI102" s="232">
        <f>轉向量!U381</f>
        <v>0</v>
      </c>
      <c r="BJ102" s="238">
        <f>轉向量!D477</f>
        <v>0</v>
      </c>
      <c r="BK102" s="239">
        <f>轉向量!E477</f>
        <v>0</v>
      </c>
      <c r="BL102" s="239">
        <f>轉向量!F477</f>
        <v>0</v>
      </c>
      <c r="BM102" s="239">
        <f>轉向量!G477</f>
        <v>0</v>
      </c>
      <c r="BN102" s="240">
        <f>轉向量!I477</f>
        <v>0</v>
      </c>
      <c r="BO102" s="239">
        <f>轉向量!J477</f>
        <v>0</v>
      </c>
      <c r="BP102" s="239">
        <f>轉向量!K477</f>
        <v>0</v>
      </c>
      <c r="BQ102" s="239">
        <f>轉向量!L477</f>
        <v>0</v>
      </c>
      <c r="BR102" s="239">
        <f>轉向量!M477</f>
        <v>0</v>
      </c>
      <c r="BS102" s="240">
        <f>轉向量!O477</f>
        <v>0</v>
      </c>
      <c r="BT102" s="239">
        <f>轉向量!P477</f>
        <v>0</v>
      </c>
      <c r="BU102" s="239">
        <f>轉向量!Q477</f>
        <v>0</v>
      </c>
      <c r="BV102" s="239">
        <f>轉向量!R477</f>
        <v>0</v>
      </c>
      <c r="BW102" s="239">
        <f>轉向量!S477</f>
        <v>0</v>
      </c>
      <c r="BX102" s="240">
        <f>轉向量!U477</f>
        <v>0</v>
      </c>
      <c r="BY102" s="206">
        <f>轉向量!D573</f>
        <v>0</v>
      </c>
      <c r="BZ102" s="206">
        <f>轉向量!E573</f>
        <v>0</v>
      </c>
      <c r="CA102" s="206">
        <f>轉向量!F573</f>
        <v>0</v>
      </c>
      <c r="CB102" s="206">
        <f>轉向量!G573</f>
        <v>0</v>
      </c>
      <c r="CC102" s="207">
        <f>轉向量!H573</f>
        <v>0</v>
      </c>
      <c r="CD102" s="206">
        <f>轉向量!J573</f>
        <v>0</v>
      </c>
      <c r="CE102" s="206">
        <f>轉向量!K573</f>
        <v>0</v>
      </c>
      <c r="CF102" s="206">
        <f>轉向量!L573</f>
        <v>0</v>
      </c>
      <c r="CG102" s="206">
        <f>轉向量!M573</f>
        <v>0</v>
      </c>
      <c r="CH102" s="207">
        <f>轉向量!N573</f>
        <v>0</v>
      </c>
      <c r="CI102" s="206">
        <f>轉向量!P573</f>
        <v>0</v>
      </c>
      <c r="CJ102" s="206">
        <f>轉向量!Q573</f>
        <v>0</v>
      </c>
      <c r="CK102" s="206">
        <f>轉向量!R573</f>
        <v>0</v>
      </c>
      <c r="CL102" s="206">
        <f>轉向量!S573</f>
        <v>0</v>
      </c>
      <c r="CM102" s="207">
        <f>轉向量!T573</f>
        <v>0</v>
      </c>
    </row>
    <row r="103" spans="1:91">
      <c r="A103" s="204">
        <v>2300</v>
      </c>
      <c r="B103" s="206">
        <f>轉向量!E94</f>
        <v>0</v>
      </c>
      <c r="C103" s="206">
        <f>轉向量!F94</f>
        <v>0</v>
      </c>
      <c r="D103" s="206">
        <f>轉向量!G94</f>
        <v>0</v>
      </c>
      <c r="E103" s="206">
        <f>轉向量!H94</f>
        <v>0</v>
      </c>
      <c r="F103" s="207">
        <f>轉向量!I94</f>
        <v>0</v>
      </c>
      <c r="G103" s="206">
        <f>轉向量!K94</f>
        <v>0</v>
      </c>
      <c r="H103" s="206">
        <f>轉向量!L94</f>
        <v>0</v>
      </c>
      <c r="I103" s="206">
        <f>轉向量!M94</f>
        <v>0</v>
      </c>
      <c r="J103" s="206">
        <f>轉向量!N94</f>
        <v>0</v>
      </c>
      <c r="K103" s="207">
        <f>轉向量!O94</f>
        <v>0</v>
      </c>
      <c r="L103" s="206">
        <f>轉向量!Q94</f>
        <v>0</v>
      </c>
      <c r="M103" s="206">
        <f>轉向量!R94</f>
        <v>0</v>
      </c>
      <c r="N103" s="206">
        <f>轉向量!S94</f>
        <v>0</v>
      </c>
      <c r="O103" s="206">
        <f>轉向量!T94</f>
        <v>0</v>
      </c>
      <c r="P103" s="207">
        <f>轉向量!U94</f>
        <v>0</v>
      </c>
      <c r="Q103" s="219">
        <f>轉向量!D190</f>
        <v>0</v>
      </c>
      <c r="R103" s="212">
        <f>轉向量!F190</f>
        <v>0</v>
      </c>
      <c r="S103" s="212">
        <f>轉向量!G190</f>
        <v>0</v>
      </c>
      <c r="T103" s="212">
        <f>轉向量!H190</f>
        <v>0</v>
      </c>
      <c r="U103" s="220">
        <f>轉向量!I190</f>
        <v>0</v>
      </c>
      <c r="V103" s="212">
        <f>轉向量!J190</f>
        <v>0</v>
      </c>
      <c r="W103" s="212">
        <f>轉向量!L190</f>
        <v>0</v>
      </c>
      <c r="X103" s="212">
        <f>轉向量!M190</f>
        <v>0</v>
      </c>
      <c r="Y103" s="212">
        <f>轉向量!N190</f>
        <v>0</v>
      </c>
      <c r="Z103" s="220">
        <f>轉向量!O190</f>
        <v>0</v>
      </c>
      <c r="AA103" s="212">
        <f>轉向量!P190</f>
        <v>0</v>
      </c>
      <c r="AB103" s="212">
        <f>轉向量!R190</f>
        <v>0</v>
      </c>
      <c r="AC103" s="212">
        <f>轉向量!S190</f>
        <v>0</v>
      </c>
      <c r="AD103" s="212">
        <f>轉向量!T190</f>
        <v>0</v>
      </c>
      <c r="AE103" s="220">
        <f>轉向量!U190</f>
        <v>0</v>
      </c>
      <c r="AF103" s="222">
        <f>轉向量!D286</f>
        <v>0</v>
      </c>
      <c r="AG103" s="221">
        <f>轉向量!E286</f>
        <v>0</v>
      </c>
      <c r="AH103" s="221">
        <f>轉向量!G286</f>
        <v>0</v>
      </c>
      <c r="AI103" s="221">
        <f>轉向量!H286</f>
        <v>0</v>
      </c>
      <c r="AJ103" s="223">
        <f>轉向量!I286</f>
        <v>0</v>
      </c>
      <c r="AK103" s="221">
        <f>轉向量!J286</f>
        <v>0</v>
      </c>
      <c r="AL103" s="221">
        <f>轉向量!K286</f>
        <v>0</v>
      </c>
      <c r="AM103" s="221">
        <f>轉向量!M286</f>
        <v>0</v>
      </c>
      <c r="AN103" s="221">
        <f>轉向量!N286</f>
        <v>0</v>
      </c>
      <c r="AO103" s="223">
        <f>轉向量!O286</f>
        <v>0</v>
      </c>
      <c r="AP103" s="221">
        <f>轉向量!P286</f>
        <v>0</v>
      </c>
      <c r="AQ103" s="221">
        <f>轉向量!Q286</f>
        <v>0</v>
      </c>
      <c r="AR103" s="221">
        <f>轉向量!S286</f>
        <v>0</v>
      </c>
      <c r="AS103" s="221">
        <f>轉向量!T286</f>
        <v>0</v>
      </c>
      <c r="AT103" s="223">
        <f>轉向量!U286</f>
        <v>0</v>
      </c>
      <c r="AU103" s="231">
        <f>轉向量!D382</f>
        <v>0</v>
      </c>
      <c r="AV103" s="230">
        <f>轉向量!E382</f>
        <v>0</v>
      </c>
      <c r="AW103" s="230">
        <f>轉向量!F382</f>
        <v>0</v>
      </c>
      <c r="AX103" s="230">
        <f>轉向量!H382</f>
        <v>0</v>
      </c>
      <c r="AY103" s="232">
        <f>轉向量!I382</f>
        <v>0</v>
      </c>
      <c r="AZ103" s="230">
        <f>轉向量!J382</f>
        <v>0</v>
      </c>
      <c r="BA103" s="230">
        <f>轉向量!K382</f>
        <v>0</v>
      </c>
      <c r="BB103" s="230">
        <f>轉向量!L382</f>
        <v>0</v>
      </c>
      <c r="BC103" s="230">
        <f>轉向量!N382</f>
        <v>0</v>
      </c>
      <c r="BD103" s="232">
        <f>轉向量!O382</f>
        <v>0</v>
      </c>
      <c r="BE103" s="230">
        <f>轉向量!P382</f>
        <v>0</v>
      </c>
      <c r="BF103" s="230">
        <f>轉向量!Q382</f>
        <v>0</v>
      </c>
      <c r="BG103" s="230">
        <f>轉向量!R382</f>
        <v>0</v>
      </c>
      <c r="BH103" s="230">
        <f>轉向量!T382</f>
        <v>0</v>
      </c>
      <c r="BI103" s="232">
        <f>轉向量!U382</f>
        <v>0</v>
      </c>
      <c r="BJ103" s="238">
        <f>轉向量!D478</f>
        <v>0</v>
      </c>
      <c r="BK103" s="239">
        <f>轉向量!E478</f>
        <v>0</v>
      </c>
      <c r="BL103" s="239">
        <f>轉向量!F478</f>
        <v>0</v>
      </c>
      <c r="BM103" s="239">
        <f>轉向量!G478</f>
        <v>0</v>
      </c>
      <c r="BN103" s="240">
        <f>轉向量!I478</f>
        <v>0</v>
      </c>
      <c r="BO103" s="239">
        <f>轉向量!J478</f>
        <v>0</v>
      </c>
      <c r="BP103" s="239">
        <f>轉向量!K478</f>
        <v>0</v>
      </c>
      <c r="BQ103" s="239">
        <f>轉向量!L478</f>
        <v>0</v>
      </c>
      <c r="BR103" s="239">
        <f>轉向量!M478</f>
        <v>0</v>
      </c>
      <c r="BS103" s="240">
        <f>轉向量!O478</f>
        <v>0</v>
      </c>
      <c r="BT103" s="239">
        <f>轉向量!P478</f>
        <v>0</v>
      </c>
      <c r="BU103" s="239">
        <f>轉向量!Q478</f>
        <v>0</v>
      </c>
      <c r="BV103" s="239">
        <f>轉向量!R478</f>
        <v>0</v>
      </c>
      <c r="BW103" s="239">
        <f>轉向量!S478</f>
        <v>0</v>
      </c>
      <c r="BX103" s="240">
        <f>轉向量!U478</f>
        <v>0</v>
      </c>
      <c r="BY103" s="206">
        <f>轉向量!D574</f>
        <v>0</v>
      </c>
      <c r="BZ103" s="206">
        <f>轉向量!E574</f>
        <v>0</v>
      </c>
      <c r="CA103" s="206">
        <f>轉向量!F574</f>
        <v>0</v>
      </c>
      <c r="CB103" s="206">
        <f>轉向量!G574</f>
        <v>0</v>
      </c>
      <c r="CC103" s="207">
        <f>轉向量!H574</f>
        <v>0</v>
      </c>
      <c r="CD103" s="206">
        <f>轉向量!J574</f>
        <v>0</v>
      </c>
      <c r="CE103" s="206">
        <f>轉向量!K574</f>
        <v>0</v>
      </c>
      <c r="CF103" s="206">
        <f>轉向量!L574</f>
        <v>0</v>
      </c>
      <c r="CG103" s="206">
        <f>轉向量!M574</f>
        <v>0</v>
      </c>
      <c r="CH103" s="207">
        <f>轉向量!N574</f>
        <v>0</v>
      </c>
      <c r="CI103" s="206">
        <f>轉向量!P574</f>
        <v>0</v>
      </c>
      <c r="CJ103" s="206">
        <f>轉向量!Q574</f>
        <v>0</v>
      </c>
      <c r="CK103" s="206">
        <f>轉向量!R574</f>
        <v>0</v>
      </c>
      <c r="CL103" s="206">
        <f>轉向量!S574</f>
        <v>0</v>
      </c>
      <c r="CM103" s="207">
        <f>轉向量!T574</f>
        <v>0</v>
      </c>
    </row>
    <row r="104" spans="1:91">
      <c r="A104" s="204">
        <v>2315</v>
      </c>
      <c r="B104" s="206">
        <f>轉向量!E95</f>
        <v>0</v>
      </c>
      <c r="C104" s="206">
        <f>轉向量!F95</f>
        <v>0</v>
      </c>
      <c r="D104" s="206">
        <f>轉向量!G95</f>
        <v>0</v>
      </c>
      <c r="E104" s="206">
        <f>轉向量!H95</f>
        <v>0</v>
      </c>
      <c r="F104" s="207">
        <f>轉向量!I95</f>
        <v>0</v>
      </c>
      <c r="G104" s="206">
        <f>轉向量!K95</f>
        <v>0</v>
      </c>
      <c r="H104" s="206">
        <f>轉向量!L95</f>
        <v>0</v>
      </c>
      <c r="I104" s="206">
        <f>轉向量!M95</f>
        <v>0</v>
      </c>
      <c r="J104" s="206">
        <f>轉向量!N95</f>
        <v>0</v>
      </c>
      <c r="K104" s="207">
        <f>轉向量!O95</f>
        <v>0</v>
      </c>
      <c r="L104" s="206">
        <f>轉向量!Q95</f>
        <v>0</v>
      </c>
      <c r="M104" s="206">
        <f>轉向量!R95</f>
        <v>0</v>
      </c>
      <c r="N104" s="206">
        <f>轉向量!S95</f>
        <v>0</v>
      </c>
      <c r="O104" s="206">
        <f>轉向量!T95</f>
        <v>0</v>
      </c>
      <c r="P104" s="207">
        <f>轉向量!U95</f>
        <v>0</v>
      </c>
      <c r="Q104" s="219">
        <f>轉向量!D191</f>
        <v>0</v>
      </c>
      <c r="R104" s="212">
        <f>轉向量!F191</f>
        <v>0</v>
      </c>
      <c r="S104" s="212">
        <f>轉向量!G191</f>
        <v>0</v>
      </c>
      <c r="T104" s="212">
        <f>轉向量!H191</f>
        <v>0</v>
      </c>
      <c r="U104" s="220">
        <f>轉向量!I191</f>
        <v>0</v>
      </c>
      <c r="V104" s="212">
        <f>轉向量!J191</f>
        <v>0</v>
      </c>
      <c r="W104" s="212">
        <f>轉向量!L191</f>
        <v>0</v>
      </c>
      <c r="X104" s="212">
        <f>轉向量!M191</f>
        <v>0</v>
      </c>
      <c r="Y104" s="212">
        <f>轉向量!N191</f>
        <v>0</v>
      </c>
      <c r="Z104" s="220">
        <f>轉向量!O191</f>
        <v>0</v>
      </c>
      <c r="AA104" s="212">
        <f>轉向量!P191</f>
        <v>0</v>
      </c>
      <c r="AB104" s="212">
        <f>轉向量!R191</f>
        <v>0</v>
      </c>
      <c r="AC104" s="212">
        <f>轉向量!S191</f>
        <v>0</v>
      </c>
      <c r="AD104" s="212">
        <f>轉向量!T191</f>
        <v>0</v>
      </c>
      <c r="AE104" s="220">
        <f>轉向量!U191</f>
        <v>0</v>
      </c>
      <c r="AF104" s="222">
        <f>轉向量!D287</f>
        <v>0</v>
      </c>
      <c r="AG104" s="221">
        <f>轉向量!E287</f>
        <v>0</v>
      </c>
      <c r="AH104" s="221">
        <f>轉向量!G287</f>
        <v>0</v>
      </c>
      <c r="AI104" s="221">
        <f>轉向量!H287</f>
        <v>0</v>
      </c>
      <c r="AJ104" s="223">
        <f>轉向量!I287</f>
        <v>0</v>
      </c>
      <c r="AK104" s="221">
        <f>轉向量!J287</f>
        <v>0</v>
      </c>
      <c r="AL104" s="221">
        <f>轉向量!K287</f>
        <v>0</v>
      </c>
      <c r="AM104" s="221">
        <f>轉向量!M287</f>
        <v>0</v>
      </c>
      <c r="AN104" s="221">
        <f>轉向量!N287</f>
        <v>0</v>
      </c>
      <c r="AO104" s="223">
        <f>轉向量!O287</f>
        <v>0</v>
      </c>
      <c r="AP104" s="221">
        <f>轉向量!P287</f>
        <v>0</v>
      </c>
      <c r="AQ104" s="221">
        <f>轉向量!Q287</f>
        <v>0</v>
      </c>
      <c r="AR104" s="221">
        <f>轉向量!S287</f>
        <v>0</v>
      </c>
      <c r="AS104" s="221">
        <f>轉向量!T287</f>
        <v>0</v>
      </c>
      <c r="AT104" s="223">
        <f>轉向量!U287</f>
        <v>0</v>
      </c>
      <c r="AU104" s="231">
        <f>轉向量!D383</f>
        <v>0</v>
      </c>
      <c r="AV104" s="230">
        <f>轉向量!E383</f>
        <v>0</v>
      </c>
      <c r="AW104" s="230">
        <f>轉向量!F383</f>
        <v>0</v>
      </c>
      <c r="AX104" s="230">
        <f>轉向量!H383</f>
        <v>0</v>
      </c>
      <c r="AY104" s="232">
        <f>轉向量!I383</f>
        <v>0</v>
      </c>
      <c r="AZ104" s="230">
        <f>轉向量!J383</f>
        <v>0</v>
      </c>
      <c r="BA104" s="230">
        <f>轉向量!K383</f>
        <v>0</v>
      </c>
      <c r="BB104" s="230">
        <f>轉向量!L383</f>
        <v>0</v>
      </c>
      <c r="BC104" s="230">
        <f>轉向量!N383</f>
        <v>0</v>
      </c>
      <c r="BD104" s="232">
        <f>轉向量!O383</f>
        <v>0</v>
      </c>
      <c r="BE104" s="230">
        <f>轉向量!P383</f>
        <v>0</v>
      </c>
      <c r="BF104" s="230">
        <f>轉向量!Q383</f>
        <v>0</v>
      </c>
      <c r="BG104" s="230">
        <f>轉向量!R383</f>
        <v>0</v>
      </c>
      <c r="BH104" s="230">
        <f>轉向量!T383</f>
        <v>0</v>
      </c>
      <c r="BI104" s="232">
        <f>轉向量!U383</f>
        <v>0</v>
      </c>
      <c r="BJ104" s="238">
        <f>轉向量!D479</f>
        <v>0</v>
      </c>
      <c r="BK104" s="239">
        <f>轉向量!E479</f>
        <v>0</v>
      </c>
      <c r="BL104" s="239">
        <f>轉向量!F479</f>
        <v>0</v>
      </c>
      <c r="BM104" s="239">
        <f>轉向量!G479</f>
        <v>0</v>
      </c>
      <c r="BN104" s="240">
        <f>轉向量!I479</f>
        <v>0</v>
      </c>
      <c r="BO104" s="239">
        <f>轉向量!J479</f>
        <v>0</v>
      </c>
      <c r="BP104" s="239">
        <f>轉向量!K479</f>
        <v>0</v>
      </c>
      <c r="BQ104" s="239">
        <f>轉向量!L479</f>
        <v>0</v>
      </c>
      <c r="BR104" s="239">
        <f>轉向量!M479</f>
        <v>0</v>
      </c>
      <c r="BS104" s="240">
        <f>轉向量!O479</f>
        <v>0</v>
      </c>
      <c r="BT104" s="239">
        <f>轉向量!P479</f>
        <v>0</v>
      </c>
      <c r="BU104" s="239">
        <f>轉向量!Q479</f>
        <v>0</v>
      </c>
      <c r="BV104" s="239">
        <f>轉向量!R479</f>
        <v>0</v>
      </c>
      <c r="BW104" s="239">
        <f>轉向量!S479</f>
        <v>0</v>
      </c>
      <c r="BX104" s="240">
        <f>轉向量!U479</f>
        <v>0</v>
      </c>
      <c r="BY104" s="206">
        <f>轉向量!D575</f>
        <v>0</v>
      </c>
      <c r="BZ104" s="206">
        <f>轉向量!E575</f>
        <v>0</v>
      </c>
      <c r="CA104" s="206">
        <f>轉向量!F575</f>
        <v>0</v>
      </c>
      <c r="CB104" s="206">
        <f>轉向量!G575</f>
        <v>0</v>
      </c>
      <c r="CC104" s="207">
        <f>轉向量!H575</f>
        <v>0</v>
      </c>
      <c r="CD104" s="206">
        <f>轉向量!J575</f>
        <v>0</v>
      </c>
      <c r="CE104" s="206">
        <f>轉向量!K575</f>
        <v>0</v>
      </c>
      <c r="CF104" s="206">
        <f>轉向量!L575</f>
        <v>0</v>
      </c>
      <c r="CG104" s="206">
        <f>轉向量!M575</f>
        <v>0</v>
      </c>
      <c r="CH104" s="207">
        <f>轉向量!N575</f>
        <v>0</v>
      </c>
      <c r="CI104" s="206">
        <f>轉向量!P575</f>
        <v>0</v>
      </c>
      <c r="CJ104" s="206">
        <f>轉向量!Q575</f>
        <v>0</v>
      </c>
      <c r="CK104" s="206">
        <f>轉向量!R575</f>
        <v>0</v>
      </c>
      <c r="CL104" s="206">
        <f>轉向量!S575</f>
        <v>0</v>
      </c>
      <c r="CM104" s="207">
        <f>轉向量!T575</f>
        <v>0</v>
      </c>
    </row>
    <row r="105" spans="1:91">
      <c r="A105" s="204">
        <v>2330</v>
      </c>
      <c r="B105" s="206">
        <f>轉向量!E96</f>
        <v>0</v>
      </c>
      <c r="C105" s="206">
        <f>轉向量!F96</f>
        <v>0</v>
      </c>
      <c r="D105" s="206">
        <f>轉向量!G96</f>
        <v>0</v>
      </c>
      <c r="E105" s="206">
        <f>轉向量!H96</f>
        <v>0</v>
      </c>
      <c r="F105" s="207">
        <f>轉向量!I96</f>
        <v>0</v>
      </c>
      <c r="G105" s="206">
        <f>轉向量!K96</f>
        <v>0</v>
      </c>
      <c r="H105" s="206">
        <f>轉向量!L96</f>
        <v>0</v>
      </c>
      <c r="I105" s="206">
        <f>轉向量!M96</f>
        <v>0</v>
      </c>
      <c r="J105" s="206">
        <f>轉向量!N96</f>
        <v>0</v>
      </c>
      <c r="K105" s="207">
        <f>轉向量!O96</f>
        <v>0</v>
      </c>
      <c r="L105" s="206">
        <f>轉向量!Q96</f>
        <v>0</v>
      </c>
      <c r="M105" s="206">
        <f>轉向量!R96</f>
        <v>0</v>
      </c>
      <c r="N105" s="206">
        <f>轉向量!S96</f>
        <v>0</v>
      </c>
      <c r="O105" s="206">
        <f>轉向量!T96</f>
        <v>0</v>
      </c>
      <c r="P105" s="207">
        <f>轉向量!U96</f>
        <v>0</v>
      </c>
      <c r="Q105" s="219">
        <f>轉向量!D192</f>
        <v>0</v>
      </c>
      <c r="R105" s="212">
        <f>轉向量!F192</f>
        <v>0</v>
      </c>
      <c r="S105" s="212">
        <f>轉向量!G192</f>
        <v>0</v>
      </c>
      <c r="T105" s="212">
        <f>轉向量!H192</f>
        <v>0</v>
      </c>
      <c r="U105" s="220">
        <f>轉向量!I192</f>
        <v>0</v>
      </c>
      <c r="V105" s="212">
        <f>轉向量!J192</f>
        <v>0</v>
      </c>
      <c r="W105" s="212">
        <f>轉向量!L192</f>
        <v>0</v>
      </c>
      <c r="X105" s="212">
        <f>轉向量!M192</f>
        <v>0</v>
      </c>
      <c r="Y105" s="212">
        <f>轉向量!N192</f>
        <v>0</v>
      </c>
      <c r="Z105" s="220">
        <f>轉向量!O192</f>
        <v>0</v>
      </c>
      <c r="AA105" s="212">
        <f>轉向量!P192</f>
        <v>0</v>
      </c>
      <c r="AB105" s="212">
        <f>轉向量!R192</f>
        <v>0</v>
      </c>
      <c r="AC105" s="212">
        <f>轉向量!S192</f>
        <v>0</v>
      </c>
      <c r="AD105" s="212">
        <f>轉向量!T192</f>
        <v>0</v>
      </c>
      <c r="AE105" s="220">
        <f>轉向量!U192</f>
        <v>0</v>
      </c>
      <c r="AF105" s="222">
        <f>轉向量!D288</f>
        <v>0</v>
      </c>
      <c r="AG105" s="221">
        <f>轉向量!E288</f>
        <v>0</v>
      </c>
      <c r="AH105" s="221">
        <f>轉向量!G288</f>
        <v>0</v>
      </c>
      <c r="AI105" s="221">
        <f>轉向量!H288</f>
        <v>0</v>
      </c>
      <c r="AJ105" s="223">
        <f>轉向量!I288</f>
        <v>0</v>
      </c>
      <c r="AK105" s="221">
        <f>轉向量!J288</f>
        <v>0</v>
      </c>
      <c r="AL105" s="221">
        <f>轉向量!K288</f>
        <v>0</v>
      </c>
      <c r="AM105" s="221">
        <f>轉向量!M288</f>
        <v>0</v>
      </c>
      <c r="AN105" s="221">
        <f>轉向量!N288</f>
        <v>0</v>
      </c>
      <c r="AO105" s="223">
        <f>轉向量!O288</f>
        <v>0</v>
      </c>
      <c r="AP105" s="221">
        <f>轉向量!P288</f>
        <v>0</v>
      </c>
      <c r="AQ105" s="221">
        <f>轉向量!Q288</f>
        <v>0</v>
      </c>
      <c r="AR105" s="221">
        <f>轉向量!S288</f>
        <v>0</v>
      </c>
      <c r="AS105" s="221">
        <f>轉向量!T288</f>
        <v>0</v>
      </c>
      <c r="AT105" s="223">
        <f>轉向量!U288</f>
        <v>0</v>
      </c>
      <c r="AU105" s="231">
        <f>轉向量!D384</f>
        <v>0</v>
      </c>
      <c r="AV105" s="230">
        <f>轉向量!E384</f>
        <v>0</v>
      </c>
      <c r="AW105" s="230">
        <f>轉向量!F384</f>
        <v>0</v>
      </c>
      <c r="AX105" s="230">
        <f>轉向量!H384</f>
        <v>0</v>
      </c>
      <c r="AY105" s="232">
        <f>轉向量!I384</f>
        <v>0</v>
      </c>
      <c r="AZ105" s="230">
        <f>轉向量!J384</f>
        <v>0</v>
      </c>
      <c r="BA105" s="230">
        <f>轉向量!K384</f>
        <v>0</v>
      </c>
      <c r="BB105" s="230">
        <f>轉向量!L384</f>
        <v>0</v>
      </c>
      <c r="BC105" s="230">
        <f>轉向量!N384</f>
        <v>0</v>
      </c>
      <c r="BD105" s="232">
        <f>轉向量!O384</f>
        <v>0</v>
      </c>
      <c r="BE105" s="230">
        <f>轉向量!P384</f>
        <v>0</v>
      </c>
      <c r="BF105" s="230">
        <f>轉向量!Q384</f>
        <v>0</v>
      </c>
      <c r="BG105" s="230">
        <f>轉向量!R384</f>
        <v>0</v>
      </c>
      <c r="BH105" s="230">
        <f>轉向量!T384</f>
        <v>0</v>
      </c>
      <c r="BI105" s="232">
        <f>轉向量!U384</f>
        <v>0</v>
      </c>
      <c r="BJ105" s="238">
        <f>轉向量!D480</f>
        <v>0</v>
      </c>
      <c r="BK105" s="239">
        <f>轉向量!E480</f>
        <v>0</v>
      </c>
      <c r="BL105" s="239">
        <f>轉向量!F480</f>
        <v>0</v>
      </c>
      <c r="BM105" s="239">
        <f>轉向量!G480</f>
        <v>0</v>
      </c>
      <c r="BN105" s="240">
        <f>轉向量!I480</f>
        <v>0</v>
      </c>
      <c r="BO105" s="239">
        <f>轉向量!J480</f>
        <v>0</v>
      </c>
      <c r="BP105" s="239">
        <f>轉向量!K480</f>
        <v>0</v>
      </c>
      <c r="BQ105" s="239">
        <f>轉向量!L480</f>
        <v>0</v>
      </c>
      <c r="BR105" s="239">
        <f>轉向量!M480</f>
        <v>0</v>
      </c>
      <c r="BS105" s="240">
        <f>轉向量!O480</f>
        <v>0</v>
      </c>
      <c r="BT105" s="239">
        <f>轉向量!P480</f>
        <v>0</v>
      </c>
      <c r="BU105" s="239">
        <f>轉向量!Q480</f>
        <v>0</v>
      </c>
      <c r="BV105" s="239">
        <f>轉向量!R480</f>
        <v>0</v>
      </c>
      <c r="BW105" s="239">
        <f>轉向量!S480</f>
        <v>0</v>
      </c>
      <c r="BX105" s="240">
        <f>轉向量!U480</f>
        <v>0</v>
      </c>
      <c r="BY105" s="206">
        <f>轉向量!D576</f>
        <v>0</v>
      </c>
      <c r="BZ105" s="206">
        <f>轉向量!E576</f>
        <v>0</v>
      </c>
      <c r="CA105" s="206">
        <f>轉向量!F576</f>
        <v>0</v>
      </c>
      <c r="CB105" s="206">
        <f>轉向量!G576</f>
        <v>0</v>
      </c>
      <c r="CC105" s="207">
        <f>轉向量!H576</f>
        <v>0</v>
      </c>
      <c r="CD105" s="206">
        <f>轉向量!J576</f>
        <v>0</v>
      </c>
      <c r="CE105" s="206">
        <f>轉向量!K576</f>
        <v>0</v>
      </c>
      <c r="CF105" s="206">
        <f>轉向量!L576</f>
        <v>0</v>
      </c>
      <c r="CG105" s="206">
        <f>轉向量!M576</f>
        <v>0</v>
      </c>
      <c r="CH105" s="207">
        <f>轉向量!N576</f>
        <v>0</v>
      </c>
      <c r="CI105" s="206">
        <f>轉向量!P576</f>
        <v>0</v>
      </c>
      <c r="CJ105" s="206">
        <f>轉向量!Q576</f>
        <v>0</v>
      </c>
      <c r="CK105" s="206">
        <f>轉向量!R576</f>
        <v>0</v>
      </c>
      <c r="CL105" s="206">
        <f>轉向量!S576</f>
        <v>0</v>
      </c>
      <c r="CM105" s="207">
        <f>轉向量!T576</f>
        <v>0</v>
      </c>
    </row>
    <row r="106" spans="1:91">
      <c r="A106" s="204">
        <v>2345</v>
      </c>
      <c r="B106" s="206">
        <f>轉向量!E97</f>
        <v>0</v>
      </c>
      <c r="C106" s="206">
        <f>轉向量!F97</f>
        <v>0</v>
      </c>
      <c r="D106" s="206">
        <f>轉向量!G97</f>
        <v>0</v>
      </c>
      <c r="E106" s="206">
        <f>轉向量!H97</f>
        <v>0</v>
      </c>
      <c r="F106" s="207">
        <f>轉向量!I97</f>
        <v>0</v>
      </c>
      <c r="G106" s="206">
        <f>轉向量!K97</f>
        <v>0</v>
      </c>
      <c r="H106" s="206">
        <f>轉向量!L97</f>
        <v>0</v>
      </c>
      <c r="I106" s="206">
        <f>轉向量!M97</f>
        <v>0</v>
      </c>
      <c r="J106" s="206">
        <f>轉向量!N97</f>
        <v>0</v>
      </c>
      <c r="K106" s="207">
        <f>轉向量!O97</f>
        <v>0</v>
      </c>
      <c r="L106" s="206">
        <f>轉向量!Q97</f>
        <v>0</v>
      </c>
      <c r="M106" s="206">
        <f>轉向量!R97</f>
        <v>0</v>
      </c>
      <c r="N106" s="206">
        <f>轉向量!S97</f>
        <v>0</v>
      </c>
      <c r="O106" s="206">
        <f>轉向量!T97</f>
        <v>0</v>
      </c>
      <c r="P106" s="207">
        <f>轉向量!U97</f>
        <v>0</v>
      </c>
      <c r="Q106" s="219">
        <f>轉向量!D193</f>
        <v>0</v>
      </c>
      <c r="R106" s="212">
        <f>轉向量!F193</f>
        <v>0</v>
      </c>
      <c r="S106" s="212">
        <f>轉向量!G193</f>
        <v>0</v>
      </c>
      <c r="T106" s="212">
        <f>轉向量!H193</f>
        <v>0</v>
      </c>
      <c r="U106" s="220">
        <f>轉向量!I193</f>
        <v>0</v>
      </c>
      <c r="V106" s="212">
        <f>轉向量!J193</f>
        <v>0</v>
      </c>
      <c r="W106" s="212">
        <f>轉向量!L193</f>
        <v>0</v>
      </c>
      <c r="X106" s="212">
        <f>轉向量!M193</f>
        <v>0</v>
      </c>
      <c r="Y106" s="212">
        <f>轉向量!N193</f>
        <v>0</v>
      </c>
      <c r="Z106" s="220">
        <f>轉向量!O193</f>
        <v>0</v>
      </c>
      <c r="AA106" s="212">
        <f>轉向量!P193</f>
        <v>0</v>
      </c>
      <c r="AB106" s="212">
        <f>轉向量!R193</f>
        <v>0</v>
      </c>
      <c r="AC106" s="212">
        <f>轉向量!S193</f>
        <v>0</v>
      </c>
      <c r="AD106" s="212">
        <f>轉向量!T193</f>
        <v>0</v>
      </c>
      <c r="AE106" s="220">
        <f>轉向量!U193</f>
        <v>0</v>
      </c>
      <c r="AF106" s="222">
        <f>轉向量!D289</f>
        <v>0</v>
      </c>
      <c r="AG106" s="221">
        <f>轉向量!E289</f>
        <v>0</v>
      </c>
      <c r="AH106" s="221">
        <f>轉向量!G289</f>
        <v>0</v>
      </c>
      <c r="AI106" s="221">
        <f>轉向量!H289</f>
        <v>0</v>
      </c>
      <c r="AJ106" s="223">
        <f>轉向量!I289</f>
        <v>0</v>
      </c>
      <c r="AK106" s="221">
        <f>轉向量!J289</f>
        <v>0</v>
      </c>
      <c r="AL106" s="221">
        <f>轉向量!K289</f>
        <v>0</v>
      </c>
      <c r="AM106" s="221">
        <f>轉向量!M289</f>
        <v>0</v>
      </c>
      <c r="AN106" s="221">
        <f>轉向量!N289</f>
        <v>0</v>
      </c>
      <c r="AO106" s="223">
        <f>轉向量!O289</f>
        <v>0</v>
      </c>
      <c r="AP106" s="221">
        <f>轉向量!P289</f>
        <v>0</v>
      </c>
      <c r="AQ106" s="221">
        <f>轉向量!Q289</f>
        <v>0</v>
      </c>
      <c r="AR106" s="221">
        <f>轉向量!S289</f>
        <v>0</v>
      </c>
      <c r="AS106" s="221">
        <f>轉向量!T289</f>
        <v>0</v>
      </c>
      <c r="AT106" s="223">
        <f>轉向量!U289</f>
        <v>0</v>
      </c>
      <c r="AU106" s="231">
        <f>轉向量!D385</f>
        <v>0</v>
      </c>
      <c r="AV106" s="230">
        <f>轉向量!E385</f>
        <v>0</v>
      </c>
      <c r="AW106" s="230">
        <f>轉向量!F385</f>
        <v>0</v>
      </c>
      <c r="AX106" s="230">
        <f>轉向量!H385</f>
        <v>0</v>
      </c>
      <c r="AY106" s="232">
        <f>轉向量!I385</f>
        <v>0</v>
      </c>
      <c r="AZ106" s="230">
        <f>轉向量!J385</f>
        <v>0</v>
      </c>
      <c r="BA106" s="230">
        <f>轉向量!K385</f>
        <v>0</v>
      </c>
      <c r="BB106" s="230">
        <f>轉向量!L385</f>
        <v>0</v>
      </c>
      <c r="BC106" s="230">
        <f>轉向量!N385</f>
        <v>0</v>
      </c>
      <c r="BD106" s="232">
        <f>轉向量!O385</f>
        <v>0</v>
      </c>
      <c r="BE106" s="230">
        <f>轉向量!P385</f>
        <v>0</v>
      </c>
      <c r="BF106" s="230">
        <f>轉向量!Q385</f>
        <v>0</v>
      </c>
      <c r="BG106" s="230">
        <f>轉向量!R385</f>
        <v>0</v>
      </c>
      <c r="BH106" s="230">
        <f>轉向量!T385</f>
        <v>0</v>
      </c>
      <c r="BI106" s="232">
        <f>轉向量!U385</f>
        <v>0</v>
      </c>
      <c r="BJ106" s="238">
        <f>轉向量!D481</f>
        <v>0</v>
      </c>
      <c r="BK106" s="239">
        <f>轉向量!E481</f>
        <v>0</v>
      </c>
      <c r="BL106" s="239">
        <f>轉向量!F481</f>
        <v>0</v>
      </c>
      <c r="BM106" s="239">
        <f>轉向量!G481</f>
        <v>0</v>
      </c>
      <c r="BN106" s="240">
        <f>轉向量!I481</f>
        <v>0</v>
      </c>
      <c r="BO106" s="239">
        <f>轉向量!J481</f>
        <v>0</v>
      </c>
      <c r="BP106" s="239">
        <f>轉向量!K481</f>
        <v>0</v>
      </c>
      <c r="BQ106" s="239">
        <f>轉向量!L481</f>
        <v>0</v>
      </c>
      <c r="BR106" s="239">
        <f>轉向量!M481</f>
        <v>0</v>
      </c>
      <c r="BS106" s="240">
        <f>轉向量!O481</f>
        <v>0</v>
      </c>
      <c r="BT106" s="239">
        <f>轉向量!P481</f>
        <v>0</v>
      </c>
      <c r="BU106" s="239">
        <f>轉向量!Q481</f>
        <v>0</v>
      </c>
      <c r="BV106" s="239">
        <f>轉向量!R481</f>
        <v>0</v>
      </c>
      <c r="BW106" s="239">
        <f>轉向量!S481</f>
        <v>0</v>
      </c>
      <c r="BX106" s="240">
        <f>轉向量!U481</f>
        <v>0</v>
      </c>
      <c r="BY106" s="206">
        <f>轉向量!D577</f>
        <v>0</v>
      </c>
      <c r="BZ106" s="206">
        <f>轉向量!E577</f>
        <v>0</v>
      </c>
      <c r="CA106" s="206">
        <f>轉向量!F577</f>
        <v>0</v>
      </c>
      <c r="CB106" s="206">
        <f>轉向量!G577</f>
        <v>0</v>
      </c>
      <c r="CC106" s="207">
        <f>轉向量!H577</f>
        <v>0</v>
      </c>
      <c r="CD106" s="206">
        <f>轉向量!J577</f>
        <v>0</v>
      </c>
      <c r="CE106" s="206">
        <f>轉向量!K577</f>
        <v>0</v>
      </c>
      <c r="CF106" s="206">
        <f>轉向量!L577</f>
        <v>0</v>
      </c>
      <c r="CG106" s="206">
        <f>轉向量!M577</f>
        <v>0</v>
      </c>
      <c r="CH106" s="207">
        <f>轉向量!N577</f>
        <v>0</v>
      </c>
      <c r="CI106" s="206">
        <f>轉向量!P577</f>
        <v>0</v>
      </c>
      <c r="CJ106" s="206">
        <f>轉向量!Q577</f>
        <v>0</v>
      </c>
      <c r="CK106" s="206">
        <f>轉向量!R577</f>
        <v>0</v>
      </c>
      <c r="CL106" s="206">
        <f>轉向量!S577</f>
        <v>0</v>
      </c>
      <c r="CM106" s="207">
        <f>轉向量!T577</f>
        <v>0</v>
      </c>
    </row>
  </sheetData>
  <mergeCells count="8">
    <mergeCell ref="B3:P6"/>
    <mergeCell ref="BZ8:CB8"/>
    <mergeCell ref="BK8:BM8"/>
    <mergeCell ref="AV8:AX8"/>
    <mergeCell ref="A9:A10"/>
    <mergeCell ref="C8:E8"/>
    <mergeCell ref="R8:T8"/>
    <mergeCell ref="AG8:AI8"/>
  </mergeCells>
  <phoneticPr fontId="2" type="noConversion"/>
  <printOptions horizontalCentered="1"/>
  <pageMargins left="0" right="0" top="0.59055118110236227" bottom="0.59055118110236227" header="0.51181102362204722" footer="0.51181102362204722"/>
  <pageSetup paperSize="9" scale="43" orientation="landscape" horizontalDpi="300" r:id="rId1"/>
  <headerFooter alignWithMargins="0"/>
  <rowBreaks count="1" manualBreakCount="1">
    <brk id="100" max="16383" man="1"/>
  </rowBreaks>
  <ignoredErrors>
    <ignoredError sqref="Z71:Z98 Z35 Z36:Z70 AO35 AO36:AO98 BD3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rgb="FFFF0000"/>
    <pageSetUpPr fitToPage="1"/>
  </sheetPr>
  <dimension ref="A1:IK100"/>
  <sheetViews>
    <sheetView zoomScaleNormal="100" workbookViewId="0">
      <pane xSplit="1" ySplit="4" topLeftCell="AO40" activePane="bottomRight" state="frozen"/>
      <selection pane="topRight" activeCell="B1" sqref="B1"/>
      <selection pane="bottomLeft" activeCell="A5" sqref="A5"/>
      <selection pane="bottomRight" activeCell="AU103" sqref="AU103"/>
    </sheetView>
  </sheetViews>
  <sheetFormatPr defaultColWidth="8.875" defaultRowHeight="16.5"/>
  <cols>
    <col min="1" max="1" width="7.75" style="46" customWidth="1"/>
    <col min="2" max="38" width="7.625" style="43" customWidth="1"/>
    <col min="39" max="39" width="2.125" style="43" customWidth="1"/>
    <col min="40" max="40" width="7.625" style="43" customWidth="1"/>
    <col min="41" max="41" width="7.625" style="44" customWidth="1"/>
    <col min="42" max="42" width="7.625" style="43" customWidth="1"/>
    <col min="43" max="43" width="9.375" style="43" customWidth="1"/>
    <col min="44" max="50" width="10.875" style="44" customWidth="1"/>
    <col min="51" max="51" width="9.25" style="44" customWidth="1"/>
    <col min="52" max="52" width="7.625" style="44" customWidth="1"/>
    <col min="53" max="53" width="7.625" style="44" bestFit="1" customWidth="1"/>
    <col min="54" max="57" width="7.625" style="43" customWidth="1"/>
    <col min="58" max="58" width="7.625" style="48" customWidth="1"/>
    <col min="59" max="62" width="7.625" style="43" customWidth="1"/>
    <col min="63" max="68" width="7.625" style="48" customWidth="1"/>
    <col min="69" max="72" width="7.625" style="43" customWidth="1"/>
    <col min="73" max="78" width="7.625" style="48" customWidth="1"/>
    <col min="79" max="79" width="7.625" style="43" customWidth="1"/>
    <col min="80" max="80" width="7.625" style="48" customWidth="1"/>
    <col min="81" max="81" width="7.625" style="43" customWidth="1"/>
    <col min="82" max="82" width="7.625" style="48" customWidth="1"/>
    <col min="83" max="83" width="7.625" style="43" customWidth="1"/>
    <col min="84" max="84" width="7.625" style="48" customWidth="1"/>
    <col min="85" max="89" width="7.625" style="43" customWidth="1"/>
    <col min="90" max="90" width="7.625" style="48" customWidth="1"/>
    <col min="91" max="94" width="7.625" style="43" customWidth="1"/>
    <col min="95" max="100" width="7.625" style="48" customWidth="1"/>
    <col min="101" max="104" width="7.625" style="43" customWidth="1"/>
    <col min="105" max="110" width="7.625" style="48" customWidth="1"/>
    <col min="111" max="111" width="7.625" style="43" customWidth="1"/>
    <col min="112" max="112" width="7.625" style="48" customWidth="1"/>
    <col min="113" max="113" width="7.625" style="43" customWidth="1"/>
    <col min="114" max="114" width="7.625" style="48" customWidth="1"/>
    <col min="115" max="115" width="7.625" style="43" customWidth="1"/>
    <col min="116" max="116" width="7.625" style="48" customWidth="1"/>
    <col min="117" max="121" width="7.625" style="43" customWidth="1"/>
    <col min="122" max="122" width="7.625" style="48" customWidth="1"/>
    <col min="123" max="126" width="7.625" style="43" customWidth="1"/>
    <col min="127" max="132" width="7.625" style="48" customWidth="1"/>
    <col min="133" max="136" width="7.625" style="43" customWidth="1"/>
    <col min="137" max="142" width="7.625" style="48" customWidth="1"/>
    <col min="143" max="143" width="7.625" style="43" customWidth="1"/>
    <col min="144" max="144" width="7.625" style="48" customWidth="1"/>
    <col min="145" max="145" width="7.625" style="43" customWidth="1"/>
    <col min="146" max="146" width="7.625" style="48" customWidth="1"/>
    <col min="147" max="147" width="7.625" style="43" customWidth="1"/>
    <col min="148" max="148" width="7.625" style="48" customWidth="1"/>
    <col min="149" max="153" width="7.625" style="43" customWidth="1"/>
    <col min="154" max="154" width="7.625" style="48" customWidth="1"/>
    <col min="155" max="158" width="7.625" style="43" customWidth="1"/>
    <col min="159" max="164" width="7.625" style="48" customWidth="1"/>
    <col min="165" max="168" width="7.625" style="43" customWidth="1"/>
    <col min="169" max="174" width="7.625" style="48" customWidth="1"/>
    <col min="175" max="175" width="7.625" style="44" customWidth="1"/>
    <col min="176" max="176" width="7.625" style="48" customWidth="1"/>
    <col min="177" max="177" width="7.625" style="44" customWidth="1"/>
    <col min="178" max="178" width="7.625" style="48" customWidth="1"/>
    <col min="179" max="179" width="7.625" style="44" customWidth="1"/>
    <col min="180" max="180" width="7.625" style="48" customWidth="1"/>
    <col min="181" max="181" width="7.625" style="43" customWidth="1"/>
    <col min="182" max="213" width="7.625" style="44" customWidth="1"/>
    <col min="214" max="220" width="8.875" style="44" customWidth="1"/>
    <col min="221" max="230" width="8.875" style="44"/>
    <col min="231" max="231" width="7.75" style="44" customWidth="1"/>
    <col min="232" max="257" width="7.625" style="44" customWidth="1"/>
    <col min="258" max="258" width="2.125" style="44" customWidth="1"/>
    <col min="259" max="261" width="7.625" style="44" customWidth="1"/>
    <col min="262" max="262" width="9.375" style="44" customWidth="1"/>
    <col min="263" max="267" width="10.875" style="44" customWidth="1"/>
    <col min="268" max="268" width="9.25" style="44" customWidth="1"/>
    <col min="269" max="269" width="7.625" style="44" customWidth="1"/>
    <col min="270" max="270" width="7.625" style="44" bestFit="1" customWidth="1"/>
    <col min="271" max="469" width="7.625" style="44" customWidth="1"/>
    <col min="470" max="476" width="8.875" style="44" customWidth="1"/>
    <col min="477" max="486" width="8.875" style="44"/>
    <col min="487" max="487" width="7.75" style="44" customWidth="1"/>
    <col min="488" max="513" width="7.625" style="44" customWidth="1"/>
    <col min="514" max="514" width="2.125" style="44" customWidth="1"/>
    <col min="515" max="517" width="7.625" style="44" customWidth="1"/>
    <col min="518" max="518" width="9.375" style="44" customWidth="1"/>
    <col min="519" max="523" width="10.875" style="44" customWidth="1"/>
    <col min="524" max="524" width="9.25" style="44" customWidth="1"/>
    <col min="525" max="525" width="7.625" style="44" customWidth="1"/>
    <col min="526" max="526" width="7.625" style="44" bestFit="1" customWidth="1"/>
    <col min="527" max="725" width="7.625" style="44" customWidth="1"/>
    <col min="726" max="732" width="8.875" style="44" customWidth="1"/>
    <col min="733" max="742" width="8.875" style="44"/>
    <col min="743" max="743" width="7.75" style="44" customWidth="1"/>
    <col min="744" max="769" width="7.625" style="44" customWidth="1"/>
    <col min="770" max="770" width="2.125" style="44" customWidth="1"/>
    <col min="771" max="773" width="7.625" style="44" customWidth="1"/>
    <col min="774" max="774" width="9.375" style="44" customWidth="1"/>
    <col min="775" max="779" width="10.875" style="44" customWidth="1"/>
    <col min="780" max="780" width="9.25" style="44" customWidth="1"/>
    <col min="781" max="781" width="7.625" style="44" customWidth="1"/>
    <col min="782" max="782" width="7.625" style="44" bestFit="1" customWidth="1"/>
    <col min="783" max="981" width="7.625" style="44" customWidth="1"/>
    <col min="982" max="988" width="8.875" style="44" customWidth="1"/>
    <col min="989" max="998" width="8.875" style="44"/>
    <col min="999" max="999" width="7.75" style="44" customWidth="1"/>
    <col min="1000" max="1025" width="7.625" style="44" customWidth="1"/>
    <col min="1026" max="1026" width="2.125" style="44" customWidth="1"/>
    <col min="1027" max="1029" width="7.625" style="44" customWidth="1"/>
    <col min="1030" max="1030" width="9.375" style="44" customWidth="1"/>
    <col min="1031" max="1035" width="10.875" style="44" customWidth="1"/>
    <col min="1036" max="1036" width="9.25" style="44" customWidth="1"/>
    <col min="1037" max="1037" width="7.625" style="44" customWidth="1"/>
    <col min="1038" max="1038" width="7.625" style="44" bestFit="1" customWidth="1"/>
    <col min="1039" max="1237" width="7.625" style="44" customWidth="1"/>
    <col min="1238" max="1244" width="8.875" style="44" customWidth="1"/>
    <col min="1245" max="1254" width="8.875" style="44"/>
    <col min="1255" max="1255" width="7.75" style="44" customWidth="1"/>
    <col min="1256" max="1281" width="7.625" style="44" customWidth="1"/>
    <col min="1282" max="1282" width="2.125" style="44" customWidth="1"/>
    <col min="1283" max="1285" width="7.625" style="44" customWidth="1"/>
    <col min="1286" max="1286" width="9.375" style="44" customWidth="1"/>
    <col min="1287" max="1291" width="10.875" style="44" customWidth="1"/>
    <col min="1292" max="1292" width="9.25" style="44" customWidth="1"/>
    <col min="1293" max="1293" width="7.625" style="44" customWidth="1"/>
    <col min="1294" max="1294" width="7.625" style="44" bestFit="1" customWidth="1"/>
    <col min="1295" max="1493" width="7.625" style="44" customWidth="1"/>
    <col min="1494" max="1500" width="8.875" style="44" customWidth="1"/>
    <col min="1501" max="1510" width="8.875" style="44"/>
    <col min="1511" max="1511" width="7.75" style="44" customWidth="1"/>
    <col min="1512" max="1537" width="7.625" style="44" customWidth="1"/>
    <col min="1538" max="1538" width="2.125" style="44" customWidth="1"/>
    <col min="1539" max="1541" width="7.625" style="44" customWidth="1"/>
    <col min="1542" max="1542" width="9.375" style="44" customWidth="1"/>
    <col min="1543" max="1547" width="10.875" style="44" customWidth="1"/>
    <col min="1548" max="1548" width="9.25" style="44" customWidth="1"/>
    <col min="1549" max="1549" width="7.625" style="44" customWidth="1"/>
    <col min="1550" max="1550" width="7.625" style="44" bestFit="1" customWidth="1"/>
    <col min="1551" max="1749" width="7.625" style="44" customWidth="1"/>
    <col min="1750" max="1756" width="8.875" style="44" customWidth="1"/>
    <col min="1757" max="1766" width="8.875" style="44"/>
    <col min="1767" max="1767" width="7.75" style="44" customWidth="1"/>
    <col min="1768" max="1793" width="7.625" style="44" customWidth="1"/>
    <col min="1794" max="1794" width="2.125" style="44" customWidth="1"/>
    <col min="1795" max="1797" width="7.625" style="44" customWidth="1"/>
    <col min="1798" max="1798" width="9.375" style="44" customWidth="1"/>
    <col min="1799" max="1803" width="10.875" style="44" customWidth="1"/>
    <col min="1804" max="1804" width="9.25" style="44" customWidth="1"/>
    <col min="1805" max="1805" width="7.625" style="44" customWidth="1"/>
    <col min="1806" max="1806" width="7.625" style="44" bestFit="1" customWidth="1"/>
    <col min="1807" max="2005" width="7.625" style="44" customWidth="1"/>
    <col min="2006" max="2012" width="8.875" style="44" customWidth="1"/>
    <col min="2013" max="2022" width="8.875" style="44"/>
    <col min="2023" max="2023" width="7.75" style="44" customWidth="1"/>
    <col min="2024" max="2049" width="7.625" style="44" customWidth="1"/>
    <col min="2050" max="2050" width="2.125" style="44" customWidth="1"/>
    <col min="2051" max="2053" width="7.625" style="44" customWidth="1"/>
    <col min="2054" max="2054" width="9.375" style="44" customWidth="1"/>
    <col min="2055" max="2059" width="10.875" style="44" customWidth="1"/>
    <col min="2060" max="2060" width="9.25" style="44" customWidth="1"/>
    <col min="2061" max="2061" width="7.625" style="44" customWidth="1"/>
    <col min="2062" max="2062" width="7.625" style="44" bestFit="1" customWidth="1"/>
    <col min="2063" max="2261" width="7.625" style="44" customWidth="1"/>
    <col min="2262" max="2268" width="8.875" style="44" customWidth="1"/>
    <col min="2269" max="2278" width="8.875" style="44"/>
    <col min="2279" max="2279" width="7.75" style="44" customWidth="1"/>
    <col min="2280" max="2305" width="7.625" style="44" customWidth="1"/>
    <col min="2306" max="2306" width="2.125" style="44" customWidth="1"/>
    <col min="2307" max="2309" width="7.625" style="44" customWidth="1"/>
    <col min="2310" max="2310" width="9.375" style="44" customWidth="1"/>
    <col min="2311" max="2315" width="10.875" style="44" customWidth="1"/>
    <col min="2316" max="2316" width="9.25" style="44" customWidth="1"/>
    <col min="2317" max="2317" width="7.625" style="44" customWidth="1"/>
    <col min="2318" max="2318" width="7.625" style="44" bestFit="1" customWidth="1"/>
    <col min="2319" max="2517" width="7.625" style="44" customWidth="1"/>
    <col min="2518" max="2524" width="8.875" style="44" customWidth="1"/>
    <col min="2525" max="2534" width="8.875" style="44"/>
    <col min="2535" max="2535" width="7.75" style="44" customWidth="1"/>
    <col min="2536" max="2561" width="7.625" style="44" customWidth="1"/>
    <col min="2562" max="2562" width="2.125" style="44" customWidth="1"/>
    <col min="2563" max="2565" width="7.625" style="44" customWidth="1"/>
    <col min="2566" max="2566" width="9.375" style="44" customWidth="1"/>
    <col min="2567" max="2571" width="10.875" style="44" customWidth="1"/>
    <col min="2572" max="2572" width="9.25" style="44" customWidth="1"/>
    <col min="2573" max="2573" width="7.625" style="44" customWidth="1"/>
    <col min="2574" max="2574" width="7.625" style="44" bestFit="1" customWidth="1"/>
    <col min="2575" max="2773" width="7.625" style="44" customWidth="1"/>
    <col min="2774" max="2780" width="8.875" style="44" customWidth="1"/>
    <col min="2781" max="2790" width="8.875" style="44"/>
    <col min="2791" max="2791" width="7.75" style="44" customWidth="1"/>
    <col min="2792" max="2817" width="7.625" style="44" customWidth="1"/>
    <col min="2818" max="2818" width="2.125" style="44" customWidth="1"/>
    <col min="2819" max="2821" width="7.625" style="44" customWidth="1"/>
    <col min="2822" max="2822" width="9.375" style="44" customWidth="1"/>
    <col min="2823" max="2827" width="10.875" style="44" customWidth="1"/>
    <col min="2828" max="2828" width="9.25" style="44" customWidth="1"/>
    <col min="2829" max="2829" width="7.625" style="44" customWidth="1"/>
    <col min="2830" max="2830" width="7.625" style="44" bestFit="1" customWidth="1"/>
    <col min="2831" max="3029" width="7.625" style="44" customWidth="1"/>
    <col min="3030" max="3036" width="8.875" style="44" customWidth="1"/>
    <col min="3037" max="3046" width="8.875" style="44"/>
    <col min="3047" max="3047" width="7.75" style="44" customWidth="1"/>
    <col min="3048" max="3073" width="7.625" style="44" customWidth="1"/>
    <col min="3074" max="3074" width="2.125" style="44" customWidth="1"/>
    <col min="3075" max="3077" width="7.625" style="44" customWidth="1"/>
    <col min="3078" max="3078" width="9.375" style="44" customWidth="1"/>
    <col min="3079" max="3083" width="10.875" style="44" customWidth="1"/>
    <col min="3084" max="3084" width="9.25" style="44" customWidth="1"/>
    <col min="3085" max="3085" width="7.625" style="44" customWidth="1"/>
    <col min="3086" max="3086" width="7.625" style="44" bestFit="1" customWidth="1"/>
    <col min="3087" max="3285" width="7.625" style="44" customWidth="1"/>
    <col min="3286" max="3292" width="8.875" style="44" customWidth="1"/>
    <col min="3293" max="3302" width="8.875" style="44"/>
    <col min="3303" max="3303" width="7.75" style="44" customWidth="1"/>
    <col min="3304" max="3329" width="7.625" style="44" customWidth="1"/>
    <col min="3330" max="3330" width="2.125" style="44" customWidth="1"/>
    <col min="3331" max="3333" width="7.625" style="44" customWidth="1"/>
    <col min="3334" max="3334" width="9.375" style="44" customWidth="1"/>
    <col min="3335" max="3339" width="10.875" style="44" customWidth="1"/>
    <col min="3340" max="3340" width="9.25" style="44" customWidth="1"/>
    <col min="3341" max="3341" width="7.625" style="44" customWidth="1"/>
    <col min="3342" max="3342" width="7.625" style="44" bestFit="1" customWidth="1"/>
    <col min="3343" max="3541" width="7.625" style="44" customWidth="1"/>
    <col min="3542" max="3548" width="8.875" style="44" customWidth="1"/>
    <col min="3549" max="3558" width="8.875" style="44"/>
    <col min="3559" max="3559" width="7.75" style="44" customWidth="1"/>
    <col min="3560" max="3585" width="7.625" style="44" customWidth="1"/>
    <col min="3586" max="3586" width="2.125" style="44" customWidth="1"/>
    <col min="3587" max="3589" width="7.625" style="44" customWidth="1"/>
    <col min="3590" max="3590" width="9.375" style="44" customWidth="1"/>
    <col min="3591" max="3595" width="10.875" style="44" customWidth="1"/>
    <col min="3596" max="3596" width="9.25" style="44" customWidth="1"/>
    <col min="3597" max="3597" width="7.625" style="44" customWidth="1"/>
    <col min="3598" max="3598" width="7.625" style="44" bestFit="1" customWidth="1"/>
    <col min="3599" max="3797" width="7.625" style="44" customWidth="1"/>
    <col min="3798" max="3804" width="8.875" style="44" customWidth="1"/>
    <col min="3805" max="3814" width="8.875" style="44"/>
    <col min="3815" max="3815" width="7.75" style="44" customWidth="1"/>
    <col min="3816" max="3841" width="7.625" style="44" customWidth="1"/>
    <col min="3842" max="3842" width="2.125" style="44" customWidth="1"/>
    <col min="3843" max="3845" width="7.625" style="44" customWidth="1"/>
    <col min="3846" max="3846" width="9.375" style="44" customWidth="1"/>
    <col min="3847" max="3851" width="10.875" style="44" customWidth="1"/>
    <col min="3852" max="3852" width="9.25" style="44" customWidth="1"/>
    <col min="3853" max="3853" width="7.625" style="44" customWidth="1"/>
    <col min="3854" max="3854" width="7.625" style="44" bestFit="1" customWidth="1"/>
    <col min="3855" max="4053" width="7.625" style="44" customWidth="1"/>
    <col min="4054" max="4060" width="8.875" style="44" customWidth="1"/>
    <col min="4061" max="4070" width="8.875" style="44"/>
    <col min="4071" max="4071" width="7.75" style="44" customWidth="1"/>
    <col min="4072" max="4097" width="7.625" style="44" customWidth="1"/>
    <col min="4098" max="4098" width="2.125" style="44" customWidth="1"/>
    <col min="4099" max="4101" width="7.625" style="44" customWidth="1"/>
    <col min="4102" max="4102" width="9.375" style="44" customWidth="1"/>
    <col min="4103" max="4107" width="10.875" style="44" customWidth="1"/>
    <col min="4108" max="4108" width="9.25" style="44" customWidth="1"/>
    <col min="4109" max="4109" width="7.625" style="44" customWidth="1"/>
    <col min="4110" max="4110" width="7.625" style="44" bestFit="1" customWidth="1"/>
    <col min="4111" max="4309" width="7.625" style="44" customWidth="1"/>
    <col min="4310" max="4316" width="8.875" style="44" customWidth="1"/>
    <col min="4317" max="4326" width="8.875" style="44"/>
    <col min="4327" max="4327" width="7.75" style="44" customWidth="1"/>
    <col min="4328" max="4353" width="7.625" style="44" customWidth="1"/>
    <col min="4354" max="4354" width="2.125" style="44" customWidth="1"/>
    <col min="4355" max="4357" width="7.625" style="44" customWidth="1"/>
    <col min="4358" max="4358" width="9.375" style="44" customWidth="1"/>
    <col min="4359" max="4363" width="10.875" style="44" customWidth="1"/>
    <col min="4364" max="4364" width="9.25" style="44" customWidth="1"/>
    <col min="4365" max="4365" width="7.625" style="44" customWidth="1"/>
    <col min="4366" max="4366" width="7.625" style="44" bestFit="1" customWidth="1"/>
    <col min="4367" max="4565" width="7.625" style="44" customWidth="1"/>
    <col min="4566" max="4572" width="8.875" style="44" customWidth="1"/>
    <col min="4573" max="4582" width="8.875" style="44"/>
    <col min="4583" max="4583" width="7.75" style="44" customWidth="1"/>
    <col min="4584" max="4609" width="7.625" style="44" customWidth="1"/>
    <col min="4610" max="4610" width="2.125" style="44" customWidth="1"/>
    <col min="4611" max="4613" width="7.625" style="44" customWidth="1"/>
    <col min="4614" max="4614" width="9.375" style="44" customWidth="1"/>
    <col min="4615" max="4619" width="10.875" style="44" customWidth="1"/>
    <col min="4620" max="4620" width="9.25" style="44" customWidth="1"/>
    <col min="4621" max="4621" width="7.625" style="44" customWidth="1"/>
    <col min="4622" max="4622" width="7.625" style="44" bestFit="1" customWidth="1"/>
    <col min="4623" max="4821" width="7.625" style="44" customWidth="1"/>
    <col min="4822" max="4828" width="8.875" style="44" customWidth="1"/>
    <col min="4829" max="4838" width="8.875" style="44"/>
    <col min="4839" max="4839" width="7.75" style="44" customWidth="1"/>
    <col min="4840" max="4865" width="7.625" style="44" customWidth="1"/>
    <col min="4866" max="4866" width="2.125" style="44" customWidth="1"/>
    <col min="4867" max="4869" width="7.625" style="44" customWidth="1"/>
    <col min="4870" max="4870" width="9.375" style="44" customWidth="1"/>
    <col min="4871" max="4875" width="10.875" style="44" customWidth="1"/>
    <col min="4876" max="4876" width="9.25" style="44" customWidth="1"/>
    <col min="4877" max="4877" width="7.625" style="44" customWidth="1"/>
    <col min="4878" max="4878" width="7.625" style="44" bestFit="1" customWidth="1"/>
    <col min="4879" max="5077" width="7.625" style="44" customWidth="1"/>
    <col min="5078" max="5084" width="8.875" style="44" customWidth="1"/>
    <col min="5085" max="5094" width="8.875" style="44"/>
    <col min="5095" max="5095" width="7.75" style="44" customWidth="1"/>
    <col min="5096" max="5121" width="7.625" style="44" customWidth="1"/>
    <col min="5122" max="5122" width="2.125" style="44" customWidth="1"/>
    <col min="5123" max="5125" width="7.625" style="44" customWidth="1"/>
    <col min="5126" max="5126" width="9.375" style="44" customWidth="1"/>
    <col min="5127" max="5131" width="10.875" style="44" customWidth="1"/>
    <col min="5132" max="5132" width="9.25" style="44" customWidth="1"/>
    <col min="5133" max="5133" width="7.625" style="44" customWidth="1"/>
    <col min="5134" max="5134" width="7.625" style="44" bestFit="1" customWidth="1"/>
    <col min="5135" max="5333" width="7.625" style="44" customWidth="1"/>
    <col min="5334" max="5340" width="8.875" style="44" customWidth="1"/>
    <col min="5341" max="5350" width="8.875" style="44"/>
    <col min="5351" max="5351" width="7.75" style="44" customWidth="1"/>
    <col min="5352" max="5377" width="7.625" style="44" customWidth="1"/>
    <col min="5378" max="5378" width="2.125" style="44" customWidth="1"/>
    <col min="5379" max="5381" width="7.625" style="44" customWidth="1"/>
    <col min="5382" max="5382" width="9.375" style="44" customWidth="1"/>
    <col min="5383" max="5387" width="10.875" style="44" customWidth="1"/>
    <col min="5388" max="5388" width="9.25" style="44" customWidth="1"/>
    <col min="5389" max="5389" width="7.625" style="44" customWidth="1"/>
    <col min="5390" max="5390" width="7.625" style="44" bestFit="1" customWidth="1"/>
    <col min="5391" max="5589" width="7.625" style="44" customWidth="1"/>
    <col min="5590" max="5596" width="8.875" style="44" customWidth="1"/>
    <col min="5597" max="5606" width="8.875" style="44"/>
    <col min="5607" max="5607" width="7.75" style="44" customWidth="1"/>
    <col min="5608" max="5633" width="7.625" style="44" customWidth="1"/>
    <col min="5634" max="5634" width="2.125" style="44" customWidth="1"/>
    <col min="5635" max="5637" width="7.625" style="44" customWidth="1"/>
    <col min="5638" max="5638" width="9.375" style="44" customWidth="1"/>
    <col min="5639" max="5643" width="10.875" style="44" customWidth="1"/>
    <col min="5644" max="5644" width="9.25" style="44" customWidth="1"/>
    <col min="5645" max="5645" width="7.625" style="44" customWidth="1"/>
    <col min="5646" max="5646" width="7.625" style="44" bestFit="1" customWidth="1"/>
    <col min="5647" max="5845" width="7.625" style="44" customWidth="1"/>
    <col min="5846" max="5852" width="8.875" style="44" customWidth="1"/>
    <col min="5853" max="5862" width="8.875" style="44"/>
    <col min="5863" max="5863" width="7.75" style="44" customWidth="1"/>
    <col min="5864" max="5889" width="7.625" style="44" customWidth="1"/>
    <col min="5890" max="5890" width="2.125" style="44" customWidth="1"/>
    <col min="5891" max="5893" width="7.625" style="44" customWidth="1"/>
    <col min="5894" max="5894" width="9.375" style="44" customWidth="1"/>
    <col min="5895" max="5899" width="10.875" style="44" customWidth="1"/>
    <col min="5900" max="5900" width="9.25" style="44" customWidth="1"/>
    <col min="5901" max="5901" width="7.625" style="44" customWidth="1"/>
    <col min="5902" max="5902" width="7.625" style="44" bestFit="1" customWidth="1"/>
    <col min="5903" max="6101" width="7.625" style="44" customWidth="1"/>
    <col min="6102" max="6108" width="8.875" style="44" customWidth="1"/>
    <col min="6109" max="6118" width="8.875" style="44"/>
    <col min="6119" max="6119" width="7.75" style="44" customWidth="1"/>
    <col min="6120" max="6145" width="7.625" style="44" customWidth="1"/>
    <col min="6146" max="6146" width="2.125" style="44" customWidth="1"/>
    <col min="6147" max="6149" width="7.625" style="44" customWidth="1"/>
    <col min="6150" max="6150" width="9.375" style="44" customWidth="1"/>
    <col min="6151" max="6155" width="10.875" style="44" customWidth="1"/>
    <col min="6156" max="6156" width="9.25" style="44" customWidth="1"/>
    <col min="6157" max="6157" width="7.625" style="44" customWidth="1"/>
    <col min="6158" max="6158" width="7.625" style="44" bestFit="1" customWidth="1"/>
    <col min="6159" max="6357" width="7.625" style="44" customWidth="1"/>
    <col min="6358" max="6364" width="8.875" style="44" customWidth="1"/>
    <col min="6365" max="6374" width="8.875" style="44"/>
    <col min="6375" max="6375" width="7.75" style="44" customWidth="1"/>
    <col min="6376" max="6401" width="7.625" style="44" customWidth="1"/>
    <col min="6402" max="6402" width="2.125" style="44" customWidth="1"/>
    <col min="6403" max="6405" width="7.625" style="44" customWidth="1"/>
    <col min="6406" max="6406" width="9.375" style="44" customWidth="1"/>
    <col min="6407" max="6411" width="10.875" style="44" customWidth="1"/>
    <col min="6412" max="6412" width="9.25" style="44" customWidth="1"/>
    <col min="6413" max="6413" width="7.625" style="44" customWidth="1"/>
    <col min="6414" max="6414" width="7.625" style="44" bestFit="1" customWidth="1"/>
    <col min="6415" max="6613" width="7.625" style="44" customWidth="1"/>
    <col min="6614" max="6620" width="8.875" style="44" customWidth="1"/>
    <col min="6621" max="6630" width="8.875" style="44"/>
    <col min="6631" max="6631" width="7.75" style="44" customWidth="1"/>
    <col min="6632" max="6657" width="7.625" style="44" customWidth="1"/>
    <col min="6658" max="6658" width="2.125" style="44" customWidth="1"/>
    <col min="6659" max="6661" width="7.625" style="44" customWidth="1"/>
    <col min="6662" max="6662" width="9.375" style="44" customWidth="1"/>
    <col min="6663" max="6667" width="10.875" style="44" customWidth="1"/>
    <col min="6668" max="6668" width="9.25" style="44" customWidth="1"/>
    <col min="6669" max="6669" width="7.625" style="44" customWidth="1"/>
    <col min="6670" max="6670" width="7.625" style="44" bestFit="1" customWidth="1"/>
    <col min="6671" max="6869" width="7.625" style="44" customWidth="1"/>
    <col min="6870" max="6876" width="8.875" style="44" customWidth="1"/>
    <col min="6877" max="6886" width="8.875" style="44"/>
    <col min="6887" max="6887" width="7.75" style="44" customWidth="1"/>
    <col min="6888" max="6913" width="7.625" style="44" customWidth="1"/>
    <col min="6914" max="6914" width="2.125" style="44" customWidth="1"/>
    <col min="6915" max="6917" width="7.625" style="44" customWidth="1"/>
    <col min="6918" max="6918" width="9.375" style="44" customWidth="1"/>
    <col min="6919" max="6923" width="10.875" style="44" customWidth="1"/>
    <col min="6924" max="6924" width="9.25" style="44" customWidth="1"/>
    <col min="6925" max="6925" width="7.625" style="44" customWidth="1"/>
    <col min="6926" max="6926" width="7.625" style="44" bestFit="1" customWidth="1"/>
    <col min="6927" max="7125" width="7.625" style="44" customWidth="1"/>
    <col min="7126" max="7132" width="8.875" style="44" customWidth="1"/>
    <col min="7133" max="7142" width="8.875" style="44"/>
    <col min="7143" max="7143" width="7.75" style="44" customWidth="1"/>
    <col min="7144" max="7169" width="7.625" style="44" customWidth="1"/>
    <col min="7170" max="7170" width="2.125" style="44" customWidth="1"/>
    <col min="7171" max="7173" width="7.625" style="44" customWidth="1"/>
    <col min="7174" max="7174" width="9.375" style="44" customWidth="1"/>
    <col min="7175" max="7179" width="10.875" style="44" customWidth="1"/>
    <col min="7180" max="7180" width="9.25" style="44" customWidth="1"/>
    <col min="7181" max="7181" width="7.625" style="44" customWidth="1"/>
    <col min="7182" max="7182" width="7.625" style="44" bestFit="1" customWidth="1"/>
    <col min="7183" max="7381" width="7.625" style="44" customWidth="1"/>
    <col min="7382" max="7388" width="8.875" style="44" customWidth="1"/>
    <col min="7389" max="7398" width="8.875" style="44"/>
    <col min="7399" max="7399" width="7.75" style="44" customWidth="1"/>
    <col min="7400" max="7425" width="7.625" style="44" customWidth="1"/>
    <col min="7426" max="7426" width="2.125" style="44" customWidth="1"/>
    <col min="7427" max="7429" width="7.625" style="44" customWidth="1"/>
    <col min="7430" max="7430" width="9.375" style="44" customWidth="1"/>
    <col min="7431" max="7435" width="10.875" style="44" customWidth="1"/>
    <col min="7436" max="7436" width="9.25" style="44" customWidth="1"/>
    <col min="7437" max="7437" width="7.625" style="44" customWidth="1"/>
    <col min="7438" max="7438" width="7.625" style="44" bestFit="1" customWidth="1"/>
    <col min="7439" max="7637" width="7.625" style="44" customWidth="1"/>
    <col min="7638" max="7644" width="8.875" style="44" customWidth="1"/>
    <col min="7645" max="7654" width="8.875" style="44"/>
    <col min="7655" max="7655" width="7.75" style="44" customWidth="1"/>
    <col min="7656" max="7681" width="7.625" style="44" customWidth="1"/>
    <col min="7682" max="7682" width="2.125" style="44" customWidth="1"/>
    <col min="7683" max="7685" width="7.625" style="44" customWidth="1"/>
    <col min="7686" max="7686" width="9.375" style="44" customWidth="1"/>
    <col min="7687" max="7691" width="10.875" style="44" customWidth="1"/>
    <col min="7692" max="7692" width="9.25" style="44" customWidth="1"/>
    <col min="7693" max="7693" width="7.625" style="44" customWidth="1"/>
    <col min="7694" max="7694" width="7.625" style="44" bestFit="1" customWidth="1"/>
    <col min="7695" max="7893" width="7.625" style="44" customWidth="1"/>
    <col min="7894" max="7900" width="8.875" style="44" customWidth="1"/>
    <col min="7901" max="7910" width="8.875" style="44"/>
    <col min="7911" max="7911" width="7.75" style="44" customWidth="1"/>
    <col min="7912" max="7937" width="7.625" style="44" customWidth="1"/>
    <col min="7938" max="7938" width="2.125" style="44" customWidth="1"/>
    <col min="7939" max="7941" width="7.625" style="44" customWidth="1"/>
    <col min="7942" max="7942" width="9.375" style="44" customWidth="1"/>
    <col min="7943" max="7947" width="10.875" style="44" customWidth="1"/>
    <col min="7948" max="7948" width="9.25" style="44" customWidth="1"/>
    <col min="7949" max="7949" width="7.625" style="44" customWidth="1"/>
    <col min="7950" max="7950" width="7.625" style="44" bestFit="1" customWidth="1"/>
    <col min="7951" max="8149" width="7.625" style="44" customWidth="1"/>
    <col min="8150" max="8156" width="8.875" style="44" customWidth="1"/>
    <col min="8157" max="8166" width="8.875" style="44"/>
    <col min="8167" max="8167" width="7.75" style="44" customWidth="1"/>
    <col min="8168" max="8193" width="7.625" style="44" customWidth="1"/>
    <col min="8194" max="8194" width="2.125" style="44" customWidth="1"/>
    <col min="8195" max="8197" width="7.625" style="44" customWidth="1"/>
    <col min="8198" max="8198" width="9.375" style="44" customWidth="1"/>
    <col min="8199" max="8203" width="10.875" style="44" customWidth="1"/>
    <col min="8204" max="8204" width="9.25" style="44" customWidth="1"/>
    <col min="8205" max="8205" width="7.625" style="44" customWidth="1"/>
    <col min="8206" max="8206" width="7.625" style="44" bestFit="1" customWidth="1"/>
    <col min="8207" max="8405" width="7.625" style="44" customWidth="1"/>
    <col min="8406" max="8412" width="8.875" style="44" customWidth="1"/>
    <col min="8413" max="8422" width="8.875" style="44"/>
    <col min="8423" max="8423" width="7.75" style="44" customWidth="1"/>
    <col min="8424" max="8449" width="7.625" style="44" customWidth="1"/>
    <col min="8450" max="8450" width="2.125" style="44" customWidth="1"/>
    <col min="8451" max="8453" width="7.625" style="44" customWidth="1"/>
    <col min="8454" max="8454" width="9.375" style="44" customWidth="1"/>
    <col min="8455" max="8459" width="10.875" style="44" customWidth="1"/>
    <col min="8460" max="8460" width="9.25" style="44" customWidth="1"/>
    <col min="8461" max="8461" width="7.625" style="44" customWidth="1"/>
    <col min="8462" max="8462" width="7.625" style="44" bestFit="1" customWidth="1"/>
    <col min="8463" max="8661" width="7.625" style="44" customWidth="1"/>
    <col min="8662" max="8668" width="8.875" style="44" customWidth="1"/>
    <col min="8669" max="8678" width="8.875" style="44"/>
    <col min="8679" max="8679" width="7.75" style="44" customWidth="1"/>
    <col min="8680" max="8705" width="7.625" style="44" customWidth="1"/>
    <col min="8706" max="8706" width="2.125" style="44" customWidth="1"/>
    <col min="8707" max="8709" width="7.625" style="44" customWidth="1"/>
    <col min="8710" max="8710" width="9.375" style="44" customWidth="1"/>
    <col min="8711" max="8715" width="10.875" style="44" customWidth="1"/>
    <col min="8716" max="8716" width="9.25" style="44" customWidth="1"/>
    <col min="8717" max="8717" width="7.625" style="44" customWidth="1"/>
    <col min="8718" max="8718" width="7.625" style="44" bestFit="1" customWidth="1"/>
    <col min="8719" max="8917" width="7.625" style="44" customWidth="1"/>
    <col min="8918" max="8924" width="8.875" style="44" customWidth="1"/>
    <col min="8925" max="8934" width="8.875" style="44"/>
    <col min="8935" max="8935" width="7.75" style="44" customWidth="1"/>
    <col min="8936" max="8961" width="7.625" style="44" customWidth="1"/>
    <col min="8962" max="8962" width="2.125" style="44" customWidth="1"/>
    <col min="8963" max="8965" width="7.625" style="44" customWidth="1"/>
    <col min="8966" max="8966" width="9.375" style="44" customWidth="1"/>
    <col min="8967" max="8971" width="10.875" style="44" customWidth="1"/>
    <col min="8972" max="8972" width="9.25" style="44" customWidth="1"/>
    <col min="8973" max="8973" width="7.625" style="44" customWidth="1"/>
    <col min="8974" max="8974" width="7.625" style="44" bestFit="1" customWidth="1"/>
    <col min="8975" max="9173" width="7.625" style="44" customWidth="1"/>
    <col min="9174" max="9180" width="8.875" style="44" customWidth="1"/>
    <col min="9181" max="9190" width="8.875" style="44"/>
    <col min="9191" max="9191" width="7.75" style="44" customWidth="1"/>
    <col min="9192" max="9217" width="7.625" style="44" customWidth="1"/>
    <col min="9218" max="9218" width="2.125" style="44" customWidth="1"/>
    <col min="9219" max="9221" width="7.625" style="44" customWidth="1"/>
    <col min="9222" max="9222" width="9.375" style="44" customWidth="1"/>
    <col min="9223" max="9227" width="10.875" style="44" customWidth="1"/>
    <col min="9228" max="9228" width="9.25" style="44" customWidth="1"/>
    <col min="9229" max="9229" width="7.625" style="44" customWidth="1"/>
    <col min="9230" max="9230" width="7.625" style="44" bestFit="1" customWidth="1"/>
    <col min="9231" max="9429" width="7.625" style="44" customWidth="1"/>
    <col min="9430" max="9436" width="8.875" style="44" customWidth="1"/>
    <col min="9437" max="9446" width="8.875" style="44"/>
    <col min="9447" max="9447" width="7.75" style="44" customWidth="1"/>
    <col min="9448" max="9473" width="7.625" style="44" customWidth="1"/>
    <col min="9474" max="9474" width="2.125" style="44" customWidth="1"/>
    <col min="9475" max="9477" width="7.625" style="44" customWidth="1"/>
    <col min="9478" max="9478" width="9.375" style="44" customWidth="1"/>
    <col min="9479" max="9483" width="10.875" style="44" customWidth="1"/>
    <col min="9484" max="9484" width="9.25" style="44" customWidth="1"/>
    <col min="9485" max="9485" width="7.625" style="44" customWidth="1"/>
    <col min="9486" max="9486" width="7.625" style="44" bestFit="1" customWidth="1"/>
    <col min="9487" max="9685" width="7.625" style="44" customWidth="1"/>
    <col min="9686" max="9692" width="8.875" style="44" customWidth="1"/>
    <col min="9693" max="9702" width="8.875" style="44"/>
    <col min="9703" max="9703" width="7.75" style="44" customWidth="1"/>
    <col min="9704" max="9729" width="7.625" style="44" customWidth="1"/>
    <col min="9730" max="9730" width="2.125" style="44" customWidth="1"/>
    <col min="9731" max="9733" width="7.625" style="44" customWidth="1"/>
    <col min="9734" max="9734" width="9.375" style="44" customWidth="1"/>
    <col min="9735" max="9739" width="10.875" style="44" customWidth="1"/>
    <col min="9740" max="9740" width="9.25" style="44" customWidth="1"/>
    <col min="9741" max="9741" width="7.625" style="44" customWidth="1"/>
    <col min="9742" max="9742" width="7.625" style="44" bestFit="1" customWidth="1"/>
    <col min="9743" max="9941" width="7.625" style="44" customWidth="1"/>
    <col min="9942" max="9948" width="8.875" style="44" customWidth="1"/>
    <col min="9949" max="9958" width="8.875" style="44"/>
    <col min="9959" max="9959" width="7.75" style="44" customWidth="1"/>
    <col min="9960" max="9985" width="7.625" style="44" customWidth="1"/>
    <col min="9986" max="9986" width="2.125" style="44" customWidth="1"/>
    <col min="9987" max="9989" width="7.625" style="44" customWidth="1"/>
    <col min="9990" max="9990" width="9.375" style="44" customWidth="1"/>
    <col min="9991" max="9995" width="10.875" style="44" customWidth="1"/>
    <col min="9996" max="9996" width="9.25" style="44" customWidth="1"/>
    <col min="9997" max="9997" width="7.625" style="44" customWidth="1"/>
    <col min="9998" max="9998" width="7.625" style="44" bestFit="1" customWidth="1"/>
    <col min="9999" max="10197" width="7.625" style="44" customWidth="1"/>
    <col min="10198" max="10204" width="8.875" style="44" customWidth="1"/>
    <col min="10205" max="10214" width="8.875" style="44"/>
    <col min="10215" max="10215" width="7.75" style="44" customWidth="1"/>
    <col min="10216" max="10241" width="7.625" style="44" customWidth="1"/>
    <col min="10242" max="10242" width="2.125" style="44" customWidth="1"/>
    <col min="10243" max="10245" width="7.625" style="44" customWidth="1"/>
    <col min="10246" max="10246" width="9.375" style="44" customWidth="1"/>
    <col min="10247" max="10251" width="10.875" style="44" customWidth="1"/>
    <col min="10252" max="10252" width="9.25" style="44" customWidth="1"/>
    <col min="10253" max="10253" width="7.625" style="44" customWidth="1"/>
    <col min="10254" max="10254" width="7.625" style="44" bestFit="1" customWidth="1"/>
    <col min="10255" max="10453" width="7.625" style="44" customWidth="1"/>
    <col min="10454" max="10460" width="8.875" style="44" customWidth="1"/>
    <col min="10461" max="10470" width="8.875" style="44"/>
    <col min="10471" max="10471" width="7.75" style="44" customWidth="1"/>
    <col min="10472" max="10497" width="7.625" style="44" customWidth="1"/>
    <col min="10498" max="10498" width="2.125" style="44" customWidth="1"/>
    <col min="10499" max="10501" width="7.625" style="44" customWidth="1"/>
    <col min="10502" max="10502" width="9.375" style="44" customWidth="1"/>
    <col min="10503" max="10507" width="10.875" style="44" customWidth="1"/>
    <col min="10508" max="10508" width="9.25" style="44" customWidth="1"/>
    <col min="10509" max="10509" width="7.625" style="44" customWidth="1"/>
    <col min="10510" max="10510" width="7.625" style="44" bestFit="1" customWidth="1"/>
    <col min="10511" max="10709" width="7.625" style="44" customWidth="1"/>
    <col min="10710" max="10716" width="8.875" style="44" customWidth="1"/>
    <col min="10717" max="10726" width="8.875" style="44"/>
    <col min="10727" max="10727" width="7.75" style="44" customWidth="1"/>
    <col min="10728" max="10753" width="7.625" style="44" customWidth="1"/>
    <col min="10754" max="10754" width="2.125" style="44" customWidth="1"/>
    <col min="10755" max="10757" width="7.625" style="44" customWidth="1"/>
    <col min="10758" max="10758" width="9.375" style="44" customWidth="1"/>
    <col min="10759" max="10763" width="10.875" style="44" customWidth="1"/>
    <col min="10764" max="10764" width="9.25" style="44" customWidth="1"/>
    <col min="10765" max="10765" width="7.625" style="44" customWidth="1"/>
    <col min="10766" max="10766" width="7.625" style="44" bestFit="1" customWidth="1"/>
    <col min="10767" max="10965" width="7.625" style="44" customWidth="1"/>
    <col min="10966" max="10972" width="8.875" style="44" customWidth="1"/>
    <col min="10973" max="10982" width="8.875" style="44"/>
    <col min="10983" max="10983" width="7.75" style="44" customWidth="1"/>
    <col min="10984" max="11009" width="7.625" style="44" customWidth="1"/>
    <col min="11010" max="11010" width="2.125" style="44" customWidth="1"/>
    <col min="11011" max="11013" width="7.625" style="44" customWidth="1"/>
    <col min="11014" max="11014" width="9.375" style="44" customWidth="1"/>
    <col min="11015" max="11019" width="10.875" style="44" customWidth="1"/>
    <col min="11020" max="11020" width="9.25" style="44" customWidth="1"/>
    <col min="11021" max="11021" width="7.625" style="44" customWidth="1"/>
    <col min="11022" max="11022" width="7.625" style="44" bestFit="1" customWidth="1"/>
    <col min="11023" max="11221" width="7.625" style="44" customWidth="1"/>
    <col min="11222" max="11228" width="8.875" style="44" customWidth="1"/>
    <col min="11229" max="11238" width="8.875" style="44"/>
    <col min="11239" max="11239" width="7.75" style="44" customWidth="1"/>
    <col min="11240" max="11265" width="7.625" style="44" customWidth="1"/>
    <col min="11266" max="11266" width="2.125" style="44" customWidth="1"/>
    <col min="11267" max="11269" width="7.625" style="44" customWidth="1"/>
    <col min="11270" max="11270" width="9.375" style="44" customWidth="1"/>
    <col min="11271" max="11275" width="10.875" style="44" customWidth="1"/>
    <col min="11276" max="11276" width="9.25" style="44" customWidth="1"/>
    <col min="11277" max="11277" width="7.625" style="44" customWidth="1"/>
    <col min="11278" max="11278" width="7.625" style="44" bestFit="1" customWidth="1"/>
    <col min="11279" max="11477" width="7.625" style="44" customWidth="1"/>
    <col min="11478" max="11484" width="8.875" style="44" customWidth="1"/>
    <col min="11485" max="11494" width="8.875" style="44"/>
    <col min="11495" max="11495" width="7.75" style="44" customWidth="1"/>
    <col min="11496" max="11521" width="7.625" style="44" customWidth="1"/>
    <col min="11522" max="11522" width="2.125" style="44" customWidth="1"/>
    <col min="11523" max="11525" width="7.625" style="44" customWidth="1"/>
    <col min="11526" max="11526" width="9.375" style="44" customWidth="1"/>
    <col min="11527" max="11531" width="10.875" style="44" customWidth="1"/>
    <col min="11532" max="11532" width="9.25" style="44" customWidth="1"/>
    <col min="11533" max="11533" width="7.625" style="44" customWidth="1"/>
    <col min="11534" max="11534" width="7.625" style="44" bestFit="1" customWidth="1"/>
    <col min="11535" max="11733" width="7.625" style="44" customWidth="1"/>
    <col min="11734" max="11740" width="8.875" style="44" customWidth="1"/>
    <col min="11741" max="11750" width="8.875" style="44"/>
    <col min="11751" max="11751" width="7.75" style="44" customWidth="1"/>
    <col min="11752" max="11777" width="7.625" style="44" customWidth="1"/>
    <col min="11778" max="11778" width="2.125" style="44" customWidth="1"/>
    <col min="11779" max="11781" width="7.625" style="44" customWidth="1"/>
    <col min="11782" max="11782" width="9.375" style="44" customWidth="1"/>
    <col min="11783" max="11787" width="10.875" style="44" customWidth="1"/>
    <col min="11788" max="11788" width="9.25" style="44" customWidth="1"/>
    <col min="11789" max="11789" width="7.625" style="44" customWidth="1"/>
    <col min="11790" max="11790" width="7.625" style="44" bestFit="1" customWidth="1"/>
    <col min="11791" max="11989" width="7.625" style="44" customWidth="1"/>
    <col min="11990" max="11996" width="8.875" style="44" customWidth="1"/>
    <col min="11997" max="12006" width="8.875" style="44"/>
    <col min="12007" max="12007" width="7.75" style="44" customWidth="1"/>
    <col min="12008" max="12033" width="7.625" style="44" customWidth="1"/>
    <col min="12034" max="12034" width="2.125" style="44" customWidth="1"/>
    <col min="12035" max="12037" width="7.625" style="44" customWidth="1"/>
    <col min="12038" max="12038" width="9.375" style="44" customWidth="1"/>
    <col min="12039" max="12043" width="10.875" style="44" customWidth="1"/>
    <col min="12044" max="12044" width="9.25" style="44" customWidth="1"/>
    <col min="12045" max="12045" width="7.625" style="44" customWidth="1"/>
    <col min="12046" max="12046" width="7.625" style="44" bestFit="1" customWidth="1"/>
    <col min="12047" max="12245" width="7.625" style="44" customWidth="1"/>
    <col min="12246" max="12252" width="8.875" style="44" customWidth="1"/>
    <col min="12253" max="12262" width="8.875" style="44"/>
    <col min="12263" max="12263" width="7.75" style="44" customWidth="1"/>
    <col min="12264" max="12289" width="7.625" style="44" customWidth="1"/>
    <col min="12290" max="12290" width="2.125" style="44" customWidth="1"/>
    <col min="12291" max="12293" width="7.625" style="44" customWidth="1"/>
    <col min="12294" max="12294" width="9.375" style="44" customWidth="1"/>
    <col min="12295" max="12299" width="10.875" style="44" customWidth="1"/>
    <col min="12300" max="12300" width="9.25" style="44" customWidth="1"/>
    <col min="12301" max="12301" width="7.625" style="44" customWidth="1"/>
    <col min="12302" max="12302" width="7.625" style="44" bestFit="1" customWidth="1"/>
    <col min="12303" max="12501" width="7.625" style="44" customWidth="1"/>
    <col min="12502" max="12508" width="8.875" style="44" customWidth="1"/>
    <col min="12509" max="12518" width="8.875" style="44"/>
    <col min="12519" max="12519" width="7.75" style="44" customWidth="1"/>
    <col min="12520" max="12545" width="7.625" style="44" customWidth="1"/>
    <col min="12546" max="12546" width="2.125" style="44" customWidth="1"/>
    <col min="12547" max="12549" width="7.625" style="44" customWidth="1"/>
    <col min="12550" max="12550" width="9.375" style="44" customWidth="1"/>
    <col min="12551" max="12555" width="10.875" style="44" customWidth="1"/>
    <col min="12556" max="12556" width="9.25" style="44" customWidth="1"/>
    <col min="12557" max="12557" width="7.625" style="44" customWidth="1"/>
    <col min="12558" max="12558" width="7.625" style="44" bestFit="1" customWidth="1"/>
    <col min="12559" max="12757" width="7.625" style="44" customWidth="1"/>
    <col min="12758" max="12764" width="8.875" style="44" customWidth="1"/>
    <col min="12765" max="12774" width="8.875" style="44"/>
    <col min="12775" max="12775" width="7.75" style="44" customWidth="1"/>
    <col min="12776" max="12801" width="7.625" style="44" customWidth="1"/>
    <col min="12802" max="12802" width="2.125" style="44" customWidth="1"/>
    <col min="12803" max="12805" width="7.625" style="44" customWidth="1"/>
    <col min="12806" max="12806" width="9.375" style="44" customWidth="1"/>
    <col min="12807" max="12811" width="10.875" style="44" customWidth="1"/>
    <col min="12812" max="12812" width="9.25" style="44" customWidth="1"/>
    <col min="12813" max="12813" width="7.625" style="44" customWidth="1"/>
    <col min="12814" max="12814" width="7.625" style="44" bestFit="1" customWidth="1"/>
    <col min="12815" max="13013" width="7.625" style="44" customWidth="1"/>
    <col min="13014" max="13020" width="8.875" style="44" customWidth="1"/>
    <col min="13021" max="13030" width="8.875" style="44"/>
    <col min="13031" max="13031" width="7.75" style="44" customWidth="1"/>
    <col min="13032" max="13057" width="7.625" style="44" customWidth="1"/>
    <col min="13058" max="13058" width="2.125" style="44" customWidth="1"/>
    <col min="13059" max="13061" width="7.625" style="44" customWidth="1"/>
    <col min="13062" max="13062" width="9.375" style="44" customWidth="1"/>
    <col min="13063" max="13067" width="10.875" style="44" customWidth="1"/>
    <col min="13068" max="13068" width="9.25" style="44" customWidth="1"/>
    <col min="13069" max="13069" width="7.625" style="44" customWidth="1"/>
    <col min="13070" max="13070" width="7.625" style="44" bestFit="1" customWidth="1"/>
    <col min="13071" max="13269" width="7.625" style="44" customWidth="1"/>
    <col min="13270" max="13276" width="8.875" style="44" customWidth="1"/>
    <col min="13277" max="13286" width="8.875" style="44"/>
    <col min="13287" max="13287" width="7.75" style="44" customWidth="1"/>
    <col min="13288" max="13313" width="7.625" style="44" customWidth="1"/>
    <col min="13314" max="13314" width="2.125" style="44" customWidth="1"/>
    <col min="13315" max="13317" width="7.625" style="44" customWidth="1"/>
    <col min="13318" max="13318" width="9.375" style="44" customWidth="1"/>
    <col min="13319" max="13323" width="10.875" style="44" customWidth="1"/>
    <col min="13324" max="13324" width="9.25" style="44" customWidth="1"/>
    <col min="13325" max="13325" width="7.625" style="44" customWidth="1"/>
    <col min="13326" max="13326" width="7.625" style="44" bestFit="1" customWidth="1"/>
    <col min="13327" max="13525" width="7.625" style="44" customWidth="1"/>
    <col min="13526" max="13532" width="8.875" style="44" customWidth="1"/>
    <col min="13533" max="13542" width="8.875" style="44"/>
    <col min="13543" max="13543" width="7.75" style="44" customWidth="1"/>
    <col min="13544" max="13569" width="7.625" style="44" customWidth="1"/>
    <col min="13570" max="13570" width="2.125" style="44" customWidth="1"/>
    <col min="13571" max="13573" width="7.625" style="44" customWidth="1"/>
    <col min="13574" max="13574" width="9.375" style="44" customWidth="1"/>
    <col min="13575" max="13579" width="10.875" style="44" customWidth="1"/>
    <col min="13580" max="13580" width="9.25" style="44" customWidth="1"/>
    <col min="13581" max="13581" width="7.625" style="44" customWidth="1"/>
    <col min="13582" max="13582" width="7.625" style="44" bestFit="1" customWidth="1"/>
    <col min="13583" max="13781" width="7.625" style="44" customWidth="1"/>
    <col min="13782" max="13788" width="8.875" style="44" customWidth="1"/>
    <col min="13789" max="13798" width="8.875" style="44"/>
    <col min="13799" max="13799" width="7.75" style="44" customWidth="1"/>
    <col min="13800" max="13825" width="7.625" style="44" customWidth="1"/>
    <col min="13826" max="13826" width="2.125" style="44" customWidth="1"/>
    <col min="13827" max="13829" width="7.625" style="44" customWidth="1"/>
    <col min="13830" max="13830" width="9.375" style="44" customWidth="1"/>
    <col min="13831" max="13835" width="10.875" style="44" customWidth="1"/>
    <col min="13836" max="13836" width="9.25" style="44" customWidth="1"/>
    <col min="13837" max="13837" width="7.625" style="44" customWidth="1"/>
    <col min="13838" max="13838" width="7.625" style="44" bestFit="1" customWidth="1"/>
    <col min="13839" max="14037" width="7.625" style="44" customWidth="1"/>
    <col min="14038" max="14044" width="8.875" style="44" customWidth="1"/>
    <col min="14045" max="14054" width="8.875" style="44"/>
    <col min="14055" max="14055" width="7.75" style="44" customWidth="1"/>
    <col min="14056" max="14081" width="7.625" style="44" customWidth="1"/>
    <col min="14082" max="14082" width="2.125" style="44" customWidth="1"/>
    <col min="14083" max="14085" width="7.625" style="44" customWidth="1"/>
    <col min="14086" max="14086" width="9.375" style="44" customWidth="1"/>
    <col min="14087" max="14091" width="10.875" style="44" customWidth="1"/>
    <col min="14092" max="14092" width="9.25" style="44" customWidth="1"/>
    <col min="14093" max="14093" width="7.625" style="44" customWidth="1"/>
    <col min="14094" max="14094" width="7.625" style="44" bestFit="1" customWidth="1"/>
    <col min="14095" max="14293" width="7.625" style="44" customWidth="1"/>
    <col min="14294" max="14300" width="8.875" style="44" customWidth="1"/>
    <col min="14301" max="14310" width="8.875" style="44"/>
    <col min="14311" max="14311" width="7.75" style="44" customWidth="1"/>
    <col min="14312" max="14337" width="7.625" style="44" customWidth="1"/>
    <col min="14338" max="14338" width="2.125" style="44" customWidth="1"/>
    <col min="14339" max="14341" width="7.625" style="44" customWidth="1"/>
    <col min="14342" max="14342" width="9.375" style="44" customWidth="1"/>
    <col min="14343" max="14347" width="10.875" style="44" customWidth="1"/>
    <col min="14348" max="14348" width="9.25" style="44" customWidth="1"/>
    <col min="14349" max="14349" width="7.625" style="44" customWidth="1"/>
    <col min="14350" max="14350" width="7.625" style="44" bestFit="1" customWidth="1"/>
    <col min="14351" max="14549" width="7.625" style="44" customWidth="1"/>
    <col min="14550" max="14556" width="8.875" style="44" customWidth="1"/>
    <col min="14557" max="14566" width="8.875" style="44"/>
    <col min="14567" max="14567" width="7.75" style="44" customWidth="1"/>
    <col min="14568" max="14593" width="7.625" style="44" customWidth="1"/>
    <col min="14594" max="14594" width="2.125" style="44" customWidth="1"/>
    <col min="14595" max="14597" width="7.625" style="44" customWidth="1"/>
    <col min="14598" max="14598" width="9.375" style="44" customWidth="1"/>
    <col min="14599" max="14603" width="10.875" style="44" customWidth="1"/>
    <col min="14604" max="14604" width="9.25" style="44" customWidth="1"/>
    <col min="14605" max="14605" width="7.625" style="44" customWidth="1"/>
    <col min="14606" max="14606" width="7.625" style="44" bestFit="1" customWidth="1"/>
    <col min="14607" max="14805" width="7.625" style="44" customWidth="1"/>
    <col min="14806" max="14812" width="8.875" style="44" customWidth="1"/>
    <col min="14813" max="14822" width="8.875" style="44"/>
    <col min="14823" max="14823" width="7.75" style="44" customWidth="1"/>
    <col min="14824" max="14849" width="7.625" style="44" customWidth="1"/>
    <col min="14850" max="14850" width="2.125" style="44" customWidth="1"/>
    <col min="14851" max="14853" width="7.625" style="44" customWidth="1"/>
    <col min="14854" max="14854" width="9.375" style="44" customWidth="1"/>
    <col min="14855" max="14859" width="10.875" style="44" customWidth="1"/>
    <col min="14860" max="14860" width="9.25" style="44" customWidth="1"/>
    <col min="14861" max="14861" width="7.625" style="44" customWidth="1"/>
    <col min="14862" max="14862" width="7.625" style="44" bestFit="1" customWidth="1"/>
    <col min="14863" max="15061" width="7.625" style="44" customWidth="1"/>
    <col min="15062" max="15068" width="8.875" style="44" customWidth="1"/>
    <col min="15069" max="15078" width="8.875" style="44"/>
    <col min="15079" max="15079" width="7.75" style="44" customWidth="1"/>
    <col min="15080" max="15105" width="7.625" style="44" customWidth="1"/>
    <col min="15106" max="15106" width="2.125" style="44" customWidth="1"/>
    <col min="15107" max="15109" width="7.625" style="44" customWidth="1"/>
    <col min="15110" max="15110" width="9.375" style="44" customWidth="1"/>
    <col min="15111" max="15115" width="10.875" style="44" customWidth="1"/>
    <col min="15116" max="15116" width="9.25" style="44" customWidth="1"/>
    <col min="15117" max="15117" width="7.625" style="44" customWidth="1"/>
    <col min="15118" max="15118" width="7.625" style="44" bestFit="1" customWidth="1"/>
    <col min="15119" max="15317" width="7.625" style="44" customWidth="1"/>
    <col min="15318" max="15324" width="8.875" style="44" customWidth="1"/>
    <col min="15325" max="15334" width="8.875" style="44"/>
    <col min="15335" max="15335" width="7.75" style="44" customWidth="1"/>
    <col min="15336" max="15361" width="7.625" style="44" customWidth="1"/>
    <col min="15362" max="15362" width="2.125" style="44" customWidth="1"/>
    <col min="15363" max="15365" width="7.625" style="44" customWidth="1"/>
    <col min="15366" max="15366" width="9.375" style="44" customWidth="1"/>
    <col min="15367" max="15371" width="10.875" style="44" customWidth="1"/>
    <col min="15372" max="15372" width="9.25" style="44" customWidth="1"/>
    <col min="15373" max="15373" width="7.625" style="44" customWidth="1"/>
    <col min="15374" max="15374" width="7.625" style="44" bestFit="1" customWidth="1"/>
    <col min="15375" max="15573" width="7.625" style="44" customWidth="1"/>
    <col min="15574" max="15580" width="8.875" style="44" customWidth="1"/>
    <col min="15581" max="15590" width="8.875" style="44"/>
    <col min="15591" max="15591" width="7.75" style="44" customWidth="1"/>
    <col min="15592" max="15617" width="7.625" style="44" customWidth="1"/>
    <col min="15618" max="15618" width="2.125" style="44" customWidth="1"/>
    <col min="15619" max="15621" width="7.625" style="44" customWidth="1"/>
    <col min="15622" max="15622" width="9.375" style="44" customWidth="1"/>
    <col min="15623" max="15627" width="10.875" style="44" customWidth="1"/>
    <col min="15628" max="15628" width="9.25" style="44" customWidth="1"/>
    <col min="15629" max="15629" width="7.625" style="44" customWidth="1"/>
    <col min="15630" max="15630" width="7.625" style="44" bestFit="1" customWidth="1"/>
    <col min="15631" max="15829" width="7.625" style="44" customWidth="1"/>
    <col min="15830" max="15836" width="8.875" style="44" customWidth="1"/>
    <col min="15837" max="15846" width="8.875" style="44"/>
    <col min="15847" max="15847" width="7.75" style="44" customWidth="1"/>
    <col min="15848" max="15873" width="7.625" style="44" customWidth="1"/>
    <col min="15874" max="15874" width="2.125" style="44" customWidth="1"/>
    <col min="15875" max="15877" width="7.625" style="44" customWidth="1"/>
    <col min="15878" max="15878" width="9.375" style="44" customWidth="1"/>
    <col min="15879" max="15883" width="10.875" style="44" customWidth="1"/>
    <col min="15884" max="15884" width="9.25" style="44" customWidth="1"/>
    <col min="15885" max="15885" width="7.625" style="44" customWidth="1"/>
    <col min="15886" max="15886" width="7.625" style="44" bestFit="1" customWidth="1"/>
    <col min="15887" max="16085" width="7.625" style="44" customWidth="1"/>
    <col min="16086" max="16092" width="8.875" style="44" customWidth="1"/>
    <col min="16093" max="16102" width="8.875" style="44"/>
    <col min="16103" max="16103" width="7.75" style="44" customWidth="1"/>
    <col min="16104" max="16129" width="7.625" style="44" customWidth="1"/>
    <col min="16130" max="16130" width="2.125" style="44" customWidth="1"/>
    <col min="16131" max="16133" width="7.625" style="44" customWidth="1"/>
    <col min="16134" max="16134" width="9.375" style="44" customWidth="1"/>
    <col min="16135" max="16139" width="10.875" style="44" customWidth="1"/>
    <col min="16140" max="16140" width="9.25" style="44" customWidth="1"/>
    <col min="16141" max="16141" width="7.625" style="44" customWidth="1"/>
    <col min="16142" max="16142" width="7.625" style="44" bestFit="1" customWidth="1"/>
    <col min="16143" max="16341" width="7.625" style="44" customWidth="1"/>
    <col min="16342" max="16348" width="8.875" style="44" customWidth="1"/>
    <col min="16349" max="16384" width="8.875" style="44"/>
  </cols>
  <sheetData>
    <row r="1" spans="1:245" ht="17.25" thickBot="1">
      <c r="AN1" s="255"/>
      <c r="AO1" s="346"/>
      <c r="AP1" s="347"/>
      <c r="AQ1" s="347"/>
      <c r="AR1" s="346"/>
      <c r="AS1" s="346"/>
      <c r="AT1" s="346"/>
      <c r="AU1" s="346"/>
      <c r="AV1" s="346"/>
      <c r="AW1" s="346"/>
      <c r="AX1" s="346"/>
      <c r="AY1" s="346"/>
      <c r="AZ1" s="346"/>
      <c r="BA1" s="346"/>
      <c r="BB1" s="348" t="s">
        <v>10</v>
      </c>
      <c r="BC1" s="348"/>
      <c r="BD1" s="348"/>
      <c r="BE1" s="348"/>
      <c r="BF1" s="349"/>
      <c r="BG1" s="348"/>
      <c r="BH1" s="348"/>
      <c r="BI1" s="348"/>
      <c r="BJ1" s="348"/>
      <c r="BK1" s="349"/>
      <c r="BL1" s="349"/>
      <c r="BM1" s="349"/>
      <c r="BN1" s="349"/>
      <c r="BO1" s="349"/>
      <c r="BP1" s="349"/>
      <c r="BQ1" s="348"/>
      <c r="BR1" s="348"/>
      <c r="BS1" s="348"/>
      <c r="BT1" s="348"/>
      <c r="BU1" s="349"/>
      <c r="BV1" s="349"/>
      <c r="BW1" s="349"/>
      <c r="BX1" s="349"/>
      <c r="BY1" s="349"/>
      <c r="BZ1" s="349"/>
      <c r="CA1" s="350" t="s">
        <v>0</v>
      </c>
      <c r="CB1" s="349"/>
      <c r="CC1" s="350"/>
      <c r="CD1" s="349"/>
      <c r="CE1" s="350"/>
      <c r="CF1" s="349"/>
      <c r="CG1" s="348"/>
      <c r="CH1" s="351" t="s">
        <v>129</v>
      </c>
      <c r="CI1" s="352"/>
      <c r="CJ1" s="352"/>
      <c r="CK1" s="352"/>
      <c r="CL1" s="353"/>
      <c r="CM1" s="352"/>
      <c r="CN1" s="352"/>
      <c r="CO1" s="352"/>
      <c r="CP1" s="352"/>
      <c r="CQ1" s="353"/>
      <c r="CR1" s="353"/>
      <c r="CS1" s="353"/>
      <c r="CT1" s="353"/>
      <c r="CU1" s="353"/>
      <c r="CV1" s="353"/>
      <c r="CW1" s="352"/>
      <c r="CX1" s="352"/>
      <c r="CY1" s="352"/>
      <c r="CZ1" s="352"/>
      <c r="DA1" s="353"/>
      <c r="DB1" s="353"/>
      <c r="DC1" s="353"/>
      <c r="DD1" s="353"/>
      <c r="DE1" s="353"/>
      <c r="DF1" s="353"/>
      <c r="DG1" s="352" t="s">
        <v>0</v>
      </c>
      <c r="DH1" s="353"/>
      <c r="DI1" s="352"/>
      <c r="DJ1" s="353"/>
      <c r="DK1" s="352"/>
      <c r="DL1" s="353"/>
      <c r="DM1" s="352"/>
      <c r="DN1" s="354" t="s">
        <v>130</v>
      </c>
      <c r="DO1" s="355"/>
      <c r="DP1" s="355"/>
      <c r="DQ1" s="355"/>
      <c r="DR1" s="356"/>
      <c r="DS1" s="355"/>
      <c r="DT1" s="355"/>
      <c r="DU1" s="355"/>
      <c r="DV1" s="355"/>
      <c r="DW1" s="356"/>
      <c r="DX1" s="356"/>
      <c r="DY1" s="356"/>
      <c r="DZ1" s="356"/>
      <c r="EA1" s="356"/>
      <c r="EB1" s="356"/>
      <c r="EC1" s="355"/>
      <c r="ED1" s="355"/>
      <c r="EE1" s="355"/>
      <c r="EF1" s="355"/>
      <c r="EG1" s="356"/>
      <c r="EH1" s="356"/>
      <c r="EI1" s="356"/>
      <c r="EJ1" s="356"/>
      <c r="EK1" s="356"/>
      <c r="EL1" s="356"/>
      <c r="EM1" s="355" t="s">
        <v>0</v>
      </c>
      <c r="EN1" s="356"/>
      <c r="EO1" s="355"/>
      <c r="EP1" s="356"/>
      <c r="EQ1" s="355"/>
      <c r="ER1" s="356"/>
      <c r="ES1" s="355"/>
      <c r="ET1" s="357" t="s">
        <v>97</v>
      </c>
      <c r="EU1" s="357"/>
      <c r="EV1" s="357"/>
      <c r="EW1" s="357"/>
      <c r="EX1" s="358"/>
      <c r="EY1" s="357"/>
      <c r="EZ1" s="357"/>
      <c r="FA1" s="357"/>
      <c r="FB1" s="357"/>
      <c r="FC1" s="358"/>
      <c r="FD1" s="358"/>
      <c r="FE1" s="358"/>
      <c r="FF1" s="358"/>
      <c r="FG1" s="358"/>
      <c r="FH1" s="358"/>
      <c r="FI1" s="357"/>
      <c r="FJ1" s="357"/>
      <c r="FK1" s="357"/>
      <c r="FL1" s="357"/>
      <c r="FM1" s="358"/>
      <c r="FN1" s="358"/>
      <c r="FO1" s="358"/>
      <c r="FP1" s="358"/>
      <c r="FQ1" s="358"/>
      <c r="FR1" s="358"/>
      <c r="FS1" s="359" t="s">
        <v>0</v>
      </c>
      <c r="FT1" s="358"/>
      <c r="FU1" s="359"/>
      <c r="FV1" s="358"/>
      <c r="FW1" s="359"/>
      <c r="FX1" s="358"/>
      <c r="FY1" s="357"/>
      <c r="FZ1" s="360" t="s">
        <v>131</v>
      </c>
      <c r="GA1" s="361"/>
      <c r="GB1" s="361"/>
      <c r="GC1" s="361"/>
      <c r="GD1" s="362"/>
      <c r="GE1" s="361"/>
      <c r="GF1" s="361"/>
      <c r="GG1" s="361"/>
      <c r="GH1" s="361"/>
      <c r="GI1" s="362"/>
      <c r="GJ1" s="362"/>
      <c r="GK1" s="362"/>
      <c r="GL1" s="362"/>
      <c r="GM1" s="362"/>
      <c r="GN1" s="362"/>
      <c r="GO1" s="361"/>
      <c r="GP1" s="361"/>
      <c r="GQ1" s="361"/>
      <c r="GR1" s="361"/>
      <c r="GS1" s="362"/>
      <c r="GT1" s="362"/>
      <c r="GU1" s="362"/>
      <c r="GV1" s="362"/>
      <c r="GW1" s="362"/>
      <c r="GX1" s="362"/>
      <c r="GY1" s="363" t="s">
        <v>0</v>
      </c>
      <c r="GZ1" s="362"/>
      <c r="HA1" s="363"/>
      <c r="HB1" s="362"/>
      <c r="HC1" s="363"/>
      <c r="HD1" s="362"/>
      <c r="HE1" s="361"/>
      <c r="HF1" s="364" t="s">
        <v>132</v>
      </c>
      <c r="HG1" s="365"/>
      <c r="HH1" s="365"/>
      <c r="HI1" s="365"/>
      <c r="HJ1" s="366"/>
      <c r="HK1" s="365"/>
      <c r="HL1" s="365"/>
      <c r="HM1" s="365"/>
      <c r="HN1" s="365"/>
      <c r="HO1" s="366"/>
      <c r="HP1" s="366"/>
      <c r="HQ1" s="366"/>
      <c r="HR1" s="366"/>
      <c r="HS1" s="366"/>
      <c r="HT1" s="366"/>
      <c r="HU1" s="365"/>
      <c r="HV1" s="365"/>
      <c r="HW1" s="365"/>
      <c r="HX1" s="365"/>
      <c r="HY1" s="366"/>
      <c r="HZ1" s="366"/>
      <c r="IA1" s="366"/>
      <c r="IB1" s="366"/>
      <c r="IC1" s="366"/>
      <c r="ID1" s="366"/>
      <c r="IE1" s="367" t="s">
        <v>0</v>
      </c>
      <c r="IF1" s="366"/>
      <c r="IG1" s="367"/>
      <c r="IH1" s="366"/>
      <c r="II1" s="367"/>
      <c r="IJ1" s="366"/>
      <c r="IK1" s="368"/>
    </row>
    <row r="2" spans="1:245">
      <c r="A2" s="259"/>
      <c r="B2" s="262" t="s">
        <v>10</v>
      </c>
      <c r="C2" s="263"/>
      <c r="D2" s="262"/>
      <c r="E2" s="262"/>
      <c r="F2" s="262"/>
      <c r="G2" s="264"/>
      <c r="H2" s="269" t="s">
        <v>129</v>
      </c>
      <c r="I2" s="270"/>
      <c r="J2" s="271"/>
      <c r="K2" s="271"/>
      <c r="L2" s="271"/>
      <c r="M2" s="272"/>
      <c r="N2" s="278" t="s">
        <v>130</v>
      </c>
      <c r="O2" s="279"/>
      <c r="P2" s="280"/>
      <c r="Q2" s="280"/>
      <c r="R2" s="280"/>
      <c r="S2" s="281"/>
      <c r="T2" s="287" t="s">
        <v>98</v>
      </c>
      <c r="U2" s="288"/>
      <c r="V2" s="289"/>
      <c r="W2" s="289"/>
      <c r="X2" s="289"/>
      <c r="Y2" s="290"/>
      <c r="Z2" s="296" t="s">
        <v>131</v>
      </c>
      <c r="AA2" s="297"/>
      <c r="AB2" s="298"/>
      <c r="AC2" s="298"/>
      <c r="AD2" s="298"/>
      <c r="AE2" s="299"/>
      <c r="AF2" s="305" t="s">
        <v>132</v>
      </c>
      <c r="AG2" s="263"/>
      <c r="AH2" s="262"/>
      <c r="AI2" s="262"/>
      <c r="AJ2" s="262"/>
      <c r="AK2" s="264"/>
      <c r="AL2" s="260" t="s">
        <v>52</v>
      </c>
      <c r="AN2" s="255"/>
      <c r="AO2" s="346"/>
      <c r="AP2" s="347" t="s">
        <v>53</v>
      </c>
      <c r="AQ2" s="347" t="s">
        <v>54</v>
      </c>
      <c r="AR2" s="346" t="s">
        <v>55</v>
      </c>
      <c r="AS2" s="372" t="s">
        <v>56</v>
      </c>
      <c r="AT2" s="372" t="s">
        <v>57</v>
      </c>
      <c r="AU2" s="372" t="s">
        <v>58</v>
      </c>
      <c r="AV2" s="372" t="s">
        <v>59</v>
      </c>
      <c r="AW2" s="373" t="s">
        <v>108</v>
      </c>
      <c r="AX2" s="373" t="s">
        <v>124</v>
      </c>
      <c r="AY2" s="346" t="s">
        <v>54</v>
      </c>
      <c r="AZ2" s="346" t="s">
        <v>60</v>
      </c>
      <c r="BA2" s="323" t="s">
        <v>11</v>
      </c>
      <c r="BB2" s="325" t="s">
        <v>20</v>
      </c>
      <c r="BC2" s="325"/>
      <c r="BD2" s="325"/>
      <c r="BE2" s="325"/>
      <c r="BF2" s="48" t="s">
        <v>4</v>
      </c>
      <c r="BG2" s="325" t="s">
        <v>21</v>
      </c>
      <c r="BK2" s="48" t="s">
        <v>4</v>
      </c>
      <c r="BL2" s="325" t="s">
        <v>17</v>
      </c>
      <c r="BM2" s="43"/>
      <c r="BN2" s="43"/>
      <c r="BO2" s="43"/>
      <c r="BP2" s="48" t="s">
        <v>4</v>
      </c>
      <c r="BQ2" s="325" t="s">
        <v>94</v>
      </c>
      <c r="BU2" s="48" t="s">
        <v>4</v>
      </c>
      <c r="BV2" s="325" t="s">
        <v>121</v>
      </c>
      <c r="BW2" s="43"/>
      <c r="BX2" s="43"/>
      <c r="BY2" s="43"/>
      <c r="BZ2" s="48" t="s">
        <v>4</v>
      </c>
      <c r="CA2" s="44"/>
      <c r="CB2" s="48" t="s">
        <v>9</v>
      </c>
      <c r="CC2" s="44"/>
      <c r="CD2" s="48" t="s">
        <v>9</v>
      </c>
      <c r="CE2" s="44"/>
      <c r="CF2" s="48" t="s">
        <v>9</v>
      </c>
      <c r="CH2" s="325" t="s">
        <v>19</v>
      </c>
      <c r="CI2" s="325"/>
      <c r="CJ2" s="325"/>
      <c r="CK2" s="325"/>
      <c r="CL2" s="48" t="s">
        <v>4</v>
      </c>
      <c r="CM2" s="325" t="s">
        <v>21</v>
      </c>
      <c r="CQ2" s="48" t="s">
        <v>4</v>
      </c>
      <c r="CR2" s="325" t="s">
        <v>17</v>
      </c>
      <c r="CS2" s="43"/>
      <c r="CT2" s="43"/>
      <c r="CU2" s="43"/>
      <c r="CV2" s="48" t="s">
        <v>4</v>
      </c>
      <c r="CW2" s="325" t="s">
        <v>94</v>
      </c>
      <c r="DA2" s="48" t="s">
        <v>4</v>
      </c>
      <c r="DB2" s="325" t="s">
        <v>121</v>
      </c>
      <c r="DC2" s="43"/>
      <c r="DD2" s="43"/>
      <c r="DE2" s="43"/>
      <c r="DF2" s="48" t="s">
        <v>4</v>
      </c>
      <c r="DH2" s="48" t="s">
        <v>9</v>
      </c>
      <c r="DJ2" s="48" t="s">
        <v>9</v>
      </c>
      <c r="DL2" s="48" t="s">
        <v>9</v>
      </c>
      <c r="DN2" s="325" t="s">
        <v>19</v>
      </c>
      <c r="DO2" s="325"/>
      <c r="DP2" s="325"/>
      <c r="DQ2" s="325"/>
      <c r="DR2" s="48" t="s">
        <v>4</v>
      </c>
      <c r="DS2" s="325" t="s">
        <v>20</v>
      </c>
      <c r="DW2" s="48" t="s">
        <v>4</v>
      </c>
      <c r="DX2" s="325" t="s">
        <v>17</v>
      </c>
      <c r="DY2" s="43"/>
      <c r="DZ2" s="43"/>
      <c r="EA2" s="43"/>
      <c r="EB2" s="48" t="s">
        <v>4</v>
      </c>
      <c r="EC2" s="325" t="s">
        <v>94</v>
      </c>
      <c r="EG2" s="48" t="s">
        <v>4</v>
      </c>
      <c r="EH2" s="325" t="s">
        <v>121</v>
      </c>
      <c r="EI2" s="43"/>
      <c r="EJ2" s="43"/>
      <c r="EK2" s="43"/>
      <c r="EL2" s="48" t="s">
        <v>4</v>
      </c>
      <c r="EN2" s="48" t="s">
        <v>9</v>
      </c>
      <c r="EP2" s="48" t="s">
        <v>9</v>
      </c>
      <c r="ER2" s="48" t="s">
        <v>9</v>
      </c>
      <c r="ET2" s="325" t="s">
        <v>19</v>
      </c>
      <c r="EU2" s="325"/>
      <c r="EV2" s="325"/>
      <c r="EW2" s="325"/>
      <c r="EX2" s="48" t="s">
        <v>4</v>
      </c>
      <c r="EY2" s="325" t="s">
        <v>20</v>
      </c>
      <c r="FC2" s="48" t="s">
        <v>4</v>
      </c>
      <c r="FD2" s="325" t="s">
        <v>21</v>
      </c>
      <c r="FE2" s="43"/>
      <c r="FF2" s="43"/>
      <c r="FG2" s="43"/>
      <c r="FH2" s="48" t="s">
        <v>4</v>
      </c>
      <c r="FI2" s="325" t="s">
        <v>94</v>
      </c>
      <c r="FM2" s="48" t="s">
        <v>4</v>
      </c>
      <c r="FN2" s="325" t="s">
        <v>121</v>
      </c>
      <c r="FO2" s="43"/>
      <c r="FP2" s="43"/>
      <c r="FQ2" s="43"/>
      <c r="FR2" s="48" t="s">
        <v>4</v>
      </c>
      <c r="FS2" s="43"/>
      <c r="FT2" s="48" t="s">
        <v>9</v>
      </c>
      <c r="FV2" s="48" t="s">
        <v>9</v>
      </c>
      <c r="FX2" s="48" t="s">
        <v>9</v>
      </c>
      <c r="FZ2" s="325" t="s">
        <v>19</v>
      </c>
      <c r="GA2" s="325"/>
      <c r="GB2" s="325"/>
      <c r="GC2" s="325"/>
      <c r="GD2" s="48" t="s">
        <v>4</v>
      </c>
      <c r="GE2" s="325" t="s">
        <v>20</v>
      </c>
      <c r="GF2" s="43"/>
      <c r="GG2" s="43"/>
      <c r="GH2" s="43"/>
      <c r="GI2" s="48" t="s">
        <v>4</v>
      </c>
      <c r="GJ2" s="325" t="s">
        <v>21</v>
      </c>
      <c r="GK2" s="43"/>
      <c r="GL2" s="43"/>
      <c r="GM2" s="43"/>
      <c r="GN2" s="48" t="s">
        <v>4</v>
      </c>
      <c r="GO2" s="325" t="s">
        <v>17</v>
      </c>
      <c r="GP2" s="43"/>
      <c r="GQ2" s="43"/>
      <c r="GR2" s="43"/>
      <c r="GS2" s="48" t="s">
        <v>4</v>
      </c>
      <c r="GT2" s="325" t="s">
        <v>121</v>
      </c>
      <c r="GU2" s="43"/>
      <c r="GV2" s="43"/>
      <c r="GW2" s="43"/>
      <c r="GX2" s="48" t="s">
        <v>4</v>
      </c>
      <c r="GY2" s="43"/>
      <c r="GZ2" s="48" t="s">
        <v>9</v>
      </c>
      <c r="HB2" s="48" t="s">
        <v>9</v>
      </c>
      <c r="HD2" s="48" t="s">
        <v>9</v>
      </c>
      <c r="HE2" s="43"/>
      <c r="HF2" s="325" t="s">
        <v>19</v>
      </c>
      <c r="HG2" s="325"/>
      <c r="HH2" s="325"/>
      <c r="HI2" s="325"/>
      <c r="HJ2" s="48" t="s">
        <v>4</v>
      </c>
      <c r="HK2" s="325" t="s">
        <v>20</v>
      </c>
      <c r="HL2" s="43"/>
      <c r="HM2" s="43"/>
      <c r="HN2" s="43"/>
      <c r="HO2" s="48" t="s">
        <v>4</v>
      </c>
      <c r="HP2" s="325" t="s">
        <v>21</v>
      </c>
      <c r="HQ2" s="43"/>
      <c r="HR2" s="43"/>
      <c r="HS2" s="43"/>
      <c r="HT2" s="48" t="s">
        <v>4</v>
      </c>
      <c r="HU2" s="325" t="s">
        <v>17</v>
      </c>
      <c r="HV2" s="43"/>
      <c r="HW2" s="43"/>
      <c r="HX2" s="43"/>
      <c r="HY2" s="48" t="s">
        <v>4</v>
      </c>
      <c r="HZ2" s="325" t="s">
        <v>125</v>
      </c>
      <c r="IA2" s="43"/>
      <c r="IB2" s="43"/>
      <c r="IC2" s="43"/>
      <c r="ID2" s="48" t="s">
        <v>4</v>
      </c>
      <c r="IE2" s="43"/>
      <c r="IF2" s="48" t="s">
        <v>9</v>
      </c>
      <c r="IH2" s="48" t="s">
        <v>9</v>
      </c>
      <c r="IJ2" s="48" t="s">
        <v>9</v>
      </c>
      <c r="IK2" s="248"/>
    </row>
    <row r="3" spans="1:245">
      <c r="A3" s="247"/>
      <c r="B3" s="265" t="s">
        <v>1</v>
      </c>
      <c r="C3" s="266" t="s">
        <v>20</v>
      </c>
      <c r="D3" s="266" t="s">
        <v>21</v>
      </c>
      <c r="E3" s="266" t="s">
        <v>17</v>
      </c>
      <c r="F3" s="266" t="s">
        <v>94</v>
      </c>
      <c r="G3" s="267" t="s">
        <v>121</v>
      </c>
      <c r="H3" s="273" t="s">
        <v>1</v>
      </c>
      <c r="I3" s="274" t="s">
        <v>19</v>
      </c>
      <c r="J3" s="274" t="s">
        <v>21</v>
      </c>
      <c r="K3" s="274" t="s">
        <v>17</v>
      </c>
      <c r="L3" s="274" t="s">
        <v>94</v>
      </c>
      <c r="M3" s="275" t="s">
        <v>121</v>
      </c>
      <c r="N3" s="282" t="s">
        <v>1</v>
      </c>
      <c r="O3" s="283" t="s">
        <v>19</v>
      </c>
      <c r="P3" s="283" t="s">
        <v>20</v>
      </c>
      <c r="Q3" s="283" t="s">
        <v>17</v>
      </c>
      <c r="R3" s="283" t="s">
        <v>94</v>
      </c>
      <c r="S3" s="284" t="s">
        <v>121</v>
      </c>
      <c r="T3" s="291" t="s">
        <v>1</v>
      </c>
      <c r="U3" s="292" t="s">
        <v>19</v>
      </c>
      <c r="V3" s="292" t="s">
        <v>20</v>
      </c>
      <c r="W3" s="292" t="s">
        <v>21</v>
      </c>
      <c r="X3" s="292" t="s">
        <v>94</v>
      </c>
      <c r="Y3" s="293" t="s">
        <v>121</v>
      </c>
      <c r="Z3" s="300" t="s">
        <v>1</v>
      </c>
      <c r="AA3" s="301" t="s">
        <v>19</v>
      </c>
      <c r="AB3" s="301" t="s">
        <v>20</v>
      </c>
      <c r="AC3" s="301" t="s">
        <v>21</v>
      </c>
      <c r="AD3" s="301" t="s">
        <v>17</v>
      </c>
      <c r="AE3" s="302" t="s">
        <v>121</v>
      </c>
      <c r="AF3" s="306" t="s">
        <v>1</v>
      </c>
      <c r="AG3" s="266" t="s">
        <v>19</v>
      </c>
      <c r="AH3" s="266" t="s">
        <v>20</v>
      </c>
      <c r="AI3" s="266" t="s">
        <v>21</v>
      </c>
      <c r="AJ3" s="266" t="s">
        <v>17</v>
      </c>
      <c r="AK3" s="267" t="s">
        <v>125</v>
      </c>
      <c r="AL3" s="261" t="s">
        <v>61</v>
      </c>
      <c r="AN3" s="249"/>
      <c r="AP3" s="43" t="s">
        <v>62</v>
      </c>
      <c r="AQ3" s="43" t="s">
        <v>62</v>
      </c>
      <c r="AR3" s="44" t="s">
        <v>62</v>
      </c>
      <c r="AS3" s="43" t="s">
        <v>63</v>
      </c>
      <c r="AT3" s="43" t="s">
        <v>63</v>
      </c>
      <c r="AU3" s="43" t="s">
        <v>63</v>
      </c>
      <c r="AV3" s="43" t="s">
        <v>63</v>
      </c>
      <c r="AW3" s="43" t="s">
        <v>63</v>
      </c>
      <c r="AX3" s="43" t="s">
        <v>63</v>
      </c>
      <c r="AY3" s="43" t="s">
        <v>63</v>
      </c>
      <c r="AZ3" s="44" t="s">
        <v>64</v>
      </c>
      <c r="BA3" s="324" t="s">
        <v>65</v>
      </c>
      <c r="BB3" s="43" t="s">
        <v>1</v>
      </c>
      <c r="BC3" s="43" t="s">
        <v>114</v>
      </c>
      <c r="BD3" s="43" t="s">
        <v>2</v>
      </c>
      <c r="BE3" s="43" t="s">
        <v>3</v>
      </c>
      <c r="BF3" s="48" t="s">
        <v>5</v>
      </c>
      <c r="BG3" s="43" t="s">
        <v>1</v>
      </c>
      <c r="BH3" s="43" t="s">
        <v>114</v>
      </c>
      <c r="BI3" s="43" t="s">
        <v>2</v>
      </c>
      <c r="BJ3" s="43" t="s">
        <v>3</v>
      </c>
      <c r="BK3" s="48" t="s">
        <v>5</v>
      </c>
      <c r="BL3" s="43" t="s">
        <v>1</v>
      </c>
      <c r="BM3" s="43" t="s">
        <v>114</v>
      </c>
      <c r="BN3" s="43" t="s">
        <v>2</v>
      </c>
      <c r="BO3" s="43" t="s">
        <v>3</v>
      </c>
      <c r="BP3" s="48" t="s">
        <v>5</v>
      </c>
      <c r="BQ3" s="43" t="s">
        <v>1</v>
      </c>
      <c r="BR3" s="43" t="s">
        <v>114</v>
      </c>
      <c r="BS3" s="43" t="s">
        <v>2</v>
      </c>
      <c r="BT3" s="43" t="s">
        <v>3</v>
      </c>
      <c r="BU3" s="48" t="s">
        <v>5</v>
      </c>
      <c r="BV3" s="43" t="s">
        <v>1</v>
      </c>
      <c r="BW3" s="43" t="s">
        <v>114</v>
      </c>
      <c r="BX3" s="43" t="s">
        <v>2</v>
      </c>
      <c r="BY3" s="43" t="s">
        <v>3</v>
      </c>
      <c r="BZ3" s="48" t="s">
        <v>5</v>
      </c>
      <c r="CA3" s="43" t="s">
        <v>114</v>
      </c>
      <c r="CB3" s="48" t="s">
        <v>5</v>
      </c>
      <c r="CC3" s="43" t="s">
        <v>2</v>
      </c>
      <c r="CD3" s="48" t="s">
        <v>5</v>
      </c>
      <c r="CE3" s="43" t="s">
        <v>3</v>
      </c>
      <c r="CF3" s="48" t="s">
        <v>5</v>
      </c>
      <c r="CG3" s="43" t="s">
        <v>0</v>
      </c>
      <c r="CH3" s="43" t="s">
        <v>1</v>
      </c>
      <c r="CI3" s="43" t="s">
        <v>114</v>
      </c>
      <c r="CJ3" s="43" t="s">
        <v>2</v>
      </c>
      <c r="CK3" s="43" t="s">
        <v>3</v>
      </c>
      <c r="CL3" s="48" t="s">
        <v>5</v>
      </c>
      <c r="CM3" s="43" t="s">
        <v>1</v>
      </c>
      <c r="CN3" s="43" t="s">
        <v>114</v>
      </c>
      <c r="CO3" s="43" t="s">
        <v>2</v>
      </c>
      <c r="CP3" s="43" t="s">
        <v>3</v>
      </c>
      <c r="CQ3" s="48" t="s">
        <v>5</v>
      </c>
      <c r="CR3" s="43" t="s">
        <v>1</v>
      </c>
      <c r="CS3" s="43" t="s">
        <v>114</v>
      </c>
      <c r="CT3" s="43" t="s">
        <v>2</v>
      </c>
      <c r="CU3" s="43" t="s">
        <v>3</v>
      </c>
      <c r="CV3" s="48" t="s">
        <v>5</v>
      </c>
      <c r="CW3" s="43" t="s">
        <v>1</v>
      </c>
      <c r="CX3" s="43" t="s">
        <v>114</v>
      </c>
      <c r="CY3" s="43" t="s">
        <v>2</v>
      </c>
      <c r="CZ3" s="43" t="s">
        <v>3</v>
      </c>
      <c r="DA3" s="48" t="s">
        <v>5</v>
      </c>
      <c r="DB3" s="43" t="s">
        <v>1</v>
      </c>
      <c r="DC3" s="43" t="s">
        <v>114</v>
      </c>
      <c r="DD3" s="43" t="s">
        <v>2</v>
      </c>
      <c r="DE3" s="43" t="s">
        <v>3</v>
      </c>
      <c r="DF3" s="48" t="s">
        <v>5</v>
      </c>
      <c r="DG3" s="43" t="s">
        <v>114</v>
      </c>
      <c r="DH3" s="48" t="s">
        <v>5</v>
      </c>
      <c r="DI3" s="43" t="s">
        <v>2</v>
      </c>
      <c r="DJ3" s="48" t="s">
        <v>5</v>
      </c>
      <c r="DK3" s="43" t="s">
        <v>3</v>
      </c>
      <c r="DL3" s="48" t="s">
        <v>5</v>
      </c>
      <c r="DM3" s="43" t="s">
        <v>0</v>
      </c>
      <c r="DN3" s="43" t="s">
        <v>1</v>
      </c>
      <c r="DO3" s="43" t="s">
        <v>114</v>
      </c>
      <c r="DP3" s="43" t="s">
        <v>2</v>
      </c>
      <c r="DQ3" s="43" t="s">
        <v>3</v>
      </c>
      <c r="DR3" s="48" t="s">
        <v>5</v>
      </c>
      <c r="DS3" s="43" t="s">
        <v>1</v>
      </c>
      <c r="DT3" s="43" t="s">
        <v>114</v>
      </c>
      <c r="DU3" s="43" t="s">
        <v>2</v>
      </c>
      <c r="DV3" s="43" t="s">
        <v>3</v>
      </c>
      <c r="DW3" s="48" t="s">
        <v>5</v>
      </c>
      <c r="DX3" s="43" t="s">
        <v>1</v>
      </c>
      <c r="DY3" s="43" t="s">
        <v>114</v>
      </c>
      <c r="DZ3" s="43" t="s">
        <v>2</v>
      </c>
      <c r="EA3" s="43" t="s">
        <v>3</v>
      </c>
      <c r="EB3" s="48" t="s">
        <v>5</v>
      </c>
      <c r="EC3" s="43" t="s">
        <v>1</v>
      </c>
      <c r="ED3" s="43" t="s">
        <v>114</v>
      </c>
      <c r="EE3" s="43" t="s">
        <v>2</v>
      </c>
      <c r="EF3" s="43" t="s">
        <v>3</v>
      </c>
      <c r="EG3" s="48" t="s">
        <v>5</v>
      </c>
      <c r="EH3" s="43" t="s">
        <v>1</v>
      </c>
      <c r="EI3" s="43" t="s">
        <v>114</v>
      </c>
      <c r="EJ3" s="43" t="s">
        <v>2</v>
      </c>
      <c r="EK3" s="43" t="s">
        <v>3</v>
      </c>
      <c r="EL3" s="48" t="s">
        <v>5</v>
      </c>
      <c r="EM3" s="43" t="s">
        <v>114</v>
      </c>
      <c r="EN3" s="48" t="s">
        <v>5</v>
      </c>
      <c r="EO3" s="43" t="s">
        <v>2</v>
      </c>
      <c r="EP3" s="48" t="s">
        <v>5</v>
      </c>
      <c r="EQ3" s="43" t="s">
        <v>3</v>
      </c>
      <c r="ER3" s="48" t="s">
        <v>5</v>
      </c>
      <c r="ES3" s="43" t="s">
        <v>0</v>
      </c>
      <c r="ET3" s="43" t="s">
        <v>1</v>
      </c>
      <c r="EU3" s="43" t="s">
        <v>114</v>
      </c>
      <c r="EV3" s="43" t="s">
        <v>2</v>
      </c>
      <c r="EW3" s="43" t="s">
        <v>3</v>
      </c>
      <c r="EX3" s="48" t="s">
        <v>5</v>
      </c>
      <c r="EY3" s="43" t="s">
        <v>1</v>
      </c>
      <c r="EZ3" s="43" t="s">
        <v>114</v>
      </c>
      <c r="FA3" s="43" t="s">
        <v>2</v>
      </c>
      <c r="FB3" s="43" t="s">
        <v>3</v>
      </c>
      <c r="FC3" s="48" t="s">
        <v>5</v>
      </c>
      <c r="FD3" s="43" t="s">
        <v>1</v>
      </c>
      <c r="FE3" s="43" t="s">
        <v>114</v>
      </c>
      <c r="FF3" s="43" t="s">
        <v>2</v>
      </c>
      <c r="FG3" s="43" t="s">
        <v>3</v>
      </c>
      <c r="FH3" s="48" t="s">
        <v>5</v>
      </c>
      <c r="FI3" s="43" t="s">
        <v>1</v>
      </c>
      <c r="FJ3" s="43" t="s">
        <v>114</v>
      </c>
      <c r="FK3" s="43" t="s">
        <v>2</v>
      </c>
      <c r="FL3" s="43" t="s">
        <v>3</v>
      </c>
      <c r="FM3" s="48" t="s">
        <v>5</v>
      </c>
      <c r="FN3" s="43" t="s">
        <v>1</v>
      </c>
      <c r="FO3" s="43" t="s">
        <v>114</v>
      </c>
      <c r="FP3" s="43" t="s">
        <v>2</v>
      </c>
      <c r="FQ3" s="43" t="s">
        <v>3</v>
      </c>
      <c r="FR3" s="48" t="s">
        <v>5</v>
      </c>
      <c r="FS3" s="43" t="s">
        <v>114</v>
      </c>
      <c r="FT3" s="48" t="s">
        <v>5</v>
      </c>
      <c r="FU3" s="43" t="s">
        <v>2</v>
      </c>
      <c r="FV3" s="48" t="s">
        <v>5</v>
      </c>
      <c r="FW3" s="43" t="s">
        <v>3</v>
      </c>
      <c r="FX3" s="48" t="s">
        <v>5</v>
      </c>
      <c r="FY3" s="43" t="s">
        <v>0</v>
      </c>
      <c r="FZ3" s="43" t="s">
        <v>1</v>
      </c>
      <c r="GA3" s="43" t="s">
        <v>114</v>
      </c>
      <c r="GB3" s="43" t="s">
        <v>2</v>
      </c>
      <c r="GC3" s="43" t="s">
        <v>3</v>
      </c>
      <c r="GD3" s="48" t="s">
        <v>5</v>
      </c>
      <c r="GE3" s="43" t="s">
        <v>1</v>
      </c>
      <c r="GF3" s="43" t="s">
        <v>114</v>
      </c>
      <c r="GG3" s="43" t="s">
        <v>2</v>
      </c>
      <c r="GH3" s="43" t="s">
        <v>3</v>
      </c>
      <c r="GI3" s="48" t="s">
        <v>5</v>
      </c>
      <c r="GJ3" s="43" t="s">
        <v>1</v>
      </c>
      <c r="GK3" s="43" t="s">
        <v>114</v>
      </c>
      <c r="GL3" s="43" t="s">
        <v>2</v>
      </c>
      <c r="GM3" s="43" t="s">
        <v>3</v>
      </c>
      <c r="GN3" s="48" t="s">
        <v>5</v>
      </c>
      <c r="GO3" s="43" t="s">
        <v>1</v>
      </c>
      <c r="GP3" s="43" t="s">
        <v>114</v>
      </c>
      <c r="GQ3" s="43" t="s">
        <v>2</v>
      </c>
      <c r="GR3" s="43" t="s">
        <v>3</v>
      </c>
      <c r="GS3" s="48" t="s">
        <v>5</v>
      </c>
      <c r="GT3" s="43" t="s">
        <v>1</v>
      </c>
      <c r="GU3" s="43" t="s">
        <v>114</v>
      </c>
      <c r="GV3" s="43" t="s">
        <v>2</v>
      </c>
      <c r="GW3" s="43" t="s">
        <v>3</v>
      </c>
      <c r="GX3" s="48" t="s">
        <v>5</v>
      </c>
      <c r="GY3" s="43" t="s">
        <v>114</v>
      </c>
      <c r="GZ3" s="48" t="s">
        <v>5</v>
      </c>
      <c r="HA3" s="43" t="s">
        <v>2</v>
      </c>
      <c r="HB3" s="48" t="s">
        <v>5</v>
      </c>
      <c r="HC3" s="43" t="s">
        <v>3</v>
      </c>
      <c r="HD3" s="48" t="s">
        <v>5</v>
      </c>
      <c r="HE3" s="43" t="s">
        <v>0</v>
      </c>
      <c r="HF3" s="43" t="s">
        <v>1</v>
      </c>
      <c r="HG3" s="43" t="s">
        <v>114</v>
      </c>
      <c r="HH3" s="43" t="s">
        <v>2</v>
      </c>
      <c r="HI3" s="43" t="s">
        <v>3</v>
      </c>
      <c r="HJ3" s="48" t="s">
        <v>5</v>
      </c>
      <c r="HK3" s="43" t="s">
        <v>1</v>
      </c>
      <c r="HL3" s="43" t="s">
        <v>114</v>
      </c>
      <c r="HM3" s="43" t="s">
        <v>2</v>
      </c>
      <c r="HN3" s="43" t="s">
        <v>3</v>
      </c>
      <c r="HO3" s="48" t="s">
        <v>5</v>
      </c>
      <c r="HP3" s="43" t="s">
        <v>1</v>
      </c>
      <c r="HQ3" s="43" t="s">
        <v>114</v>
      </c>
      <c r="HR3" s="43" t="s">
        <v>2</v>
      </c>
      <c r="HS3" s="43" t="s">
        <v>3</v>
      </c>
      <c r="HT3" s="48" t="s">
        <v>5</v>
      </c>
      <c r="HU3" s="43" t="s">
        <v>1</v>
      </c>
      <c r="HV3" s="43" t="s">
        <v>114</v>
      </c>
      <c r="HW3" s="43" t="s">
        <v>2</v>
      </c>
      <c r="HX3" s="43" t="s">
        <v>3</v>
      </c>
      <c r="HY3" s="48" t="s">
        <v>5</v>
      </c>
      <c r="HZ3" s="43" t="s">
        <v>1</v>
      </c>
      <c r="IA3" s="43" t="s">
        <v>114</v>
      </c>
      <c r="IB3" s="43" t="s">
        <v>2</v>
      </c>
      <c r="IC3" s="43" t="s">
        <v>3</v>
      </c>
      <c r="ID3" s="48" t="s">
        <v>5</v>
      </c>
      <c r="IE3" s="43" t="s">
        <v>114</v>
      </c>
      <c r="IF3" s="48" t="s">
        <v>5</v>
      </c>
      <c r="IG3" s="43" t="s">
        <v>2</v>
      </c>
      <c r="IH3" s="48" t="s">
        <v>5</v>
      </c>
      <c r="II3" s="43" t="s">
        <v>3</v>
      </c>
      <c r="IJ3" s="48" t="s">
        <v>5</v>
      </c>
      <c r="IK3" s="248" t="s">
        <v>0</v>
      </c>
    </row>
    <row r="4" spans="1:245">
      <c r="A4" s="247"/>
      <c r="B4" s="266" t="s">
        <v>29</v>
      </c>
      <c r="C4" s="265" t="s">
        <v>29</v>
      </c>
      <c r="D4" s="265" t="s">
        <v>29</v>
      </c>
      <c r="E4" s="265" t="s">
        <v>29</v>
      </c>
      <c r="F4" s="265" t="s">
        <v>29</v>
      </c>
      <c r="G4" s="268" t="s">
        <v>29</v>
      </c>
      <c r="H4" s="273" t="s">
        <v>29</v>
      </c>
      <c r="I4" s="276" t="s">
        <v>29</v>
      </c>
      <c r="J4" s="276" t="s">
        <v>29</v>
      </c>
      <c r="K4" s="276" t="s">
        <v>29</v>
      </c>
      <c r="L4" s="276" t="s">
        <v>29</v>
      </c>
      <c r="M4" s="277" t="s">
        <v>122</v>
      </c>
      <c r="N4" s="282" t="s">
        <v>29</v>
      </c>
      <c r="O4" s="285" t="s">
        <v>29</v>
      </c>
      <c r="P4" s="285" t="s">
        <v>29</v>
      </c>
      <c r="Q4" s="285" t="s">
        <v>29</v>
      </c>
      <c r="R4" s="285" t="s">
        <v>29</v>
      </c>
      <c r="S4" s="286" t="s">
        <v>122</v>
      </c>
      <c r="T4" s="291" t="s">
        <v>29</v>
      </c>
      <c r="U4" s="294" t="s">
        <v>29</v>
      </c>
      <c r="V4" s="294" t="s">
        <v>29</v>
      </c>
      <c r="W4" s="294" t="s">
        <v>29</v>
      </c>
      <c r="X4" s="294" t="s">
        <v>29</v>
      </c>
      <c r="Y4" s="295" t="s">
        <v>123</v>
      </c>
      <c r="Z4" s="300" t="s">
        <v>29</v>
      </c>
      <c r="AA4" s="303" t="s">
        <v>29</v>
      </c>
      <c r="AB4" s="303" t="s">
        <v>29</v>
      </c>
      <c r="AC4" s="303" t="s">
        <v>29</v>
      </c>
      <c r="AD4" s="303" t="s">
        <v>29</v>
      </c>
      <c r="AE4" s="304" t="s">
        <v>122</v>
      </c>
      <c r="AF4" s="306" t="s">
        <v>29</v>
      </c>
      <c r="AG4" s="265" t="s">
        <v>29</v>
      </c>
      <c r="AH4" s="265" t="s">
        <v>29</v>
      </c>
      <c r="AI4" s="265" t="s">
        <v>29</v>
      </c>
      <c r="AJ4" s="265" t="s">
        <v>29</v>
      </c>
      <c r="AK4" s="307" t="s">
        <v>122</v>
      </c>
      <c r="AL4" s="261" t="s">
        <v>29</v>
      </c>
      <c r="AN4" s="249"/>
      <c r="AP4" s="43" t="s">
        <v>6</v>
      </c>
      <c r="AQ4" s="43" t="s">
        <v>6</v>
      </c>
      <c r="AR4" s="43" t="s">
        <v>6</v>
      </c>
      <c r="AS4" s="43" t="s">
        <v>66</v>
      </c>
      <c r="AT4" s="43" t="s">
        <v>66</v>
      </c>
      <c r="AU4" s="43" t="s">
        <v>66</v>
      </c>
      <c r="AV4" s="43" t="s">
        <v>66</v>
      </c>
      <c r="AW4" s="43" t="s">
        <v>66</v>
      </c>
      <c r="AX4" s="43" t="s">
        <v>66</v>
      </c>
      <c r="AY4" s="43" t="s">
        <v>66</v>
      </c>
      <c r="BA4" s="324"/>
      <c r="BB4" s="43" t="s">
        <v>6</v>
      </c>
      <c r="BC4" s="43" t="s">
        <v>7</v>
      </c>
      <c r="BD4" s="43" t="s">
        <v>7</v>
      </c>
      <c r="BE4" s="43" t="s">
        <v>7</v>
      </c>
      <c r="BF4" s="48" t="s">
        <v>8</v>
      </c>
      <c r="BG4" s="43" t="s">
        <v>6</v>
      </c>
      <c r="BH4" s="43" t="s">
        <v>7</v>
      </c>
      <c r="BI4" s="43" t="s">
        <v>7</v>
      </c>
      <c r="BJ4" s="43" t="s">
        <v>7</v>
      </c>
      <c r="BK4" s="48" t="s">
        <v>8</v>
      </c>
      <c r="BL4" s="43" t="s">
        <v>6</v>
      </c>
      <c r="BM4" s="43" t="s">
        <v>7</v>
      </c>
      <c r="BN4" s="43" t="s">
        <v>7</v>
      </c>
      <c r="BO4" s="43" t="s">
        <v>7</v>
      </c>
      <c r="BP4" s="48" t="s">
        <v>8</v>
      </c>
      <c r="BQ4" s="43" t="s">
        <v>6</v>
      </c>
      <c r="BR4" s="43" t="s">
        <v>7</v>
      </c>
      <c r="BS4" s="43" t="s">
        <v>7</v>
      </c>
      <c r="BT4" s="43" t="s">
        <v>7</v>
      </c>
      <c r="BU4" s="48" t="s">
        <v>8</v>
      </c>
      <c r="BV4" s="43" t="s">
        <v>6</v>
      </c>
      <c r="BW4" s="43" t="s">
        <v>7</v>
      </c>
      <c r="BX4" s="43" t="s">
        <v>7</v>
      </c>
      <c r="BY4" s="43" t="s">
        <v>7</v>
      </c>
      <c r="BZ4" s="48" t="s">
        <v>8</v>
      </c>
      <c r="CA4" s="43" t="s">
        <v>7</v>
      </c>
      <c r="CB4" s="48" t="s">
        <v>8</v>
      </c>
      <c r="CC4" s="43" t="s">
        <v>7</v>
      </c>
      <c r="CD4" s="48" t="s">
        <v>8</v>
      </c>
      <c r="CE4" s="43" t="s">
        <v>7</v>
      </c>
      <c r="CF4" s="48" t="s">
        <v>8</v>
      </c>
      <c r="CG4" s="43" t="s">
        <v>6</v>
      </c>
      <c r="CH4" s="43" t="s">
        <v>6</v>
      </c>
      <c r="CI4" s="43" t="s">
        <v>7</v>
      </c>
      <c r="CJ4" s="43" t="s">
        <v>7</v>
      </c>
      <c r="CK4" s="43" t="s">
        <v>7</v>
      </c>
      <c r="CL4" s="48" t="s">
        <v>8</v>
      </c>
      <c r="CM4" s="43" t="s">
        <v>6</v>
      </c>
      <c r="CN4" s="43" t="s">
        <v>7</v>
      </c>
      <c r="CO4" s="43" t="s">
        <v>7</v>
      </c>
      <c r="CP4" s="43" t="s">
        <v>7</v>
      </c>
      <c r="CQ4" s="48" t="s">
        <v>8</v>
      </c>
      <c r="CR4" s="43" t="s">
        <v>6</v>
      </c>
      <c r="CS4" s="43" t="s">
        <v>7</v>
      </c>
      <c r="CT4" s="43" t="s">
        <v>7</v>
      </c>
      <c r="CU4" s="43" t="s">
        <v>7</v>
      </c>
      <c r="CV4" s="48" t="s">
        <v>8</v>
      </c>
      <c r="CW4" s="43" t="s">
        <v>6</v>
      </c>
      <c r="CX4" s="43" t="s">
        <v>7</v>
      </c>
      <c r="CY4" s="43" t="s">
        <v>7</v>
      </c>
      <c r="CZ4" s="43" t="s">
        <v>7</v>
      </c>
      <c r="DA4" s="48" t="s">
        <v>8</v>
      </c>
      <c r="DB4" s="43" t="s">
        <v>6</v>
      </c>
      <c r="DC4" s="43" t="s">
        <v>7</v>
      </c>
      <c r="DD4" s="43" t="s">
        <v>7</v>
      </c>
      <c r="DE4" s="43" t="s">
        <v>7</v>
      </c>
      <c r="DF4" s="48" t="s">
        <v>8</v>
      </c>
      <c r="DG4" s="43" t="s">
        <v>7</v>
      </c>
      <c r="DH4" s="48" t="s">
        <v>8</v>
      </c>
      <c r="DI4" s="43" t="s">
        <v>7</v>
      </c>
      <c r="DJ4" s="48" t="s">
        <v>8</v>
      </c>
      <c r="DK4" s="43" t="s">
        <v>7</v>
      </c>
      <c r="DL4" s="48" t="s">
        <v>8</v>
      </c>
      <c r="DM4" s="43" t="s">
        <v>6</v>
      </c>
      <c r="DN4" s="43" t="s">
        <v>6</v>
      </c>
      <c r="DO4" s="43" t="s">
        <v>7</v>
      </c>
      <c r="DP4" s="43" t="s">
        <v>7</v>
      </c>
      <c r="DQ4" s="43" t="s">
        <v>7</v>
      </c>
      <c r="DR4" s="48" t="s">
        <v>8</v>
      </c>
      <c r="DS4" s="43" t="s">
        <v>6</v>
      </c>
      <c r="DT4" s="43" t="s">
        <v>7</v>
      </c>
      <c r="DU4" s="43" t="s">
        <v>7</v>
      </c>
      <c r="DV4" s="43" t="s">
        <v>7</v>
      </c>
      <c r="DW4" s="48" t="s">
        <v>8</v>
      </c>
      <c r="DX4" s="43" t="s">
        <v>6</v>
      </c>
      <c r="DY4" s="43" t="s">
        <v>7</v>
      </c>
      <c r="DZ4" s="43" t="s">
        <v>7</v>
      </c>
      <c r="EA4" s="43" t="s">
        <v>7</v>
      </c>
      <c r="EB4" s="48" t="s">
        <v>8</v>
      </c>
      <c r="EC4" s="43" t="s">
        <v>6</v>
      </c>
      <c r="ED4" s="43" t="s">
        <v>7</v>
      </c>
      <c r="EE4" s="43" t="s">
        <v>7</v>
      </c>
      <c r="EF4" s="43" t="s">
        <v>7</v>
      </c>
      <c r="EG4" s="48" t="s">
        <v>8</v>
      </c>
      <c r="EH4" s="43" t="s">
        <v>6</v>
      </c>
      <c r="EI4" s="43" t="s">
        <v>7</v>
      </c>
      <c r="EJ4" s="43" t="s">
        <v>7</v>
      </c>
      <c r="EK4" s="43" t="s">
        <v>7</v>
      </c>
      <c r="EL4" s="48" t="s">
        <v>8</v>
      </c>
      <c r="EM4" s="43" t="s">
        <v>7</v>
      </c>
      <c r="EN4" s="48" t="s">
        <v>8</v>
      </c>
      <c r="EO4" s="43" t="s">
        <v>7</v>
      </c>
      <c r="EP4" s="48" t="s">
        <v>8</v>
      </c>
      <c r="EQ4" s="43" t="s">
        <v>7</v>
      </c>
      <c r="ER4" s="48" t="s">
        <v>8</v>
      </c>
      <c r="ES4" s="43" t="s">
        <v>6</v>
      </c>
      <c r="ET4" s="43" t="s">
        <v>6</v>
      </c>
      <c r="EU4" s="43" t="s">
        <v>7</v>
      </c>
      <c r="EV4" s="43" t="s">
        <v>7</v>
      </c>
      <c r="EW4" s="43" t="s">
        <v>7</v>
      </c>
      <c r="EX4" s="48" t="s">
        <v>8</v>
      </c>
      <c r="EY4" s="43" t="s">
        <v>6</v>
      </c>
      <c r="EZ4" s="43" t="s">
        <v>7</v>
      </c>
      <c r="FA4" s="43" t="s">
        <v>7</v>
      </c>
      <c r="FB4" s="43" t="s">
        <v>7</v>
      </c>
      <c r="FC4" s="48" t="s">
        <v>8</v>
      </c>
      <c r="FD4" s="43" t="s">
        <v>6</v>
      </c>
      <c r="FE4" s="43" t="s">
        <v>7</v>
      </c>
      <c r="FF4" s="43" t="s">
        <v>7</v>
      </c>
      <c r="FG4" s="43" t="s">
        <v>7</v>
      </c>
      <c r="FH4" s="48" t="s">
        <v>8</v>
      </c>
      <c r="FI4" s="43" t="s">
        <v>6</v>
      </c>
      <c r="FJ4" s="43" t="s">
        <v>7</v>
      </c>
      <c r="FK4" s="43" t="s">
        <v>7</v>
      </c>
      <c r="FL4" s="43" t="s">
        <v>7</v>
      </c>
      <c r="FM4" s="48" t="s">
        <v>8</v>
      </c>
      <c r="FN4" s="43" t="s">
        <v>6</v>
      </c>
      <c r="FO4" s="43" t="s">
        <v>7</v>
      </c>
      <c r="FP4" s="43" t="s">
        <v>7</v>
      </c>
      <c r="FQ4" s="43" t="s">
        <v>7</v>
      </c>
      <c r="FR4" s="48" t="s">
        <v>8</v>
      </c>
      <c r="FS4" s="43" t="s">
        <v>7</v>
      </c>
      <c r="FT4" s="48" t="s">
        <v>8</v>
      </c>
      <c r="FU4" s="43" t="s">
        <v>7</v>
      </c>
      <c r="FV4" s="48" t="s">
        <v>8</v>
      </c>
      <c r="FW4" s="43" t="s">
        <v>7</v>
      </c>
      <c r="FX4" s="48" t="s">
        <v>8</v>
      </c>
      <c r="FY4" s="43" t="s">
        <v>6</v>
      </c>
      <c r="FZ4" s="43" t="s">
        <v>6</v>
      </c>
      <c r="GA4" s="43" t="s">
        <v>7</v>
      </c>
      <c r="GB4" s="43" t="s">
        <v>7</v>
      </c>
      <c r="GC4" s="43" t="s">
        <v>7</v>
      </c>
      <c r="GD4" s="48" t="s">
        <v>8</v>
      </c>
      <c r="GE4" s="43" t="s">
        <v>6</v>
      </c>
      <c r="GF4" s="43" t="s">
        <v>7</v>
      </c>
      <c r="GG4" s="43" t="s">
        <v>7</v>
      </c>
      <c r="GH4" s="43" t="s">
        <v>7</v>
      </c>
      <c r="GI4" s="48" t="s">
        <v>8</v>
      </c>
      <c r="GJ4" s="43" t="s">
        <v>6</v>
      </c>
      <c r="GK4" s="43" t="s">
        <v>7</v>
      </c>
      <c r="GL4" s="43" t="s">
        <v>7</v>
      </c>
      <c r="GM4" s="43" t="s">
        <v>7</v>
      </c>
      <c r="GN4" s="48" t="s">
        <v>8</v>
      </c>
      <c r="GO4" s="43" t="s">
        <v>6</v>
      </c>
      <c r="GP4" s="43" t="s">
        <v>7</v>
      </c>
      <c r="GQ4" s="43" t="s">
        <v>7</v>
      </c>
      <c r="GR4" s="43" t="s">
        <v>7</v>
      </c>
      <c r="GS4" s="48" t="s">
        <v>8</v>
      </c>
      <c r="GT4" s="43" t="s">
        <v>6</v>
      </c>
      <c r="GU4" s="43" t="s">
        <v>7</v>
      </c>
      <c r="GV4" s="43" t="s">
        <v>7</v>
      </c>
      <c r="GW4" s="43" t="s">
        <v>7</v>
      </c>
      <c r="GX4" s="48" t="s">
        <v>8</v>
      </c>
      <c r="GY4" s="43" t="s">
        <v>7</v>
      </c>
      <c r="GZ4" s="48" t="s">
        <v>8</v>
      </c>
      <c r="HA4" s="43" t="s">
        <v>7</v>
      </c>
      <c r="HB4" s="48" t="s">
        <v>8</v>
      </c>
      <c r="HC4" s="43" t="s">
        <v>7</v>
      </c>
      <c r="HD4" s="48" t="s">
        <v>8</v>
      </c>
      <c r="HE4" s="43" t="s">
        <v>6</v>
      </c>
      <c r="HF4" s="43" t="s">
        <v>6</v>
      </c>
      <c r="HG4" s="43" t="s">
        <v>7</v>
      </c>
      <c r="HH4" s="43" t="s">
        <v>7</v>
      </c>
      <c r="HI4" s="43" t="s">
        <v>7</v>
      </c>
      <c r="HJ4" s="48" t="s">
        <v>8</v>
      </c>
      <c r="HK4" s="43" t="s">
        <v>6</v>
      </c>
      <c r="HL4" s="43" t="s">
        <v>7</v>
      </c>
      <c r="HM4" s="43" t="s">
        <v>7</v>
      </c>
      <c r="HN4" s="43" t="s">
        <v>7</v>
      </c>
      <c r="HO4" s="48" t="s">
        <v>8</v>
      </c>
      <c r="HP4" s="43" t="s">
        <v>6</v>
      </c>
      <c r="HQ4" s="43" t="s">
        <v>7</v>
      </c>
      <c r="HR4" s="43" t="s">
        <v>7</v>
      </c>
      <c r="HS4" s="43" t="s">
        <v>7</v>
      </c>
      <c r="HT4" s="48" t="s">
        <v>8</v>
      </c>
      <c r="HU4" s="43" t="s">
        <v>6</v>
      </c>
      <c r="HV4" s="43" t="s">
        <v>7</v>
      </c>
      <c r="HW4" s="43" t="s">
        <v>7</v>
      </c>
      <c r="HX4" s="43" t="s">
        <v>7</v>
      </c>
      <c r="HY4" s="48" t="s">
        <v>8</v>
      </c>
      <c r="HZ4" s="43" t="s">
        <v>6</v>
      </c>
      <c r="IA4" s="43" t="s">
        <v>7</v>
      </c>
      <c r="IB4" s="43" t="s">
        <v>7</v>
      </c>
      <c r="IC4" s="43" t="s">
        <v>7</v>
      </c>
      <c r="ID4" s="48" t="s">
        <v>8</v>
      </c>
      <c r="IE4" s="43" t="s">
        <v>7</v>
      </c>
      <c r="IF4" s="48" t="s">
        <v>8</v>
      </c>
      <c r="IG4" s="43" t="s">
        <v>7</v>
      </c>
      <c r="IH4" s="48" t="s">
        <v>8</v>
      </c>
      <c r="II4" s="43" t="s">
        <v>7</v>
      </c>
      <c r="IJ4" s="48" t="s">
        <v>8</v>
      </c>
      <c r="IK4" s="248" t="s">
        <v>6</v>
      </c>
    </row>
    <row r="5" spans="1:245">
      <c r="A5" s="247">
        <f>'[4]調查資料(OUT)'!A11</f>
        <v>0</v>
      </c>
      <c r="B5" s="43">
        <f t="shared" ref="B5:B28" si="0">SUM(C5:G5)</f>
        <v>0</v>
      </c>
      <c r="C5" s="43">
        <f>IFERROR('調查資料(OUT)'!$B$1*'調查資料(OUT)'!B11,0)+IFERROR('調查資料(OUT)'!$G$1*'調查資料(OUT)'!G11,0)+IFERROR('調查資料(OUT)'!$L$1*'調查資料(OUT)'!L11,0)</f>
        <v>0</v>
      </c>
      <c r="D5" s="43">
        <f>IFERROR('調查資料(OUT)'!$C$1*'調查資料(OUT)'!C11,0)+IFERROR('調查資料(OUT)'!$H$1*'調查資料(OUT)'!H11,0)+IFERROR('調查資料(OUT)'!$M$1*'調查資料(OUT)'!M11,0)</f>
        <v>0</v>
      </c>
      <c r="E5" s="43">
        <f>IFERROR('調查資料(OUT)'!$D$1*'調查資料(OUT)'!D11,0)+IFERROR('調查資料(OUT)'!$I$1*'調查資料(OUT)'!I11,0)+IFERROR('調查資料(OUT)'!$N$1*'調查資料(OUT)'!N11,0)</f>
        <v>0</v>
      </c>
      <c r="F5" s="43">
        <f>IFERROR('調查資料(OUT)'!$E$1*'調查資料(OUT)'!E11,0)+IFERROR('調查資料(OUT)'!$J$1*'調查資料(OUT)'!J11,0)+IFERROR('調查資料(OUT)'!$O$1*'調查資料(OUT)'!O11,0)</f>
        <v>0</v>
      </c>
      <c r="G5" s="248">
        <f>IFERROR('調查資料(OUT)'!$F$1*'調查資料(OUT)'!F11,0)+IFERROR('調查資料(OUT)'!$K$1*'調查資料(OUT)'!K11,0)+IFERROR('調查資料(OUT)'!$P$1*'調查資料(OUT)'!P11,0)</f>
        <v>0</v>
      </c>
      <c r="H5" s="249">
        <f t="shared" ref="H5:H28" si="1">SUM(I5:M5)</f>
        <v>0</v>
      </c>
      <c r="I5" s="43">
        <f>IFERROR('調查資料(OUT)'!$Q$1*'調查資料(OUT)'!Q11,0)+IFERROR('調查資料(OUT)'!$V$1*'調查資料(OUT)'!V11,0)+IFERROR('調查資料(OUT)'!$AA$1*'調查資料(OUT)'!AA11,0)</f>
        <v>0</v>
      </c>
      <c r="J5" s="43">
        <f>IFERROR('調查資料(OUT)'!$R$1*'調查資料(OUT)'!R11,0)+IFERROR('調查資料(OUT)'!$W$1*'調查資料(OUT)'!W11,0)+IFERROR('調查資料(OUT)'!$AB$1*'調查資料(OUT)'!AB11,0)</f>
        <v>0</v>
      </c>
      <c r="K5" s="43">
        <f>IFERROR('調查資料(OUT)'!$S$1*'調查資料(OUT)'!S11,0)+IFERROR('調查資料(OUT)'!$X$1*'調查資料(OUT)'!X11,0)+IFERROR('調查資料(OUT)'!$AC$1*'調查資料(OUT)'!AC11,0)</f>
        <v>0</v>
      </c>
      <c r="L5" s="43">
        <f>IFERROR('調查資料(OUT)'!$T$1*'調查資料(OUT)'!T11,0)+IFERROR('調查資料(OUT)'!$Y$1*'調查資料(OUT)'!Y11,0)+IFERROR('調查資料(OUT)'!$AD$1*'調查資料(OUT)'!AD11,0)</f>
        <v>0</v>
      </c>
      <c r="M5" s="248">
        <f>IFERROR('調查資料(OUT)'!$U$1*'調查資料(OUT)'!U11,0)+IFERROR('調查資料(OUT)'!$Z$1*'調查資料(OUT)'!Z11,0)+IFERROR('調查資料(OUT)'!$AE$1*'調查資料(OUT)'!AE11,0)</f>
        <v>0</v>
      </c>
      <c r="N5" s="249">
        <f t="shared" ref="N5:N28" si="2">SUM(O5:S5)</f>
        <v>0</v>
      </c>
      <c r="O5" s="43">
        <f>IFERROR('調查資料(OUT)'!$AF$1*'調查資料(OUT)'!AF11,0)+IFERROR('調查資料(OUT)'!$AK$1*'調查資料(OUT)'!AK11,0)+IFERROR('調查資料(OUT)'!$AP$1*'調查資料(OUT)'!AP11,0)</f>
        <v>0</v>
      </c>
      <c r="P5" s="43">
        <f>IFERROR('調查資料(OUT)'!$AG$1*'調查資料(OUT)'!AG11,0)+IFERROR('調查資料(OUT)'!$AL$1*'調查資料(OUT)'!AL11,0)+IFERROR('調查資料(OUT)'!$AQ$1*'調查資料(OUT)'!AQ11,0)</f>
        <v>0</v>
      </c>
      <c r="Q5" s="43">
        <f>IFERROR('調查資料(OUT)'!$AH$1*'調查資料(OUT)'!AH11,0)+IFERROR('調查資料(OUT)'!$AM$1*'調查資料(OUT)'!AM11,0)+IFERROR('調查資料(OUT)'!$AR$1*'調查資料(OUT)'!AR11,0)</f>
        <v>0</v>
      </c>
      <c r="R5" s="43">
        <f>IFERROR('調查資料(OUT)'!$AI$1*'調查資料(OUT)'!AI11,0)+IFERROR('調查資料(OUT)'!$AN$1*'調查資料(OUT)'!AN11,0)+IFERROR('調查資料(OUT)'!$AS$1*'調查資料(OUT)'!AS11,0)</f>
        <v>0</v>
      </c>
      <c r="S5" s="248">
        <f>IFERROR('調查資料(OUT)'!$AJ$1*'調查資料(OUT)'!AJ11,0)+IFERROR('調查資料(OUT)'!$AO$1*'調查資料(OUT)'!AO11,0)+IFERROR('調查資料(OUT)'!$AT$1*'調查資料(OUT)'!AT11,0)</f>
        <v>0</v>
      </c>
      <c r="T5" s="249">
        <f t="shared" ref="T5:T28" si="3">SUM(U5:Y5)</f>
        <v>0</v>
      </c>
      <c r="U5" s="43">
        <f>IFERROR('調查資料(OUT)'!$AU$1*'調查資料(OUT)'!AU11,0)+IFERROR('調查資料(OUT)'!$AZ$1*'調查資料(OUT)'!AZ11,0)+IFERROR('調查資料(OUT)'!$BE$1*'調查資料(OUT)'!BE11,0)</f>
        <v>0</v>
      </c>
      <c r="V5" s="43">
        <f>IFERROR('調查資料(OUT)'!$AV$1*'調查資料(OUT)'!AV11,0)+IFERROR('調查資料(OUT)'!$BA$1*'調查資料(OUT)'!BA11,0)+IFERROR('調查資料(OUT)'!$BF$1*'調查資料(OUT)'!BF11,0)</f>
        <v>0</v>
      </c>
      <c r="W5" s="43">
        <f>IFERROR('調查資料(OUT)'!$AW$1*'調查資料(OUT)'!AW11,0)+IFERROR('調查資料(OUT)'!$BB$1*'調查資料(OUT)'!BB11,0)+IFERROR('調查資料(OUT)'!$BG$1*'調查資料(OUT)'!BG11,0)</f>
        <v>0</v>
      </c>
      <c r="X5" s="43">
        <f>IFERROR('調查資料(OUT)'!$AX$1*'調查資料(OUT)'!AX11,0)+IFERROR('調查資料(OUT)'!$BC$1*'調查資料(OUT)'!BC11,0)+IFERROR('調查資料(OUT)'!$BH$1*'調查資料(OUT)'!BH11,0)</f>
        <v>0</v>
      </c>
      <c r="Y5" s="248">
        <f>IFERROR('調查資料(OUT)'!$AY$1*'調查資料(OUT)'!AY11,0)+IFERROR('調查資料(OUT)'!$BD$1*'調查資料(OUT)'!BD11,0)+IFERROR('調查資料(OUT)'!$BI$1*'調查資料(OUT)'!BI11,0)</f>
        <v>0</v>
      </c>
      <c r="Z5" s="249">
        <f t="shared" ref="Z5:Z28" si="4">SUM(AA5:AE5)</f>
        <v>0</v>
      </c>
      <c r="AA5" s="43">
        <f>IFERROR('調查資料(OUT)'!$BJ$1*'調查資料(OUT)'!BJ11,0)+IFERROR('調查資料(OUT)'!$BO$1*'調查資料(OUT)'!BO11,0)+IFERROR('調查資料(OUT)'!$BT$1*'調查資料(OUT)'!BT11,0)</f>
        <v>0</v>
      </c>
      <c r="AB5" s="43">
        <f>IFERROR('調查資料(OUT)'!$BK$1*'調查資料(OUT)'!BK11,0)+IFERROR('調查資料(OUT)'!$BP$1*'調查資料(OUT)'!BP11,0)+IFERROR('調查資料(OUT)'!$BU$1*'調查資料(OUT)'!BU11,0)</f>
        <v>0</v>
      </c>
      <c r="AC5" s="43">
        <f>IFERROR('調查資料(OUT)'!$BL$1*'調查資料(OUT)'!BL11,0)+IFERROR('調查資料(OUT)'!$BQ$1*'調查資料(OUT)'!BQ11,0)+IFERROR('調查資料(OUT)'!$BV$1*'調查資料(OUT)'!BV11,0)</f>
        <v>0</v>
      </c>
      <c r="AD5" s="43">
        <f>IFERROR('調查資料(OUT)'!$BM$1*'調查資料(OUT)'!BM11,0)+IFERROR('調查資料(OUT)'!$BR$1*'調查資料(OUT)'!BR11,0)+IFERROR('調查資料(OUT)'!$BW$1*'調查資料(OUT)'!BW11,0)</f>
        <v>0</v>
      </c>
      <c r="AE5" s="248">
        <f>IFERROR('調查資料(OUT)'!$BN$1*'調查資料(OUT)'!BN11,0)+IFERROR('調查資料(OUT)'!$BS$1*'調查資料(OUT)'!BS11,0)+IFERROR('調查資料(OUT)'!$BX$1*'調查資料(OUT)'!BX11,0)</f>
        <v>0</v>
      </c>
      <c r="AF5" s="249">
        <f t="shared" ref="AF5:AF28" si="5">SUM(AG5:AK5)</f>
        <v>0</v>
      </c>
      <c r="AG5" s="43">
        <f>IFERROR('調查資料(OUT)'!$BY$1*'調查資料(OUT)'!BY11,0)+IFERROR('調查資料(OUT)'!$CD$1*'調查資料(OUT)'!CD11,0)+IFERROR('調查資料(OUT)'!$CI$1*'調查資料(OUT)'!CI11,0)</f>
        <v>0</v>
      </c>
      <c r="AH5" s="43">
        <f>IFERROR('調查資料(OUT)'!$BZ$1*'調查資料(OUT)'!BZ11,0)+IFERROR('調查資料(OUT)'!$CE$1*'調查資料(OUT)'!CE11,0)+IFERROR('調查資料(OUT)'!$CJ$1*'調查資料(OUT)'!CJ11,0)</f>
        <v>0</v>
      </c>
      <c r="AI5" s="43">
        <f>IFERROR('調查資料(OUT)'!$CA$1*'調查資料(OUT)'!CA11,0)+IFERROR('調查資料(OUT)'!$CF$1*'調查資料(OUT)'!CF11,0)+IFERROR('調查資料(OUT)'!$CK$1*'調查資料(OUT)'!CK11,0)</f>
        <v>0</v>
      </c>
      <c r="AJ5" s="43">
        <f>IFERROR('調查資料(OUT)'!$CB$1*'調查資料(OUT)'!CB11,0)+IFERROR('調查資料(OUT)'!$CG$1*'調查資料(OUT)'!CG11,0)+IFERROR('調查資料(OUT)'!$CL$1*'調查資料(OUT)'!CL11,0)</f>
        <v>0</v>
      </c>
      <c r="AK5" s="248">
        <f>IFERROR('調查資料(OUT)'!$CC$1*'調查資料(OUT)'!CC11,0)+IFERROR('調查資料(OUT)'!$CH$1*'調查資料(OUT)'!CH11,0)+IFERROR('調查資料(OUT)'!$CM$1*'調查資料(OUT)'!CM11,0)</f>
        <v>0</v>
      </c>
      <c r="AL5" s="250">
        <f t="shared" ref="AL5:AL28" si="6">B5+H5+N5+T5+Z5+AF5</f>
        <v>0</v>
      </c>
      <c r="AN5" s="249">
        <f>'調查資料(OUT)'!A11</f>
        <v>0</v>
      </c>
      <c r="AO5" s="326">
        <f t="shared" ref="AO5:AO28" si="7">AN5+100</f>
        <v>100</v>
      </c>
      <c r="AP5" s="43">
        <f t="shared" ref="AP5:AP28" si="8">SUM(AL5:AL8)</f>
        <v>0</v>
      </c>
      <c r="AQ5" s="327">
        <f>MAX(AP5:AP17)</f>
        <v>0</v>
      </c>
      <c r="AR5" s="43">
        <f t="shared" ref="AR5:AR40" si="9">IF($AP5=$AQ$5,MAX(AL5:AL8),0)</f>
        <v>0</v>
      </c>
      <c r="AS5" s="328" t="e">
        <f t="shared" ref="AS5:AS40" si="10">IF($AP5=AQ$5,SUM(B5:B8)/(4*(MAX(B5:B8))),0)</f>
        <v>#DIV/0!</v>
      </c>
      <c r="AT5" s="328" t="e">
        <f t="shared" ref="AT5:AT40" si="11">IF($AP5=AQ$5,SUM(H5:H8)/(4*(MAX(H5:H8))),0)</f>
        <v>#DIV/0!</v>
      </c>
      <c r="AU5" s="328" t="e">
        <f t="shared" ref="AU5:AU40" si="12">IF($AP5=AQ$5,SUM(N5:N8)/(4*(MAX(N5:N8))),0)</f>
        <v>#DIV/0!</v>
      </c>
      <c r="AV5" s="328" t="e">
        <f t="shared" ref="AV5:AV40" si="13">IF($AP5=AQ$5,SUM(T5:T8)/(4*(MAX(T5:T8))),0)</f>
        <v>#DIV/0!</v>
      </c>
      <c r="AW5" s="328" t="e">
        <f t="shared" ref="AW5:AW40" si="14">IF($AP5=AQ$5,SUM(Z5:Z8)/(4*(MAX(Z5:Z8))),0)</f>
        <v>#DIV/0!</v>
      </c>
      <c r="AX5" s="328" t="e">
        <f t="shared" ref="AX5:AX40" si="15">IF($AP5=AQ$5,SUM(AF5:AF8)/(4*(MAX(AF5:AF8))),0)</f>
        <v>#DIV/0!</v>
      </c>
      <c r="AY5" s="329" t="e">
        <f>$AQ$5/(4*MAX(AR5:AR17))</f>
        <v>#DIV/0!</v>
      </c>
      <c r="AZ5" s="43">
        <f t="shared" ref="AZ5:AZ40" si="16">IF(AP5=AQ$5,$AN5,"N")</f>
        <v>0</v>
      </c>
      <c r="BA5" s="248">
        <f t="shared" ref="BA5:BA40" si="17">IF(AP5=AQ$5,$AO5,"N")</f>
        <v>100</v>
      </c>
      <c r="BB5" s="43">
        <f t="shared" ref="BB5:BB28" si="18">IF($AZ5="N","N",SUM(C5:C8))</f>
        <v>0</v>
      </c>
      <c r="BC5" s="43">
        <f>IF($AZ5="N","N",SUM('調查資料(OUT)'!B11:B14))</f>
        <v>0</v>
      </c>
      <c r="BD5" s="43">
        <f>IF($AZ5="N","N",SUM('調查資料(OUT)'!G11:G14))</f>
        <v>0</v>
      </c>
      <c r="BE5" s="43">
        <f>IF($AZ5="N","N",SUM('調查資料(OUT)'!L11:L14))</f>
        <v>0</v>
      </c>
      <c r="BF5" s="48" t="e">
        <f t="shared" ref="BF5:BF28" si="19">IF($AZ5="N","N",(BB5/$CG5)*100)</f>
        <v>#DIV/0!</v>
      </c>
      <c r="BG5" s="43">
        <f t="shared" ref="BG5:BG28" si="20">IF($AZ5="N","N",SUM(D5:D8))</f>
        <v>0</v>
      </c>
      <c r="BH5" s="43">
        <f>IF($AZ5="N","N",SUM('調查資料(OUT)'!C11:C14))</f>
        <v>0</v>
      </c>
      <c r="BI5" s="43">
        <f>IF($AZ5="N","N",SUM('調查資料(OUT)'!H11:H14))</f>
        <v>0</v>
      </c>
      <c r="BJ5" s="43">
        <f>IF($AZ5="N","N",SUM('調查資料(OUT)'!M11:M14))</f>
        <v>0</v>
      </c>
      <c r="BK5" s="48" t="e">
        <f t="shared" ref="BK5:BK28" si="21">IF($AZ5="N","N",(BG5/$CG5)*100)</f>
        <v>#DIV/0!</v>
      </c>
      <c r="BL5" s="43">
        <f t="shared" ref="BL5:BL28" si="22">IF($AZ5="N","N",SUM(E5:E8))</f>
        <v>0</v>
      </c>
      <c r="BM5" s="43">
        <f>IF($AZ5="N","N",SUM('調查資料(OUT)'!D11:D14))</f>
        <v>0</v>
      </c>
      <c r="BN5" s="43">
        <f>IF($AZ5="N","N",SUM('調查資料(OUT)'!I11:I14))</f>
        <v>0</v>
      </c>
      <c r="BO5" s="43">
        <f>IF($AZ5="N","N",SUM('調查資料(OUT)'!N11:N14))</f>
        <v>0</v>
      </c>
      <c r="BP5" s="48" t="e">
        <f t="shared" ref="BP5:BP28" si="23">IF($AZ5="N","N",(BL5/$CG5)*100)</f>
        <v>#DIV/0!</v>
      </c>
      <c r="BQ5" s="43">
        <f t="shared" ref="BQ5:BQ28" si="24">IF($AZ5="N","N",SUM(F5:F8))</f>
        <v>0</v>
      </c>
      <c r="BR5" s="43">
        <f>IF($AZ5="N","N",SUM('調查資料(OUT)'!E11:E14))</f>
        <v>0</v>
      </c>
      <c r="BS5" s="43">
        <f>IF($AZ5="N","N",SUM('調查資料(OUT)'!J11:J14))</f>
        <v>0</v>
      </c>
      <c r="BT5" s="43">
        <f>IF($AZ5="N","N",SUM('調查資料(OUT)'!O11:O14))</f>
        <v>0</v>
      </c>
      <c r="BU5" s="48" t="e">
        <f t="shared" ref="BU5:BU28" si="25">IF($AZ5="N","N",(BQ5/$CG5)*100)</f>
        <v>#DIV/0!</v>
      </c>
      <c r="BV5" s="43">
        <f t="shared" ref="BV5:BV28" si="26">IF($AZ5="N","N",SUM(G5:G8))</f>
        <v>0</v>
      </c>
      <c r="BW5" s="43">
        <f>IF($AZ5="N","N",SUM('調查資料(OUT)'!F11:F14))</f>
        <v>0</v>
      </c>
      <c r="BX5" s="43">
        <f>IF($AZ5="N","N",SUM('調查資料(OUT)'!K11:K14))</f>
        <v>0</v>
      </c>
      <c r="BY5" s="43">
        <f>IF($AZ5="N","N",SUM('調查資料(OUT)'!P11:P14))</f>
        <v>0</v>
      </c>
      <c r="BZ5" s="48" t="e">
        <f t="shared" ref="BZ5:BZ28" si="27">IF($AZ5="N","N",(BV5/$CG5)*100)</f>
        <v>#DIV/0!</v>
      </c>
      <c r="CA5" s="43">
        <f t="shared" ref="CA5:CA28" si="28">IF($AZ5="N","N",BC5+BH5+BM5+BR5+BW5)</f>
        <v>0</v>
      </c>
      <c r="CB5" s="48" t="e">
        <f t="shared" ref="CB5:CB28" si="29">IF($AZ5="N","N",(CA5/($CA5+$CC5+$CE5))*100)</f>
        <v>#DIV/0!</v>
      </c>
      <c r="CC5" s="43">
        <f t="shared" ref="CC5:CC28" si="30">IF($AZ5="N","N",BD5+BI5+BN5+BS5+BX5)</f>
        <v>0</v>
      </c>
      <c r="CD5" s="48" t="e">
        <f t="shared" ref="CD5:CD28" si="31">IF($AZ5="N","N",(CC5/($CA5+$CC5+$CE5))*100)</f>
        <v>#DIV/0!</v>
      </c>
      <c r="CE5" s="43">
        <f t="shared" ref="CE5:CE28" si="32">IF($AZ5="N","N",BE5+BJ5+BO5+BT5+BY5)</f>
        <v>0</v>
      </c>
      <c r="CF5" s="48" t="e">
        <f t="shared" ref="CF5:CF28" si="33">IF($AZ5="N","N",(CE5/($CA5+$CC5+$CE5))*100)</f>
        <v>#DIV/0!</v>
      </c>
      <c r="CG5" s="43">
        <f t="shared" ref="CG5:CG28" si="34">IF($AZ5="N","N",BB5+BG5+BL5+BQ5+BV5)</f>
        <v>0</v>
      </c>
      <c r="CH5" s="43">
        <f t="shared" ref="CH5:CH28" si="35">IF($AZ5="N","N",SUM(I5:I8))</f>
        <v>0</v>
      </c>
      <c r="CI5" s="43">
        <f>IF($AZ5="N","N",SUM('調查資料(OUT)'!Q11:Q14))</f>
        <v>0</v>
      </c>
      <c r="CJ5" s="43">
        <f>IF($AZ5="N","N",SUM('調查資料(OUT)'!V11:V14))</f>
        <v>0</v>
      </c>
      <c r="CK5" s="43">
        <f>IF($AZ5="N","N",SUM('調查資料(OUT)'!AA11:AA14))</f>
        <v>0</v>
      </c>
      <c r="CL5" s="48" t="e">
        <f t="shared" ref="CL5:CL28" si="36">IF($AZ5="N","N",(CH5/DM5)*100)</f>
        <v>#DIV/0!</v>
      </c>
      <c r="CM5" s="43">
        <f t="shared" ref="CM5:CM28" si="37">IF($AZ5="N","N",SUM(J5:J8))</f>
        <v>0</v>
      </c>
      <c r="CN5" s="43">
        <f>IF($AZ5="N","N",SUM('調查資料(OUT)'!R11:R14))</f>
        <v>0</v>
      </c>
      <c r="CO5" s="43">
        <f>IF($AZ5="N","N",SUM('調查資料(OUT)'!W11:W14))</f>
        <v>0</v>
      </c>
      <c r="CP5" s="43">
        <f>IF($AZ5="N","N",SUM('調查資料(OUT)'!AB11:AB14))</f>
        <v>0</v>
      </c>
      <c r="CQ5" s="48" t="e">
        <f t="shared" ref="CQ5:CQ28" si="38">IF($AZ5="N","N",(CM5/$DM5)*100)</f>
        <v>#DIV/0!</v>
      </c>
      <c r="CR5" s="43">
        <f t="shared" ref="CR5:CR28" si="39">IF($AZ5="N","N",SUM(K5:K8))</f>
        <v>0</v>
      </c>
      <c r="CS5" s="43">
        <f>IF($AZ5="N","N",SUM('調查資料(OUT)'!S11:S14))</f>
        <v>0</v>
      </c>
      <c r="CT5" s="43">
        <f>IF($AZ5="N","N",SUM('調查資料(OUT)'!X11:X14))</f>
        <v>0</v>
      </c>
      <c r="CU5" s="43">
        <f>IF($AZ5="N","N",SUM('調查資料(OUT)'!AC11:AC14))</f>
        <v>0</v>
      </c>
      <c r="CV5" s="48" t="e">
        <f t="shared" ref="CV5:CV28" si="40">IF($AZ5="N","N",(CR5/$DM5)*100)</f>
        <v>#DIV/0!</v>
      </c>
      <c r="CW5" s="43">
        <f t="shared" ref="CW5:CW28" si="41">IF($AZ5="N","N",SUM(L5:L8))</f>
        <v>0</v>
      </c>
      <c r="CX5" s="43">
        <f>IF($AZ5="N","N",SUM('調查資料(OUT)'!T11:T14))</f>
        <v>0</v>
      </c>
      <c r="CY5" s="43">
        <f>IF($AZ5="N","N",SUM('調查資料(OUT)'!Y11:Y14))</f>
        <v>0</v>
      </c>
      <c r="CZ5" s="43">
        <f>IF($AZ5="N","N",SUM('調查資料(OUT)'!AD11:AD14))</f>
        <v>0</v>
      </c>
      <c r="DA5" s="48" t="e">
        <f t="shared" ref="DA5:DA28" si="42">IF($AZ5="N","N",(CW5/$DM5)*100)</f>
        <v>#DIV/0!</v>
      </c>
      <c r="DB5" s="43">
        <f t="shared" ref="DB5:DB28" si="43">IF($AZ5="N","N",SUM(M5:M8))</f>
        <v>0</v>
      </c>
      <c r="DC5" s="43">
        <f>IF($AZ5="N","N",SUM('調查資料(OUT)'!U11:U14))</f>
        <v>0</v>
      </c>
      <c r="DD5" s="43">
        <f>IF($AZ5="N","N",SUM('調查資料(OUT)'!Z11:Z14))</f>
        <v>0</v>
      </c>
      <c r="DE5" s="43">
        <f>IF($AZ5="N","N",SUM('調查資料(OUT)'!AE11:AE14))</f>
        <v>0</v>
      </c>
      <c r="DF5" s="48" t="e">
        <f t="shared" ref="DF5:DF28" si="44">IF($AZ5="N","N",(DB5/$DM5)*100)</f>
        <v>#DIV/0!</v>
      </c>
      <c r="DG5" s="43">
        <f t="shared" ref="DG5:DG28" si="45">IF($AZ5="N","N",CI5+CN5+CS5+CX5+DC5)</f>
        <v>0</v>
      </c>
      <c r="DH5" s="48" t="e">
        <f t="shared" ref="DH5:DH28" si="46">IF($AZ5="N","N",(DG5/($DG5+$DI5+$DK5))*100)</f>
        <v>#DIV/0!</v>
      </c>
      <c r="DI5" s="43">
        <f t="shared" ref="DI5:DI28" si="47">IF($AZ5="N","N",CJ5+CO5+CT5+CY5+DD5)</f>
        <v>0</v>
      </c>
      <c r="DJ5" s="48" t="e">
        <f t="shared" ref="DJ5:DJ28" si="48">IF($AZ5="N","N",(DI5/($DG5+$DI5+$DK5))*100)</f>
        <v>#DIV/0!</v>
      </c>
      <c r="DK5" s="43">
        <f t="shared" ref="DK5:DK28" si="49">IF($AZ5="N","N",CK5+CP5+CU5+CZ5+DE5)</f>
        <v>0</v>
      </c>
      <c r="DL5" s="48" t="e">
        <f t="shared" ref="DL5:DL28" si="50">IF($AZ5="N","N",(DK5/($DG5+$DI5+$DK5))*100)</f>
        <v>#DIV/0!</v>
      </c>
      <c r="DM5" s="43">
        <f t="shared" ref="DM5:DM28" si="51">IF($AZ5="N","N",CH5+CM5+CR5+CW5+DB5)</f>
        <v>0</v>
      </c>
      <c r="DN5" s="43">
        <f t="shared" ref="DN5:DN28" si="52">IF($AZ5="N","N",SUM(O5:O8))</f>
        <v>0</v>
      </c>
      <c r="DO5" s="43">
        <f>IF($AZ5="N","N",SUM('調查資料(OUT)'!AF11:AF14))</f>
        <v>0</v>
      </c>
      <c r="DP5" s="43">
        <f>IF($AZ5="N","N",SUM('調查資料(OUT)'!AK11:AK14))</f>
        <v>0</v>
      </c>
      <c r="DQ5" s="43">
        <f>IF($AZ5="N","N",SUM('調查資料(OUT)'!AP11:AP14))</f>
        <v>0</v>
      </c>
      <c r="DR5" s="48" t="e">
        <f t="shared" ref="DR5:DR28" si="53">IF($AZ5="N","N",(DN5/ES5)*100)</f>
        <v>#DIV/0!</v>
      </c>
      <c r="DS5" s="43">
        <f t="shared" ref="DS5:DS28" si="54">IF($AZ5="N","N",SUM(P5:P8))</f>
        <v>0</v>
      </c>
      <c r="DT5" s="43">
        <f>IF($AZ5="N","N",SUM('調查資料(OUT)'!AG11:AG14))</f>
        <v>0</v>
      </c>
      <c r="DU5" s="43">
        <f>IF($AZ5="N","N",SUM('調查資料(OUT)'!AL11:AL14))</f>
        <v>0</v>
      </c>
      <c r="DV5" s="43">
        <f>IF($AZ5="N","N",SUM('調查資料(OUT)'!AQ11:AQ14))</f>
        <v>0</v>
      </c>
      <c r="DW5" s="48" t="e">
        <f t="shared" ref="DW5:DW28" si="55">IF($AZ5="N","N",(DS5/$ES5)*100)</f>
        <v>#DIV/0!</v>
      </c>
      <c r="DX5" s="43">
        <f t="shared" ref="DX5:DX28" si="56">IF($AZ5="N","N",SUM(Q5:Q8))</f>
        <v>0</v>
      </c>
      <c r="DY5" s="43">
        <f>IF($AZ5="N","N",SUM('調查資料(OUT)'!AH11:AH14))</f>
        <v>0</v>
      </c>
      <c r="DZ5" s="43">
        <f>IF($AZ5="N","N",SUM('調查資料(OUT)'!AM11:AM14))</f>
        <v>0</v>
      </c>
      <c r="EA5" s="43">
        <f>IF($AZ5="N","N",SUM('調查資料(OUT)'!AR11:AR14))</f>
        <v>0</v>
      </c>
      <c r="EB5" s="48" t="e">
        <f t="shared" ref="EB5:EB28" si="57">IF($AZ5="N","N",(DX5/$ES5)*100)</f>
        <v>#DIV/0!</v>
      </c>
      <c r="EC5" s="43">
        <f t="shared" ref="EC5:EC28" si="58">IF($AZ5="N","N",SUM(R5:R8))</f>
        <v>0</v>
      </c>
      <c r="ED5" s="43">
        <f>IF($AZ5="N","N",SUM('調查資料(OUT)'!AI11:AI14))</f>
        <v>0</v>
      </c>
      <c r="EE5" s="43">
        <f>IF($AZ5="N","N",SUM('調查資料(OUT)'!AN11:AN14))</f>
        <v>0</v>
      </c>
      <c r="EF5" s="43">
        <f>IF($AZ5="N","N",SUM('調查資料(OUT)'!AS11:AS14))</f>
        <v>0</v>
      </c>
      <c r="EG5" s="48" t="e">
        <f t="shared" ref="EG5:EG28" si="59">IF($AZ5="N","N",(EC5/$ES5)*100)</f>
        <v>#DIV/0!</v>
      </c>
      <c r="EH5" s="43">
        <f t="shared" ref="EH5:EH28" si="60">IF($AZ5="N","N",SUM(S5:S8))</f>
        <v>0</v>
      </c>
      <c r="EI5" s="43">
        <f>IF($AZ5="N","N",SUM('調查資料(OUT)'!AJ11:AJ14))</f>
        <v>0</v>
      </c>
      <c r="EJ5" s="43">
        <f>IF($AZ5="N","N",SUM('調查資料(OUT)'!AO11:AO14))</f>
        <v>0</v>
      </c>
      <c r="EK5" s="43">
        <f>IF($AZ5="N","N",SUM('調查資料(OUT)'!AT11:AT14))</f>
        <v>0</v>
      </c>
      <c r="EL5" s="48" t="e">
        <f t="shared" ref="EL5:EL28" si="61">IF($AZ5="N","N",(EH5/$ES5)*100)</f>
        <v>#DIV/0!</v>
      </c>
      <c r="EM5" s="43">
        <f t="shared" ref="EM5:EM28" si="62">IF($AZ5="N","N",DO5+DT5+DY5+ED5+EI5)</f>
        <v>0</v>
      </c>
      <c r="EN5" s="48" t="e">
        <f t="shared" ref="EN5:EN28" si="63">IF($AZ5="N","N",(EM5/($EM5+$EO5+$EQ5))*100)</f>
        <v>#DIV/0!</v>
      </c>
      <c r="EO5" s="43">
        <f t="shared" ref="EO5:EO28" si="64">IF($AZ5="N","N",DP5+DU5+DZ5+EE5+EJ5)</f>
        <v>0</v>
      </c>
      <c r="EP5" s="48" t="e">
        <f t="shared" ref="EP5:EP28" si="65">IF($AZ5="N","N",(EO5/($EM5+$EO5+$EQ5))*100)</f>
        <v>#DIV/0!</v>
      </c>
      <c r="EQ5" s="43">
        <f t="shared" ref="EQ5:EQ28" si="66">IF($AZ5="N","N",DQ5+DV5+EA5+EF5+EK5)</f>
        <v>0</v>
      </c>
      <c r="ER5" s="48" t="e">
        <f t="shared" ref="ER5:ER28" si="67">IF($AZ5="N","N",(EQ5/($EM5+$EO5+$EQ5))*100)</f>
        <v>#DIV/0!</v>
      </c>
      <c r="ES5" s="43">
        <f t="shared" ref="ES5:ES28" si="68">IF($AZ5="N","N",DN5+DS5+DX5+EC5+EH5)</f>
        <v>0</v>
      </c>
      <c r="ET5" s="43">
        <f t="shared" ref="ET5:ET28" si="69">IF($AZ5="N","N",SUM(U5:U8))</f>
        <v>0</v>
      </c>
      <c r="EU5" s="43">
        <f>IF($AZ5="N","N",SUM('調查資料(OUT)'!AU11:AU14))</f>
        <v>0</v>
      </c>
      <c r="EV5" s="43">
        <f>IF($AZ5="N","N",SUM('調查資料(OUT)'!AZ11:AZ14))</f>
        <v>0</v>
      </c>
      <c r="EW5" s="43">
        <f>IF($AZ5="N","N",SUM('調查資料(OUT)'!BE11:BE14))</f>
        <v>0</v>
      </c>
      <c r="EX5" s="48" t="e">
        <f t="shared" ref="EX5:EX28" si="70">IF($AZ5="N","N",(ET5/FY5)*100)</f>
        <v>#DIV/0!</v>
      </c>
      <c r="EY5" s="43">
        <f t="shared" ref="EY5:EY28" si="71">IF($AZ5="N","N",SUM(V5:V8))</f>
        <v>0</v>
      </c>
      <c r="EZ5" s="43">
        <f>IF($AZ5="N","N",SUM('調查資料(OUT)'!AV11:AV14))</f>
        <v>0</v>
      </c>
      <c r="FA5" s="43">
        <f>IF($AZ5="N","N",SUM('調查資料(OUT)'!BA11:BA14))</f>
        <v>0</v>
      </c>
      <c r="FB5" s="43">
        <f>IF($AZ5="N","N",SUM('調查資料(OUT)'!BF11:BF14))</f>
        <v>0</v>
      </c>
      <c r="FC5" s="48" t="e">
        <f t="shared" ref="FC5:FC28" si="72">IF($AZ5="N","N",(EY5/$FY5)*100)</f>
        <v>#DIV/0!</v>
      </c>
      <c r="FD5" s="43">
        <f t="shared" ref="FD5:FD28" si="73">IF($AZ5="N","N",SUM(W5:W8))</f>
        <v>0</v>
      </c>
      <c r="FE5" s="43">
        <f>IF($AZ5="N","N",SUM('調查資料(OUT)'!AW11:AW14))</f>
        <v>0</v>
      </c>
      <c r="FF5" s="43">
        <f>IF($AZ5="N","N",SUM('調查資料(OUT)'!BB11:BB14))</f>
        <v>0</v>
      </c>
      <c r="FG5" s="43">
        <f>IF($AZ5="N","N",SUM('調查資料(OUT)'!BG11:BG14))</f>
        <v>0</v>
      </c>
      <c r="FH5" s="48" t="e">
        <f t="shared" ref="FH5:FH28" si="74">IF($AZ5="N","N",(FD5/$FY5)*100)</f>
        <v>#DIV/0!</v>
      </c>
      <c r="FI5" s="43">
        <f t="shared" ref="FI5:FI28" si="75">IF($AZ5="N","N",SUM(X5:X8))</f>
        <v>0</v>
      </c>
      <c r="FJ5" s="43">
        <f>IF($AZ5="N","N",SUM('調查資料(OUT)'!AX11:AX14))</f>
        <v>0</v>
      </c>
      <c r="FK5" s="43">
        <f>IF($AZ5="N","N",SUM('調查資料(OUT)'!BC11:BC14))</f>
        <v>0</v>
      </c>
      <c r="FL5" s="43">
        <f>IF($AZ5="N","N",SUM('調查資料(OUT)'!BH11:BH14))</f>
        <v>0</v>
      </c>
      <c r="FM5" s="48" t="e">
        <f t="shared" ref="FM5:FM28" si="76">IF($AZ5="N","N",(FI5/$FY5)*100)</f>
        <v>#DIV/0!</v>
      </c>
      <c r="FN5" s="43">
        <f t="shared" ref="FN5:FN28" si="77">IF($AZ5="N","N",SUM(Y5:Y8))</f>
        <v>0</v>
      </c>
      <c r="FO5" s="43">
        <f>IF($AZ5="N","N",SUM('調查資料(OUT)'!AY11:AY14))</f>
        <v>0</v>
      </c>
      <c r="FP5" s="43">
        <f>IF($AZ5="N","N",SUM('調查資料(OUT)'!BD11:BD14))</f>
        <v>0</v>
      </c>
      <c r="FQ5" s="43">
        <f>IF($AZ5="N","N",SUM('調查資料(OUT)'!BI11:BI14))</f>
        <v>0</v>
      </c>
      <c r="FR5" s="48" t="e">
        <f t="shared" ref="FR5:FR28" si="78">IF($AZ5="N","N",(FN5/$FY5)*100)</f>
        <v>#DIV/0!</v>
      </c>
      <c r="FS5" s="43">
        <f t="shared" ref="FS5:FS28" si="79">IF($AZ5="N","N",EU5+EZ5+FE5+FJ5+FO5)</f>
        <v>0</v>
      </c>
      <c r="FT5" s="48" t="e">
        <f t="shared" ref="FT5:FT28" si="80">IF($AZ5="N","N",(FS5/($FS5+$FU5+$FW5))*100)</f>
        <v>#DIV/0!</v>
      </c>
      <c r="FU5" s="43">
        <f t="shared" ref="FU5:FU28" si="81">IF($AZ5="N","N",EV5+FA5+FF5+FK5+FP5)</f>
        <v>0</v>
      </c>
      <c r="FV5" s="48" t="e">
        <f t="shared" ref="FV5:FV28" si="82">IF($AZ5="N","N",(FU5/($FS5+$FU5+$FW5))*100)</f>
        <v>#DIV/0!</v>
      </c>
      <c r="FW5" s="43">
        <f t="shared" ref="FW5:FW28" si="83">IF($AZ5="N","N",EW5+FB5+FG5+FL5+FQ5)</f>
        <v>0</v>
      </c>
      <c r="FX5" s="48" t="e">
        <f t="shared" ref="FX5:FX28" si="84">IF($AZ5="N","N",(FW5/($FS5+$FU5+$FW5))*100)</f>
        <v>#DIV/0!</v>
      </c>
      <c r="FY5" s="43">
        <f t="shared" ref="FY5:FY28" si="85">IF($AZ5="N","N",ET5+EY5+FD5+FI5+FN5)</f>
        <v>0</v>
      </c>
      <c r="FZ5" s="43">
        <f t="shared" ref="FZ5:FZ28" si="86">IF($AZ5="N","N",SUM(AA5:AA8))</f>
        <v>0</v>
      </c>
      <c r="GA5" s="43">
        <f>IF($AZ5="N","N",SUM('調查資料(OUT)'!BJ11:BJ14))</f>
        <v>0</v>
      </c>
      <c r="GB5" s="43">
        <f>IF($AZ5="N","N",SUM('調查資料(OUT)'!BO11:BO14))</f>
        <v>0</v>
      </c>
      <c r="GC5" s="43">
        <f>IF($AZ5="N","N",SUM('調查資料(OUT)'!BT11:BT14))</f>
        <v>0</v>
      </c>
      <c r="GD5" s="48" t="e">
        <f t="shared" ref="GD5:GD28" si="87">IF($AZ5="N","N",(FZ5/HE5)*100)</f>
        <v>#DIV/0!</v>
      </c>
      <c r="GE5" s="43">
        <f t="shared" ref="GE5:GE28" si="88">IF($AZ5="N","N",SUM(AB5:AB8))</f>
        <v>0</v>
      </c>
      <c r="GF5" s="43">
        <f>IF($AZ5="N","N",SUM('調查資料(OUT)'!BK11:BK14))</f>
        <v>0</v>
      </c>
      <c r="GG5" s="43">
        <f>IF($AZ5="N","N",SUM('調查資料(OUT)'!BP11:BP14))</f>
        <v>0</v>
      </c>
      <c r="GH5" s="43">
        <f>IF($AZ5="N","N",SUM('調查資料(OUT)'!BU11:BU14))</f>
        <v>0</v>
      </c>
      <c r="GI5" s="48" t="e">
        <f t="shared" ref="GI5:GI28" si="89">IF($AZ5="N","N",(GE5/$HE5)*100)</f>
        <v>#DIV/0!</v>
      </c>
      <c r="GJ5" s="43">
        <f t="shared" ref="GJ5:GJ28" si="90">IF($AZ5="N","N",SUM(AC5:AC8))</f>
        <v>0</v>
      </c>
      <c r="GK5" s="43">
        <f>IF($AZ5="N","N",SUM('調查資料(OUT)'!BL11:BL14))</f>
        <v>0</v>
      </c>
      <c r="GL5" s="43">
        <f>IF($AZ5="N","N",SUM('調查資料(OUT)'!BQ11:BQ14))</f>
        <v>0</v>
      </c>
      <c r="GM5" s="43">
        <f>IF($AZ5="N","N",SUM('調查資料(OUT)'!BV11:BV14))</f>
        <v>0</v>
      </c>
      <c r="GN5" s="48" t="e">
        <f t="shared" ref="GN5:GN28" si="91">IF($AZ5="N","N",(GJ5/$HE5)*100)</f>
        <v>#DIV/0!</v>
      </c>
      <c r="GO5" s="43">
        <f t="shared" ref="GO5:GO28" si="92">IF($AZ5="N","N",SUM(AD5:AD8))</f>
        <v>0</v>
      </c>
      <c r="GP5" s="43">
        <f>IF($AZ5="N","N",SUM('調查資料(OUT)'!BM11:BM14))</f>
        <v>0</v>
      </c>
      <c r="GQ5" s="43">
        <f>IF($AZ5="N","N",SUM('調查資料(OUT)'!BR11:BR14))</f>
        <v>0</v>
      </c>
      <c r="GR5" s="43">
        <f>IF($AZ5="N","N",SUM('調查資料(OUT)'!BW11:BW14))</f>
        <v>0</v>
      </c>
      <c r="GS5" s="48" t="e">
        <f t="shared" ref="GS5:GS28" si="93">IF($AZ5="N","N",(GO5/$HE5)*100)</f>
        <v>#DIV/0!</v>
      </c>
      <c r="GT5" s="43">
        <f t="shared" ref="GT5:GT28" si="94">IF($AZ5="N","N",SUM(AE5:AE8))</f>
        <v>0</v>
      </c>
      <c r="GU5" s="43">
        <f>IF($AZ5="N","N",SUM('調查資料(OUT)'!BN11:BN14))</f>
        <v>0</v>
      </c>
      <c r="GV5" s="43">
        <f>IF($AZ5="N","N",SUM('調查資料(OUT)'!BS11:BS14))</f>
        <v>0</v>
      </c>
      <c r="GW5" s="43">
        <f>IF($AZ5="N","N",SUM('調查資料(OUT)'!BX11:BX14))</f>
        <v>0</v>
      </c>
      <c r="GX5" s="48" t="e">
        <f t="shared" ref="GX5:GX28" si="95">IF($AZ5="N","N",(GT5/$HE5)*100)</f>
        <v>#DIV/0!</v>
      </c>
      <c r="GY5" s="43">
        <f t="shared" ref="GY5:GY28" si="96">IF($AZ5="N","N",GA5+GF5+GK5+GP5+GU5)</f>
        <v>0</v>
      </c>
      <c r="GZ5" s="48" t="e">
        <f t="shared" ref="GZ5:GZ28" si="97">IF($AZ5="N","N",(GY5/($GY5+$HA5+$HC5))*100)</f>
        <v>#DIV/0!</v>
      </c>
      <c r="HA5" s="43">
        <f t="shared" ref="HA5:HA28" si="98">IF($AZ5="N","N",GB5+GG5+GL5+GQ5+GV5)</f>
        <v>0</v>
      </c>
      <c r="HB5" s="48" t="e">
        <f t="shared" ref="HB5:HB28" si="99">IF($AZ5="N","N",(HA5/($GY5+$HA5+$HC5))*100)</f>
        <v>#DIV/0!</v>
      </c>
      <c r="HC5" s="43">
        <f t="shared" ref="HC5:HC28" si="100">IF($AZ5="N","N",GC5+GH5+GM5+GR5+GW5)</f>
        <v>0</v>
      </c>
      <c r="HD5" s="48" t="e">
        <f t="shared" ref="HD5:HD28" si="101">IF($AZ5="N","N",(HC5/($GY5+$HA5+$HC5))*100)</f>
        <v>#DIV/0!</v>
      </c>
      <c r="HE5" s="43">
        <f t="shared" ref="HE5:HE28" si="102">IF($AZ5="N","N",FZ5+GE5+GJ5+GO5+GT5)</f>
        <v>0</v>
      </c>
      <c r="HF5" s="43">
        <f t="shared" ref="HF5:HF28" si="103">IF($AZ5="N","N",SUM(AG5:AG8))</f>
        <v>0</v>
      </c>
      <c r="HG5" s="43">
        <f>IF($AZ5="N","N",SUM('調查資料(OUT)'!BY11:BY14))</f>
        <v>0</v>
      </c>
      <c r="HH5" s="43">
        <f>IF($AZ5="N","N",SUM('調查資料(OUT)'!CD11:CD14))</f>
        <v>0</v>
      </c>
      <c r="HI5" s="43">
        <f>IF($AZ5="N","N",SUM('調查資料(OUT)'!CI11:CI14))</f>
        <v>0</v>
      </c>
      <c r="HJ5" s="48" t="e">
        <f t="shared" ref="HJ5:HJ28" si="104">IF($AZ5="N","N",(HF5/$IK5)*100)</f>
        <v>#DIV/0!</v>
      </c>
      <c r="HK5" s="43">
        <f t="shared" ref="HK5:HK28" si="105">IF($AZ5="N","N",SUM(AH5:AH8))</f>
        <v>0</v>
      </c>
      <c r="HL5" s="43">
        <f>IF($AZ5="N","N",SUM('調查資料(OUT)'!BZ11:BZ14))</f>
        <v>0</v>
      </c>
      <c r="HM5" s="43">
        <f>IF($AZ5="N","N",SUM('調查資料(OUT)'!CE11:CE14))</f>
        <v>0</v>
      </c>
      <c r="HN5" s="43">
        <f>IF($AZ5="N","N",SUM('調查資料(OUT)'!CJ11:CJ14))</f>
        <v>0</v>
      </c>
      <c r="HO5" s="48" t="e">
        <f t="shared" ref="HO5:HO28" si="106">IF($AZ5="N","N",(HK5/$IK5)*100)</f>
        <v>#DIV/0!</v>
      </c>
      <c r="HP5" s="43">
        <f t="shared" ref="HP5:HP28" si="107">IF($AZ5="N","N",SUM(AI5:AI8))</f>
        <v>0</v>
      </c>
      <c r="HQ5" s="43">
        <f>IF($AZ5="N","N",SUM('調查資料(OUT)'!CA11:CA14))</f>
        <v>0</v>
      </c>
      <c r="HR5" s="43">
        <f>IF($AZ5="N","N",SUM('調查資料(OUT)'!CF11:CF14))</f>
        <v>0</v>
      </c>
      <c r="HS5" s="43">
        <f>IF($AZ5="N","N",SUM('調查資料(OUT)'!CK11:CK14))</f>
        <v>0</v>
      </c>
      <c r="HT5" s="48" t="e">
        <f t="shared" ref="HT5:HT28" si="108">IF($AZ5="N","N",(HP5/$IK5)*100)</f>
        <v>#DIV/0!</v>
      </c>
      <c r="HU5" s="43">
        <f t="shared" ref="HU5:HU28" si="109">IF($AZ5="N","N",SUM(AJ5:AJ8))</f>
        <v>0</v>
      </c>
      <c r="HV5" s="43">
        <f>IF($AZ5="N","N",SUM('調查資料(OUT)'!CB11:CB14))</f>
        <v>0</v>
      </c>
      <c r="HW5" s="43">
        <f>IF($AZ5="N","N",SUM('調查資料(OUT)'!CG11:CG14))</f>
        <v>0</v>
      </c>
      <c r="HX5" s="43">
        <f>IF($AZ5="N","N",SUM('調查資料(OUT)'!CL11:CL14))</f>
        <v>0</v>
      </c>
      <c r="HY5" s="48" t="e">
        <f t="shared" ref="HY5:HY28" si="110">IF($AZ5="N","N",(HU5/$IK5)*100)</f>
        <v>#DIV/0!</v>
      </c>
      <c r="HZ5" s="43">
        <f t="shared" ref="HZ5:HZ28" si="111">IF($AZ5="N","N",SUM(AK5:AK8))</f>
        <v>0</v>
      </c>
      <c r="IA5" s="43">
        <f>IF($AZ5="N","N",SUM('調查資料(OUT)'!CC11:CC14))</f>
        <v>0</v>
      </c>
      <c r="IB5" s="43">
        <f>IF($AZ5="N","N",SUM('調查資料(OUT)'!CH11:CH14))</f>
        <v>0</v>
      </c>
      <c r="IC5" s="43">
        <f>IF($AZ5="N","N",SUM('調查資料(OUT)'!CM11:CM14))</f>
        <v>0</v>
      </c>
      <c r="ID5" s="48" t="e">
        <f t="shared" ref="ID5:ID28" si="112">IF($AZ5="N","N",(HZ5/$IK5)*100)</f>
        <v>#DIV/0!</v>
      </c>
      <c r="IE5" s="43">
        <f t="shared" ref="IE5:IE28" si="113">IF($AZ5="N","N",HG5+HL5+HQ5+HV5+IA5)</f>
        <v>0</v>
      </c>
      <c r="IF5" s="48" t="e">
        <f t="shared" ref="IF5:IF28" si="114">IF($AZ5="N","N",(IE5/($IE5+$IG5+$II5))*100)</f>
        <v>#DIV/0!</v>
      </c>
      <c r="IG5" s="43">
        <f t="shared" ref="IG5:IG28" si="115">IF($AZ5="N","N",HH5+HM5+HR5+HW5+IB5)</f>
        <v>0</v>
      </c>
      <c r="IH5" s="48" t="e">
        <f t="shared" ref="IH5:IH28" si="116">IF($AZ5="N","N",(IG5/($IE5+$IG5+$II5))*100)</f>
        <v>#DIV/0!</v>
      </c>
      <c r="II5" s="43">
        <f t="shared" ref="II5:II28" si="117">IF($AZ5="N","N",HI5+HN5+HS5+HX5+IC5)</f>
        <v>0</v>
      </c>
      <c r="IJ5" s="48" t="e">
        <f t="shared" ref="IJ5:IJ28" si="118">IF($AZ5="N","N",(II5/($IE5+$IG5+$II5))*100)</f>
        <v>#DIV/0!</v>
      </c>
      <c r="IK5" s="248">
        <f>IF($AZ5="N","N",HF5+HK5+HP5+HU5+HZ5)</f>
        <v>0</v>
      </c>
    </row>
    <row r="6" spans="1:245">
      <c r="A6" s="247">
        <f>'[4]調查資料(OUT)'!A12</f>
        <v>15</v>
      </c>
      <c r="B6" s="43">
        <f t="shared" si="0"/>
        <v>0</v>
      </c>
      <c r="C6" s="43">
        <f>IFERROR('調查資料(OUT)'!$B$1*'調查資料(OUT)'!B12,0)+IFERROR('調查資料(OUT)'!$G$1*'調查資料(OUT)'!G12,0)+IFERROR('調查資料(OUT)'!$L$1*'調查資料(OUT)'!L12,0)</f>
        <v>0</v>
      </c>
      <c r="D6" s="43">
        <f>IFERROR('調查資料(OUT)'!$C$1*'調查資料(OUT)'!C12,0)+IFERROR('調查資料(OUT)'!$H$1*'調查資料(OUT)'!H12,0)+IFERROR('調查資料(OUT)'!$M$1*'調查資料(OUT)'!M12,0)</f>
        <v>0</v>
      </c>
      <c r="E6" s="43">
        <f>IFERROR('調查資料(OUT)'!$D$1*'調查資料(OUT)'!D12,0)+IFERROR('調查資料(OUT)'!$I$1*'調查資料(OUT)'!I12,0)+IFERROR('調查資料(OUT)'!$N$1*'調查資料(OUT)'!N12,0)</f>
        <v>0</v>
      </c>
      <c r="F6" s="43">
        <f>IFERROR('調查資料(OUT)'!$E$1*'調查資料(OUT)'!E12,0)+IFERROR('調查資料(OUT)'!$J$1*'調查資料(OUT)'!J12,0)+IFERROR('調查資料(OUT)'!$O$1*'調查資料(OUT)'!O12,0)</f>
        <v>0</v>
      </c>
      <c r="G6" s="248">
        <f>IFERROR('調查資料(OUT)'!$F$1*'調查資料(OUT)'!F12,0)+IFERROR('調查資料(OUT)'!$K$1*'調查資料(OUT)'!K12,0)+IFERROR('調查資料(OUT)'!$P$1*'調查資料(OUT)'!P12,0)</f>
        <v>0</v>
      </c>
      <c r="H6" s="249">
        <f t="shared" si="1"/>
        <v>0</v>
      </c>
      <c r="I6" s="43">
        <f>IFERROR('調查資料(OUT)'!$Q$1*'調查資料(OUT)'!Q12,0)+IFERROR('調查資料(OUT)'!$V$1*'調查資料(OUT)'!V12,0)+IFERROR('調查資料(OUT)'!$AA$1*'調查資料(OUT)'!AA12,0)</f>
        <v>0</v>
      </c>
      <c r="J6" s="43">
        <f>IFERROR('調查資料(OUT)'!$R$1*'調查資料(OUT)'!R12,0)+IFERROR('調查資料(OUT)'!$W$1*'調查資料(OUT)'!W12,0)+IFERROR('調查資料(OUT)'!$AB$1*'調查資料(OUT)'!AB12,0)</f>
        <v>0</v>
      </c>
      <c r="K6" s="43">
        <f>IFERROR('調查資料(OUT)'!$S$1*'調查資料(OUT)'!S12,0)+IFERROR('調查資料(OUT)'!$X$1*'調查資料(OUT)'!X12,0)+IFERROR('調查資料(OUT)'!$AC$1*'調查資料(OUT)'!AC12,0)</f>
        <v>0</v>
      </c>
      <c r="L6" s="43">
        <f>IFERROR('調查資料(OUT)'!$T$1*'調查資料(OUT)'!T12,0)+IFERROR('調查資料(OUT)'!$Y$1*'調查資料(OUT)'!Y12,0)+IFERROR('調查資料(OUT)'!$AD$1*'調查資料(OUT)'!AD12,0)</f>
        <v>0</v>
      </c>
      <c r="M6" s="248">
        <f>IFERROR('調查資料(OUT)'!$U$1*'調查資料(OUT)'!U12,0)+IFERROR('調查資料(OUT)'!$Z$1*'調查資料(OUT)'!Z12,0)+IFERROR('調查資料(OUT)'!$AE$1*'調查資料(OUT)'!AE12,0)</f>
        <v>0</v>
      </c>
      <c r="N6" s="249">
        <f t="shared" si="2"/>
        <v>0</v>
      </c>
      <c r="O6" s="43">
        <f>IFERROR('調查資料(OUT)'!$AF$1*'調查資料(OUT)'!AF12,0)+IFERROR('調查資料(OUT)'!$AK$1*'調查資料(OUT)'!AK12,0)+IFERROR('調查資料(OUT)'!$AP$1*'調查資料(OUT)'!AP12,0)</f>
        <v>0</v>
      </c>
      <c r="P6" s="43">
        <f>IFERROR('調查資料(OUT)'!$AG$1*'調查資料(OUT)'!AG12,0)+IFERROR('調查資料(OUT)'!$AL$1*'調查資料(OUT)'!AL12,0)+IFERROR('調查資料(OUT)'!$AQ$1*'調查資料(OUT)'!AQ12,0)</f>
        <v>0</v>
      </c>
      <c r="Q6" s="43">
        <f>IFERROR('調查資料(OUT)'!$AH$1*'調查資料(OUT)'!AH12,0)+IFERROR('調查資料(OUT)'!$AM$1*'調查資料(OUT)'!AM12,0)+IFERROR('調查資料(OUT)'!$AR$1*'調查資料(OUT)'!AR12,0)</f>
        <v>0</v>
      </c>
      <c r="R6" s="43">
        <f>IFERROR('調查資料(OUT)'!$AI$1*'調查資料(OUT)'!AI12,0)+IFERROR('調查資料(OUT)'!$AN$1*'調查資料(OUT)'!AN12,0)+IFERROR('調查資料(OUT)'!$AS$1*'調查資料(OUT)'!AS12,0)</f>
        <v>0</v>
      </c>
      <c r="S6" s="248">
        <f>IFERROR('調查資料(OUT)'!$AJ$1*'調查資料(OUT)'!AJ12,0)+IFERROR('調查資料(OUT)'!$AO$1*'調查資料(OUT)'!AO12,0)+IFERROR('調查資料(OUT)'!$AT$1*'調查資料(OUT)'!AT12,0)</f>
        <v>0</v>
      </c>
      <c r="T6" s="249">
        <f t="shared" si="3"/>
        <v>0</v>
      </c>
      <c r="U6" s="43">
        <f>IFERROR('調查資料(OUT)'!$AU$1*'調查資料(OUT)'!AU12,0)+IFERROR('調查資料(OUT)'!$AZ$1*'調查資料(OUT)'!AZ12,0)+IFERROR('調查資料(OUT)'!$BE$1*'調查資料(OUT)'!BE12,0)</f>
        <v>0</v>
      </c>
      <c r="V6" s="43">
        <f>IFERROR('調查資料(OUT)'!$AV$1*'調查資料(OUT)'!AV12,0)+IFERROR('調查資料(OUT)'!$BA$1*'調查資料(OUT)'!BA12,0)+IFERROR('調查資料(OUT)'!$BF$1*'調查資料(OUT)'!BF12,0)</f>
        <v>0</v>
      </c>
      <c r="W6" s="43">
        <f>IFERROR('調查資料(OUT)'!$AW$1*'調查資料(OUT)'!AW12,0)+IFERROR('調查資料(OUT)'!$BB$1*'調查資料(OUT)'!BB12,0)+IFERROR('調查資料(OUT)'!$BG$1*'調查資料(OUT)'!BG12,0)</f>
        <v>0</v>
      </c>
      <c r="X6" s="43">
        <f>IFERROR('調查資料(OUT)'!$AX$1*'調查資料(OUT)'!AX12,0)+IFERROR('調查資料(OUT)'!$BC$1*'調查資料(OUT)'!BC12,0)+IFERROR('調查資料(OUT)'!$BH$1*'調查資料(OUT)'!BH12,0)</f>
        <v>0</v>
      </c>
      <c r="Y6" s="248">
        <f>IFERROR('調查資料(OUT)'!$AY$1*'調查資料(OUT)'!AY12,0)+IFERROR('調查資料(OUT)'!$BD$1*'調查資料(OUT)'!BD12,0)+IFERROR('調查資料(OUT)'!$BI$1*'調查資料(OUT)'!BI12,0)</f>
        <v>0</v>
      </c>
      <c r="Z6" s="249">
        <f t="shared" si="4"/>
        <v>0</v>
      </c>
      <c r="AA6" s="43">
        <f>IFERROR('調查資料(OUT)'!$BJ$1*'調查資料(OUT)'!BJ12,0)+IFERROR('調查資料(OUT)'!$BO$1*'調查資料(OUT)'!BO12,0)+IFERROR('調查資料(OUT)'!$BT$1*'調查資料(OUT)'!BT12,0)</f>
        <v>0</v>
      </c>
      <c r="AB6" s="43">
        <f>IFERROR('調查資料(OUT)'!$BK$1*'調查資料(OUT)'!BK12,0)+IFERROR('調查資料(OUT)'!$BP$1*'調查資料(OUT)'!BP12,0)+IFERROR('調查資料(OUT)'!$BU$1*'調查資料(OUT)'!BU12,0)</f>
        <v>0</v>
      </c>
      <c r="AC6" s="43">
        <f>IFERROR('調查資料(OUT)'!$BL$1*'調查資料(OUT)'!BL12,0)+IFERROR('調查資料(OUT)'!$BQ$1*'調查資料(OUT)'!BQ12,0)+IFERROR('調查資料(OUT)'!$BV$1*'調查資料(OUT)'!BV12,0)</f>
        <v>0</v>
      </c>
      <c r="AD6" s="43">
        <f>IFERROR('調查資料(OUT)'!$BM$1*'調查資料(OUT)'!BM12,0)+IFERROR('調查資料(OUT)'!$BR$1*'調查資料(OUT)'!BR12,0)+IFERROR('調查資料(OUT)'!$BW$1*'調查資料(OUT)'!BW12,0)</f>
        <v>0</v>
      </c>
      <c r="AE6" s="248">
        <f>IFERROR('調查資料(OUT)'!$BN$1*'調查資料(OUT)'!BN12,0)+IFERROR('調查資料(OUT)'!$BS$1*'調查資料(OUT)'!BS12,0)+IFERROR('調查資料(OUT)'!$BX$1*'調查資料(OUT)'!BX12,0)</f>
        <v>0</v>
      </c>
      <c r="AF6" s="249">
        <f t="shared" si="5"/>
        <v>0</v>
      </c>
      <c r="AG6" s="43">
        <f>IFERROR('調查資料(OUT)'!$BY$1*'調查資料(OUT)'!BY12,0)+IFERROR('調查資料(OUT)'!$CD$1*'調查資料(OUT)'!CD12,0)+IFERROR('調查資料(OUT)'!$CI$1*'調查資料(OUT)'!CI12,0)</f>
        <v>0</v>
      </c>
      <c r="AH6" s="43">
        <f>IFERROR('調查資料(OUT)'!$BZ$1*'調查資料(OUT)'!BZ12,0)+IFERROR('調查資料(OUT)'!$CE$1*'調查資料(OUT)'!CE12,0)+IFERROR('調查資料(OUT)'!$CJ$1*'調查資料(OUT)'!CJ12,0)</f>
        <v>0</v>
      </c>
      <c r="AI6" s="43">
        <f>IFERROR('調查資料(OUT)'!$CA$1*'調查資料(OUT)'!CA12,0)+IFERROR('調查資料(OUT)'!$CF$1*'調查資料(OUT)'!CF12,0)+IFERROR('調查資料(OUT)'!$CK$1*'調查資料(OUT)'!CK12,0)</f>
        <v>0</v>
      </c>
      <c r="AJ6" s="43">
        <f>IFERROR('調查資料(OUT)'!$CB$1*'調查資料(OUT)'!CB12,0)+IFERROR('調查資料(OUT)'!$CG$1*'調查資料(OUT)'!CG12,0)+IFERROR('調查資料(OUT)'!$CL$1*'調查資料(OUT)'!CL12,0)</f>
        <v>0</v>
      </c>
      <c r="AK6" s="248">
        <f>IFERROR('調查資料(OUT)'!$CC$1*'調查資料(OUT)'!CC12,0)+IFERROR('調查資料(OUT)'!$CH$1*'調查資料(OUT)'!CH12,0)+IFERROR('調查資料(OUT)'!$CM$1*'調查資料(OUT)'!CM12,0)</f>
        <v>0</v>
      </c>
      <c r="AL6" s="250">
        <f t="shared" si="6"/>
        <v>0</v>
      </c>
      <c r="AN6" s="249">
        <f>'調查資料(OUT)'!A12</f>
        <v>15</v>
      </c>
      <c r="AO6" s="326">
        <f t="shared" si="7"/>
        <v>115</v>
      </c>
      <c r="AP6" s="43">
        <f t="shared" si="8"/>
        <v>0</v>
      </c>
      <c r="AQ6" s="327"/>
      <c r="AR6" s="43">
        <f t="shared" si="9"/>
        <v>0</v>
      </c>
      <c r="AS6" s="328" t="e">
        <f t="shared" si="10"/>
        <v>#DIV/0!</v>
      </c>
      <c r="AT6" s="328" t="e">
        <f t="shared" si="11"/>
        <v>#DIV/0!</v>
      </c>
      <c r="AU6" s="328" t="e">
        <f t="shared" si="12"/>
        <v>#DIV/0!</v>
      </c>
      <c r="AV6" s="328" t="e">
        <f t="shared" si="13"/>
        <v>#DIV/0!</v>
      </c>
      <c r="AW6" s="328" t="e">
        <f t="shared" si="14"/>
        <v>#DIV/0!</v>
      </c>
      <c r="AX6" s="328" t="e">
        <f t="shared" si="15"/>
        <v>#DIV/0!</v>
      </c>
      <c r="AY6" s="329"/>
      <c r="AZ6" s="43">
        <f t="shared" si="16"/>
        <v>15</v>
      </c>
      <c r="BA6" s="248">
        <f t="shared" si="17"/>
        <v>115</v>
      </c>
      <c r="BB6" s="43">
        <f t="shared" si="18"/>
        <v>0</v>
      </c>
      <c r="BC6" s="43">
        <f>IF($AZ6="N","N",SUM('調查資料(OUT)'!B12:B15))</f>
        <v>0</v>
      </c>
      <c r="BD6" s="43">
        <f>IF($AZ6="N","N",SUM('調查資料(OUT)'!G12:G15))</f>
        <v>0</v>
      </c>
      <c r="BE6" s="43">
        <f>IF($AZ6="N","N",SUM('調查資料(OUT)'!L12:L15))</f>
        <v>0</v>
      </c>
      <c r="BF6" s="48" t="e">
        <f t="shared" si="19"/>
        <v>#DIV/0!</v>
      </c>
      <c r="BG6" s="43">
        <f t="shared" si="20"/>
        <v>0</v>
      </c>
      <c r="BH6" s="43">
        <f>IF($AZ6="N","N",SUM('調查資料(OUT)'!C12:C15))</f>
        <v>0</v>
      </c>
      <c r="BI6" s="43">
        <f>IF($AZ6="N","N",SUM('調查資料(OUT)'!H12:H15))</f>
        <v>0</v>
      </c>
      <c r="BJ6" s="43">
        <f>IF($AZ6="N","N",SUM('調查資料(OUT)'!M12:M15))</f>
        <v>0</v>
      </c>
      <c r="BK6" s="48" t="e">
        <f t="shared" si="21"/>
        <v>#DIV/0!</v>
      </c>
      <c r="BL6" s="43">
        <f t="shared" si="22"/>
        <v>0</v>
      </c>
      <c r="BM6" s="43">
        <f>IF($AZ6="N","N",SUM('調查資料(OUT)'!D12:D15))</f>
        <v>0</v>
      </c>
      <c r="BN6" s="43">
        <f>IF($AZ6="N","N",SUM('調查資料(OUT)'!I12:I15))</f>
        <v>0</v>
      </c>
      <c r="BO6" s="43">
        <f>IF($AZ6="N","N",SUM('調查資料(OUT)'!N12:N15))</f>
        <v>0</v>
      </c>
      <c r="BP6" s="48" t="e">
        <f t="shared" si="23"/>
        <v>#DIV/0!</v>
      </c>
      <c r="BQ6" s="43">
        <f t="shared" si="24"/>
        <v>0</v>
      </c>
      <c r="BR6" s="43">
        <f>IF($AZ6="N","N",SUM('調查資料(OUT)'!E12:E15))</f>
        <v>0</v>
      </c>
      <c r="BS6" s="43">
        <f>IF($AZ6="N","N",SUM('調查資料(OUT)'!J12:J15))</f>
        <v>0</v>
      </c>
      <c r="BT6" s="43">
        <f>IF($AZ6="N","N",SUM('調查資料(OUT)'!O12:O15))</f>
        <v>0</v>
      </c>
      <c r="BU6" s="48" t="e">
        <f t="shared" si="25"/>
        <v>#DIV/0!</v>
      </c>
      <c r="BV6" s="43">
        <f t="shared" si="26"/>
        <v>0</v>
      </c>
      <c r="BW6" s="43">
        <f>IF($AZ6="N","N",SUM('調查資料(OUT)'!F12:F15))</f>
        <v>0</v>
      </c>
      <c r="BX6" s="43">
        <f>IF($AZ6="N","N",SUM('調查資料(OUT)'!K12:K15))</f>
        <v>0</v>
      </c>
      <c r="BY6" s="43">
        <f>IF($AZ6="N","N",SUM('調查資料(OUT)'!P12:P15))</f>
        <v>0</v>
      </c>
      <c r="BZ6" s="48" t="e">
        <f t="shared" si="27"/>
        <v>#DIV/0!</v>
      </c>
      <c r="CA6" s="43">
        <f t="shared" si="28"/>
        <v>0</v>
      </c>
      <c r="CB6" s="48" t="e">
        <f t="shared" si="29"/>
        <v>#DIV/0!</v>
      </c>
      <c r="CC6" s="43">
        <f t="shared" si="30"/>
        <v>0</v>
      </c>
      <c r="CD6" s="48" t="e">
        <f t="shared" si="31"/>
        <v>#DIV/0!</v>
      </c>
      <c r="CE6" s="43">
        <f t="shared" si="32"/>
        <v>0</v>
      </c>
      <c r="CF6" s="48" t="e">
        <f t="shared" si="33"/>
        <v>#DIV/0!</v>
      </c>
      <c r="CG6" s="43">
        <f t="shared" si="34"/>
        <v>0</v>
      </c>
      <c r="CH6" s="43">
        <f t="shared" si="35"/>
        <v>0</v>
      </c>
      <c r="CI6" s="43">
        <f>IF($AZ6="N","N",SUM('調查資料(OUT)'!Q12:Q15))</f>
        <v>0</v>
      </c>
      <c r="CJ6" s="43">
        <f>IF($AZ6="N","N",SUM('調查資料(OUT)'!V12:V15))</f>
        <v>0</v>
      </c>
      <c r="CK6" s="43">
        <f>IF($AZ6="N","N",SUM('調查資料(OUT)'!AA12:AA15))</f>
        <v>0</v>
      </c>
      <c r="CL6" s="48" t="e">
        <f t="shared" si="36"/>
        <v>#DIV/0!</v>
      </c>
      <c r="CM6" s="43">
        <f t="shared" si="37"/>
        <v>0</v>
      </c>
      <c r="CN6" s="43">
        <f>IF($AZ6="N","N",SUM('調查資料(OUT)'!R12:R15))</f>
        <v>0</v>
      </c>
      <c r="CO6" s="43">
        <f>IF($AZ6="N","N",SUM('調查資料(OUT)'!W12:W15))</f>
        <v>0</v>
      </c>
      <c r="CP6" s="43">
        <f>IF($AZ6="N","N",SUM('調查資料(OUT)'!AB12:AB15))</f>
        <v>0</v>
      </c>
      <c r="CQ6" s="48" t="e">
        <f t="shared" si="38"/>
        <v>#DIV/0!</v>
      </c>
      <c r="CR6" s="43">
        <f t="shared" si="39"/>
        <v>0</v>
      </c>
      <c r="CS6" s="43">
        <f>IF($AZ6="N","N",SUM('調查資料(OUT)'!S12:S15))</f>
        <v>0</v>
      </c>
      <c r="CT6" s="43">
        <f>IF($AZ6="N","N",SUM('調查資料(OUT)'!X12:X15))</f>
        <v>0</v>
      </c>
      <c r="CU6" s="43">
        <f>IF($AZ6="N","N",SUM('調查資料(OUT)'!AC12:AC15))</f>
        <v>0</v>
      </c>
      <c r="CV6" s="48" t="e">
        <f t="shared" si="40"/>
        <v>#DIV/0!</v>
      </c>
      <c r="CW6" s="43">
        <f t="shared" si="41"/>
        <v>0</v>
      </c>
      <c r="CX6" s="43">
        <f>IF($AZ6="N","N",SUM('調查資料(OUT)'!T12:T15))</f>
        <v>0</v>
      </c>
      <c r="CY6" s="43">
        <f>IF($AZ6="N","N",SUM('調查資料(OUT)'!Y12:Y15))</f>
        <v>0</v>
      </c>
      <c r="CZ6" s="43">
        <f>IF($AZ6="N","N",SUM('調查資料(OUT)'!AD12:AD15))</f>
        <v>0</v>
      </c>
      <c r="DA6" s="48" t="e">
        <f t="shared" si="42"/>
        <v>#DIV/0!</v>
      </c>
      <c r="DB6" s="43">
        <f t="shared" si="43"/>
        <v>0</v>
      </c>
      <c r="DC6" s="43">
        <f>IF($AZ6="N","N",SUM('調查資料(OUT)'!U12:U15))</f>
        <v>0</v>
      </c>
      <c r="DD6" s="43">
        <f>IF($AZ6="N","N",SUM('調查資料(OUT)'!Z12:Z15))</f>
        <v>0</v>
      </c>
      <c r="DE6" s="43">
        <f>IF($AZ6="N","N",SUM('調查資料(OUT)'!AE12:AE15))</f>
        <v>0</v>
      </c>
      <c r="DF6" s="48" t="e">
        <f t="shared" si="44"/>
        <v>#DIV/0!</v>
      </c>
      <c r="DG6" s="43">
        <f t="shared" si="45"/>
        <v>0</v>
      </c>
      <c r="DH6" s="48" t="e">
        <f t="shared" si="46"/>
        <v>#DIV/0!</v>
      </c>
      <c r="DI6" s="43">
        <f t="shared" si="47"/>
        <v>0</v>
      </c>
      <c r="DJ6" s="48" t="e">
        <f t="shared" si="48"/>
        <v>#DIV/0!</v>
      </c>
      <c r="DK6" s="43">
        <f t="shared" si="49"/>
        <v>0</v>
      </c>
      <c r="DL6" s="48" t="e">
        <f t="shared" si="50"/>
        <v>#DIV/0!</v>
      </c>
      <c r="DM6" s="43">
        <f t="shared" si="51"/>
        <v>0</v>
      </c>
      <c r="DN6" s="43">
        <f t="shared" si="52"/>
        <v>0</v>
      </c>
      <c r="DO6" s="43">
        <f>IF($AZ6="N","N",SUM('調查資料(OUT)'!AF12:AF15))</f>
        <v>0</v>
      </c>
      <c r="DP6" s="43">
        <f>IF($AZ6="N","N",SUM('調查資料(OUT)'!AK12:AK15))</f>
        <v>0</v>
      </c>
      <c r="DQ6" s="43">
        <f>IF($AZ6="N","N",SUM('調查資料(OUT)'!AP12:AP15))</f>
        <v>0</v>
      </c>
      <c r="DR6" s="48" t="e">
        <f t="shared" si="53"/>
        <v>#DIV/0!</v>
      </c>
      <c r="DS6" s="43">
        <f t="shared" si="54"/>
        <v>0</v>
      </c>
      <c r="DT6" s="43">
        <f>IF($AZ6="N","N",SUM('調查資料(OUT)'!AG12:AG15))</f>
        <v>0</v>
      </c>
      <c r="DU6" s="43">
        <f>IF($AZ6="N","N",SUM('調查資料(OUT)'!AL12:AL15))</f>
        <v>0</v>
      </c>
      <c r="DV6" s="43">
        <f>IF($AZ6="N","N",SUM('調查資料(OUT)'!AQ12:AQ15))</f>
        <v>0</v>
      </c>
      <c r="DW6" s="48" t="e">
        <f t="shared" si="55"/>
        <v>#DIV/0!</v>
      </c>
      <c r="DX6" s="43">
        <f t="shared" si="56"/>
        <v>0</v>
      </c>
      <c r="DY6" s="43">
        <f>IF($AZ6="N","N",SUM('調查資料(OUT)'!AH12:AH15))</f>
        <v>0</v>
      </c>
      <c r="DZ6" s="43">
        <f>IF($AZ6="N","N",SUM('調查資料(OUT)'!AM12:AM15))</f>
        <v>0</v>
      </c>
      <c r="EA6" s="43">
        <f>IF($AZ6="N","N",SUM('調查資料(OUT)'!AR12:AR15))</f>
        <v>0</v>
      </c>
      <c r="EB6" s="48" t="e">
        <f t="shared" si="57"/>
        <v>#DIV/0!</v>
      </c>
      <c r="EC6" s="43">
        <f t="shared" si="58"/>
        <v>0</v>
      </c>
      <c r="ED6" s="43">
        <f>IF($AZ6="N","N",SUM('調查資料(OUT)'!AI12:AI15))</f>
        <v>0</v>
      </c>
      <c r="EE6" s="43">
        <f>IF($AZ6="N","N",SUM('調查資料(OUT)'!AN12:AN15))</f>
        <v>0</v>
      </c>
      <c r="EF6" s="43">
        <f>IF($AZ6="N","N",SUM('調查資料(OUT)'!AS12:AS15))</f>
        <v>0</v>
      </c>
      <c r="EG6" s="48" t="e">
        <f t="shared" si="59"/>
        <v>#DIV/0!</v>
      </c>
      <c r="EH6" s="43">
        <f t="shared" si="60"/>
        <v>0</v>
      </c>
      <c r="EI6" s="43">
        <f>IF($AZ6="N","N",SUM('調查資料(OUT)'!AJ12:AJ15))</f>
        <v>0</v>
      </c>
      <c r="EJ6" s="43">
        <f>IF($AZ6="N","N",SUM('調查資料(OUT)'!AO12:AO15))</f>
        <v>0</v>
      </c>
      <c r="EK6" s="43">
        <f>IF($AZ6="N","N",SUM('調查資料(OUT)'!AT12:AT15))</f>
        <v>0</v>
      </c>
      <c r="EL6" s="48" t="e">
        <f t="shared" si="61"/>
        <v>#DIV/0!</v>
      </c>
      <c r="EM6" s="43">
        <f t="shared" si="62"/>
        <v>0</v>
      </c>
      <c r="EN6" s="48" t="e">
        <f t="shared" si="63"/>
        <v>#DIV/0!</v>
      </c>
      <c r="EO6" s="43">
        <f t="shared" si="64"/>
        <v>0</v>
      </c>
      <c r="EP6" s="48" t="e">
        <f t="shared" si="65"/>
        <v>#DIV/0!</v>
      </c>
      <c r="EQ6" s="43">
        <f t="shared" si="66"/>
        <v>0</v>
      </c>
      <c r="ER6" s="48" t="e">
        <f t="shared" si="67"/>
        <v>#DIV/0!</v>
      </c>
      <c r="ES6" s="43">
        <f t="shared" si="68"/>
        <v>0</v>
      </c>
      <c r="ET6" s="43">
        <f t="shared" si="69"/>
        <v>0</v>
      </c>
      <c r="EU6" s="43">
        <f>IF($AZ6="N","N",SUM('調查資料(OUT)'!AU12:AU15))</f>
        <v>0</v>
      </c>
      <c r="EV6" s="43">
        <f>IF($AZ6="N","N",SUM('調查資料(OUT)'!AZ12:AZ15))</f>
        <v>0</v>
      </c>
      <c r="EW6" s="43">
        <f>IF($AZ6="N","N",SUM('調查資料(OUT)'!BE12:BE15))</f>
        <v>0</v>
      </c>
      <c r="EX6" s="48" t="e">
        <f t="shared" si="70"/>
        <v>#DIV/0!</v>
      </c>
      <c r="EY6" s="43">
        <f t="shared" si="71"/>
        <v>0</v>
      </c>
      <c r="EZ6" s="43">
        <f>IF($AZ6="N","N",SUM('調查資料(OUT)'!AV12:AV15))</f>
        <v>0</v>
      </c>
      <c r="FA6" s="43">
        <f>IF($AZ6="N","N",SUM('調查資料(OUT)'!BA12:BA15))</f>
        <v>0</v>
      </c>
      <c r="FB6" s="43">
        <f>IF($AZ6="N","N",SUM('調查資料(OUT)'!BF12:BF15))</f>
        <v>0</v>
      </c>
      <c r="FC6" s="48" t="e">
        <f t="shared" si="72"/>
        <v>#DIV/0!</v>
      </c>
      <c r="FD6" s="43">
        <f t="shared" si="73"/>
        <v>0</v>
      </c>
      <c r="FE6" s="43">
        <f>IF($AZ6="N","N",SUM('調查資料(OUT)'!AW12:AW15))</f>
        <v>0</v>
      </c>
      <c r="FF6" s="43">
        <f>IF($AZ6="N","N",SUM('調查資料(OUT)'!BB12:BB15))</f>
        <v>0</v>
      </c>
      <c r="FG6" s="43">
        <f>IF($AZ6="N","N",SUM('調查資料(OUT)'!BG12:BG15))</f>
        <v>0</v>
      </c>
      <c r="FH6" s="48" t="e">
        <f t="shared" si="74"/>
        <v>#DIV/0!</v>
      </c>
      <c r="FI6" s="43">
        <f t="shared" si="75"/>
        <v>0</v>
      </c>
      <c r="FJ6" s="43">
        <f>IF($AZ6="N","N",SUM('調查資料(OUT)'!AX12:AX15))</f>
        <v>0</v>
      </c>
      <c r="FK6" s="43">
        <f>IF($AZ6="N","N",SUM('調查資料(OUT)'!BC12:BC15))</f>
        <v>0</v>
      </c>
      <c r="FL6" s="43">
        <f>IF($AZ6="N","N",SUM('調查資料(OUT)'!BH12:BH15))</f>
        <v>0</v>
      </c>
      <c r="FM6" s="48" t="e">
        <f t="shared" si="76"/>
        <v>#DIV/0!</v>
      </c>
      <c r="FN6" s="43">
        <f t="shared" si="77"/>
        <v>0</v>
      </c>
      <c r="FO6" s="43">
        <f>IF($AZ6="N","N",SUM('調查資料(OUT)'!AY12:AY15))</f>
        <v>0</v>
      </c>
      <c r="FP6" s="43">
        <f>IF($AZ6="N","N",SUM('調查資料(OUT)'!BD12:BD15))</f>
        <v>0</v>
      </c>
      <c r="FQ6" s="43">
        <f>IF($AZ6="N","N",SUM('調查資料(OUT)'!BI12:BI15))</f>
        <v>0</v>
      </c>
      <c r="FR6" s="48" t="e">
        <f t="shared" si="78"/>
        <v>#DIV/0!</v>
      </c>
      <c r="FS6" s="43">
        <f t="shared" si="79"/>
        <v>0</v>
      </c>
      <c r="FT6" s="48" t="e">
        <f t="shared" si="80"/>
        <v>#DIV/0!</v>
      </c>
      <c r="FU6" s="43">
        <f t="shared" si="81"/>
        <v>0</v>
      </c>
      <c r="FV6" s="48" t="e">
        <f t="shared" si="82"/>
        <v>#DIV/0!</v>
      </c>
      <c r="FW6" s="43">
        <f t="shared" si="83"/>
        <v>0</v>
      </c>
      <c r="FX6" s="48" t="e">
        <f t="shared" si="84"/>
        <v>#DIV/0!</v>
      </c>
      <c r="FY6" s="43">
        <f t="shared" si="85"/>
        <v>0</v>
      </c>
      <c r="FZ6" s="43">
        <f t="shared" si="86"/>
        <v>0</v>
      </c>
      <c r="GA6" s="43">
        <f>IF($AZ6="N","N",SUM('調查資料(OUT)'!BJ12:BJ15))</f>
        <v>0</v>
      </c>
      <c r="GB6" s="43">
        <f>IF($AZ6="N","N",SUM('調查資料(OUT)'!BO12:BO15))</f>
        <v>0</v>
      </c>
      <c r="GC6" s="43">
        <f>IF($AZ6="N","N",SUM('調查資料(OUT)'!BT12:BT15))</f>
        <v>0</v>
      </c>
      <c r="GD6" s="48" t="e">
        <f t="shared" si="87"/>
        <v>#DIV/0!</v>
      </c>
      <c r="GE6" s="43">
        <f t="shared" si="88"/>
        <v>0</v>
      </c>
      <c r="GF6" s="43">
        <f>IF($AZ6="N","N",SUM('調查資料(OUT)'!BK12:BK15))</f>
        <v>0</v>
      </c>
      <c r="GG6" s="43">
        <f>IF($AZ6="N","N",SUM('調查資料(OUT)'!BP12:BP15))</f>
        <v>0</v>
      </c>
      <c r="GH6" s="43">
        <f>IF($AZ6="N","N",SUM('調查資料(OUT)'!BU12:BU15))</f>
        <v>0</v>
      </c>
      <c r="GI6" s="48" t="e">
        <f t="shared" si="89"/>
        <v>#DIV/0!</v>
      </c>
      <c r="GJ6" s="43">
        <f t="shared" si="90"/>
        <v>0</v>
      </c>
      <c r="GK6" s="43">
        <f>IF($AZ6="N","N",SUM('調查資料(OUT)'!BL12:BL15))</f>
        <v>0</v>
      </c>
      <c r="GL6" s="43">
        <f>IF($AZ6="N","N",SUM('調查資料(OUT)'!BQ12:BQ15))</f>
        <v>0</v>
      </c>
      <c r="GM6" s="43">
        <f>IF($AZ6="N","N",SUM('調查資料(OUT)'!BV12:BV15))</f>
        <v>0</v>
      </c>
      <c r="GN6" s="48" t="e">
        <f t="shared" si="91"/>
        <v>#DIV/0!</v>
      </c>
      <c r="GO6" s="43">
        <f t="shared" si="92"/>
        <v>0</v>
      </c>
      <c r="GP6" s="43">
        <f>IF($AZ6="N","N",SUM('調查資料(OUT)'!BM12:BM15))</f>
        <v>0</v>
      </c>
      <c r="GQ6" s="43">
        <f>IF($AZ6="N","N",SUM('調查資料(OUT)'!BR12:BR15))</f>
        <v>0</v>
      </c>
      <c r="GR6" s="43">
        <f>IF($AZ6="N","N",SUM('調查資料(OUT)'!BW12:BW15))</f>
        <v>0</v>
      </c>
      <c r="GS6" s="48" t="e">
        <f t="shared" si="93"/>
        <v>#DIV/0!</v>
      </c>
      <c r="GT6" s="43">
        <f t="shared" si="94"/>
        <v>0</v>
      </c>
      <c r="GU6" s="43">
        <f>IF($AZ6="N","N",SUM('調查資料(OUT)'!BN12:BN15))</f>
        <v>0</v>
      </c>
      <c r="GV6" s="43">
        <f>IF($AZ6="N","N",SUM('調查資料(OUT)'!BS12:BS15))</f>
        <v>0</v>
      </c>
      <c r="GW6" s="43">
        <f>IF($AZ6="N","N",SUM('調查資料(OUT)'!BX12:BX15))</f>
        <v>0</v>
      </c>
      <c r="GX6" s="48" t="e">
        <f t="shared" si="95"/>
        <v>#DIV/0!</v>
      </c>
      <c r="GY6" s="43">
        <f t="shared" si="96"/>
        <v>0</v>
      </c>
      <c r="GZ6" s="48" t="e">
        <f t="shared" si="97"/>
        <v>#DIV/0!</v>
      </c>
      <c r="HA6" s="43">
        <f t="shared" si="98"/>
        <v>0</v>
      </c>
      <c r="HB6" s="48" t="e">
        <f t="shared" si="99"/>
        <v>#DIV/0!</v>
      </c>
      <c r="HC6" s="43">
        <f t="shared" si="100"/>
        <v>0</v>
      </c>
      <c r="HD6" s="48" t="e">
        <f t="shared" si="101"/>
        <v>#DIV/0!</v>
      </c>
      <c r="HE6" s="43">
        <f t="shared" si="102"/>
        <v>0</v>
      </c>
      <c r="HF6" s="43">
        <f t="shared" si="103"/>
        <v>0</v>
      </c>
      <c r="HG6" s="43">
        <f>IF($AZ6="N","N",SUM('調查資料(OUT)'!BY12:BY15))</f>
        <v>0</v>
      </c>
      <c r="HH6" s="43">
        <f>IF($AZ6="N","N",SUM('調查資料(OUT)'!CD12:CD15))</f>
        <v>0</v>
      </c>
      <c r="HI6" s="43">
        <f>IF($AZ6="N","N",SUM('調查資料(OUT)'!CI12:CI15))</f>
        <v>0</v>
      </c>
      <c r="HJ6" s="48" t="e">
        <f t="shared" si="104"/>
        <v>#DIV/0!</v>
      </c>
      <c r="HK6" s="43">
        <f t="shared" si="105"/>
        <v>0</v>
      </c>
      <c r="HL6" s="43">
        <f>IF($AZ6="N","N",SUM('調查資料(OUT)'!BZ12:BZ15))</f>
        <v>0</v>
      </c>
      <c r="HM6" s="43">
        <f>IF($AZ6="N","N",SUM('調查資料(OUT)'!CE12:CE15))</f>
        <v>0</v>
      </c>
      <c r="HN6" s="43">
        <f>IF($AZ6="N","N",SUM('調查資料(OUT)'!CJ12:CJ15))</f>
        <v>0</v>
      </c>
      <c r="HO6" s="48" t="e">
        <f t="shared" si="106"/>
        <v>#DIV/0!</v>
      </c>
      <c r="HP6" s="43">
        <f t="shared" si="107"/>
        <v>0</v>
      </c>
      <c r="HQ6" s="43">
        <f>IF($AZ6="N","N",SUM('調查資料(OUT)'!CA12:CA15))</f>
        <v>0</v>
      </c>
      <c r="HR6" s="43">
        <f>IF($AZ6="N","N",SUM('調查資料(OUT)'!CF12:CF15))</f>
        <v>0</v>
      </c>
      <c r="HS6" s="43">
        <f>IF($AZ6="N","N",SUM('調查資料(OUT)'!CK12:CK15))</f>
        <v>0</v>
      </c>
      <c r="HT6" s="48" t="e">
        <f t="shared" si="108"/>
        <v>#DIV/0!</v>
      </c>
      <c r="HU6" s="43">
        <f t="shared" si="109"/>
        <v>0</v>
      </c>
      <c r="HV6" s="43">
        <f>IF($AZ6="N","N",SUM('調查資料(OUT)'!CB12:CB15))</f>
        <v>0</v>
      </c>
      <c r="HW6" s="43">
        <f>IF($AZ6="N","N",SUM('調查資料(OUT)'!CG12:CG15))</f>
        <v>0</v>
      </c>
      <c r="HX6" s="43">
        <f>IF($AZ6="N","N",SUM('調查資料(OUT)'!CL12:CL15))</f>
        <v>0</v>
      </c>
      <c r="HY6" s="48" t="e">
        <f t="shared" si="110"/>
        <v>#DIV/0!</v>
      </c>
      <c r="HZ6" s="43">
        <f t="shared" si="111"/>
        <v>0</v>
      </c>
      <c r="IA6" s="43">
        <f>IF($AZ6="N","N",SUM('調查資料(OUT)'!CC12:CC15))</f>
        <v>0</v>
      </c>
      <c r="IB6" s="43">
        <f>IF($AZ6="N","N",SUM('調查資料(OUT)'!CH12:CH15))</f>
        <v>0</v>
      </c>
      <c r="IC6" s="43">
        <f>IF($AZ6="N","N",SUM('調查資料(OUT)'!CM12:CM15))</f>
        <v>0</v>
      </c>
      <c r="ID6" s="48" t="e">
        <f t="shared" si="112"/>
        <v>#DIV/0!</v>
      </c>
      <c r="IE6" s="43">
        <f t="shared" si="113"/>
        <v>0</v>
      </c>
      <c r="IF6" s="48" t="e">
        <f t="shared" si="114"/>
        <v>#DIV/0!</v>
      </c>
      <c r="IG6" s="43">
        <f t="shared" si="115"/>
        <v>0</v>
      </c>
      <c r="IH6" s="48" t="e">
        <f t="shared" si="116"/>
        <v>#DIV/0!</v>
      </c>
      <c r="II6" s="43">
        <f t="shared" si="117"/>
        <v>0</v>
      </c>
      <c r="IJ6" s="48" t="e">
        <f t="shared" si="118"/>
        <v>#DIV/0!</v>
      </c>
      <c r="IK6" s="248">
        <f t="shared" ref="IK6:IK28" si="119">IF($AZ6="N","N",HF6+HK6+HP6+HU6+HZ6)</f>
        <v>0</v>
      </c>
    </row>
    <row r="7" spans="1:245">
      <c r="A7" s="247">
        <f>'[4]調查資料(OUT)'!A13</f>
        <v>30</v>
      </c>
      <c r="B7" s="43">
        <f t="shared" si="0"/>
        <v>0</v>
      </c>
      <c r="C7" s="43">
        <f>IFERROR('調查資料(OUT)'!$B$1*'調查資料(OUT)'!B13,0)+IFERROR('調查資料(OUT)'!$G$1*'調查資料(OUT)'!G13,0)+IFERROR('調查資料(OUT)'!$L$1*'調查資料(OUT)'!L13,0)</f>
        <v>0</v>
      </c>
      <c r="D7" s="43">
        <f>IFERROR('調查資料(OUT)'!$C$1*'調查資料(OUT)'!C13,0)+IFERROR('調查資料(OUT)'!$H$1*'調查資料(OUT)'!H13,0)+IFERROR('調查資料(OUT)'!$M$1*'調查資料(OUT)'!M13,0)</f>
        <v>0</v>
      </c>
      <c r="E7" s="43">
        <f>IFERROR('調查資料(OUT)'!$D$1*'調查資料(OUT)'!D13,0)+IFERROR('調查資料(OUT)'!$I$1*'調查資料(OUT)'!I13,0)+IFERROR('調查資料(OUT)'!$N$1*'調查資料(OUT)'!N13,0)</f>
        <v>0</v>
      </c>
      <c r="F7" s="43">
        <f>IFERROR('調查資料(OUT)'!$E$1*'調查資料(OUT)'!E13,0)+IFERROR('調查資料(OUT)'!$J$1*'調查資料(OUT)'!J13,0)+IFERROR('調查資料(OUT)'!$O$1*'調查資料(OUT)'!O13,0)</f>
        <v>0</v>
      </c>
      <c r="G7" s="248">
        <f>IFERROR('調查資料(OUT)'!$F$1*'調查資料(OUT)'!F13,0)+IFERROR('調查資料(OUT)'!$K$1*'調查資料(OUT)'!K13,0)+IFERROR('調查資料(OUT)'!$P$1*'調查資料(OUT)'!P13,0)</f>
        <v>0</v>
      </c>
      <c r="H7" s="249">
        <f t="shared" si="1"/>
        <v>0</v>
      </c>
      <c r="I7" s="43">
        <f>IFERROR('調查資料(OUT)'!$Q$1*'調查資料(OUT)'!Q13,0)+IFERROR('調查資料(OUT)'!$V$1*'調查資料(OUT)'!V13,0)+IFERROR('調查資料(OUT)'!$AA$1*'調查資料(OUT)'!AA13,0)</f>
        <v>0</v>
      </c>
      <c r="J7" s="43">
        <f>IFERROR('調查資料(OUT)'!$R$1*'調查資料(OUT)'!R13,0)+IFERROR('調查資料(OUT)'!$W$1*'調查資料(OUT)'!W13,0)+IFERROR('調查資料(OUT)'!$AB$1*'調查資料(OUT)'!AB13,0)</f>
        <v>0</v>
      </c>
      <c r="K7" s="43">
        <f>IFERROR('調查資料(OUT)'!$S$1*'調查資料(OUT)'!S13,0)+IFERROR('調查資料(OUT)'!$X$1*'調查資料(OUT)'!X13,0)+IFERROR('調查資料(OUT)'!$AC$1*'調查資料(OUT)'!AC13,0)</f>
        <v>0</v>
      </c>
      <c r="L7" s="43">
        <f>IFERROR('調查資料(OUT)'!$T$1*'調查資料(OUT)'!T13,0)+IFERROR('調查資料(OUT)'!$Y$1*'調查資料(OUT)'!Y13,0)+IFERROR('調查資料(OUT)'!$AD$1*'調查資料(OUT)'!AD13,0)</f>
        <v>0</v>
      </c>
      <c r="M7" s="248">
        <f>IFERROR('調查資料(OUT)'!$U$1*'調查資料(OUT)'!U13,0)+IFERROR('調查資料(OUT)'!$Z$1*'調查資料(OUT)'!Z13,0)+IFERROR('調查資料(OUT)'!$AE$1*'調查資料(OUT)'!AE13,0)</f>
        <v>0</v>
      </c>
      <c r="N7" s="249">
        <f t="shared" si="2"/>
        <v>0</v>
      </c>
      <c r="O7" s="43">
        <f>IFERROR('調查資料(OUT)'!$AF$1*'調查資料(OUT)'!AF13,0)+IFERROR('調查資料(OUT)'!$AK$1*'調查資料(OUT)'!AK13,0)+IFERROR('調查資料(OUT)'!$AP$1*'調查資料(OUT)'!AP13,0)</f>
        <v>0</v>
      </c>
      <c r="P7" s="43">
        <f>IFERROR('調查資料(OUT)'!$AG$1*'調查資料(OUT)'!AG13,0)+IFERROR('調查資料(OUT)'!$AL$1*'調查資料(OUT)'!AL13,0)+IFERROR('調查資料(OUT)'!$AQ$1*'調查資料(OUT)'!AQ13,0)</f>
        <v>0</v>
      </c>
      <c r="Q7" s="43">
        <f>IFERROR('調查資料(OUT)'!$AH$1*'調查資料(OUT)'!AH13,0)+IFERROR('調查資料(OUT)'!$AM$1*'調查資料(OUT)'!AM13,0)+IFERROR('調查資料(OUT)'!$AR$1*'調查資料(OUT)'!AR13,0)</f>
        <v>0</v>
      </c>
      <c r="R7" s="43">
        <f>IFERROR('調查資料(OUT)'!$AI$1*'調查資料(OUT)'!AI13,0)+IFERROR('調查資料(OUT)'!$AN$1*'調查資料(OUT)'!AN13,0)+IFERROR('調查資料(OUT)'!$AS$1*'調查資料(OUT)'!AS13,0)</f>
        <v>0</v>
      </c>
      <c r="S7" s="248">
        <f>IFERROR('調查資料(OUT)'!$AJ$1*'調查資料(OUT)'!AJ13,0)+IFERROR('調查資料(OUT)'!$AO$1*'調查資料(OUT)'!AO13,0)+IFERROR('調查資料(OUT)'!$AT$1*'調查資料(OUT)'!AT13,0)</f>
        <v>0</v>
      </c>
      <c r="T7" s="249">
        <f t="shared" si="3"/>
        <v>0</v>
      </c>
      <c r="U7" s="43">
        <f>IFERROR('調查資料(OUT)'!$AU$1*'調查資料(OUT)'!AU13,0)+IFERROR('調查資料(OUT)'!$AZ$1*'調查資料(OUT)'!AZ13,0)+IFERROR('調查資料(OUT)'!$BE$1*'調查資料(OUT)'!BE13,0)</f>
        <v>0</v>
      </c>
      <c r="V7" s="43">
        <f>IFERROR('調查資料(OUT)'!$AV$1*'調查資料(OUT)'!AV13,0)+IFERROR('調查資料(OUT)'!$BA$1*'調查資料(OUT)'!BA13,0)+IFERROR('調查資料(OUT)'!$BF$1*'調查資料(OUT)'!BF13,0)</f>
        <v>0</v>
      </c>
      <c r="W7" s="43">
        <f>IFERROR('調查資料(OUT)'!$AW$1*'調查資料(OUT)'!AW13,0)+IFERROR('調查資料(OUT)'!$BB$1*'調查資料(OUT)'!BB13,0)+IFERROR('調查資料(OUT)'!$BG$1*'調查資料(OUT)'!BG13,0)</f>
        <v>0</v>
      </c>
      <c r="X7" s="43">
        <f>IFERROR('調查資料(OUT)'!$AX$1*'調查資料(OUT)'!AX13,0)+IFERROR('調查資料(OUT)'!$BC$1*'調查資料(OUT)'!BC13,0)+IFERROR('調查資料(OUT)'!$BH$1*'調查資料(OUT)'!BH13,0)</f>
        <v>0</v>
      </c>
      <c r="Y7" s="248">
        <f>IFERROR('調查資料(OUT)'!$AY$1*'調查資料(OUT)'!AY13,0)+IFERROR('調查資料(OUT)'!$BD$1*'調查資料(OUT)'!BD13,0)+IFERROR('調查資料(OUT)'!$BI$1*'調查資料(OUT)'!BI13,0)</f>
        <v>0</v>
      </c>
      <c r="Z7" s="249">
        <f t="shared" si="4"/>
        <v>0</v>
      </c>
      <c r="AA7" s="43">
        <f>IFERROR('調查資料(OUT)'!$BJ$1*'調查資料(OUT)'!BJ13,0)+IFERROR('調查資料(OUT)'!$BO$1*'調查資料(OUT)'!BO13,0)+IFERROR('調查資料(OUT)'!$BT$1*'調查資料(OUT)'!BT13,0)</f>
        <v>0</v>
      </c>
      <c r="AB7" s="43">
        <f>IFERROR('調查資料(OUT)'!$BK$1*'調查資料(OUT)'!BK13,0)+IFERROR('調查資料(OUT)'!$BP$1*'調查資料(OUT)'!BP13,0)+IFERROR('調查資料(OUT)'!$BU$1*'調查資料(OUT)'!BU13,0)</f>
        <v>0</v>
      </c>
      <c r="AC7" s="43">
        <f>IFERROR('調查資料(OUT)'!$BL$1*'調查資料(OUT)'!BL13,0)+IFERROR('調查資料(OUT)'!$BQ$1*'調查資料(OUT)'!BQ13,0)+IFERROR('調查資料(OUT)'!$BV$1*'調查資料(OUT)'!BV13,0)</f>
        <v>0</v>
      </c>
      <c r="AD7" s="43">
        <f>IFERROR('調查資料(OUT)'!$BM$1*'調查資料(OUT)'!BM13,0)+IFERROR('調查資料(OUT)'!$BR$1*'調查資料(OUT)'!BR13,0)+IFERROR('調查資料(OUT)'!$BW$1*'調查資料(OUT)'!BW13,0)</f>
        <v>0</v>
      </c>
      <c r="AE7" s="248">
        <f>IFERROR('調查資料(OUT)'!$BN$1*'調查資料(OUT)'!BN13,0)+IFERROR('調查資料(OUT)'!$BS$1*'調查資料(OUT)'!BS13,0)+IFERROR('調查資料(OUT)'!$BX$1*'調查資料(OUT)'!BX13,0)</f>
        <v>0</v>
      </c>
      <c r="AF7" s="249">
        <f t="shared" si="5"/>
        <v>0</v>
      </c>
      <c r="AG7" s="43">
        <f>IFERROR('調查資料(OUT)'!$BY$1*'調查資料(OUT)'!BY13,0)+IFERROR('調查資料(OUT)'!$CD$1*'調查資料(OUT)'!CD13,0)+IFERROR('調查資料(OUT)'!$CI$1*'調查資料(OUT)'!CI13,0)</f>
        <v>0</v>
      </c>
      <c r="AH7" s="43">
        <f>IFERROR('調查資料(OUT)'!$BZ$1*'調查資料(OUT)'!BZ13,0)+IFERROR('調查資料(OUT)'!$CE$1*'調查資料(OUT)'!CE13,0)+IFERROR('調查資料(OUT)'!$CJ$1*'調查資料(OUT)'!CJ13,0)</f>
        <v>0</v>
      </c>
      <c r="AI7" s="43">
        <f>IFERROR('調查資料(OUT)'!$CA$1*'調查資料(OUT)'!CA13,0)+IFERROR('調查資料(OUT)'!$CF$1*'調查資料(OUT)'!CF13,0)+IFERROR('調查資料(OUT)'!$CK$1*'調查資料(OUT)'!CK13,0)</f>
        <v>0</v>
      </c>
      <c r="AJ7" s="43">
        <f>IFERROR('調查資料(OUT)'!$CB$1*'調查資料(OUT)'!CB13,0)+IFERROR('調查資料(OUT)'!$CG$1*'調查資料(OUT)'!CG13,0)+IFERROR('調查資料(OUT)'!$CL$1*'調查資料(OUT)'!CL13,0)</f>
        <v>0</v>
      </c>
      <c r="AK7" s="248">
        <f>IFERROR('調查資料(OUT)'!$CC$1*'調查資料(OUT)'!CC13,0)+IFERROR('調查資料(OUT)'!$CH$1*'調查資料(OUT)'!CH13,0)+IFERROR('調查資料(OUT)'!$CM$1*'調查資料(OUT)'!CM13,0)</f>
        <v>0</v>
      </c>
      <c r="AL7" s="250">
        <f t="shared" si="6"/>
        <v>0</v>
      </c>
      <c r="AN7" s="249">
        <f>'調查資料(OUT)'!A13</f>
        <v>30</v>
      </c>
      <c r="AO7" s="326">
        <f t="shared" si="7"/>
        <v>130</v>
      </c>
      <c r="AP7" s="43">
        <f t="shared" si="8"/>
        <v>0</v>
      </c>
      <c r="AQ7" s="327"/>
      <c r="AR7" s="43">
        <f t="shared" si="9"/>
        <v>0</v>
      </c>
      <c r="AS7" s="328" t="e">
        <f t="shared" si="10"/>
        <v>#DIV/0!</v>
      </c>
      <c r="AT7" s="328" t="e">
        <f t="shared" si="11"/>
        <v>#DIV/0!</v>
      </c>
      <c r="AU7" s="328" t="e">
        <f t="shared" si="12"/>
        <v>#DIV/0!</v>
      </c>
      <c r="AV7" s="328" t="e">
        <f t="shared" si="13"/>
        <v>#DIV/0!</v>
      </c>
      <c r="AW7" s="328" t="e">
        <f t="shared" si="14"/>
        <v>#DIV/0!</v>
      </c>
      <c r="AX7" s="328" t="e">
        <f t="shared" si="15"/>
        <v>#DIV/0!</v>
      </c>
      <c r="AY7" s="329"/>
      <c r="AZ7" s="43">
        <f t="shared" si="16"/>
        <v>30</v>
      </c>
      <c r="BA7" s="248">
        <f t="shared" si="17"/>
        <v>130</v>
      </c>
      <c r="BB7" s="43">
        <f t="shared" si="18"/>
        <v>0</v>
      </c>
      <c r="BC7" s="43">
        <f>IF($AZ7="N","N",SUM('調查資料(OUT)'!B13:B16))</f>
        <v>0</v>
      </c>
      <c r="BD7" s="43">
        <f>IF($AZ7="N","N",SUM('調查資料(OUT)'!G13:G16))</f>
        <v>0</v>
      </c>
      <c r="BE7" s="43">
        <f>IF($AZ7="N","N",SUM('調查資料(OUT)'!L13:L16))</f>
        <v>0</v>
      </c>
      <c r="BF7" s="48" t="e">
        <f t="shared" si="19"/>
        <v>#DIV/0!</v>
      </c>
      <c r="BG7" s="43">
        <f t="shared" si="20"/>
        <v>0</v>
      </c>
      <c r="BH7" s="43">
        <f>IF($AZ7="N","N",SUM('調查資料(OUT)'!C13:C16))</f>
        <v>0</v>
      </c>
      <c r="BI7" s="43">
        <f>IF($AZ7="N","N",SUM('調查資料(OUT)'!H13:H16))</f>
        <v>0</v>
      </c>
      <c r="BJ7" s="43">
        <f>IF($AZ7="N","N",SUM('調查資料(OUT)'!M13:M16))</f>
        <v>0</v>
      </c>
      <c r="BK7" s="48" t="e">
        <f t="shared" si="21"/>
        <v>#DIV/0!</v>
      </c>
      <c r="BL7" s="43">
        <f t="shared" si="22"/>
        <v>0</v>
      </c>
      <c r="BM7" s="43">
        <f>IF($AZ7="N","N",SUM('調查資料(OUT)'!D13:D16))</f>
        <v>0</v>
      </c>
      <c r="BN7" s="43">
        <f>IF($AZ7="N","N",SUM('調查資料(OUT)'!I13:I16))</f>
        <v>0</v>
      </c>
      <c r="BO7" s="43">
        <f>IF($AZ7="N","N",SUM('調查資料(OUT)'!N13:N16))</f>
        <v>0</v>
      </c>
      <c r="BP7" s="48" t="e">
        <f t="shared" si="23"/>
        <v>#DIV/0!</v>
      </c>
      <c r="BQ7" s="43">
        <f t="shared" si="24"/>
        <v>0</v>
      </c>
      <c r="BR7" s="43">
        <f>IF($AZ7="N","N",SUM('調查資料(OUT)'!E13:E16))</f>
        <v>0</v>
      </c>
      <c r="BS7" s="43">
        <f>IF($AZ7="N","N",SUM('調查資料(OUT)'!J13:J16))</f>
        <v>0</v>
      </c>
      <c r="BT7" s="43">
        <f>IF($AZ7="N","N",SUM('調查資料(OUT)'!O13:O16))</f>
        <v>0</v>
      </c>
      <c r="BU7" s="48" t="e">
        <f t="shared" si="25"/>
        <v>#DIV/0!</v>
      </c>
      <c r="BV7" s="43">
        <f t="shared" si="26"/>
        <v>0</v>
      </c>
      <c r="BW7" s="43">
        <f>IF($AZ7="N","N",SUM('調查資料(OUT)'!F13:F16))</f>
        <v>0</v>
      </c>
      <c r="BX7" s="43">
        <f>IF($AZ7="N","N",SUM('調查資料(OUT)'!K13:K16))</f>
        <v>0</v>
      </c>
      <c r="BY7" s="43">
        <f>IF($AZ7="N","N",SUM('調查資料(OUT)'!P13:P16))</f>
        <v>0</v>
      </c>
      <c r="BZ7" s="48" t="e">
        <f t="shared" si="27"/>
        <v>#DIV/0!</v>
      </c>
      <c r="CA7" s="43">
        <f t="shared" si="28"/>
        <v>0</v>
      </c>
      <c r="CB7" s="48" t="e">
        <f t="shared" si="29"/>
        <v>#DIV/0!</v>
      </c>
      <c r="CC7" s="43">
        <f t="shared" si="30"/>
        <v>0</v>
      </c>
      <c r="CD7" s="48" t="e">
        <f t="shared" si="31"/>
        <v>#DIV/0!</v>
      </c>
      <c r="CE7" s="43">
        <f t="shared" si="32"/>
        <v>0</v>
      </c>
      <c r="CF7" s="48" t="e">
        <f t="shared" si="33"/>
        <v>#DIV/0!</v>
      </c>
      <c r="CG7" s="43">
        <f t="shared" si="34"/>
        <v>0</v>
      </c>
      <c r="CH7" s="43">
        <f t="shared" si="35"/>
        <v>0</v>
      </c>
      <c r="CI7" s="43">
        <f>IF($AZ7="N","N",SUM('調查資料(OUT)'!Q13:Q16))</f>
        <v>0</v>
      </c>
      <c r="CJ7" s="43">
        <f>IF($AZ7="N","N",SUM('調查資料(OUT)'!V13:V16))</f>
        <v>0</v>
      </c>
      <c r="CK7" s="43">
        <f>IF($AZ7="N","N",SUM('調查資料(OUT)'!AA13:AA16))</f>
        <v>0</v>
      </c>
      <c r="CL7" s="48" t="e">
        <f t="shared" si="36"/>
        <v>#DIV/0!</v>
      </c>
      <c r="CM7" s="43">
        <f t="shared" si="37"/>
        <v>0</v>
      </c>
      <c r="CN7" s="43">
        <f>IF($AZ7="N","N",SUM('調查資料(OUT)'!R13:R16))</f>
        <v>0</v>
      </c>
      <c r="CO7" s="43">
        <f>IF($AZ7="N","N",SUM('調查資料(OUT)'!W13:W16))</f>
        <v>0</v>
      </c>
      <c r="CP7" s="43">
        <f>IF($AZ7="N","N",SUM('調查資料(OUT)'!AB13:AB16))</f>
        <v>0</v>
      </c>
      <c r="CQ7" s="48" t="e">
        <f t="shared" si="38"/>
        <v>#DIV/0!</v>
      </c>
      <c r="CR7" s="43">
        <f t="shared" si="39"/>
        <v>0</v>
      </c>
      <c r="CS7" s="43">
        <f>IF($AZ7="N","N",SUM('調查資料(OUT)'!S13:S16))</f>
        <v>0</v>
      </c>
      <c r="CT7" s="43">
        <f>IF($AZ7="N","N",SUM('調查資料(OUT)'!X13:X16))</f>
        <v>0</v>
      </c>
      <c r="CU7" s="43">
        <f>IF($AZ7="N","N",SUM('調查資料(OUT)'!AC13:AC16))</f>
        <v>0</v>
      </c>
      <c r="CV7" s="48" t="e">
        <f t="shared" si="40"/>
        <v>#DIV/0!</v>
      </c>
      <c r="CW7" s="43">
        <f t="shared" si="41"/>
        <v>0</v>
      </c>
      <c r="CX7" s="43">
        <f>IF($AZ7="N","N",SUM('調查資料(OUT)'!T13:T16))</f>
        <v>0</v>
      </c>
      <c r="CY7" s="43">
        <f>IF($AZ7="N","N",SUM('調查資料(OUT)'!Y13:Y16))</f>
        <v>0</v>
      </c>
      <c r="CZ7" s="43">
        <f>IF($AZ7="N","N",SUM('調查資料(OUT)'!AD13:AD16))</f>
        <v>0</v>
      </c>
      <c r="DA7" s="48" t="e">
        <f t="shared" si="42"/>
        <v>#DIV/0!</v>
      </c>
      <c r="DB7" s="43">
        <f t="shared" si="43"/>
        <v>0</v>
      </c>
      <c r="DC7" s="43">
        <f>IF($AZ7="N","N",SUM('調查資料(OUT)'!U13:U16))</f>
        <v>0</v>
      </c>
      <c r="DD7" s="43">
        <f>IF($AZ7="N","N",SUM('調查資料(OUT)'!Z13:Z16))</f>
        <v>0</v>
      </c>
      <c r="DE7" s="43">
        <f>IF($AZ7="N","N",SUM('調查資料(OUT)'!AE13:AE16))</f>
        <v>0</v>
      </c>
      <c r="DF7" s="48" t="e">
        <f t="shared" si="44"/>
        <v>#DIV/0!</v>
      </c>
      <c r="DG7" s="43">
        <f t="shared" si="45"/>
        <v>0</v>
      </c>
      <c r="DH7" s="48" t="e">
        <f t="shared" si="46"/>
        <v>#DIV/0!</v>
      </c>
      <c r="DI7" s="43">
        <f t="shared" si="47"/>
        <v>0</v>
      </c>
      <c r="DJ7" s="48" t="e">
        <f t="shared" si="48"/>
        <v>#DIV/0!</v>
      </c>
      <c r="DK7" s="43">
        <f t="shared" si="49"/>
        <v>0</v>
      </c>
      <c r="DL7" s="48" t="e">
        <f t="shared" si="50"/>
        <v>#DIV/0!</v>
      </c>
      <c r="DM7" s="43">
        <f t="shared" si="51"/>
        <v>0</v>
      </c>
      <c r="DN7" s="43">
        <f t="shared" si="52"/>
        <v>0</v>
      </c>
      <c r="DO7" s="43">
        <f>IF($AZ7="N","N",SUM('調查資料(OUT)'!AF13:AF16))</f>
        <v>0</v>
      </c>
      <c r="DP7" s="43">
        <f>IF($AZ7="N","N",SUM('調查資料(OUT)'!AK13:AK16))</f>
        <v>0</v>
      </c>
      <c r="DQ7" s="43">
        <f>IF($AZ7="N","N",SUM('調查資料(OUT)'!AP13:AP16))</f>
        <v>0</v>
      </c>
      <c r="DR7" s="48" t="e">
        <f t="shared" si="53"/>
        <v>#DIV/0!</v>
      </c>
      <c r="DS7" s="43">
        <f t="shared" si="54"/>
        <v>0</v>
      </c>
      <c r="DT7" s="43">
        <f>IF($AZ7="N","N",SUM('調查資料(OUT)'!AG13:AG16))</f>
        <v>0</v>
      </c>
      <c r="DU7" s="43">
        <f>IF($AZ7="N","N",SUM('調查資料(OUT)'!AL13:AL16))</f>
        <v>0</v>
      </c>
      <c r="DV7" s="43">
        <f>IF($AZ7="N","N",SUM('調查資料(OUT)'!AQ13:AQ16))</f>
        <v>0</v>
      </c>
      <c r="DW7" s="48" t="e">
        <f t="shared" si="55"/>
        <v>#DIV/0!</v>
      </c>
      <c r="DX7" s="43">
        <f t="shared" si="56"/>
        <v>0</v>
      </c>
      <c r="DY7" s="43">
        <f>IF($AZ7="N","N",SUM('調查資料(OUT)'!AH13:AH16))</f>
        <v>0</v>
      </c>
      <c r="DZ7" s="43">
        <f>IF($AZ7="N","N",SUM('調查資料(OUT)'!AM13:AM16))</f>
        <v>0</v>
      </c>
      <c r="EA7" s="43">
        <f>IF($AZ7="N","N",SUM('調查資料(OUT)'!AR13:AR16))</f>
        <v>0</v>
      </c>
      <c r="EB7" s="48" t="e">
        <f t="shared" si="57"/>
        <v>#DIV/0!</v>
      </c>
      <c r="EC7" s="43">
        <f t="shared" si="58"/>
        <v>0</v>
      </c>
      <c r="ED7" s="43">
        <f>IF($AZ7="N","N",SUM('調查資料(OUT)'!AI13:AI16))</f>
        <v>0</v>
      </c>
      <c r="EE7" s="43">
        <f>IF($AZ7="N","N",SUM('調查資料(OUT)'!AN13:AN16))</f>
        <v>0</v>
      </c>
      <c r="EF7" s="43">
        <f>IF($AZ7="N","N",SUM('調查資料(OUT)'!AS13:AS16))</f>
        <v>0</v>
      </c>
      <c r="EG7" s="48" t="e">
        <f t="shared" si="59"/>
        <v>#DIV/0!</v>
      </c>
      <c r="EH7" s="43">
        <f t="shared" si="60"/>
        <v>0</v>
      </c>
      <c r="EI7" s="43">
        <f>IF($AZ7="N","N",SUM('調查資料(OUT)'!AJ13:AJ16))</f>
        <v>0</v>
      </c>
      <c r="EJ7" s="43">
        <f>IF($AZ7="N","N",SUM('調查資料(OUT)'!AO13:AO16))</f>
        <v>0</v>
      </c>
      <c r="EK7" s="43">
        <f>IF($AZ7="N","N",SUM('調查資料(OUT)'!AT13:AT16))</f>
        <v>0</v>
      </c>
      <c r="EL7" s="48" t="e">
        <f t="shared" si="61"/>
        <v>#DIV/0!</v>
      </c>
      <c r="EM7" s="43">
        <f t="shared" si="62"/>
        <v>0</v>
      </c>
      <c r="EN7" s="48" t="e">
        <f t="shared" si="63"/>
        <v>#DIV/0!</v>
      </c>
      <c r="EO7" s="43">
        <f t="shared" si="64"/>
        <v>0</v>
      </c>
      <c r="EP7" s="48" t="e">
        <f t="shared" si="65"/>
        <v>#DIV/0!</v>
      </c>
      <c r="EQ7" s="43">
        <f t="shared" si="66"/>
        <v>0</v>
      </c>
      <c r="ER7" s="48" t="e">
        <f t="shared" si="67"/>
        <v>#DIV/0!</v>
      </c>
      <c r="ES7" s="43">
        <f t="shared" si="68"/>
        <v>0</v>
      </c>
      <c r="ET7" s="43">
        <f t="shared" si="69"/>
        <v>0</v>
      </c>
      <c r="EU7" s="43">
        <f>IF($AZ7="N","N",SUM('調查資料(OUT)'!AU13:AU16))</f>
        <v>0</v>
      </c>
      <c r="EV7" s="43">
        <f>IF($AZ7="N","N",SUM('調查資料(OUT)'!AZ13:AZ16))</f>
        <v>0</v>
      </c>
      <c r="EW7" s="43">
        <f>IF($AZ7="N","N",SUM('調查資料(OUT)'!BE13:BE16))</f>
        <v>0</v>
      </c>
      <c r="EX7" s="48" t="e">
        <f t="shared" si="70"/>
        <v>#DIV/0!</v>
      </c>
      <c r="EY7" s="43">
        <f t="shared" si="71"/>
        <v>0</v>
      </c>
      <c r="EZ7" s="43">
        <f>IF($AZ7="N","N",SUM('調查資料(OUT)'!AV13:AV16))</f>
        <v>0</v>
      </c>
      <c r="FA7" s="43">
        <f>IF($AZ7="N","N",SUM('調查資料(OUT)'!BA13:BA16))</f>
        <v>0</v>
      </c>
      <c r="FB7" s="43">
        <f>IF($AZ7="N","N",SUM('調查資料(OUT)'!BF13:BF16))</f>
        <v>0</v>
      </c>
      <c r="FC7" s="48" t="e">
        <f t="shared" si="72"/>
        <v>#DIV/0!</v>
      </c>
      <c r="FD7" s="43">
        <f t="shared" si="73"/>
        <v>0</v>
      </c>
      <c r="FE7" s="43">
        <f>IF($AZ7="N","N",SUM('調查資料(OUT)'!AW13:AW16))</f>
        <v>0</v>
      </c>
      <c r="FF7" s="43">
        <f>IF($AZ7="N","N",SUM('調查資料(OUT)'!BB13:BB16))</f>
        <v>0</v>
      </c>
      <c r="FG7" s="43">
        <f>IF($AZ7="N","N",SUM('調查資料(OUT)'!BG13:BG16))</f>
        <v>0</v>
      </c>
      <c r="FH7" s="48" t="e">
        <f t="shared" si="74"/>
        <v>#DIV/0!</v>
      </c>
      <c r="FI7" s="43">
        <f t="shared" si="75"/>
        <v>0</v>
      </c>
      <c r="FJ7" s="43">
        <f>IF($AZ7="N","N",SUM('調查資料(OUT)'!AX13:AX16))</f>
        <v>0</v>
      </c>
      <c r="FK7" s="43">
        <f>IF($AZ7="N","N",SUM('調查資料(OUT)'!BC13:BC16))</f>
        <v>0</v>
      </c>
      <c r="FL7" s="43">
        <f>IF($AZ7="N","N",SUM('調查資料(OUT)'!BH13:BH16))</f>
        <v>0</v>
      </c>
      <c r="FM7" s="48" t="e">
        <f t="shared" si="76"/>
        <v>#DIV/0!</v>
      </c>
      <c r="FN7" s="43">
        <f t="shared" si="77"/>
        <v>0</v>
      </c>
      <c r="FO7" s="43">
        <f>IF($AZ7="N","N",SUM('調查資料(OUT)'!AY13:AY16))</f>
        <v>0</v>
      </c>
      <c r="FP7" s="43">
        <f>IF($AZ7="N","N",SUM('調查資料(OUT)'!BD13:BD16))</f>
        <v>0</v>
      </c>
      <c r="FQ7" s="43">
        <f>IF($AZ7="N","N",SUM('調查資料(OUT)'!BI13:BI16))</f>
        <v>0</v>
      </c>
      <c r="FR7" s="48" t="e">
        <f t="shared" si="78"/>
        <v>#DIV/0!</v>
      </c>
      <c r="FS7" s="43">
        <f t="shared" si="79"/>
        <v>0</v>
      </c>
      <c r="FT7" s="48" t="e">
        <f t="shared" si="80"/>
        <v>#DIV/0!</v>
      </c>
      <c r="FU7" s="43">
        <f t="shared" si="81"/>
        <v>0</v>
      </c>
      <c r="FV7" s="48" t="e">
        <f t="shared" si="82"/>
        <v>#DIV/0!</v>
      </c>
      <c r="FW7" s="43">
        <f t="shared" si="83"/>
        <v>0</v>
      </c>
      <c r="FX7" s="48" t="e">
        <f t="shared" si="84"/>
        <v>#DIV/0!</v>
      </c>
      <c r="FY7" s="43">
        <f t="shared" si="85"/>
        <v>0</v>
      </c>
      <c r="FZ7" s="43">
        <f t="shared" si="86"/>
        <v>0</v>
      </c>
      <c r="GA7" s="43">
        <f>IF($AZ7="N","N",SUM('調查資料(OUT)'!BJ13:BJ16))</f>
        <v>0</v>
      </c>
      <c r="GB7" s="43">
        <f>IF($AZ7="N","N",SUM('調查資料(OUT)'!BO13:BO16))</f>
        <v>0</v>
      </c>
      <c r="GC7" s="43">
        <f>IF($AZ7="N","N",SUM('調查資料(OUT)'!BT13:BT16))</f>
        <v>0</v>
      </c>
      <c r="GD7" s="48" t="e">
        <f t="shared" si="87"/>
        <v>#DIV/0!</v>
      </c>
      <c r="GE7" s="43">
        <f t="shared" si="88"/>
        <v>0</v>
      </c>
      <c r="GF7" s="43">
        <f>IF($AZ7="N","N",SUM('調查資料(OUT)'!BK13:BK16))</f>
        <v>0</v>
      </c>
      <c r="GG7" s="43">
        <f>IF($AZ7="N","N",SUM('調查資料(OUT)'!BP13:BP16))</f>
        <v>0</v>
      </c>
      <c r="GH7" s="43">
        <f>IF($AZ7="N","N",SUM('調查資料(OUT)'!BU13:BU16))</f>
        <v>0</v>
      </c>
      <c r="GI7" s="48" t="e">
        <f t="shared" si="89"/>
        <v>#DIV/0!</v>
      </c>
      <c r="GJ7" s="43">
        <f t="shared" si="90"/>
        <v>0</v>
      </c>
      <c r="GK7" s="43">
        <f>IF($AZ7="N","N",SUM('調查資料(OUT)'!BL13:BL16))</f>
        <v>0</v>
      </c>
      <c r="GL7" s="43">
        <f>IF($AZ7="N","N",SUM('調查資料(OUT)'!BQ13:BQ16))</f>
        <v>0</v>
      </c>
      <c r="GM7" s="43">
        <f>IF($AZ7="N","N",SUM('調查資料(OUT)'!BV13:BV16))</f>
        <v>0</v>
      </c>
      <c r="GN7" s="48" t="e">
        <f t="shared" si="91"/>
        <v>#DIV/0!</v>
      </c>
      <c r="GO7" s="43">
        <f t="shared" si="92"/>
        <v>0</v>
      </c>
      <c r="GP7" s="43">
        <f>IF($AZ7="N","N",SUM('調查資料(OUT)'!BM13:BM16))</f>
        <v>0</v>
      </c>
      <c r="GQ7" s="43">
        <f>IF($AZ7="N","N",SUM('調查資料(OUT)'!BR13:BR16))</f>
        <v>0</v>
      </c>
      <c r="GR7" s="43">
        <f>IF($AZ7="N","N",SUM('調查資料(OUT)'!BW13:BW16))</f>
        <v>0</v>
      </c>
      <c r="GS7" s="48" t="e">
        <f t="shared" si="93"/>
        <v>#DIV/0!</v>
      </c>
      <c r="GT7" s="43">
        <f t="shared" si="94"/>
        <v>0</v>
      </c>
      <c r="GU7" s="43">
        <f>IF($AZ7="N","N",SUM('調查資料(OUT)'!BN13:BN16))</f>
        <v>0</v>
      </c>
      <c r="GV7" s="43">
        <f>IF($AZ7="N","N",SUM('調查資料(OUT)'!BS13:BS16))</f>
        <v>0</v>
      </c>
      <c r="GW7" s="43">
        <f>IF($AZ7="N","N",SUM('調查資料(OUT)'!BX13:BX16))</f>
        <v>0</v>
      </c>
      <c r="GX7" s="48" t="e">
        <f t="shared" si="95"/>
        <v>#DIV/0!</v>
      </c>
      <c r="GY7" s="43">
        <f t="shared" si="96"/>
        <v>0</v>
      </c>
      <c r="GZ7" s="48" t="e">
        <f t="shared" si="97"/>
        <v>#DIV/0!</v>
      </c>
      <c r="HA7" s="43">
        <f t="shared" si="98"/>
        <v>0</v>
      </c>
      <c r="HB7" s="48" t="e">
        <f t="shared" si="99"/>
        <v>#DIV/0!</v>
      </c>
      <c r="HC7" s="43">
        <f t="shared" si="100"/>
        <v>0</v>
      </c>
      <c r="HD7" s="48" t="e">
        <f t="shared" si="101"/>
        <v>#DIV/0!</v>
      </c>
      <c r="HE7" s="43">
        <f t="shared" si="102"/>
        <v>0</v>
      </c>
      <c r="HF7" s="43">
        <f t="shared" si="103"/>
        <v>0</v>
      </c>
      <c r="HG7" s="43">
        <f>IF($AZ7="N","N",SUM('調查資料(OUT)'!BY13:BY16))</f>
        <v>0</v>
      </c>
      <c r="HH7" s="43">
        <f>IF($AZ7="N","N",SUM('調查資料(OUT)'!CD13:CD16))</f>
        <v>0</v>
      </c>
      <c r="HI7" s="43">
        <f>IF($AZ7="N","N",SUM('調查資料(OUT)'!CI13:CI16))</f>
        <v>0</v>
      </c>
      <c r="HJ7" s="48" t="e">
        <f t="shared" si="104"/>
        <v>#DIV/0!</v>
      </c>
      <c r="HK7" s="43">
        <f t="shared" si="105"/>
        <v>0</v>
      </c>
      <c r="HL7" s="43">
        <f>IF($AZ7="N","N",SUM('調查資料(OUT)'!BZ13:BZ16))</f>
        <v>0</v>
      </c>
      <c r="HM7" s="43">
        <f>IF($AZ7="N","N",SUM('調查資料(OUT)'!CE13:CE16))</f>
        <v>0</v>
      </c>
      <c r="HN7" s="43">
        <f>IF($AZ7="N","N",SUM('調查資料(OUT)'!CJ13:CJ16))</f>
        <v>0</v>
      </c>
      <c r="HO7" s="48" t="e">
        <f t="shared" si="106"/>
        <v>#DIV/0!</v>
      </c>
      <c r="HP7" s="43">
        <f t="shared" si="107"/>
        <v>0</v>
      </c>
      <c r="HQ7" s="43">
        <f>IF($AZ7="N","N",SUM('調查資料(OUT)'!CA13:CA16))</f>
        <v>0</v>
      </c>
      <c r="HR7" s="43">
        <f>IF($AZ7="N","N",SUM('調查資料(OUT)'!CF13:CF16))</f>
        <v>0</v>
      </c>
      <c r="HS7" s="43">
        <f>IF($AZ7="N","N",SUM('調查資料(OUT)'!CK13:CK16))</f>
        <v>0</v>
      </c>
      <c r="HT7" s="48" t="e">
        <f t="shared" si="108"/>
        <v>#DIV/0!</v>
      </c>
      <c r="HU7" s="43">
        <f t="shared" si="109"/>
        <v>0</v>
      </c>
      <c r="HV7" s="43">
        <f>IF($AZ7="N","N",SUM('調查資料(OUT)'!CB13:CB16))</f>
        <v>0</v>
      </c>
      <c r="HW7" s="43">
        <f>IF($AZ7="N","N",SUM('調查資料(OUT)'!CG13:CG16))</f>
        <v>0</v>
      </c>
      <c r="HX7" s="43">
        <f>IF($AZ7="N","N",SUM('調查資料(OUT)'!CL13:CL16))</f>
        <v>0</v>
      </c>
      <c r="HY7" s="48" t="e">
        <f t="shared" si="110"/>
        <v>#DIV/0!</v>
      </c>
      <c r="HZ7" s="43">
        <f t="shared" si="111"/>
        <v>0</v>
      </c>
      <c r="IA7" s="43">
        <f>IF($AZ7="N","N",SUM('調查資料(OUT)'!CC13:CC16))</f>
        <v>0</v>
      </c>
      <c r="IB7" s="43">
        <f>IF($AZ7="N","N",SUM('調查資料(OUT)'!CH13:CH16))</f>
        <v>0</v>
      </c>
      <c r="IC7" s="43">
        <f>IF($AZ7="N","N",SUM('調查資料(OUT)'!CM13:CM16))</f>
        <v>0</v>
      </c>
      <c r="ID7" s="48" t="e">
        <f t="shared" si="112"/>
        <v>#DIV/0!</v>
      </c>
      <c r="IE7" s="43">
        <f t="shared" si="113"/>
        <v>0</v>
      </c>
      <c r="IF7" s="48" t="e">
        <f t="shared" si="114"/>
        <v>#DIV/0!</v>
      </c>
      <c r="IG7" s="43">
        <f t="shared" si="115"/>
        <v>0</v>
      </c>
      <c r="IH7" s="48" t="e">
        <f t="shared" si="116"/>
        <v>#DIV/0!</v>
      </c>
      <c r="II7" s="43">
        <f t="shared" si="117"/>
        <v>0</v>
      </c>
      <c r="IJ7" s="48" t="e">
        <f t="shared" si="118"/>
        <v>#DIV/0!</v>
      </c>
      <c r="IK7" s="248">
        <f t="shared" si="119"/>
        <v>0</v>
      </c>
    </row>
    <row r="8" spans="1:245">
      <c r="A8" s="247">
        <f>'[4]調查資料(OUT)'!A14</f>
        <v>45</v>
      </c>
      <c r="B8" s="43">
        <f t="shared" si="0"/>
        <v>0</v>
      </c>
      <c r="C8" s="43">
        <f>IFERROR('調查資料(OUT)'!$B$1*'調查資料(OUT)'!B14,0)+IFERROR('調查資料(OUT)'!$G$1*'調查資料(OUT)'!G14,0)+IFERROR('調查資料(OUT)'!$L$1*'調查資料(OUT)'!L14,0)</f>
        <v>0</v>
      </c>
      <c r="D8" s="43">
        <f>IFERROR('調查資料(OUT)'!$C$1*'調查資料(OUT)'!C14,0)+IFERROR('調查資料(OUT)'!$H$1*'調查資料(OUT)'!H14,0)+IFERROR('調查資料(OUT)'!$M$1*'調查資料(OUT)'!M14,0)</f>
        <v>0</v>
      </c>
      <c r="E8" s="43">
        <f>IFERROR('調查資料(OUT)'!$D$1*'調查資料(OUT)'!D14,0)+IFERROR('調查資料(OUT)'!$I$1*'調查資料(OUT)'!I14,0)+IFERROR('調查資料(OUT)'!$N$1*'調查資料(OUT)'!N14,0)</f>
        <v>0</v>
      </c>
      <c r="F8" s="43">
        <f>IFERROR('調查資料(OUT)'!$E$1*'調查資料(OUT)'!E14,0)+IFERROR('調查資料(OUT)'!$J$1*'調查資料(OUT)'!J14,0)+IFERROR('調查資料(OUT)'!$O$1*'調查資料(OUT)'!O14,0)</f>
        <v>0</v>
      </c>
      <c r="G8" s="248">
        <f>IFERROR('調查資料(OUT)'!$F$1*'調查資料(OUT)'!F14,0)+IFERROR('調查資料(OUT)'!$K$1*'調查資料(OUT)'!K14,0)+IFERROR('調查資料(OUT)'!$P$1*'調查資料(OUT)'!P14,0)</f>
        <v>0</v>
      </c>
      <c r="H8" s="249">
        <f t="shared" si="1"/>
        <v>0</v>
      </c>
      <c r="I8" s="43">
        <f>IFERROR('調查資料(OUT)'!$Q$1*'調查資料(OUT)'!Q14,0)+IFERROR('調查資料(OUT)'!$V$1*'調查資料(OUT)'!V14,0)+IFERROR('調查資料(OUT)'!$AA$1*'調查資料(OUT)'!AA14,0)</f>
        <v>0</v>
      </c>
      <c r="J8" s="43">
        <f>IFERROR('調查資料(OUT)'!$R$1*'調查資料(OUT)'!R14,0)+IFERROR('調查資料(OUT)'!$W$1*'調查資料(OUT)'!W14,0)+IFERROR('調查資料(OUT)'!$AB$1*'調查資料(OUT)'!AB14,0)</f>
        <v>0</v>
      </c>
      <c r="K8" s="43">
        <f>IFERROR('調查資料(OUT)'!$S$1*'調查資料(OUT)'!S14,0)+IFERROR('調查資料(OUT)'!$X$1*'調查資料(OUT)'!X14,0)+IFERROR('調查資料(OUT)'!$AC$1*'調查資料(OUT)'!AC14,0)</f>
        <v>0</v>
      </c>
      <c r="L8" s="43">
        <f>IFERROR('調查資料(OUT)'!$T$1*'調查資料(OUT)'!T14,0)+IFERROR('調查資料(OUT)'!$Y$1*'調查資料(OUT)'!Y14,0)+IFERROR('調查資料(OUT)'!$AD$1*'調查資料(OUT)'!AD14,0)</f>
        <v>0</v>
      </c>
      <c r="M8" s="248">
        <f>IFERROR('調查資料(OUT)'!$U$1*'調查資料(OUT)'!U14,0)+IFERROR('調查資料(OUT)'!$Z$1*'調查資料(OUT)'!Z14,0)+IFERROR('調查資料(OUT)'!$AE$1*'調查資料(OUT)'!AE14,0)</f>
        <v>0</v>
      </c>
      <c r="N8" s="249">
        <f t="shared" si="2"/>
        <v>0</v>
      </c>
      <c r="O8" s="43">
        <f>IFERROR('調查資料(OUT)'!$AF$1*'調查資料(OUT)'!AF14,0)+IFERROR('調查資料(OUT)'!$AK$1*'調查資料(OUT)'!AK14,0)+IFERROR('調查資料(OUT)'!$AP$1*'調查資料(OUT)'!AP14,0)</f>
        <v>0</v>
      </c>
      <c r="P8" s="43">
        <f>IFERROR('調查資料(OUT)'!$AG$1*'調查資料(OUT)'!AG14,0)+IFERROR('調查資料(OUT)'!$AL$1*'調查資料(OUT)'!AL14,0)+IFERROR('調查資料(OUT)'!$AQ$1*'調查資料(OUT)'!AQ14,0)</f>
        <v>0</v>
      </c>
      <c r="Q8" s="43">
        <f>IFERROR('調查資料(OUT)'!$AH$1*'調查資料(OUT)'!AH14,0)+IFERROR('調查資料(OUT)'!$AM$1*'調查資料(OUT)'!AM14,0)+IFERROR('調查資料(OUT)'!$AR$1*'調查資料(OUT)'!AR14,0)</f>
        <v>0</v>
      </c>
      <c r="R8" s="43">
        <f>IFERROR('調查資料(OUT)'!$AI$1*'調查資料(OUT)'!AI14,0)+IFERROR('調查資料(OUT)'!$AN$1*'調查資料(OUT)'!AN14,0)+IFERROR('調查資料(OUT)'!$AS$1*'調查資料(OUT)'!AS14,0)</f>
        <v>0</v>
      </c>
      <c r="S8" s="248">
        <f>IFERROR('調查資料(OUT)'!$AJ$1*'調查資料(OUT)'!AJ14,0)+IFERROR('調查資料(OUT)'!$AO$1*'調查資料(OUT)'!AO14,0)+IFERROR('調查資料(OUT)'!$AT$1*'調查資料(OUT)'!AT14,0)</f>
        <v>0</v>
      </c>
      <c r="T8" s="249">
        <f t="shared" si="3"/>
        <v>0</v>
      </c>
      <c r="U8" s="43">
        <f>IFERROR('調查資料(OUT)'!$AU$1*'調查資料(OUT)'!AU14,0)+IFERROR('調查資料(OUT)'!$AZ$1*'調查資料(OUT)'!AZ14,0)+IFERROR('調查資料(OUT)'!$BE$1*'調查資料(OUT)'!BE14,0)</f>
        <v>0</v>
      </c>
      <c r="V8" s="43">
        <f>IFERROR('調查資料(OUT)'!$AV$1*'調查資料(OUT)'!AV14,0)+IFERROR('調查資料(OUT)'!$BA$1*'調查資料(OUT)'!BA14,0)+IFERROR('調查資料(OUT)'!$BF$1*'調查資料(OUT)'!BF14,0)</f>
        <v>0</v>
      </c>
      <c r="W8" s="43">
        <f>IFERROR('調查資料(OUT)'!$AW$1*'調查資料(OUT)'!AW14,0)+IFERROR('調查資料(OUT)'!$BB$1*'調查資料(OUT)'!BB14,0)+IFERROR('調查資料(OUT)'!$BG$1*'調查資料(OUT)'!BG14,0)</f>
        <v>0</v>
      </c>
      <c r="X8" s="43">
        <f>IFERROR('調查資料(OUT)'!$AX$1*'調查資料(OUT)'!AX14,0)+IFERROR('調查資料(OUT)'!$BC$1*'調查資料(OUT)'!BC14,0)+IFERROR('調查資料(OUT)'!$BH$1*'調查資料(OUT)'!BH14,0)</f>
        <v>0</v>
      </c>
      <c r="Y8" s="248">
        <f>IFERROR('調查資料(OUT)'!$AY$1*'調查資料(OUT)'!AY14,0)+IFERROR('調查資料(OUT)'!$BD$1*'調查資料(OUT)'!BD14,0)+IFERROR('調查資料(OUT)'!$BI$1*'調查資料(OUT)'!BI14,0)</f>
        <v>0</v>
      </c>
      <c r="Z8" s="249">
        <f t="shared" si="4"/>
        <v>0</v>
      </c>
      <c r="AA8" s="43">
        <f>IFERROR('調查資料(OUT)'!$BJ$1*'調查資料(OUT)'!BJ14,0)+IFERROR('調查資料(OUT)'!$BO$1*'調查資料(OUT)'!BO14,0)+IFERROR('調查資料(OUT)'!$BT$1*'調查資料(OUT)'!BT14,0)</f>
        <v>0</v>
      </c>
      <c r="AB8" s="43">
        <f>IFERROR('調查資料(OUT)'!$BK$1*'調查資料(OUT)'!BK14,0)+IFERROR('調查資料(OUT)'!$BP$1*'調查資料(OUT)'!BP14,0)+IFERROR('調查資料(OUT)'!$BU$1*'調查資料(OUT)'!BU14,0)</f>
        <v>0</v>
      </c>
      <c r="AC8" s="43">
        <f>IFERROR('調查資料(OUT)'!$BL$1*'調查資料(OUT)'!BL14,0)+IFERROR('調查資料(OUT)'!$BQ$1*'調查資料(OUT)'!BQ14,0)+IFERROR('調查資料(OUT)'!$BV$1*'調查資料(OUT)'!BV14,0)</f>
        <v>0</v>
      </c>
      <c r="AD8" s="43">
        <f>IFERROR('調查資料(OUT)'!$BM$1*'調查資料(OUT)'!BM14,0)+IFERROR('調查資料(OUT)'!$BR$1*'調查資料(OUT)'!BR14,0)+IFERROR('調查資料(OUT)'!$BW$1*'調查資料(OUT)'!BW14,0)</f>
        <v>0</v>
      </c>
      <c r="AE8" s="248">
        <f>IFERROR('調查資料(OUT)'!$BN$1*'調查資料(OUT)'!BN14,0)+IFERROR('調查資料(OUT)'!$BS$1*'調查資料(OUT)'!BS14,0)+IFERROR('調查資料(OUT)'!$BX$1*'調查資料(OUT)'!BX14,0)</f>
        <v>0</v>
      </c>
      <c r="AF8" s="249">
        <f t="shared" si="5"/>
        <v>0</v>
      </c>
      <c r="AG8" s="43">
        <f>IFERROR('調查資料(OUT)'!$BY$1*'調查資料(OUT)'!BY14,0)+IFERROR('調查資料(OUT)'!$CD$1*'調查資料(OUT)'!CD14,0)+IFERROR('調查資料(OUT)'!$CI$1*'調查資料(OUT)'!CI14,0)</f>
        <v>0</v>
      </c>
      <c r="AH8" s="43">
        <f>IFERROR('調查資料(OUT)'!$BZ$1*'調查資料(OUT)'!BZ14,0)+IFERROR('調查資料(OUT)'!$CE$1*'調查資料(OUT)'!CE14,0)+IFERROR('調查資料(OUT)'!$CJ$1*'調查資料(OUT)'!CJ14,0)</f>
        <v>0</v>
      </c>
      <c r="AI8" s="43">
        <f>IFERROR('調查資料(OUT)'!$CA$1*'調查資料(OUT)'!CA14,0)+IFERROR('調查資料(OUT)'!$CF$1*'調查資料(OUT)'!CF14,0)+IFERROR('調查資料(OUT)'!$CK$1*'調查資料(OUT)'!CK14,0)</f>
        <v>0</v>
      </c>
      <c r="AJ8" s="43">
        <f>IFERROR('調查資料(OUT)'!$CB$1*'調查資料(OUT)'!CB14,0)+IFERROR('調查資料(OUT)'!$CG$1*'調查資料(OUT)'!CG14,0)+IFERROR('調查資料(OUT)'!$CL$1*'調查資料(OUT)'!CL14,0)</f>
        <v>0</v>
      </c>
      <c r="AK8" s="248">
        <f>IFERROR('調查資料(OUT)'!$CC$1*'調查資料(OUT)'!CC14,0)+IFERROR('調查資料(OUT)'!$CH$1*'調查資料(OUT)'!CH14,0)+IFERROR('調查資料(OUT)'!$CM$1*'調查資料(OUT)'!CM14,0)</f>
        <v>0</v>
      </c>
      <c r="AL8" s="250">
        <f t="shared" si="6"/>
        <v>0</v>
      </c>
      <c r="AN8" s="249">
        <f>'調查資料(OUT)'!A14</f>
        <v>45</v>
      </c>
      <c r="AO8" s="326">
        <f t="shared" si="7"/>
        <v>145</v>
      </c>
      <c r="AP8" s="43">
        <f t="shared" si="8"/>
        <v>0</v>
      </c>
      <c r="AQ8" s="327"/>
      <c r="AR8" s="43">
        <f t="shared" si="9"/>
        <v>0</v>
      </c>
      <c r="AS8" s="328" t="e">
        <f t="shared" si="10"/>
        <v>#DIV/0!</v>
      </c>
      <c r="AT8" s="328" t="e">
        <f t="shared" si="11"/>
        <v>#DIV/0!</v>
      </c>
      <c r="AU8" s="328" t="e">
        <f t="shared" si="12"/>
        <v>#DIV/0!</v>
      </c>
      <c r="AV8" s="328" t="e">
        <f t="shared" si="13"/>
        <v>#DIV/0!</v>
      </c>
      <c r="AW8" s="328" t="e">
        <f t="shared" si="14"/>
        <v>#DIV/0!</v>
      </c>
      <c r="AX8" s="328" t="e">
        <f t="shared" si="15"/>
        <v>#DIV/0!</v>
      </c>
      <c r="AY8" s="329"/>
      <c r="AZ8" s="43">
        <f t="shared" si="16"/>
        <v>45</v>
      </c>
      <c r="BA8" s="248">
        <f t="shared" si="17"/>
        <v>145</v>
      </c>
      <c r="BB8" s="43">
        <f t="shared" si="18"/>
        <v>0</v>
      </c>
      <c r="BC8" s="43">
        <f>IF($AZ8="N","N",SUM('調查資料(OUT)'!B14:B17))</f>
        <v>0</v>
      </c>
      <c r="BD8" s="43">
        <f>IF($AZ8="N","N",SUM('調查資料(OUT)'!G14:G17))</f>
        <v>0</v>
      </c>
      <c r="BE8" s="43">
        <f>IF($AZ8="N","N",SUM('調查資料(OUT)'!L14:L17))</f>
        <v>0</v>
      </c>
      <c r="BF8" s="48" t="e">
        <f t="shared" si="19"/>
        <v>#DIV/0!</v>
      </c>
      <c r="BG8" s="43">
        <f t="shared" si="20"/>
        <v>0</v>
      </c>
      <c r="BH8" s="43">
        <f>IF($AZ8="N","N",SUM('調查資料(OUT)'!C14:C17))</f>
        <v>0</v>
      </c>
      <c r="BI8" s="43">
        <f>IF($AZ8="N","N",SUM('調查資料(OUT)'!H14:H17))</f>
        <v>0</v>
      </c>
      <c r="BJ8" s="43">
        <f>IF($AZ8="N","N",SUM('調查資料(OUT)'!M14:M17))</f>
        <v>0</v>
      </c>
      <c r="BK8" s="48" t="e">
        <f t="shared" si="21"/>
        <v>#DIV/0!</v>
      </c>
      <c r="BL8" s="43">
        <f t="shared" si="22"/>
        <v>0</v>
      </c>
      <c r="BM8" s="43">
        <f>IF($AZ8="N","N",SUM('調查資料(OUT)'!D14:D17))</f>
        <v>0</v>
      </c>
      <c r="BN8" s="43">
        <f>IF($AZ8="N","N",SUM('調查資料(OUT)'!I14:I17))</f>
        <v>0</v>
      </c>
      <c r="BO8" s="43">
        <f>IF($AZ8="N","N",SUM('調查資料(OUT)'!N14:N17))</f>
        <v>0</v>
      </c>
      <c r="BP8" s="48" t="e">
        <f t="shared" si="23"/>
        <v>#DIV/0!</v>
      </c>
      <c r="BQ8" s="43">
        <f t="shared" si="24"/>
        <v>0</v>
      </c>
      <c r="BR8" s="43">
        <f>IF($AZ8="N","N",SUM('調查資料(OUT)'!E14:E17))</f>
        <v>0</v>
      </c>
      <c r="BS8" s="43">
        <f>IF($AZ8="N","N",SUM('調查資料(OUT)'!J14:J17))</f>
        <v>0</v>
      </c>
      <c r="BT8" s="43">
        <f>IF($AZ8="N","N",SUM('調查資料(OUT)'!O14:O17))</f>
        <v>0</v>
      </c>
      <c r="BU8" s="48" t="e">
        <f t="shared" si="25"/>
        <v>#DIV/0!</v>
      </c>
      <c r="BV8" s="43">
        <f t="shared" si="26"/>
        <v>0</v>
      </c>
      <c r="BW8" s="43">
        <f>IF($AZ8="N","N",SUM('調查資料(OUT)'!F14:F17))</f>
        <v>0</v>
      </c>
      <c r="BX8" s="43">
        <f>IF($AZ8="N","N",SUM('調查資料(OUT)'!K14:K17))</f>
        <v>0</v>
      </c>
      <c r="BY8" s="43">
        <f>IF($AZ8="N","N",SUM('調查資料(OUT)'!P14:P17))</f>
        <v>0</v>
      </c>
      <c r="BZ8" s="48" t="e">
        <f t="shared" si="27"/>
        <v>#DIV/0!</v>
      </c>
      <c r="CA8" s="43">
        <f t="shared" si="28"/>
        <v>0</v>
      </c>
      <c r="CB8" s="48" t="e">
        <f t="shared" si="29"/>
        <v>#DIV/0!</v>
      </c>
      <c r="CC8" s="43">
        <f t="shared" si="30"/>
        <v>0</v>
      </c>
      <c r="CD8" s="48" t="e">
        <f t="shared" si="31"/>
        <v>#DIV/0!</v>
      </c>
      <c r="CE8" s="43">
        <f t="shared" si="32"/>
        <v>0</v>
      </c>
      <c r="CF8" s="48" t="e">
        <f t="shared" si="33"/>
        <v>#DIV/0!</v>
      </c>
      <c r="CG8" s="43">
        <f t="shared" si="34"/>
        <v>0</v>
      </c>
      <c r="CH8" s="43">
        <f t="shared" si="35"/>
        <v>0</v>
      </c>
      <c r="CI8" s="43">
        <f>IF($AZ8="N","N",SUM('調查資料(OUT)'!Q14:Q17))</f>
        <v>0</v>
      </c>
      <c r="CJ8" s="43">
        <f>IF($AZ8="N","N",SUM('調查資料(OUT)'!V14:V17))</f>
        <v>0</v>
      </c>
      <c r="CK8" s="43">
        <f>IF($AZ8="N","N",SUM('調查資料(OUT)'!AA14:AA17))</f>
        <v>0</v>
      </c>
      <c r="CL8" s="48" t="e">
        <f t="shared" si="36"/>
        <v>#DIV/0!</v>
      </c>
      <c r="CM8" s="43">
        <f t="shared" si="37"/>
        <v>0</v>
      </c>
      <c r="CN8" s="43">
        <f>IF($AZ8="N","N",SUM('調查資料(OUT)'!R14:R17))</f>
        <v>0</v>
      </c>
      <c r="CO8" s="43">
        <f>IF($AZ8="N","N",SUM('調查資料(OUT)'!W14:W17))</f>
        <v>0</v>
      </c>
      <c r="CP8" s="43">
        <f>IF($AZ8="N","N",SUM('調查資料(OUT)'!AB14:AB17))</f>
        <v>0</v>
      </c>
      <c r="CQ8" s="48" t="e">
        <f t="shared" si="38"/>
        <v>#DIV/0!</v>
      </c>
      <c r="CR8" s="43">
        <f t="shared" si="39"/>
        <v>0</v>
      </c>
      <c r="CS8" s="43">
        <f>IF($AZ8="N","N",SUM('調查資料(OUT)'!S14:S17))</f>
        <v>0</v>
      </c>
      <c r="CT8" s="43">
        <f>IF($AZ8="N","N",SUM('調查資料(OUT)'!X14:X17))</f>
        <v>0</v>
      </c>
      <c r="CU8" s="43">
        <f>IF($AZ8="N","N",SUM('調查資料(OUT)'!AC14:AC17))</f>
        <v>0</v>
      </c>
      <c r="CV8" s="48" t="e">
        <f t="shared" si="40"/>
        <v>#DIV/0!</v>
      </c>
      <c r="CW8" s="43">
        <f t="shared" si="41"/>
        <v>0</v>
      </c>
      <c r="CX8" s="43">
        <f>IF($AZ8="N","N",SUM('調查資料(OUT)'!T14:T17))</f>
        <v>0</v>
      </c>
      <c r="CY8" s="43">
        <f>IF($AZ8="N","N",SUM('調查資料(OUT)'!Y14:Y17))</f>
        <v>0</v>
      </c>
      <c r="CZ8" s="43">
        <f>IF($AZ8="N","N",SUM('調查資料(OUT)'!AD14:AD17))</f>
        <v>0</v>
      </c>
      <c r="DA8" s="48" t="e">
        <f t="shared" si="42"/>
        <v>#DIV/0!</v>
      </c>
      <c r="DB8" s="43">
        <f t="shared" si="43"/>
        <v>0</v>
      </c>
      <c r="DC8" s="43">
        <f>IF($AZ8="N","N",SUM('調查資料(OUT)'!U14:U17))</f>
        <v>0</v>
      </c>
      <c r="DD8" s="43">
        <f>IF($AZ8="N","N",SUM('調查資料(OUT)'!Z14:Z17))</f>
        <v>0</v>
      </c>
      <c r="DE8" s="43">
        <f>IF($AZ8="N","N",SUM('調查資料(OUT)'!AE14:AE17))</f>
        <v>0</v>
      </c>
      <c r="DF8" s="48" t="e">
        <f t="shared" si="44"/>
        <v>#DIV/0!</v>
      </c>
      <c r="DG8" s="43">
        <f t="shared" si="45"/>
        <v>0</v>
      </c>
      <c r="DH8" s="48" t="e">
        <f t="shared" si="46"/>
        <v>#DIV/0!</v>
      </c>
      <c r="DI8" s="43">
        <f t="shared" si="47"/>
        <v>0</v>
      </c>
      <c r="DJ8" s="48" t="e">
        <f t="shared" si="48"/>
        <v>#DIV/0!</v>
      </c>
      <c r="DK8" s="43">
        <f t="shared" si="49"/>
        <v>0</v>
      </c>
      <c r="DL8" s="48" t="e">
        <f t="shared" si="50"/>
        <v>#DIV/0!</v>
      </c>
      <c r="DM8" s="43">
        <f t="shared" si="51"/>
        <v>0</v>
      </c>
      <c r="DN8" s="43">
        <f t="shared" si="52"/>
        <v>0</v>
      </c>
      <c r="DO8" s="43">
        <f>IF($AZ8="N","N",SUM('調查資料(OUT)'!AF14:AF17))</f>
        <v>0</v>
      </c>
      <c r="DP8" s="43">
        <f>IF($AZ8="N","N",SUM('調查資料(OUT)'!AK14:AK17))</f>
        <v>0</v>
      </c>
      <c r="DQ8" s="43">
        <f>IF($AZ8="N","N",SUM('調查資料(OUT)'!AP14:AP17))</f>
        <v>0</v>
      </c>
      <c r="DR8" s="48" t="e">
        <f t="shared" si="53"/>
        <v>#DIV/0!</v>
      </c>
      <c r="DS8" s="43">
        <f t="shared" si="54"/>
        <v>0</v>
      </c>
      <c r="DT8" s="43">
        <f>IF($AZ8="N","N",SUM('調查資料(OUT)'!AG14:AG17))</f>
        <v>0</v>
      </c>
      <c r="DU8" s="43">
        <f>IF($AZ8="N","N",SUM('調查資料(OUT)'!AL14:AL17))</f>
        <v>0</v>
      </c>
      <c r="DV8" s="43">
        <f>IF($AZ8="N","N",SUM('調查資料(OUT)'!AQ14:AQ17))</f>
        <v>0</v>
      </c>
      <c r="DW8" s="48" t="e">
        <f t="shared" si="55"/>
        <v>#DIV/0!</v>
      </c>
      <c r="DX8" s="43">
        <f t="shared" si="56"/>
        <v>0</v>
      </c>
      <c r="DY8" s="43">
        <f>IF($AZ8="N","N",SUM('調查資料(OUT)'!AH14:AH17))</f>
        <v>0</v>
      </c>
      <c r="DZ8" s="43">
        <f>IF($AZ8="N","N",SUM('調查資料(OUT)'!AM14:AM17))</f>
        <v>0</v>
      </c>
      <c r="EA8" s="43">
        <f>IF($AZ8="N","N",SUM('調查資料(OUT)'!AR14:AR17))</f>
        <v>0</v>
      </c>
      <c r="EB8" s="48" t="e">
        <f t="shared" si="57"/>
        <v>#DIV/0!</v>
      </c>
      <c r="EC8" s="43">
        <f t="shared" si="58"/>
        <v>0</v>
      </c>
      <c r="ED8" s="43">
        <f>IF($AZ8="N","N",SUM('調查資料(OUT)'!AI14:AI17))</f>
        <v>0</v>
      </c>
      <c r="EE8" s="43">
        <f>IF($AZ8="N","N",SUM('調查資料(OUT)'!AN14:AN17))</f>
        <v>0</v>
      </c>
      <c r="EF8" s="43">
        <f>IF($AZ8="N","N",SUM('調查資料(OUT)'!AS14:AS17))</f>
        <v>0</v>
      </c>
      <c r="EG8" s="48" t="e">
        <f t="shared" si="59"/>
        <v>#DIV/0!</v>
      </c>
      <c r="EH8" s="43">
        <f t="shared" si="60"/>
        <v>0</v>
      </c>
      <c r="EI8" s="43">
        <f>IF($AZ8="N","N",SUM('調查資料(OUT)'!AJ14:AJ17))</f>
        <v>0</v>
      </c>
      <c r="EJ8" s="43">
        <f>IF($AZ8="N","N",SUM('調查資料(OUT)'!AO14:AO17))</f>
        <v>0</v>
      </c>
      <c r="EK8" s="43">
        <f>IF($AZ8="N","N",SUM('調查資料(OUT)'!AT14:AT17))</f>
        <v>0</v>
      </c>
      <c r="EL8" s="48" t="e">
        <f t="shared" si="61"/>
        <v>#DIV/0!</v>
      </c>
      <c r="EM8" s="43">
        <f t="shared" si="62"/>
        <v>0</v>
      </c>
      <c r="EN8" s="48" t="e">
        <f t="shared" si="63"/>
        <v>#DIV/0!</v>
      </c>
      <c r="EO8" s="43">
        <f t="shared" si="64"/>
        <v>0</v>
      </c>
      <c r="EP8" s="48" t="e">
        <f t="shared" si="65"/>
        <v>#DIV/0!</v>
      </c>
      <c r="EQ8" s="43">
        <f t="shared" si="66"/>
        <v>0</v>
      </c>
      <c r="ER8" s="48" t="e">
        <f t="shared" si="67"/>
        <v>#DIV/0!</v>
      </c>
      <c r="ES8" s="43">
        <f t="shared" si="68"/>
        <v>0</v>
      </c>
      <c r="ET8" s="43">
        <f t="shared" si="69"/>
        <v>0</v>
      </c>
      <c r="EU8" s="43">
        <f>IF($AZ8="N","N",SUM('調查資料(OUT)'!AU14:AU17))</f>
        <v>0</v>
      </c>
      <c r="EV8" s="43">
        <f>IF($AZ8="N","N",SUM('調查資料(OUT)'!AZ14:AZ17))</f>
        <v>0</v>
      </c>
      <c r="EW8" s="43">
        <f>IF($AZ8="N","N",SUM('調查資料(OUT)'!BE14:BE17))</f>
        <v>0</v>
      </c>
      <c r="EX8" s="48" t="e">
        <f t="shared" si="70"/>
        <v>#DIV/0!</v>
      </c>
      <c r="EY8" s="43">
        <f t="shared" si="71"/>
        <v>0</v>
      </c>
      <c r="EZ8" s="43">
        <f>IF($AZ8="N","N",SUM('調查資料(OUT)'!AV14:AV17))</f>
        <v>0</v>
      </c>
      <c r="FA8" s="43">
        <f>IF($AZ8="N","N",SUM('調查資料(OUT)'!BA14:BA17))</f>
        <v>0</v>
      </c>
      <c r="FB8" s="43">
        <f>IF($AZ8="N","N",SUM('調查資料(OUT)'!BF14:BF17))</f>
        <v>0</v>
      </c>
      <c r="FC8" s="48" t="e">
        <f t="shared" si="72"/>
        <v>#DIV/0!</v>
      </c>
      <c r="FD8" s="43">
        <f t="shared" si="73"/>
        <v>0</v>
      </c>
      <c r="FE8" s="43">
        <f>IF($AZ8="N","N",SUM('調查資料(OUT)'!AW14:AW17))</f>
        <v>0</v>
      </c>
      <c r="FF8" s="43">
        <f>IF($AZ8="N","N",SUM('調查資料(OUT)'!BB14:BB17))</f>
        <v>0</v>
      </c>
      <c r="FG8" s="43">
        <f>IF($AZ8="N","N",SUM('調查資料(OUT)'!BG14:BG17))</f>
        <v>0</v>
      </c>
      <c r="FH8" s="48" t="e">
        <f t="shared" si="74"/>
        <v>#DIV/0!</v>
      </c>
      <c r="FI8" s="43">
        <f t="shared" si="75"/>
        <v>0</v>
      </c>
      <c r="FJ8" s="43">
        <f>IF($AZ8="N","N",SUM('調查資料(OUT)'!AX14:AX17))</f>
        <v>0</v>
      </c>
      <c r="FK8" s="43">
        <f>IF($AZ8="N","N",SUM('調查資料(OUT)'!BC14:BC17))</f>
        <v>0</v>
      </c>
      <c r="FL8" s="43">
        <f>IF($AZ8="N","N",SUM('調查資料(OUT)'!BH14:BH17))</f>
        <v>0</v>
      </c>
      <c r="FM8" s="48" t="e">
        <f t="shared" si="76"/>
        <v>#DIV/0!</v>
      </c>
      <c r="FN8" s="43">
        <f t="shared" si="77"/>
        <v>0</v>
      </c>
      <c r="FO8" s="43">
        <f>IF($AZ8="N","N",SUM('調查資料(OUT)'!AY14:AY17))</f>
        <v>0</v>
      </c>
      <c r="FP8" s="43">
        <f>IF($AZ8="N","N",SUM('調查資料(OUT)'!BD14:BD17))</f>
        <v>0</v>
      </c>
      <c r="FQ8" s="43">
        <f>IF($AZ8="N","N",SUM('調查資料(OUT)'!BI14:BI17))</f>
        <v>0</v>
      </c>
      <c r="FR8" s="48" t="e">
        <f t="shared" si="78"/>
        <v>#DIV/0!</v>
      </c>
      <c r="FS8" s="43">
        <f t="shared" si="79"/>
        <v>0</v>
      </c>
      <c r="FT8" s="48" t="e">
        <f t="shared" si="80"/>
        <v>#DIV/0!</v>
      </c>
      <c r="FU8" s="43">
        <f t="shared" si="81"/>
        <v>0</v>
      </c>
      <c r="FV8" s="48" t="e">
        <f t="shared" si="82"/>
        <v>#DIV/0!</v>
      </c>
      <c r="FW8" s="43">
        <f t="shared" si="83"/>
        <v>0</v>
      </c>
      <c r="FX8" s="48" t="e">
        <f t="shared" si="84"/>
        <v>#DIV/0!</v>
      </c>
      <c r="FY8" s="43">
        <f t="shared" si="85"/>
        <v>0</v>
      </c>
      <c r="FZ8" s="43">
        <f t="shared" si="86"/>
        <v>0</v>
      </c>
      <c r="GA8" s="43">
        <f>IF($AZ8="N","N",SUM('調查資料(OUT)'!BJ14:BJ17))</f>
        <v>0</v>
      </c>
      <c r="GB8" s="43">
        <f>IF($AZ8="N","N",SUM('調查資料(OUT)'!BO14:BO17))</f>
        <v>0</v>
      </c>
      <c r="GC8" s="43">
        <f>IF($AZ8="N","N",SUM('調查資料(OUT)'!BT14:BT17))</f>
        <v>0</v>
      </c>
      <c r="GD8" s="48" t="e">
        <f t="shared" si="87"/>
        <v>#DIV/0!</v>
      </c>
      <c r="GE8" s="43">
        <f t="shared" si="88"/>
        <v>0</v>
      </c>
      <c r="GF8" s="43">
        <f>IF($AZ8="N","N",SUM('調查資料(OUT)'!BK14:BK17))</f>
        <v>0</v>
      </c>
      <c r="GG8" s="43">
        <f>IF($AZ8="N","N",SUM('調查資料(OUT)'!BP14:BP17))</f>
        <v>0</v>
      </c>
      <c r="GH8" s="43">
        <f>IF($AZ8="N","N",SUM('調查資料(OUT)'!BU14:BU17))</f>
        <v>0</v>
      </c>
      <c r="GI8" s="48" t="e">
        <f t="shared" si="89"/>
        <v>#DIV/0!</v>
      </c>
      <c r="GJ8" s="43">
        <f t="shared" si="90"/>
        <v>0</v>
      </c>
      <c r="GK8" s="43">
        <f>IF($AZ8="N","N",SUM('調查資料(OUT)'!BL14:BL17))</f>
        <v>0</v>
      </c>
      <c r="GL8" s="43">
        <f>IF($AZ8="N","N",SUM('調查資料(OUT)'!BQ14:BQ17))</f>
        <v>0</v>
      </c>
      <c r="GM8" s="43">
        <f>IF($AZ8="N","N",SUM('調查資料(OUT)'!BV14:BV17))</f>
        <v>0</v>
      </c>
      <c r="GN8" s="48" t="e">
        <f t="shared" si="91"/>
        <v>#DIV/0!</v>
      </c>
      <c r="GO8" s="43">
        <f t="shared" si="92"/>
        <v>0</v>
      </c>
      <c r="GP8" s="43">
        <f>IF($AZ8="N","N",SUM('調查資料(OUT)'!BM14:BM17))</f>
        <v>0</v>
      </c>
      <c r="GQ8" s="43">
        <f>IF($AZ8="N","N",SUM('調查資料(OUT)'!BR14:BR17))</f>
        <v>0</v>
      </c>
      <c r="GR8" s="43">
        <f>IF($AZ8="N","N",SUM('調查資料(OUT)'!BW14:BW17))</f>
        <v>0</v>
      </c>
      <c r="GS8" s="48" t="e">
        <f t="shared" si="93"/>
        <v>#DIV/0!</v>
      </c>
      <c r="GT8" s="43">
        <f t="shared" si="94"/>
        <v>0</v>
      </c>
      <c r="GU8" s="43">
        <f>IF($AZ8="N","N",SUM('調查資料(OUT)'!BN14:BN17))</f>
        <v>0</v>
      </c>
      <c r="GV8" s="43">
        <f>IF($AZ8="N","N",SUM('調查資料(OUT)'!BS14:BS17))</f>
        <v>0</v>
      </c>
      <c r="GW8" s="43">
        <f>IF($AZ8="N","N",SUM('調查資料(OUT)'!BX14:BX17))</f>
        <v>0</v>
      </c>
      <c r="GX8" s="48" t="e">
        <f t="shared" si="95"/>
        <v>#DIV/0!</v>
      </c>
      <c r="GY8" s="43">
        <f t="shared" si="96"/>
        <v>0</v>
      </c>
      <c r="GZ8" s="48" t="e">
        <f t="shared" si="97"/>
        <v>#DIV/0!</v>
      </c>
      <c r="HA8" s="43">
        <f t="shared" si="98"/>
        <v>0</v>
      </c>
      <c r="HB8" s="48" t="e">
        <f t="shared" si="99"/>
        <v>#DIV/0!</v>
      </c>
      <c r="HC8" s="43">
        <f t="shared" si="100"/>
        <v>0</v>
      </c>
      <c r="HD8" s="48" t="e">
        <f t="shared" si="101"/>
        <v>#DIV/0!</v>
      </c>
      <c r="HE8" s="43">
        <f t="shared" si="102"/>
        <v>0</v>
      </c>
      <c r="HF8" s="43">
        <f t="shared" si="103"/>
        <v>0</v>
      </c>
      <c r="HG8" s="43">
        <f>IF($AZ8="N","N",SUM('調查資料(OUT)'!BY14:BY17))</f>
        <v>0</v>
      </c>
      <c r="HH8" s="43">
        <f>IF($AZ8="N","N",SUM('調查資料(OUT)'!CD14:CD17))</f>
        <v>0</v>
      </c>
      <c r="HI8" s="43">
        <f>IF($AZ8="N","N",SUM('調查資料(OUT)'!CI14:CI17))</f>
        <v>0</v>
      </c>
      <c r="HJ8" s="48" t="e">
        <f t="shared" si="104"/>
        <v>#DIV/0!</v>
      </c>
      <c r="HK8" s="43">
        <f t="shared" si="105"/>
        <v>0</v>
      </c>
      <c r="HL8" s="43">
        <f>IF($AZ8="N","N",SUM('調查資料(OUT)'!BZ14:BZ17))</f>
        <v>0</v>
      </c>
      <c r="HM8" s="43">
        <f>IF($AZ8="N","N",SUM('調查資料(OUT)'!CE14:CE17))</f>
        <v>0</v>
      </c>
      <c r="HN8" s="43">
        <f>IF($AZ8="N","N",SUM('調查資料(OUT)'!CJ14:CJ17))</f>
        <v>0</v>
      </c>
      <c r="HO8" s="48" t="e">
        <f t="shared" si="106"/>
        <v>#DIV/0!</v>
      </c>
      <c r="HP8" s="43">
        <f t="shared" si="107"/>
        <v>0</v>
      </c>
      <c r="HQ8" s="43">
        <f>IF($AZ8="N","N",SUM('調查資料(OUT)'!CA14:CA17))</f>
        <v>0</v>
      </c>
      <c r="HR8" s="43">
        <f>IF($AZ8="N","N",SUM('調查資料(OUT)'!CF14:CF17))</f>
        <v>0</v>
      </c>
      <c r="HS8" s="43">
        <f>IF($AZ8="N","N",SUM('調查資料(OUT)'!CK14:CK17))</f>
        <v>0</v>
      </c>
      <c r="HT8" s="48" t="e">
        <f t="shared" si="108"/>
        <v>#DIV/0!</v>
      </c>
      <c r="HU8" s="43">
        <f t="shared" si="109"/>
        <v>0</v>
      </c>
      <c r="HV8" s="43">
        <f>IF($AZ8="N","N",SUM('調查資料(OUT)'!CB14:CB17))</f>
        <v>0</v>
      </c>
      <c r="HW8" s="43">
        <f>IF($AZ8="N","N",SUM('調查資料(OUT)'!CG14:CG17))</f>
        <v>0</v>
      </c>
      <c r="HX8" s="43">
        <f>IF($AZ8="N","N",SUM('調查資料(OUT)'!CL14:CL17))</f>
        <v>0</v>
      </c>
      <c r="HY8" s="48" t="e">
        <f t="shared" si="110"/>
        <v>#DIV/0!</v>
      </c>
      <c r="HZ8" s="43">
        <f t="shared" si="111"/>
        <v>0</v>
      </c>
      <c r="IA8" s="43">
        <f>IF($AZ8="N","N",SUM('調查資料(OUT)'!CC14:CC17))</f>
        <v>0</v>
      </c>
      <c r="IB8" s="43">
        <f>IF($AZ8="N","N",SUM('調查資料(OUT)'!CH14:CH17))</f>
        <v>0</v>
      </c>
      <c r="IC8" s="43">
        <f>IF($AZ8="N","N",SUM('調查資料(OUT)'!CM14:CM17))</f>
        <v>0</v>
      </c>
      <c r="ID8" s="48" t="e">
        <f t="shared" si="112"/>
        <v>#DIV/0!</v>
      </c>
      <c r="IE8" s="43">
        <f t="shared" si="113"/>
        <v>0</v>
      </c>
      <c r="IF8" s="48" t="e">
        <f t="shared" si="114"/>
        <v>#DIV/0!</v>
      </c>
      <c r="IG8" s="43">
        <f t="shared" si="115"/>
        <v>0</v>
      </c>
      <c r="IH8" s="48" t="e">
        <f t="shared" si="116"/>
        <v>#DIV/0!</v>
      </c>
      <c r="II8" s="43">
        <f t="shared" si="117"/>
        <v>0</v>
      </c>
      <c r="IJ8" s="48" t="e">
        <f t="shared" si="118"/>
        <v>#DIV/0!</v>
      </c>
      <c r="IK8" s="248">
        <f t="shared" si="119"/>
        <v>0</v>
      </c>
    </row>
    <row r="9" spans="1:245">
      <c r="A9" s="247">
        <f>'[4]調查資料(OUT)'!A15</f>
        <v>100</v>
      </c>
      <c r="B9" s="43">
        <f t="shared" si="0"/>
        <v>0</v>
      </c>
      <c r="C9" s="43">
        <f>IFERROR('調查資料(OUT)'!$B$1*'調查資料(OUT)'!B15,0)+IFERROR('調查資料(OUT)'!$G$1*'調查資料(OUT)'!G15,0)+IFERROR('調查資料(OUT)'!$L$1*'調查資料(OUT)'!L15,0)</f>
        <v>0</v>
      </c>
      <c r="D9" s="43">
        <f>IFERROR('調查資料(OUT)'!$C$1*'調查資料(OUT)'!C15,0)+IFERROR('調查資料(OUT)'!$H$1*'調查資料(OUT)'!H15,0)+IFERROR('調查資料(OUT)'!$M$1*'調查資料(OUT)'!M15,0)</f>
        <v>0</v>
      </c>
      <c r="E9" s="43">
        <f>IFERROR('調查資料(OUT)'!$D$1*'調查資料(OUT)'!D15,0)+IFERROR('調查資料(OUT)'!$I$1*'調查資料(OUT)'!I15,0)+IFERROR('調查資料(OUT)'!$N$1*'調查資料(OUT)'!N15,0)</f>
        <v>0</v>
      </c>
      <c r="F9" s="43">
        <f>IFERROR('調查資料(OUT)'!$E$1*'調查資料(OUT)'!E15,0)+IFERROR('調查資料(OUT)'!$J$1*'調查資料(OUT)'!J15,0)+IFERROR('調查資料(OUT)'!$O$1*'調查資料(OUT)'!O15,0)</f>
        <v>0</v>
      </c>
      <c r="G9" s="248">
        <f>IFERROR('調查資料(OUT)'!$F$1*'調查資料(OUT)'!F15,0)+IFERROR('調查資料(OUT)'!$K$1*'調查資料(OUT)'!K15,0)+IFERROR('調查資料(OUT)'!$P$1*'調查資料(OUT)'!P15,0)</f>
        <v>0</v>
      </c>
      <c r="H9" s="249">
        <f t="shared" si="1"/>
        <v>0</v>
      </c>
      <c r="I9" s="43">
        <f>IFERROR('調查資料(OUT)'!$Q$1*'調查資料(OUT)'!Q15,0)+IFERROR('調查資料(OUT)'!$V$1*'調查資料(OUT)'!V15,0)+IFERROR('調查資料(OUT)'!$AA$1*'調查資料(OUT)'!AA15,0)</f>
        <v>0</v>
      </c>
      <c r="J9" s="43">
        <f>IFERROR('調查資料(OUT)'!$R$1*'調查資料(OUT)'!R15,0)+IFERROR('調查資料(OUT)'!$W$1*'調查資料(OUT)'!W15,0)+IFERROR('調查資料(OUT)'!$AB$1*'調查資料(OUT)'!AB15,0)</f>
        <v>0</v>
      </c>
      <c r="K9" s="43">
        <f>IFERROR('調查資料(OUT)'!$S$1*'調查資料(OUT)'!S15,0)+IFERROR('調查資料(OUT)'!$X$1*'調查資料(OUT)'!X15,0)+IFERROR('調查資料(OUT)'!$AC$1*'調查資料(OUT)'!AC15,0)</f>
        <v>0</v>
      </c>
      <c r="L9" s="43">
        <f>IFERROR('調查資料(OUT)'!$T$1*'調查資料(OUT)'!T15,0)+IFERROR('調查資料(OUT)'!$Y$1*'調查資料(OUT)'!Y15,0)+IFERROR('調查資料(OUT)'!$AD$1*'調查資料(OUT)'!AD15,0)</f>
        <v>0</v>
      </c>
      <c r="M9" s="248">
        <f>IFERROR('調查資料(OUT)'!$U$1*'調查資料(OUT)'!U15,0)+IFERROR('調查資料(OUT)'!$Z$1*'調查資料(OUT)'!Z15,0)+IFERROR('調查資料(OUT)'!$AE$1*'調查資料(OUT)'!AE15,0)</f>
        <v>0</v>
      </c>
      <c r="N9" s="249">
        <f t="shared" si="2"/>
        <v>0</v>
      </c>
      <c r="O9" s="43">
        <f>IFERROR('調查資料(OUT)'!$AF$1*'調查資料(OUT)'!AF15,0)+IFERROR('調查資料(OUT)'!$AK$1*'調查資料(OUT)'!AK15,0)+IFERROR('調查資料(OUT)'!$AP$1*'調查資料(OUT)'!AP15,0)</f>
        <v>0</v>
      </c>
      <c r="P9" s="43">
        <f>IFERROR('調查資料(OUT)'!$AG$1*'調查資料(OUT)'!AG15,0)+IFERROR('調查資料(OUT)'!$AL$1*'調查資料(OUT)'!AL15,0)+IFERROR('調查資料(OUT)'!$AQ$1*'調查資料(OUT)'!AQ15,0)</f>
        <v>0</v>
      </c>
      <c r="Q9" s="43">
        <f>IFERROR('調查資料(OUT)'!$AH$1*'調查資料(OUT)'!AH15,0)+IFERROR('調查資料(OUT)'!$AM$1*'調查資料(OUT)'!AM15,0)+IFERROR('調查資料(OUT)'!$AR$1*'調查資料(OUT)'!AR15,0)</f>
        <v>0</v>
      </c>
      <c r="R9" s="43">
        <f>IFERROR('調查資料(OUT)'!$AI$1*'調查資料(OUT)'!AI15,0)+IFERROR('調查資料(OUT)'!$AN$1*'調查資料(OUT)'!AN15,0)+IFERROR('調查資料(OUT)'!$AS$1*'調查資料(OUT)'!AS15,0)</f>
        <v>0</v>
      </c>
      <c r="S9" s="248">
        <f>IFERROR('調查資料(OUT)'!$AJ$1*'調查資料(OUT)'!AJ15,0)+IFERROR('調查資料(OUT)'!$AO$1*'調查資料(OUT)'!AO15,0)+IFERROR('調查資料(OUT)'!$AT$1*'調查資料(OUT)'!AT15,0)</f>
        <v>0</v>
      </c>
      <c r="T9" s="249">
        <f t="shared" si="3"/>
        <v>0</v>
      </c>
      <c r="U9" s="43">
        <f>IFERROR('調查資料(OUT)'!$AU$1*'調查資料(OUT)'!AU15,0)+IFERROR('調查資料(OUT)'!$AZ$1*'調查資料(OUT)'!AZ15,0)+IFERROR('調查資料(OUT)'!$BE$1*'調查資料(OUT)'!BE15,0)</f>
        <v>0</v>
      </c>
      <c r="V9" s="43">
        <f>IFERROR('調查資料(OUT)'!$AV$1*'調查資料(OUT)'!AV15,0)+IFERROR('調查資料(OUT)'!$BA$1*'調查資料(OUT)'!BA15,0)+IFERROR('調查資料(OUT)'!$BF$1*'調查資料(OUT)'!BF15,0)</f>
        <v>0</v>
      </c>
      <c r="W9" s="43">
        <f>IFERROR('調查資料(OUT)'!$AW$1*'調查資料(OUT)'!AW15,0)+IFERROR('調查資料(OUT)'!$BB$1*'調查資料(OUT)'!BB15,0)+IFERROR('調查資料(OUT)'!$BG$1*'調查資料(OUT)'!BG15,0)</f>
        <v>0</v>
      </c>
      <c r="X9" s="43">
        <f>IFERROR('調查資料(OUT)'!$AX$1*'調查資料(OUT)'!AX15,0)+IFERROR('調查資料(OUT)'!$BC$1*'調查資料(OUT)'!BC15,0)+IFERROR('調查資料(OUT)'!$BH$1*'調查資料(OUT)'!BH15,0)</f>
        <v>0</v>
      </c>
      <c r="Y9" s="248">
        <f>IFERROR('調查資料(OUT)'!$AY$1*'調查資料(OUT)'!AY15,0)+IFERROR('調查資料(OUT)'!$BD$1*'調查資料(OUT)'!BD15,0)+IFERROR('調查資料(OUT)'!$BI$1*'調查資料(OUT)'!BI15,0)</f>
        <v>0</v>
      </c>
      <c r="Z9" s="249">
        <f t="shared" si="4"/>
        <v>0</v>
      </c>
      <c r="AA9" s="43">
        <f>IFERROR('調查資料(OUT)'!$BJ$1*'調查資料(OUT)'!BJ15,0)+IFERROR('調查資料(OUT)'!$BO$1*'調查資料(OUT)'!BO15,0)+IFERROR('調查資料(OUT)'!$BT$1*'調查資料(OUT)'!BT15,0)</f>
        <v>0</v>
      </c>
      <c r="AB9" s="43">
        <f>IFERROR('調查資料(OUT)'!$BK$1*'調查資料(OUT)'!BK15,0)+IFERROR('調查資料(OUT)'!$BP$1*'調查資料(OUT)'!BP15,0)+IFERROR('調查資料(OUT)'!$BU$1*'調查資料(OUT)'!BU15,0)</f>
        <v>0</v>
      </c>
      <c r="AC9" s="43">
        <f>IFERROR('調查資料(OUT)'!$BL$1*'調查資料(OUT)'!BL15,0)+IFERROR('調查資料(OUT)'!$BQ$1*'調查資料(OUT)'!BQ15,0)+IFERROR('調查資料(OUT)'!$BV$1*'調查資料(OUT)'!BV15,0)</f>
        <v>0</v>
      </c>
      <c r="AD9" s="43">
        <f>IFERROR('調查資料(OUT)'!$BM$1*'調查資料(OUT)'!BM15,0)+IFERROR('調查資料(OUT)'!$BR$1*'調查資料(OUT)'!BR15,0)+IFERROR('調查資料(OUT)'!$BW$1*'調查資料(OUT)'!BW15,0)</f>
        <v>0</v>
      </c>
      <c r="AE9" s="248">
        <f>IFERROR('調查資料(OUT)'!$BN$1*'調查資料(OUT)'!BN15,0)+IFERROR('調查資料(OUT)'!$BS$1*'調查資料(OUT)'!BS15,0)+IFERROR('調查資料(OUT)'!$BX$1*'調查資料(OUT)'!BX15,0)</f>
        <v>0</v>
      </c>
      <c r="AF9" s="249">
        <f t="shared" si="5"/>
        <v>0</v>
      </c>
      <c r="AG9" s="43">
        <f>IFERROR('調查資料(OUT)'!$BY$1*'調查資料(OUT)'!BY15,0)+IFERROR('調查資料(OUT)'!$CD$1*'調查資料(OUT)'!CD15,0)+IFERROR('調查資料(OUT)'!$CI$1*'調查資料(OUT)'!CI15,0)</f>
        <v>0</v>
      </c>
      <c r="AH9" s="43">
        <f>IFERROR('調查資料(OUT)'!$BZ$1*'調查資料(OUT)'!BZ15,0)+IFERROR('調查資料(OUT)'!$CE$1*'調查資料(OUT)'!CE15,0)+IFERROR('調查資料(OUT)'!$CJ$1*'調查資料(OUT)'!CJ15,0)</f>
        <v>0</v>
      </c>
      <c r="AI9" s="43">
        <f>IFERROR('調查資料(OUT)'!$CA$1*'調查資料(OUT)'!CA15,0)+IFERROR('調查資料(OUT)'!$CF$1*'調查資料(OUT)'!CF15,0)+IFERROR('調查資料(OUT)'!$CK$1*'調查資料(OUT)'!CK15,0)</f>
        <v>0</v>
      </c>
      <c r="AJ9" s="43">
        <f>IFERROR('調查資料(OUT)'!$CB$1*'調查資料(OUT)'!CB15,0)+IFERROR('調查資料(OUT)'!$CG$1*'調查資料(OUT)'!CG15,0)+IFERROR('調查資料(OUT)'!$CL$1*'調查資料(OUT)'!CL15,0)</f>
        <v>0</v>
      </c>
      <c r="AK9" s="248">
        <f>IFERROR('調查資料(OUT)'!$CC$1*'調查資料(OUT)'!CC15,0)+IFERROR('調查資料(OUT)'!$CH$1*'調查資料(OUT)'!CH15,0)+IFERROR('調查資料(OUT)'!$CM$1*'調查資料(OUT)'!CM15,0)</f>
        <v>0</v>
      </c>
      <c r="AL9" s="250">
        <f t="shared" si="6"/>
        <v>0</v>
      </c>
      <c r="AN9" s="249">
        <f>'調查資料(OUT)'!A15</f>
        <v>100</v>
      </c>
      <c r="AO9" s="326">
        <f t="shared" si="7"/>
        <v>200</v>
      </c>
      <c r="AP9" s="43">
        <f t="shared" si="8"/>
        <v>0</v>
      </c>
      <c r="AQ9" s="327"/>
      <c r="AR9" s="43">
        <f t="shared" si="9"/>
        <v>0</v>
      </c>
      <c r="AS9" s="328" t="e">
        <f t="shared" si="10"/>
        <v>#DIV/0!</v>
      </c>
      <c r="AT9" s="328" t="e">
        <f t="shared" si="11"/>
        <v>#DIV/0!</v>
      </c>
      <c r="AU9" s="328" t="e">
        <f t="shared" si="12"/>
        <v>#DIV/0!</v>
      </c>
      <c r="AV9" s="328" t="e">
        <f t="shared" si="13"/>
        <v>#DIV/0!</v>
      </c>
      <c r="AW9" s="328" t="e">
        <f t="shared" si="14"/>
        <v>#DIV/0!</v>
      </c>
      <c r="AX9" s="328" t="e">
        <f t="shared" si="15"/>
        <v>#DIV/0!</v>
      </c>
      <c r="AY9" s="329"/>
      <c r="AZ9" s="43">
        <f t="shared" si="16"/>
        <v>100</v>
      </c>
      <c r="BA9" s="248">
        <f t="shared" si="17"/>
        <v>200</v>
      </c>
      <c r="BB9" s="43">
        <f t="shared" si="18"/>
        <v>0</v>
      </c>
      <c r="BC9" s="43">
        <f>IF($AZ9="N","N",SUM('調查資料(OUT)'!B15:B18))</f>
        <v>0</v>
      </c>
      <c r="BD9" s="43">
        <f>IF($AZ9="N","N",SUM('調查資料(OUT)'!G15:G18))</f>
        <v>0</v>
      </c>
      <c r="BE9" s="43">
        <f>IF($AZ9="N","N",SUM('調查資料(OUT)'!L15:L18))</f>
        <v>0</v>
      </c>
      <c r="BF9" s="48" t="e">
        <f t="shared" si="19"/>
        <v>#DIV/0!</v>
      </c>
      <c r="BG9" s="43">
        <f t="shared" si="20"/>
        <v>0</v>
      </c>
      <c r="BH9" s="43">
        <f>IF($AZ9="N","N",SUM('調查資料(OUT)'!C15:C18))</f>
        <v>0</v>
      </c>
      <c r="BI9" s="43">
        <f>IF($AZ9="N","N",SUM('調查資料(OUT)'!H15:H18))</f>
        <v>0</v>
      </c>
      <c r="BJ9" s="43">
        <f>IF($AZ9="N","N",SUM('調查資料(OUT)'!M15:M18))</f>
        <v>0</v>
      </c>
      <c r="BK9" s="48" t="e">
        <f t="shared" si="21"/>
        <v>#DIV/0!</v>
      </c>
      <c r="BL9" s="43">
        <f t="shared" si="22"/>
        <v>0</v>
      </c>
      <c r="BM9" s="43">
        <f>IF($AZ9="N","N",SUM('調查資料(OUT)'!D15:D18))</f>
        <v>0</v>
      </c>
      <c r="BN9" s="43">
        <f>IF($AZ9="N","N",SUM('調查資料(OUT)'!I15:I18))</f>
        <v>0</v>
      </c>
      <c r="BO9" s="43">
        <f>IF($AZ9="N","N",SUM('調查資料(OUT)'!N15:N18))</f>
        <v>0</v>
      </c>
      <c r="BP9" s="48" t="e">
        <f t="shared" si="23"/>
        <v>#DIV/0!</v>
      </c>
      <c r="BQ9" s="43">
        <f t="shared" si="24"/>
        <v>0</v>
      </c>
      <c r="BR9" s="43">
        <f>IF($AZ9="N","N",SUM('調查資料(OUT)'!E15:E18))</f>
        <v>0</v>
      </c>
      <c r="BS9" s="43">
        <f>IF($AZ9="N","N",SUM('調查資料(OUT)'!J15:J18))</f>
        <v>0</v>
      </c>
      <c r="BT9" s="43">
        <f>IF($AZ9="N","N",SUM('調查資料(OUT)'!O15:O18))</f>
        <v>0</v>
      </c>
      <c r="BU9" s="48" t="e">
        <f t="shared" si="25"/>
        <v>#DIV/0!</v>
      </c>
      <c r="BV9" s="43">
        <f t="shared" si="26"/>
        <v>0</v>
      </c>
      <c r="BW9" s="43">
        <f>IF($AZ9="N","N",SUM('調查資料(OUT)'!F15:F18))</f>
        <v>0</v>
      </c>
      <c r="BX9" s="43">
        <f>IF($AZ9="N","N",SUM('調查資料(OUT)'!K15:K18))</f>
        <v>0</v>
      </c>
      <c r="BY9" s="43">
        <f>IF($AZ9="N","N",SUM('調查資料(OUT)'!P15:P18))</f>
        <v>0</v>
      </c>
      <c r="BZ9" s="48" t="e">
        <f t="shared" si="27"/>
        <v>#DIV/0!</v>
      </c>
      <c r="CA9" s="43">
        <f t="shared" si="28"/>
        <v>0</v>
      </c>
      <c r="CB9" s="48" t="e">
        <f t="shared" si="29"/>
        <v>#DIV/0!</v>
      </c>
      <c r="CC9" s="43">
        <f t="shared" si="30"/>
        <v>0</v>
      </c>
      <c r="CD9" s="48" t="e">
        <f t="shared" si="31"/>
        <v>#DIV/0!</v>
      </c>
      <c r="CE9" s="43">
        <f t="shared" si="32"/>
        <v>0</v>
      </c>
      <c r="CF9" s="48" t="e">
        <f t="shared" si="33"/>
        <v>#DIV/0!</v>
      </c>
      <c r="CG9" s="43">
        <f t="shared" si="34"/>
        <v>0</v>
      </c>
      <c r="CH9" s="43">
        <f t="shared" si="35"/>
        <v>0</v>
      </c>
      <c r="CI9" s="43">
        <f>IF($AZ9="N","N",SUM('調查資料(OUT)'!Q15:Q18))</f>
        <v>0</v>
      </c>
      <c r="CJ9" s="43">
        <f>IF($AZ9="N","N",SUM('調查資料(OUT)'!V15:V18))</f>
        <v>0</v>
      </c>
      <c r="CK9" s="43">
        <f>IF($AZ9="N","N",SUM('調查資料(OUT)'!AA15:AA18))</f>
        <v>0</v>
      </c>
      <c r="CL9" s="48" t="e">
        <f t="shared" si="36"/>
        <v>#DIV/0!</v>
      </c>
      <c r="CM9" s="43">
        <f t="shared" si="37"/>
        <v>0</v>
      </c>
      <c r="CN9" s="43">
        <f>IF($AZ9="N","N",SUM('調查資料(OUT)'!R15:R18))</f>
        <v>0</v>
      </c>
      <c r="CO9" s="43">
        <f>IF($AZ9="N","N",SUM('調查資料(OUT)'!W15:W18))</f>
        <v>0</v>
      </c>
      <c r="CP9" s="43">
        <f>IF($AZ9="N","N",SUM('調查資料(OUT)'!AB15:AB18))</f>
        <v>0</v>
      </c>
      <c r="CQ9" s="48" t="e">
        <f t="shared" si="38"/>
        <v>#DIV/0!</v>
      </c>
      <c r="CR9" s="43">
        <f t="shared" si="39"/>
        <v>0</v>
      </c>
      <c r="CS9" s="43">
        <f>IF($AZ9="N","N",SUM('調查資料(OUT)'!S15:S18))</f>
        <v>0</v>
      </c>
      <c r="CT9" s="43">
        <f>IF($AZ9="N","N",SUM('調查資料(OUT)'!X15:X18))</f>
        <v>0</v>
      </c>
      <c r="CU9" s="43">
        <f>IF($AZ9="N","N",SUM('調查資料(OUT)'!AC15:AC18))</f>
        <v>0</v>
      </c>
      <c r="CV9" s="48" t="e">
        <f t="shared" si="40"/>
        <v>#DIV/0!</v>
      </c>
      <c r="CW9" s="43">
        <f t="shared" si="41"/>
        <v>0</v>
      </c>
      <c r="CX9" s="43">
        <f>IF($AZ9="N","N",SUM('調查資料(OUT)'!T15:T18))</f>
        <v>0</v>
      </c>
      <c r="CY9" s="43">
        <f>IF($AZ9="N","N",SUM('調查資料(OUT)'!Y15:Y18))</f>
        <v>0</v>
      </c>
      <c r="CZ9" s="43">
        <f>IF($AZ9="N","N",SUM('調查資料(OUT)'!AD15:AD18))</f>
        <v>0</v>
      </c>
      <c r="DA9" s="48" t="e">
        <f t="shared" si="42"/>
        <v>#DIV/0!</v>
      </c>
      <c r="DB9" s="43">
        <f t="shared" si="43"/>
        <v>0</v>
      </c>
      <c r="DC9" s="43">
        <f>IF($AZ9="N","N",SUM('調查資料(OUT)'!U15:U18))</f>
        <v>0</v>
      </c>
      <c r="DD9" s="43">
        <f>IF($AZ9="N","N",SUM('調查資料(OUT)'!Z15:Z18))</f>
        <v>0</v>
      </c>
      <c r="DE9" s="43">
        <f>IF($AZ9="N","N",SUM('調查資料(OUT)'!AE15:AE18))</f>
        <v>0</v>
      </c>
      <c r="DF9" s="48" t="e">
        <f t="shared" si="44"/>
        <v>#DIV/0!</v>
      </c>
      <c r="DG9" s="43">
        <f t="shared" si="45"/>
        <v>0</v>
      </c>
      <c r="DH9" s="48" t="e">
        <f t="shared" si="46"/>
        <v>#DIV/0!</v>
      </c>
      <c r="DI9" s="43">
        <f t="shared" si="47"/>
        <v>0</v>
      </c>
      <c r="DJ9" s="48" t="e">
        <f t="shared" si="48"/>
        <v>#DIV/0!</v>
      </c>
      <c r="DK9" s="43">
        <f t="shared" si="49"/>
        <v>0</v>
      </c>
      <c r="DL9" s="48" t="e">
        <f t="shared" si="50"/>
        <v>#DIV/0!</v>
      </c>
      <c r="DM9" s="43">
        <f t="shared" si="51"/>
        <v>0</v>
      </c>
      <c r="DN9" s="43">
        <f t="shared" si="52"/>
        <v>0</v>
      </c>
      <c r="DO9" s="43">
        <f>IF($AZ9="N","N",SUM('調查資料(OUT)'!AF15:AF18))</f>
        <v>0</v>
      </c>
      <c r="DP9" s="43">
        <f>IF($AZ9="N","N",SUM('調查資料(OUT)'!AK15:AK18))</f>
        <v>0</v>
      </c>
      <c r="DQ9" s="43">
        <f>IF($AZ9="N","N",SUM('調查資料(OUT)'!AP15:AP18))</f>
        <v>0</v>
      </c>
      <c r="DR9" s="48" t="e">
        <f t="shared" si="53"/>
        <v>#DIV/0!</v>
      </c>
      <c r="DS9" s="43">
        <f t="shared" si="54"/>
        <v>0</v>
      </c>
      <c r="DT9" s="43">
        <f>IF($AZ9="N","N",SUM('調查資料(OUT)'!AG15:AG18))</f>
        <v>0</v>
      </c>
      <c r="DU9" s="43">
        <f>IF($AZ9="N","N",SUM('調查資料(OUT)'!AL15:AL18))</f>
        <v>0</v>
      </c>
      <c r="DV9" s="43">
        <f>IF($AZ9="N","N",SUM('調查資料(OUT)'!AQ15:AQ18))</f>
        <v>0</v>
      </c>
      <c r="DW9" s="48" t="e">
        <f t="shared" si="55"/>
        <v>#DIV/0!</v>
      </c>
      <c r="DX9" s="43">
        <f t="shared" si="56"/>
        <v>0</v>
      </c>
      <c r="DY9" s="43">
        <f>IF($AZ9="N","N",SUM('調查資料(OUT)'!AH15:AH18))</f>
        <v>0</v>
      </c>
      <c r="DZ9" s="43">
        <f>IF($AZ9="N","N",SUM('調查資料(OUT)'!AM15:AM18))</f>
        <v>0</v>
      </c>
      <c r="EA9" s="43">
        <f>IF($AZ9="N","N",SUM('調查資料(OUT)'!AR15:AR18))</f>
        <v>0</v>
      </c>
      <c r="EB9" s="48" t="e">
        <f t="shared" si="57"/>
        <v>#DIV/0!</v>
      </c>
      <c r="EC9" s="43">
        <f t="shared" si="58"/>
        <v>0</v>
      </c>
      <c r="ED9" s="43">
        <f>IF($AZ9="N","N",SUM('調查資料(OUT)'!AI15:AI18))</f>
        <v>0</v>
      </c>
      <c r="EE9" s="43">
        <f>IF($AZ9="N","N",SUM('調查資料(OUT)'!AN15:AN18))</f>
        <v>0</v>
      </c>
      <c r="EF9" s="43">
        <f>IF($AZ9="N","N",SUM('調查資料(OUT)'!AS15:AS18))</f>
        <v>0</v>
      </c>
      <c r="EG9" s="48" t="e">
        <f t="shared" si="59"/>
        <v>#DIV/0!</v>
      </c>
      <c r="EH9" s="43">
        <f t="shared" si="60"/>
        <v>0</v>
      </c>
      <c r="EI9" s="43">
        <f>IF($AZ9="N","N",SUM('調查資料(OUT)'!AJ15:AJ18))</f>
        <v>0</v>
      </c>
      <c r="EJ9" s="43">
        <f>IF($AZ9="N","N",SUM('調查資料(OUT)'!AO15:AO18))</f>
        <v>0</v>
      </c>
      <c r="EK9" s="43">
        <f>IF($AZ9="N","N",SUM('調查資料(OUT)'!AT15:AT18))</f>
        <v>0</v>
      </c>
      <c r="EL9" s="48" t="e">
        <f t="shared" si="61"/>
        <v>#DIV/0!</v>
      </c>
      <c r="EM9" s="43">
        <f t="shared" si="62"/>
        <v>0</v>
      </c>
      <c r="EN9" s="48" t="e">
        <f t="shared" si="63"/>
        <v>#DIV/0!</v>
      </c>
      <c r="EO9" s="43">
        <f t="shared" si="64"/>
        <v>0</v>
      </c>
      <c r="EP9" s="48" t="e">
        <f t="shared" si="65"/>
        <v>#DIV/0!</v>
      </c>
      <c r="EQ9" s="43">
        <f t="shared" si="66"/>
        <v>0</v>
      </c>
      <c r="ER9" s="48" t="e">
        <f t="shared" si="67"/>
        <v>#DIV/0!</v>
      </c>
      <c r="ES9" s="43">
        <f t="shared" si="68"/>
        <v>0</v>
      </c>
      <c r="ET9" s="43">
        <f t="shared" si="69"/>
        <v>0</v>
      </c>
      <c r="EU9" s="43">
        <f>IF($AZ9="N","N",SUM('調查資料(OUT)'!AU15:AU18))</f>
        <v>0</v>
      </c>
      <c r="EV9" s="43">
        <f>IF($AZ9="N","N",SUM('調查資料(OUT)'!AZ15:AZ18))</f>
        <v>0</v>
      </c>
      <c r="EW9" s="43">
        <f>IF($AZ9="N","N",SUM('調查資料(OUT)'!BE15:BE18))</f>
        <v>0</v>
      </c>
      <c r="EX9" s="48" t="e">
        <f t="shared" si="70"/>
        <v>#DIV/0!</v>
      </c>
      <c r="EY9" s="43">
        <f t="shared" si="71"/>
        <v>0</v>
      </c>
      <c r="EZ9" s="43">
        <f>IF($AZ9="N","N",SUM('調查資料(OUT)'!AV15:AV18))</f>
        <v>0</v>
      </c>
      <c r="FA9" s="43">
        <f>IF($AZ9="N","N",SUM('調查資料(OUT)'!BA15:BA18))</f>
        <v>0</v>
      </c>
      <c r="FB9" s="43">
        <f>IF($AZ9="N","N",SUM('調查資料(OUT)'!BF15:BF18))</f>
        <v>0</v>
      </c>
      <c r="FC9" s="48" t="e">
        <f t="shared" si="72"/>
        <v>#DIV/0!</v>
      </c>
      <c r="FD9" s="43">
        <f t="shared" si="73"/>
        <v>0</v>
      </c>
      <c r="FE9" s="43">
        <f>IF($AZ9="N","N",SUM('調查資料(OUT)'!AW15:AW18))</f>
        <v>0</v>
      </c>
      <c r="FF9" s="43">
        <f>IF($AZ9="N","N",SUM('調查資料(OUT)'!BB15:BB18))</f>
        <v>0</v>
      </c>
      <c r="FG9" s="43">
        <f>IF($AZ9="N","N",SUM('調查資料(OUT)'!BG15:BG18))</f>
        <v>0</v>
      </c>
      <c r="FH9" s="48" t="e">
        <f t="shared" si="74"/>
        <v>#DIV/0!</v>
      </c>
      <c r="FI9" s="43">
        <f t="shared" si="75"/>
        <v>0</v>
      </c>
      <c r="FJ9" s="43">
        <f>IF($AZ9="N","N",SUM('調查資料(OUT)'!AX15:AX18))</f>
        <v>0</v>
      </c>
      <c r="FK9" s="43">
        <f>IF($AZ9="N","N",SUM('調查資料(OUT)'!BC15:BC18))</f>
        <v>0</v>
      </c>
      <c r="FL9" s="43">
        <f>IF($AZ9="N","N",SUM('調查資料(OUT)'!BH15:BH18))</f>
        <v>0</v>
      </c>
      <c r="FM9" s="48" t="e">
        <f t="shared" si="76"/>
        <v>#DIV/0!</v>
      </c>
      <c r="FN9" s="43">
        <f t="shared" si="77"/>
        <v>0</v>
      </c>
      <c r="FO9" s="43">
        <f>IF($AZ9="N","N",SUM('調查資料(OUT)'!AY15:AY18))</f>
        <v>0</v>
      </c>
      <c r="FP9" s="43">
        <f>IF($AZ9="N","N",SUM('調查資料(OUT)'!BD15:BD18))</f>
        <v>0</v>
      </c>
      <c r="FQ9" s="43">
        <f>IF($AZ9="N","N",SUM('調查資料(OUT)'!BI15:BI18))</f>
        <v>0</v>
      </c>
      <c r="FR9" s="48" t="e">
        <f t="shared" si="78"/>
        <v>#DIV/0!</v>
      </c>
      <c r="FS9" s="43">
        <f t="shared" si="79"/>
        <v>0</v>
      </c>
      <c r="FT9" s="48" t="e">
        <f t="shared" si="80"/>
        <v>#DIV/0!</v>
      </c>
      <c r="FU9" s="43">
        <f t="shared" si="81"/>
        <v>0</v>
      </c>
      <c r="FV9" s="48" t="e">
        <f t="shared" si="82"/>
        <v>#DIV/0!</v>
      </c>
      <c r="FW9" s="43">
        <f t="shared" si="83"/>
        <v>0</v>
      </c>
      <c r="FX9" s="48" t="e">
        <f t="shared" si="84"/>
        <v>#DIV/0!</v>
      </c>
      <c r="FY9" s="43">
        <f t="shared" si="85"/>
        <v>0</v>
      </c>
      <c r="FZ9" s="43">
        <f t="shared" si="86"/>
        <v>0</v>
      </c>
      <c r="GA9" s="43">
        <f>IF($AZ9="N","N",SUM('調查資料(OUT)'!BJ15:BJ18))</f>
        <v>0</v>
      </c>
      <c r="GB9" s="43">
        <f>IF($AZ9="N","N",SUM('調查資料(OUT)'!BO15:BO18))</f>
        <v>0</v>
      </c>
      <c r="GC9" s="43">
        <f>IF($AZ9="N","N",SUM('調查資料(OUT)'!BT15:BT18))</f>
        <v>0</v>
      </c>
      <c r="GD9" s="48" t="e">
        <f t="shared" si="87"/>
        <v>#DIV/0!</v>
      </c>
      <c r="GE9" s="43">
        <f t="shared" si="88"/>
        <v>0</v>
      </c>
      <c r="GF9" s="43">
        <f>IF($AZ9="N","N",SUM('調查資料(OUT)'!BK15:BK18))</f>
        <v>0</v>
      </c>
      <c r="GG9" s="43">
        <f>IF($AZ9="N","N",SUM('調查資料(OUT)'!BP15:BP18))</f>
        <v>0</v>
      </c>
      <c r="GH9" s="43">
        <f>IF($AZ9="N","N",SUM('調查資料(OUT)'!BU15:BU18))</f>
        <v>0</v>
      </c>
      <c r="GI9" s="48" t="e">
        <f t="shared" si="89"/>
        <v>#DIV/0!</v>
      </c>
      <c r="GJ9" s="43">
        <f t="shared" si="90"/>
        <v>0</v>
      </c>
      <c r="GK9" s="43">
        <f>IF($AZ9="N","N",SUM('調查資料(OUT)'!BL15:BL18))</f>
        <v>0</v>
      </c>
      <c r="GL9" s="43">
        <f>IF($AZ9="N","N",SUM('調查資料(OUT)'!BQ15:BQ18))</f>
        <v>0</v>
      </c>
      <c r="GM9" s="43">
        <f>IF($AZ9="N","N",SUM('調查資料(OUT)'!BV15:BV18))</f>
        <v>0</v>
      </c>
      <c r="GN9" s="48" t="e">
        <f t="shared" si="91"/>
        <v>#DIV/0!</v>
      </c>
      <c r="GO9" s="43">
        <f t="shared" si="92"/>
        <v>0</v>
      </c>
      <c r="GP9" s="43">
        <f>IF($AZ9="N","N",SUM('調查資料(OUT)'!BM15:BM18))</f>
        <v>0</v>
      </c>
      <c r="GQ9" s="43">
        <f>IF($AZ9="N","N",SUM('調查資料(OUT)'!BR15:BR18))</f>
        <v>0</v>
      </c>
      <c r="GR9" s="43">
        <f>IF($AZ9="N","N",SUM('調查資料(OUT)'!BW15:BW18))</f>
        <v>0</v>
      </c>
      <c r="GS9" s="48" t="e">
        <f t="shared" si="93"/>
        <v>#DIV/0!</v>
      </c>
      <c r="GT9" s="43">
        <f t="shared" si="94"/>
        <v>0</v>
      </c>
      <c r="GU9" s="43">
        <f>IF($AZ9="N","N",SUM('調查資料(OUT)'!BN15:BN18))</f>
        <v>0</v>
      </c>
      <c r="GV9" s="43">
        <f>IF($AZ9="N","N",SUM('調查資料(OUT)'!BS15:BS18))</f>
        <v>0</v>
      </c>
      <c r="GW9" s="43">
        <f>IF($AZ9="N","N",SUM('調查資料(OUT)'!BX15:BX18))</f>
        <v>0</v>
      </c>
      <c r="GX9" s="48" t="e">
        <f t="shared" si="95"/>
        <v>#DIV/0!</v>
      </c>
      <c r="GY9" s="43">
        <f t="shared" si="96"/>
        <v>0</v>
      </c>
      <c r="GZ9" s="48" t="e">
        <f t="shared" si="97"/>
        <v>#DIV/0!</v>
      </c>
      <c r="HA9" s="43">
        <f t="shared" si="98"/>
        <v>0</v>
      </c>
      <c r="HB9" s="48" t="e">
        <f t="shared" si="99"/>
        <v>#DIV/0!</v>
      </c>
      <c r="HC9" s="43">
        <f t="shared" si="100"/>
        <v>0</v>
      </c>
      <c r="HD9" s="48" t="e">
        <f t="shared" si="101"/>
        <v>#DIV/0!</v>
      </c>
      <c r="HE9" s="43">
        <f t="shared" si="102"/>
        <v>0</v>
      </c>
      <c r="HF9" s="43">
        <f t="shared" si="103"/>
        <v>0</v>
      </c>
      <c r="HG9" s="43">
        <f>IF($AZ9="N","N",SUM('調查資料(OUT)'!BY15:BY18))</f>
        <v>0</v>
      </c>
      <c r="HH9" s="43">
        <f>IF($AZ9="N","N",SUM('調查資料(OUT)'!CD15:CD18))</f>
        <v>0</v>
      </c>
      <c r="HI9" s="43">
        <f>IF($AZ9="N","N",SUM('調查資料(OUT)'!CI15:CI18))</f>
        <v>0</v>
      </c>
      <c r="HJ9" s="48" t="e">
        <f t="shared" si="104"/>
        <v>#DIV/0!</v>
      </c>
      <c r="HK9" s="43">
        <f t="shared" si="105"/>
        <v>0</v>
      </c>
      <c r="HL9" s="43">
        <f>IF($AZ9="N","N",SUM('調查資料(OUT)'!BZ15:BZ18))</f>
        <v>0</v>
      </c>
      <c r="HM9" s="43">
        <f>IF($AZ9="N","N",SUM('調查資料(OUT)'!CE15:CE18))</f>
        <v>0</v>
      </c>
      <c r="HN9" s="43">
        <f>IF($AZ9="N","N",SUM('調查資料(OUT)'!CJ15:CJ18))</f>
        <v>0</v>
      </c>
      <c r="HO9" s="48" t="e">
        <f t="shared" si="106"/>
        <v>#DIV/0!</v>
      </c>
      <c r="HP9" s="43">
        <f t="shared" si="107"/>
        <v>0</v>
      </c>
      <c r="HQ9" s="43">
        <f>IF($AZ9="N","N",SUM('調查資料(OUT)'!CA15:CA18))</f>
        <v>0</v>
      </c>
      <c r="HR9" s="43">
        <f>IF($AZ9="N","N",SUM('調查資料(OUT)'!CF15:CF18))</f>
        <v>0</v>
      </c>
      <c r="HS9" s="43">
        <f>IF($AZ9="N","N",SUM('調查資料(OUT)'!CK15:CK18))</f>
        <v>0</v>
      </c>
      <c r="HT9" s="48" t="e">
        <f t="shared" si="108"/>
        <v>#DIV/0!</v>
      </c>
      <c r="HU9" s="43">
        <f t="shared" si="109"/>
        <v>0</v>
      </c>
      <c r="HV9" s="43">
        <f>IF($AZ9="N","N",SUM('調查資料(OUT)'!CB15:CB18))</f>
        <v>0</v>
      </c>
      <c r="HW9" s="43">
        <f>IF($AZ9="N","N",SUM('調查資料(OUT)'!CG15:CG18))</f>
        <v>0</v>
      </c>
      <c r="HX9" s="43">
        <f>IF($AZ9="N","N",SUM('調查資料(OUT)'!CL15:CL18))</f>
        <v>0</v>
      </c>
      <c r="HY9" s="48" t="e">
        <f t="shared" si="110"/>
        <v>#DIV/0!</v>
      </c>
      <c r="HZ9" s="43">
        <f t="shared" si="111"/>
        <v>0</v>
      </c>
      <c r="IA9" s="43">
        <f>IF($AZ9="N","N",SUM('調查資料(OUT)'!CC15:CC18))</f>
        <v>0</v>
      </c>
      <c r="IB9" s="43">
        <f>IF($AZ9="N","N",SUM('調查資料(OUT)'!CH15:CH18))</f>
        <v>0</v>
      </c>
      <c r="IC9" s="43">
        <f>IF($AZ9="N","N",SUM('調查資料(OUT)'!CM15:CM18))</f>
        <v>0</v>
      </c>
      <c r="ID9" s="48" t="e">
        <f t="shared" si="112"/>
        <v>#DIV/0!</v>
      </c>
      <c r="IE9" s="43">
        <f t="shared" si="113"/>
        <v>0</v>
      </c>
      <c r="IF9" s="48" t="e">
        <f t="shared" si="114"/>
        <v>#DIV/0!</v>
      </c>
      <c r="IG9" s="43">
        <f t="shared" si="115"/>
        <v>0</v>
      </c>
      <c r="IH9" s="48" t="e">
        <f t="shared" si="116"/>
        <v>#DIV/0!</v>
      </c>
      <c r="II9" s="43">
        <f t="shared" si="117"/>
        <v>0</v>
      </c>
      <c r="IJ9" s="48" t="e">
        <f t="shared" si="118"/>
        <v>#DIV/0!</v>
      </c>
      <c r="IK9" s="248">
        <f t="shared" si="119"/>
        <v>0</v>
      </c>
    </row>
    <row r="10" spans="1:245">
      <c r="A10" s="247">
        <f>'[4]調查資料(OUT)'!A16</f>
        <v>115</v>
      </c>
      <c r="B10" s="43">
        <f t="shared" si="0"/>
        <v>0</v>
      </c>
      <c r="C10" s="43">
        <f>IFERROR('調查資料(OUT)'!$B$1*'調查資料(OUT)'!B16,0)+IFERROR('調查資料(OUT)'!$G$1*'調查資料(OUT)'!G16,0)+IFERROR('調查資料(OUT)'!$L$1*'調查資料(OUT)'!L16,0)</f>
        <v>0</v>
      </c>
      <c r="D10" s="43">
        <f>IFERROR('調查資料(OUT)'!$C$1*'調查資料(OUT)'!C16,0)+IFERROR('調查資料(OUT)'!$H$1*'調查資料(OUT)'!H16,0)+IFERROR('調查資料(OUT)'!$M$1*'調查資料(OUT)'!M16,0)</f>
        <v>0</v>
      </c>
      <c r="E10" s="43">
        <f>IFERROR('調查資料(OUT)'!$D$1*'調查資料(OUT)'!D16,0)+IFERROR('調查資料(OUT)'!$I$1*'調查資料(OUT)'!I16,0)+IFERROR('調查資料(OUT)'!$N$1*'調查資料(OUT)'!N16,0)</f>
        <v>0</v>
      </c>
      <c r="F10" s="43">
        <f>IFERROR('調查資料(OUT)'!$E$1*'調查資料(OUT)'!E16,0)+IFERROR('調查資料(OUT)'!$J$1*'調查資料(OUT)'!J16,0)+IFERROR('調查資料(OUT)'!$O$1*'調查資料(OUT)'!O16,0)</f>
        <v>0</v>
      </c>
      <c r="G10" s="248">
        <f>IFERROR('調查資料(OUT)'!$F$1*'調查資料(OUT)'!F16,0)+IFERROR('調查資料(OUT)'!$K$1*'調查資料(OUT)'!K16,0)+IFERROR('調查資料(OUT)'!$P$1*'調查資料(OUT)'!P16,0)</f>
        <v>0</v>
      </c>
      <c r="H10" s="249">
        <f t="shared" si="1"/>
        <v>0</v>
      </c>
      <c r="I10" s="43">
        <f>IFERROR('調查資料(OUT)'!$Q$1*'調查資料(OUT)'!Q16,0)+IFERROR('調查資料(OUT)'!$V$1*'調查資料(OUT)'!V16,0)+IFERROR('調查資料(OUT)'!$AA$1*'調查資料(OUT)'!AA16,0)</f>
        <v>0</v>
      </c>
      <c r="J10" s="43">
        <f>IFERROR('調查資料(OUT)'!$R$1*'調查資料(OUT)'!R16,0)+IFERROR('調查資料(OUT)'!$W$1*'調查資料(OUT)'!W16,0)+IFERROR('調查資料(OUT)'!$AB$1*'調查資料(OUT)'!AB16,0)</f>
        <v>0</v>
      </c>
      <c r="K10" s="43">
        <f>IFERROR('調查資料(OUT)'!$S$1*'調查資料(OUT)'!S16,0)+IFERROR('調查資料(OUT)'!$X$1*'調查資料(OUT)'!X16,0)+IFERROR('調查資料(OUT)'!$AC$1*'調查資料(OUT)'!AC16,0)</f>
        <v>0</v>
      </c>
      <c r="L10" s="43">
        <f>IFERROR('調查資料(OUT)'!$T$1*'調查資料(OUT)'!T16,0)+IFERROR('調查資料(OUT)'!$Y$1*'調查資料(OUT)'!Y16,0)+IFERROR('調查資料(OUT)'!$AD$1*'調查資料(OUT)'!AD16,0)</f>
        <v>0</v>
      </c>
      <c r="M10" s="248">
        <f>IFERROR('調查資料(OUT)'!$U$1*'調查資料(OUT)'!U16,0)+IFERROR('調查資料(OUT)'!$Z$1*'調查資料(OUT)'!Z16,0)+IFERROR('調查資料(OUT)'!$AE$1*'調查資料(OUT)'!AE16,0)</f>
        <v>0</v>
      </c>
      <c r="N10" s="249">
        <f t="shared" si="2"/>
        <v>0</v>
      </c>
      <c r="O10" s="43">
        <f>IFERROR('調查資料(OUT)'!$AF$1*'調查資料(OUT)'!AF16,0)+IFERROR('調查資料(OUT)'!$AK$1*'調查資料(OUT)'!AK16,0)+IFERROR('調查資料(OUT)'!$AP$1*'調查資料(OUT)'!AP16,0)</f>
        <v>0</v>
      </c>
      <c r="P10" s="43">
        <f>IFERROR('調查資料(OUT)'!$AG$1*'調查資料(OUT)'!AG16,0)+IFERROR('調查資料(OUT)'!$AL$1*'調查資料(OUT)'!AL16,0)+IFERROR('調查資料(OUT)'!$AQ$1*'調查資料(OUT)'!AQ16,0)</f>
        <v>0</v>
      </c>
      <c r="Q10" s="43">
        <f>IFERROR('調查資料(OUT)'!$AH$1*'調查資料(OUT)'!AH16,0)+IFERROR('調查資料(OUT)'!$AM$1*'調查資料(OUT)'!AM16,0)+IFERROR('調查資料(OUT)'!$AR$1*'調查資料(OUT)'!AR16,0)</f>
        <v>0</v>
      </c>
      <c r="R10" s="43">
        <f>IFERROR('調查資料(OUT)'!$AI$1*'調查資料(OUT)'!AI16,0)+IFERROR('調查資料(OUT)'!$AN$1*'調查資料(OUT)'!AN16,0)+IFERROR('調查資料(OUT)'!$AS$1*'調查資料(OUT)'!AS16,0)</f>
        <v>0</v>
      </c>
      <c r="S10" s="248">
        <f>IFERROR('調查資料(OUT)'!$AJ$1*'調查資料(OUT)'!AJ16,0)+IFERROR('調查資料(OUT)'!$AO$1*'調查資料(OUT)'!AO16,0)+IFERROR('調查資料(OUT)'!$AT$1*'調查資料(OUT)'!AT16,0)</f>
        <v>0</v>
      </c>
      <c r="T10" s="249">
        <f t="shared" si="3"/>
        <v>0</v>
      </c>
      <c r="U10" s="43">
        <f>IFERROR('調查資料(OUT)'!$AU$1*'調查資料(OUT)'!AU16,0)+IFERROR('調查資料(OUT)'!$AZ$1*'調查資料(OUT)'!AZ16,0)+IFERROR('調查資料(OUT)'!$BE$1*'調查資料(OUT)'!BE16,0)</f>
        <v>0</v>
      </c>
      <c r="V10" s="43">
        <f>IFERROR('調查資料(OUT)'!$AV$1*'調查資料(OUT)'!AV16,0)+IFERROR('調查資料(OUT)'!$BA$1*'調查資料(OUT)'!BA16,0)+IFERROR('調查資料(OUT)'!$BF$1*'調查資料(OUT)'!BF16,0)</f>
        <v>0</v>
      </c>
      <c r="W10" s="43">
        <f>IFERROR('調查資料(OUT)'!$AW$1*'調查資料(OUT)'!AW16,0)+IFERROR('調查資料(OUT)'!$BB$1*'調查資料(OUT)'!BB16,0)+IFERROR('調查資料(OUT)'!$BG$1*'調查資料(OUT)'!BG16,0)</f>
        <v>0</v>
      </c>
      <c r="X10" s="43">
        <f>IFERROR('調查資料(OUT)'!$AX$1*'調查資料(OUT)'!AX16,0)+IFERROR('調查資料(OUT)'!$BC$1*'調查資料(OUT)'!BC16,0)+IFERROR('調查資料(OUT)'!$BH$1*'調查資料(OUT)'!BH16,0)</f>
        <v>0</v>
      </c>
      <c r="Y10" s="248">
        <f>IFERROR('調查資料(OUT)'!$AY$1*'調查資料(OUT)'!AY16,0)+IFERROR('調查資料(OUT)'!$BD$1*'調查資料(OUT)'!BD16,0)+IFERROR('調查資料(OUT)'!$BI$1*'調查資料(OUT)'!BI16,0)</f>
        <v>0</v>
      </c>
      <c r="Z10" s="249">
        <f t="shared" si="4"/>
        <v>0</v>
      </c>
      <c r="AA10" s="43">
        <f>IFERROR('調查資料(OUT)'!$BJ$1*'調查資料(OUT)'!BJ16,0)+IFERROR('調查資料(OUT)'!$BO$1*'調查資料(OUT)'!BO16,0)+IFERROR('調查資料(OUT)'!$BT$1*'調查資料(OUT)'!BT16,0)</f>
        <v>0</v>
      </c>
      <c r="AB10" s="43">
        <f>IFERROR('調查資料(OUT)'!$BK$1*'調查資料(OUT)'!BK16,0)+IFERROR('調查資料(OUT)'!$BP$1*'調查資料(OUT)'!BP16,0)+IFERROR('調查資料(OUT)'!$BU$1*'調查資料(OUT)'!BU16,0)</f>
        <v>0</v>
      </c>
      <c r="AC10" s="43">
        <f>IFERROR('調查資料(OUT)'!$BL$1*'調查資料(OUT)'!BL16,0)+IFERROR('調查資料(OUT)'!$BQ$1*'調查資料(OUT)'!BQ16,0)+IFERROR('調查資料(OUT)'!$BV$1*'調查資料(OUT)'!BV16,0)</f>
        <v>0</v>
      </c>
      <c r="AD10" s="43">
        <f>IFERROR('調查資料(OUT)'!$BM$1*'調查資料(OUT)'!BM16,0)+IFERROR('調查資料(OUT)'!$BR$1*'調查資料(OUT)'!BR16,0)+IFERROR('調查資料(OUT)'!$BW$1*'調查資料(OUT)'!BW16,0)</f>
        <v>0</v>
      </c>
      <c r="AE10" s="248">
        <f>IFERROR('調查資料(OUT)'!$BN$1*'調查資料(OUT)'!BN16,0)+IFERROR('調查資料(OUT)'!$BS$1*'調查資料(OUT)'!BS16,0)+IFERROR('調查資料(OUT)'!$BX$1*'調查資料(OUT)'!BX16,0)</f>
        <v>0</v>
      </c>
      <c r="AF10" s="249">
        <f t="shared" si="5"/>
        <v>0</v>
      </c>
      <c r="AG10" s="43">
        <f>IFERROR('調查資料(OUT)'!$BY$1*'調查資料(OUT)'!BY16,0)+IFERROR('調查資料(OUT)'!$CD$1*'調查資料(OUT)'!CD16,0)+IFERROR('調查資料(OUT)'!$CI$1*'調查資料(OUT)'!CI16,0)</f>
        <v>0</v>
      </c>
      <c r="AH10" s="43">
        <f>IFERROR('調查資料(OUT)'!$BZ$1*'調查資料(OUT)'!BZ16,0)+IFERROR('調查資料(OUT)'!$CE$1*'調查資料(OUT)'!CE16,0)+IFERROR('調查資料(OUT)'!$CJ$1*'調查資料(OUT)'!CJ16,0)</f>
        <v>0</v>
      </c>
      <c r="AI10" s="43">
        <f>IFERROR('調查資料(OUT)'!$CA$1*'調查資料(OUT)'!CA16,0)+IFERROR('調查資料(OUT)'!$CF$1*'調查資料(OUT)'!CF16,0)+IFERROR('調查資料(OUT)'!$CK$1*'調查資料(OUT)'!CK16,0)</f>
        <v>0</v>
      </c>
      <c r="AJ10" s="43">
        <f>IFERROR('調查資料(OUT)'!$CB$1*'調查資料(OUT)'!CB16,0)+IFERROR('調查資料(OUT)'!$CG$1*'調查資料(OUT)'!CG16,0)+IFERROR('調查資料(OUT)'!$CL$1*'調查資料(OUT)'!CL16,0)</f>
        <v>0</v>
      </c>
      <c r="AK10" s="248">
        <f>IFERROR('調查資料(OUT)'!$CC$1*'調查資料(OUT)'!CC16,0)+IFERROR('調查資料(OUT)'!$CH$1*'調查資料(OUT)'!CH16,0)+IFERROR('調查資料(OUT)'!$CM$1*'調查資料(OUT)'!CM16,0)</f>
        <v>0</v>
      </c>
      <c r="AL10" s="250">
        <f t="shared" si="6"/>
        <v>0</v>
      </c>
      <c r="AN10" s="249">
        <f>'調查資料(OUT)'!A16</f>
        <v>115</v>
      </c>
      <c r="AO10" s="326">
        <f t="shared" si="7"/>
        <v>215</v>
      </c>
      <c r="AP10" s="43">
        <f t="shared" si="8"/>
        <v>0</v>
      </c>
      <c r="AQ10" s="327"/>
      <c r="AR10" s="43">
        <f t="shared" si="9"/>
        <v>0</v>
      </c>
      <c r="AS10" s="328" t="e">
        <f t="shared" si="10"/>
        <v>#DIV/0!</v>
      </c>
      <c r="AT10" s="328" t="e">
        <f t="shared" si="11"/>
        <v>#DIV/0!</v>
      </c>
      <c r="AU10" s="328" t="e">
        <f t="shared" si="12"/>
        <v>#DIV/0!</v>
      </c>
      <c r="AV10" s="328" t="e">
        <f t="shared" si="13"/>
        <v>#DIV/0!</v>
      </c>
      <c r="AW10" s="328" t="e">
        <f t="shared" si="14"/>
        <v>#DIV/0!</v>
      </c>
      <c r="AX10" s="328" t="e">
        <f t="shared" si="15"/>
        <v>#DIV/0!</v>
      </c>
      <c r="AY10" s="329"/>
      <c r="AZ10" s="43">
        <f t="shared" si="16"/>
        <v>115</v>
      </c>
      <c r="BA10" s="248">
        <f t="shared" si="17"/>
        <v>215</v>
      </c>
      <c r="BB10" s="43">
        <f t="shared" si="18"/>
        <v>0</v>
      </c>
      <c r="BC10" s="43">
        <f>IF($AZ10="N","N",SUM('調查資料(OUT)'!B16:B19))</f>
        <v>0</v>
      </c>
      <c r="BD10" s="43">
        <f>IF($AZ10="N","N",SUM('調查資料(OUT)'!G16:G19))</f>
        <v>0</v>
      </c>
      <c r="BE10" s="43">
        <f>IF($AZ10="N","N",SUM('調查資料(OUT)'!L16:L19))</f>
        <v>0</v>
      </c>
      <c r="BF10" s="48" t="e">
        <f t="shared" si="19"/>
        <v>#DIV/0!</v>
      </c>
      <c r="BG10" s="43">
        <f t="shared" si="20"/>
        <v>0</v>
      </c>
      <c r="BH10" s="43">
        <f>IF($AZ10="N","N",SUM('調查資料(OUT)'!C16:C19))</f>
        <v>0</v>
      </c>
      <c r="BI10" s="43">
        <f>IF($AZ10="N","N",SUM('調查資料(OUT)'!H16:H19))</f>
        <v>0</v>
      </c>
      <c r="BJ10" s="43">
        <f>IF($AZ10="N","N",SUM('調查資料(OUT)'!M16:M19))</f>
        <v>0</v>
      </c>
      <c r="BK10" s="48" t="e">
        <f t="shared" si="21"/>
        <v>#DIV/0!</v>
      </c>
      <c r="BL10" s="43">
        <f t="shared" si="22"/>
        <v>0</v>
      </c>
      <c r="BM10" s="43">
        <f>IF($AZ10="N","N",SUM('調查資料(OUT)'!D16:D19))</f>
        <v>0</v>
      </c>
      <c r="BN10" s="43">
        <f>IF($AZ10="N","N",SUM('調查資料(OUT)'!I16:I19))</f>
        <v>0</v>
      </c>
      <c r="BO10" s="43">
        <f>IF($AZ10="N","N",SUM('調查資料(OUT)'!N16:N19))</f>
        <v>0</v>
      </c>
      <c r="BP10" s="48" t="e">
        <f t="shared" si="23"/>
        <v>#DIV/0!</v>
      </c>
      <c r="BQ10" s="43">
        <f t="shared" si="24"/>
        <v>0</v>
      </c>
      <c r="BR10" s="43">
        <f>IF($AZ10="N","N",SUM('調查資料(OUT)'!E16:E19))</f>
        <v>0</v>
      </c>
      <c r="BS10" s="43">
        <f>IF($AZ10="N","N",SUM('調查資料(OUT)'!J16:J19))</f>
        <v>0</v>
      </c>
      <c r="BT10" s="43">
        <f>IF($AZ10="N","N",SUM('調查資料(OUT)'!O16:O19))</f>
        <v>0</v>
      </c>
      <c r="BU10" s="48" t="e">
        <f t="shared" si="25"/>
        <v>#DIV/0!</v>
      </c>
      <c r="BV10" s="43">
        <f t="shared" si="26"/>
        <v>0</v>
      </c>
      <c r="BW10" s="43">
        <f>IF($AZ10="N","N",SUM('調查資料(OUT)'!F16:F19))</f>
        <v>0</v>
      </c>
      <c r="BX10" s="43">
        <f>IF($AZ10="N","N",SUM('調查資料(OUT)'!K16:K19))</f>
        <v>0</v>
      </c>
      <c r="BY10" s="43">
        <f>IF($AZ10="N","N",SUM('調查資料(OUT)'!P16:P19))</f>
        <v>0</v>
      </c>
      <c r="BZ10" s="48" t="e">
        <f t="shared" si="27"/>
        <v>#DIV/0!</v>
      </c>
      <c r="CA10" s="43">
        <f t="shared" si="28"/>
        <v>0</v>
      </c>
      <c r="CB10" s="48" t="e">
        <f t="shared" si="29"/>
        <v>#DIV/0!</v>
      </c>
      <c r="CC10" s="43">
        <f t="shared" si="30"/>
        <v>0</v>
      </c>
      <c r="CD10" s="48" t="e">
        <f t="shared" si="31"/>
        <v>#DIV/0!</v>
      </c>
      <c r="CE10" s="43">
        <f t="shared" si="32"/>
        <v>0</v>
      </c>
      <c r="CF10" s="48" t="e">
        <f t="shared" si="33"/>
        <v>#DIV/0!</v>
      </c>
      <c r="CG10" s="43">
        <f t="shared" si="34"/>
        <v>0</v>
      </c>
      <c r="CH10" s="43">
        <f t="shared" si="35"/>
        <v>0</v>
      </c>
      <c r="CI10" s="43">
        <f>IF($AZ10="N","N",SUM('調查資料(OUT)'!Q16:Q19))</f>
        <v>0</v>
      </c>
      <c r="CJ10" s="43">
        <f>IF($AZ10="N","N",SUM('調查資料(OUT)'!V16:V19))</f>
        <v>0</v>
      </c>
      <c r="CK10" s="43">
        <f>IF($AZ10="N","N",SUM('調查資料(OUT)'!AA16:AA19))</f>
        <v>0</v>
      </c>
      <c r="CL10" s="48" t="e">
        <f t="shared" si="36"/>
        <v>#DIV/0!</v>
      </c>
      <c r="CM10" s="43">
        <f t="shared" si="37"/>
        <v>0</v>
      </c>
      <c r="CN10" s="43">
        <f>IF($AZ10="N","N",SUM('調查資料(OUT)'!R16:R19))</f>
        <v>0</v>
      </c>
      <c r="CO10" s="43">
        <f>IF($AZ10="N","N",SUM('調查資料(OUT)'!W16:W19))</f>
        <v>0</v>
      </c>
      <c r="CP10" s="43">
        <f>IF($AZ10="N","N",SUM('調查資料(OUT)'!AB16:AB19))</f>
        <v>0</v>
      </c>
      <c r="CQ10" s="48" t="e">
        <f t="shared" si="38"/>
        <v>#DIV/0!</v>
      </c>
      <c r="CR10" s="43">
        <f t="shared" si="39"/>
        <v>0</v>
      </c>
      <c r="CS10" s="43">
        <f>IF($AZ10="N","N",SUM('調查資料(OUT)'!S16:S19))</f>
        <v>0</v>
      </c>
      <c r="CT10" s="43">
        <f>IF($AZ10="N","N",SUM('調查資料(OUT)'!X16:X19))</f>
        <v>0</v>
      </c>
      <c r="CU10" s="43">
        <f>IF($AZ10="N","N",SUM('調查資料(OUT)'!AC16:AC19))</f>
        <v>0</v>
      </c>
      <c r="CV10" s="48" t="e">
        <f t="shared" si="40"/>
        <v>#DIV/0!</v>
      </c>
      <c r="CW10" s="43">
        <f t="shared" si="41"/>
        <v>0</v>
      </c>
      <c r="CX10" s="43">
        <f>IF($AZ10="N","N",SUM('調查資料(OUT)'!T16:T19))</f>
        <v>0</v>
      </c>
      <c r="CY10" s="43">
        <f>IF($AZ10="N","N",SUM('調查資料(OUT)'!Y16:Y19))</f>
        <v>0</v>
      </c>
      <c r="CZ10" s="43">
        <f>IF($AZ10="N","N",SUM('調查資料(OUT)'!AD16:AD19))</f>
        <v>0</v>
      </c>
      <c r="DA10" s="48" t="e">
        <f t="shared" si="42"/>
        <v>#DIV/0!</v>
      </c>
      <c r="DB10" s="43">
        <f t="shared" si="43"/>
        <v>0</v>
      </c>
      <c r="DC10" s="43">
        <f>IF($AZ10="N","N",SUM('調查資料(OUT)'!U16:U19))</f>
        <v>0</v>
      </c>
      <c r="DD10" s="43">
        <f>IF($AZ10="N","N",SUM('調查資料(OUT)'!Z16:Z19))</f>
        <v>0</v>
      </c>
      <c r="DE10" s="43">
        <f>IF($AZ10="N","N",SUM('調查資料(OUT)'!AE16:AE19))</f>
        <v>0</v>
      </c>
      <c r="DF10" s="48" t="e">
        <f t="shared" si="44"/>
        <v>#DIV/0!</v>
      </c>
      <c r="DG10" s="43">
        <f t="shared" si="45"/>
        <v>0</v>
      </c>
      <c r="DH10" s="48" t="e">
        <f t="shared" si="46"/>
        <v>#DIV/0!</v>
      </c>
      <c r="DI10" s="43">
        <f t="shared" si="47"/>
        <v>0</v>
      </c>
      <c r="DJ10" s="48" t="e">
        <f t="shared" si="48"/>
        <v>#DIV/0!</v>
      </c>
      <c r="DK10" s="43">
        <f t="shared" si="49"/>
        <v>0</v>
      </c>
      <c r="DL10" s="48" t="e">
        <f t="shared" si="50"/>
        <v>#DIV/0!</v>
      </c>
      <c r="DM10" s="43">
        <f t="shared" si="51"/>
        <v>0</v>
      </c>
      <c r="DN10" s="43">
        <f t="shared" si="52"/>
        <v>0</v>
      </c>
      <c r="DO10" s="43">
        <f>IF($AZ10="N","N",SUM('調查資料(OUT)'!AF16:AF19))</f>
        <v>0</v>
      </c>
      <c r="DP10" s="43">
        <f>IF($AZ10="N","N",SUM('調查資料(OUT)'!AK16:AK19))</f>
        <v>0</v>
      </c>
      <c r="DQ10" s="43">
        <f>IF($AZ10="N","N",SUM('調查資料(OUT)'!AP16:AP19))</f>
        <v>0</v>
      </c>
      <c r="DR10" s="48" t="e">
        <f t="shared" si="53"/>
        <v>#DIV/0!</v>
      </c>
      <c r="DS10" s="43">
        <f t="shared" si="54"/>
        <v>0</v>
      </c>
      <c r="DT10" s="43">
        <f>IF($AZ10="N","N",SUM('調查資料(OUT)'!AG16:AG19))</f>
        <v>0</v>
      </c>
      <c r="DU10" s="43">
        <f>IF($AZ10="N","N",SUM('調查資料(OUT)'!AL16:AL19))</f>
        <v>0</v>
      </c>
      <c r="DV10" s="43">
        <f>IF($AZ10="N","N",SUM('調查資料(OUT)'!AQ16:AQ19))</f>
        <v>0</v>
      </c>
      <c r="DW10" s="48" t="e">
        <f t="shared" si="55"/>
        <v>#DIV/0!</v>
      </c>
      <c r="DX10" s="43">
        <f t="shared" si="56"/>
        <v>0</v>
      </c>
      <c r="DY10" s="43">
        <f>IF($AZ10="N","N",SUM('調查資料(OUT)'!AH16:AH19))</f>
        <v>0</v>
      </c>
      <c r="DZ10" s="43">
        <f>IF($AZ10="N","N",SUM('調查資料(OUT)'!AM16:AM19))</f>
        <v>0</v>
      </c>
      <c r="EA10" s="43">
        <f>IF($AZ10="N","N",SUM('調查資料(OUT)'!AR16:AR19))</f>
        <v>0</v>
      </c>
      <c r="EB10" s="48" t="e">
        <f t="shared" si="57"/>
        <v>#DIV/0!</v>
      </c>
      <c r="EC10" s="43">
        <f t="shared" si="58"/>
        <v>0</v>
      </c>
      <c r="ED10" s="43">
        <f>IF($AZ10="N","N",SUM('調查資料(OUT)'!AI16:AI19))</f>
        <v>0</v>
      </c>
      <c r="EE10" s="43">
        <f>IF($AZ10="N","N",SUM('調查資料(OUT)'!AN16:AN19))</f>
        <v>0</v>
      </c>
      <c r="EF10" s="43">
        <f>IF($AZ10="N","N",SUM('調查資料(OUT)'!AS16:AS19))</f>
        <v>0</v>
      </c>
      <c r="EG10" s="48" t="e">
        <f t="shared" si="59"/>
        <v>#DIV/0!</v>
      </c>
      <c r="EH10" s="43">
        <f t="shared" si="60"/>
        <v>0</v>
      </c>
      <c r="EI10" s="43">
        <f>IF($AZ10="N","N",SUM('調查資料(OUT)'!AJ16:AJ19))</f>
        <v>0</v>
      </c>
      <c r="EJ10" s="43">
        <f>IF($AZ10="N","N",SUM('調查資料(OUT)'!AO16:AO19))</f>
        <v>0</v>
      </c>
      <c r="EK10" s="43">
        <f>IF($AZ10="N","N",SUM('調查資料(OUT)'!AT16:AT19))</f>
        <v>0</v>
      </c>
      <c r="EL10" s="48" t="e">
        <f t="shared" si="61"/>
        <v>#DIV/0!</v>
      </c>
      <c r="EM10" s="43">
        <f t="shared" si="62"/>
        <v>0</v>
      </c>
      <c r="EN10" s="48" t="e">
        <f t="shared" si="63"/>
        <v>#DIV/0!</v>
      </c>
      <c r="EO10" s="43">
        <f t="shared" si="64"/>
        <v>0</v>
      </c>
      <c r="EP10" s="48" t="e">
        <f t="shared" si="65"/>
        <v>#DIV/0!</v>
      </c>
      <c r="EQ10" s="43">
        <f t="shared" si="66"/>
        <v>0</v>
      </c>
      <c r="ER10" s="48" t="e">
        <f t="shared" si="67"/>
        <v>#DIV/0!</v>
      </c>
      <c r="ES10" s="43">
        <f t="shared" si="68"/>
        <v>0</v>
      </c>
      <c r="ET10" s="43">
        <f t="shared" si="69"/>
        <v>0</v>
      </c>
      <c r="EU10" s="43">
        <f>IF($AZ10="N","N",SUM('調查資料(OUT)'!AU16:AU19))</f>
        <v>0</v>
      </c>
      <c r="EV10" s="43">
        <f>IF($AZ10="N","N",SUM('調查資料(OUT)'!AZ16:AZ19))</f>
        <v>0</v>
      </c>
      <c r="EW10" s="43">
        <f>IF($AZ10="N","N",SUM('調查資料(OUT)'!BE16:BE19))</f>
        <v>0</v>
      </c>
      <c r="EX10" s="48" t="e">
        <f t="shared" si="70"/>
        <v>#DIV/0!</v>
      </c>
      <c r="EY10" s="43">
        <f t="shared" si="71"/>
        <v>0</v>
      </c>
      <c r="EZ10" s="43">
        <f>IF($AZ10="N","N",SUM('調查資料(OUT)'!AV16:AV19))</f>
        <v>0</v>
      </c>
      <c r="FA10" s="43">
        <f>IF($AZ10="N","N",SUM('調查資料(OUT)'!BA16:BA19))</f>
        <v>0</v>
      </c>
      <c r="FB10" s="43">
        <f>IF($AZ10="N","N",SUM('調查資料(OUT)'!BF16:BF19))</f>
        <v>0</v>
      </c>
      <c r="FC10" s="48" t="e">
        <f t="shared" si="72"/>
        <v>#DIV/0!</v>
      </c>
      <c r="FD10" s="43">
        <f t="shared" si="73"/>
        <v>0</v>
      </c>
      <c r="FE10" s="43">
        <f>IF($AZ10="N","N",SUM('調查資料(OUT)'!AW16:AW19))</f>
        <v>0</v>
      </c>
      <c r="FF10" s="43">
        <f>IF($AZ10="N","N",SUM('調查資料(OUT)'!BB16:BB19))</f>
        <v>0</v>
      </c>
      <c r="FG10" s="43">
        <f>IF($AZ10="N","N",SUM('調查資料(OUT)'!BG16:BG19))</f>
        <v>0</v>
      </c>
      <c r="FH10" s="48" t="e">
        <f t="shared" si="74"/>
        <v>#DIV/0!</v>
      </c>
      <c r="FI10" s="43">
        <f t="shared" si="75"/>
        <v>0</v>
      </c>
      <c r="FJ10" s="43">
        <f>IF($AZ10="N","N",SUM('調查資料(OUT)'!AX16:AX19))</f>
        <v>0</v>
      </c>
      <c r="FK10" s="43">
        <f>IF($AZ10="N","N",SUM('調查資料(OUT)'!BC16:BC19))</f>
        <v>0</v>
      </c>
      <c r="FL10" s="43">
        <f>IF($AZ10="N","N",SUM('調查資料(OUT)'!BH16:BH19))</f>
        <v>0</v>
      </c>
      <c r="FM10" s="48" t="e">
        <f t="shared" si="76"/>
        <v>#DIV/0!</v>
      </c>
      <c r="FN10" s="43">
        <f t="shared" si="77"/>
        <v>0</v>
      </c>
      <c r="FO10" s="43">
        <f>IF($AZ10="N","N",SUM('調查資料(OUT)'!AY16:AY19))</f>
        <v>0</v>
      </c>
      <c r="FP10" s="43">
        <f>IF($AZ10="N","N",SUM('調查資料(OUT)'!BD16:BD19))</f>
        <v>0</v>
      </c>
      <c r="FQ10" s="43">
        <f>IF($AZ10="N","N",SUM('調查資料(OUT)'!BI16:BI19))</f>
        <v>0</v>
      </c>
      <c r="FR10" s="48" t="e">
        <f t="shared" si="78"/>
        <v>#DIV/0!</v>
      </c>
      <c r="FS10" s="43">
        <f t="shared" si="79"/>
        <v>0</v>
      </c>
      <c r="FT10" s="48" t="e">
        <f t="shared" si="80"/>
        <v>#DIV/0!</v>
      </c>
      <c r="FU10" s="43">
        <f t="shared" si="81"/>
        <v>0</v>
      </c>
      <c r="FV10" s="48" t="e">
        <f t="shared" si="82"/>
        <v>#DIV/0!</v>
      </c>
      <c r="FW10" s="43">
        <f t="shared" si="83"/>
        <v>0</v>
      </c>
      <c r="FX10" s="48" t="e">
        <f t="shared" si="84"/>
        <v>#DIV/0!</v>
      </c>
      <c r="FY10" s="43">
        <f t="shared" si="85"/>
        <v>0</v>
      </c>
      <c r="FZ10" s="43">
        <f t="shared" si="86"/>
        <v>0</v>
      </c>
      <c r="GA10" s="43">
        <f>IF($AZ10="N","N",SUM('調查資料(OUT)'!BJ16:BJ19))</f>
        <v>0</v>
      </c>
      <c r="GB10" s="43">
        <f>IF($AZ10="N","N",SUM('調查資料(OUT)'!BO16:BO19))</f>
        <v>0</v>
      </c>
      <c r="GC10" s="43">
        <f>IF($AZ10="N","N",SUM('調查資料(OUT)'!BT16:BT19))</f>
        <v>0</v>
      </c>
      <c r="GD10" s="48" t="e">
        <f t="shared" si="87"/>
        <v>#DIV/0!</v>
      </c>
      <c r="GE10" s="43">
        <f t="shared" si="88"/>
        <v>0</v>
      </c>
      <c r="GF10" s="43">
        <f>IF($AZ10="N","N",SUM('調查資料(OUT)'!BK16:BK19))</f>
        <v>0</v>
      </c>
      <c r="GG10" s="43">
        <f>IF($AZ10="N","N",SUM('調查資料(OUT)'!BP16:BP19))</f>
        <v>0</v>
      </c>
      <c r="GH10" s="43">
        <f>IF($AZ10="N","N",SUM('調查資料(OUT)'!BU16:BU19))</f>
        <v>0</v>
      </c>
      <c r="GI10" s="48" t="e">
        <f t="shared" si="89"/>
        <v>#DIV/0!</v>
      </c>
      <c r="GJ10" s="43">
        <f t="shared" si="90"/>
        <v>0</v>
      </c>
      <c r="GK10" s="43">
        <f>IF($AZ10="N","N",SUM('調查資料(OUT)'!BL16:BL19))</f>
        <v>0</v>
      </c>
      <c r="GL10" s="43">
        <f>IF($AZ10="N","N",SUM('調查資料(OUT)'!BQ16:BQ19))</f>
        <v>0</v>
      </c>
      <c r="GM10" s="43">
        <f>IF($AZ10="N","N",SUM('調查資料(OUT)'!BV16:BV19))</f>
        <v>0</v>
      </c>
      <c r="GN10" s="48" t="e">
        <f t="shared" si="91"/>
        <v>#DIV/0!</v>
      </c>
      <c r="GO10" s="43">
        <f t="shared" si="92"/>
        <v>0</v>
      </c>
      <c r="GP10" s="43">
        <f>IF($AZ10="N","N",SUM('調查資料(OUT)'!BM16:BM19))</f>
        <v>0</v>
      </c>
      <c r="GQ10" s="43">
        <f>IF($AZ10="N","N",SUM('調查資料(OUT)'!BR16:BR19))</f>
        <v>0</v>
      </c>
      <c r="GR10" s="43">
        <f>IF($AZ10="N","N",SUM('調查資料(OUT)'!BW16:BW19))</f>
        <v>0</v>
      </c>
      <c r="GS10" s="48" t="e">
        <f t="shared" si="93"/>
        <v>#DIV/0!</v>
      </c>
      <c r="GT10" s="43">
        <f t="shared" si="94"/>
        <v>0</v>
      </c>
      <c r="GU10" s="43">
        <f>IF($AZ10="N","N",SUM('調查資料(OUT)'!BN16:BN19))</f>
        <v>0</v>
      </c>
      <c r="GV10" s="43">
        <f>IF($AZ10="N","N",SUM('調查資料(OUT)'!BS16:BS19))</f>
        <v>0</v>
      </c>
      <c r="GW10" s="43">
        <f>IF($AZ10="N","N",SUM('調查資料(OUT)'!BX16:BX19))</f>
        <v>0</v>
      </c>
      <c r="GX10" s="48" t="e">
        <f t="shared" si="95"/>
        <v>#DIV/0!</v>
      </c>
      <c r="GY10" s="43">
        <f t="shared" si="96"/>
        <v>0</v>
      </c>
      <c r="GZ10" s="48" t="e">
        <f t="shared" si="97"/>
        <v>#DIV/0!</v>
      </c>
      <c r="HA10" s="43">
        <f t="shared" si="98"/>
        <v>0</v>
      </c>
      <c r="HB10" s="48" t="e">
        <f t="shared" si="99"/>
        <v>#DIV/0!</v>
      </c>
      <c r="HC10" s="43">
        <f t="shared" si="100"/>
        <v>0</v>
      </c>
      <c r="HD10" s="48" t="e">
        <f t="shared" si="101"/>
        <v>#DIV/0!</v>
      </c>
      <c r="HE10" s="43">
        <f t="shared" si="102"/>
        <v>0</v>
      </c>
      <c r="HF10" s="43">
        <f t="shared" si="103"/>
        <v>0</v>
      </c>
      <c r="HG10" s="43">
        <f>IF($AZ10="N","N",SUM('調查資料(OUT)'!BY16:BY19))</f>
        <v>0</v>
      </c>
      <c r="HH10" s="43">
        <f>IF($AZ10="N","N",SUM('調查資料(OUT)'!CD16:CD19))</f>
        <v>0</v>
      </c>
      <c r="HI10" s="43">
        <f>IF($AZ10="N","N",SUM('調查資料(OUT)'!CI16:CI19))</f>
        <v>0</v>
      </c>
      <c r="HJ10" s="48" t="e">
        <f t="shared" si="104"/>
        <v>#DIV/0!</v>
      </c>
      <c r="HK10" s="43">
        <f t="shared" si="105"/>
        <v>0</v>
      </c>
      <c r="HL10" s="43">
        <f>IF($AZ10="N","N",SUM('調查資料(OUT)'!BZ16:BZ19))</f>
        <v>0</v>
      </c>
      <c r="HM10" s="43">
        <f>IF($AZ10="N","N",SUM('調查資料(OUT)'!CE16:CE19))</f>
        <v>0</v>
      </c>
      <c r="HN10" s="43">
        <f>IF($AZ10="N","N",SUM('調查資料(OUT)'!CJ16:CJ19))</f>
        <v>0</v>
      </c>
      <c r="HO10" s="48" t="e">
        <f t="shared" si="106"/>
        <v>#DIV/0!</v>
      </c>
      <c r="HP10" s="43">
        <f t="shared" si="107"/>
        <v>0</v>
      </c>
      <c r="HQ10" s="43">
        <f>IF($AZ10="N","N",SUM('調查資料(OUT)'!CA16:CA19))</f>
        <v>0</v>
      </c>
      <c r="HR10" s="43">
        <f>IF($AZ10="N","N",SUM('調查資料(OUT)'!CF16:CF19))</f>
        <v>0</v>
      </c>
      <c r="HS10" s="43">
        <f>IF($AZ10="N","N",SUM('調查資料(OUT)'!CK16:CK19))</f>
        <v>0</v>
      </c>
      <c r="HT10" s="48" t="e">
        <f t="shared" si="108"/>
        <v>#DIV/0!</v>
      </c>
      <c r="HU10" s="43">
        <f t="shared" si="109"/>
        <v>0</v>
      </c>
      <c r="HV10" s="43">
        <f>IF($AZ10="N","N",SUM('調查資料(OUT)'!CB16:CB19))</f>
        <v>0</v>
      </c>
      <c r="HW10" s="43">
        <f>IF($AZ10="N","N",SUM('調查資料(OUT)'!CG16:CG19))</f>
        <v>0</v>
      </c>
      <c r="HX10" s="43">
        <f>IF($AZ10="N","N",SUM('調查資料(OUT)'!CL16:CL19))</f>
        <v>0</v>
      </c>
      <c r="HY10" s="48" t="e">
        <f t="shared" si="110"/>
        <v>#DIV/0!</v>
      </c>
      <c r="HZ10" s="43">
        <f t="shared" si="111"/>
        <v>0</v>
      </c>
      <c r="IA10" s="43">
        <f>IF($AZ10="N","N",SUM('調查資料(OUT)'!CC16:CC19))</f>
        <v>0</v>
      </c>
      <c r="IB10" s="43">
        <f>IF($AZ10="N","N",SUM('調查資料(OUT)'!CH16:CH19))</f>
        <v>0</v>
      </c>
      <c r="IC10" s="43">
        <f>IF($AZ10="N","N",SUM('調查資料(OUT)'!CM16:CM19))</f>
        <v>0</v>
      </c>
      <c r="ID10" s="48" t="e">
        <f t="shared" si="112"/>
        <v>#DIV/0!</v>
      </c>
      <c r="IE10" s="43">
        <f t="shared" si="113"/>
        <v>0</v>
      </c>
      <c r="IF10" s="48" t="e">
        <f t="shared" si="114"/>
        <v>#DIV/0!</v>
      </c>
      <c r="IG10" s="43">
        <f t="shared" si="115"/>
        <v>0</v>
      </c>
      <c r="IH10" s="48" t="e">
        <f t="shared" si="116"/>
        <v>#DIV/0!</v>
      </c>
      <c r="II10" s="43">
        <f t="shared" si="117"/>
        <v>0</v>
      </c>
      <c r="IJ10" s="48" t="e">
        <f t="shared" si="118"/>
        <v>#DIV/0!</v>
      </c>
      <c r="IK10" s="248">
        <f t="shared" si="119"/>
        <v>0</v>
      </c>
    </row>
    <row r="11" spans="1:245">
      <c r="A11" s="247">
        <f>'[4]調查資料(OUT)'!A17</f>
        <v>130</v>
      </c>
      <c r="B11" s="43">
        <f t="shared" si="0"/>
        <v>0</v>
      </c>
      <c r="C11" s="43">
        <f>IFERROR('調查資料(OUT)'!$B$1*'調查資料(OUT)'!B17,0)+IFERROR('調查資料(OUT)'!$G$1*'調查資料(OUT)'!G17,0)+IFERROR('調查資料(OUT)'!$L$1*'調查資料(OUT)'!L17,0)</f>
        <v>0</v>
      </c>
      <c r="D11" s="43">
        <f>IFERROR('調查資料(OUT)'!$C$1*'調查資料(OUT)'!C17,0)+IFERROR('調查資料(OUT)'!$H$1*'調查資料(OUT)'!H17,0)+IFERROR('調查資料(OUT)'!$M$1*'調查資料(OUT)'!M17,0)</f>
        <v>0</v>
      </c>
      <c r="E11" s="43">
        <f>IFERROR('調查資料(OUT)'!$D$1*'調查資料(OUT)'!D17,0)+IFERROR('調查資料(OUT)'!$I$1*'調查資料(OUT)'!I17,0)+IFERROR('調查資料(OUT)'!$N$1*'調查資料(OUT)'!N17,0)</f>
        <v>0</v>
      </c>
      <c r="F11" s="43">
        <f>IFERROR('調查資料(OUT)'!$E$1*'調查資料(OUT)'!E17,0)+IFERROR('調查資料(OUT)'!$J$1*'調查資料(OUT)'!J17,0)+IFERROR('調查資料(OUT)'!$O$1*'調查資料(OUT)'!O17,0)</f>
        <v>0</v>
      </c>
      <c r="G11" s="248">
        <f>IFERROR('調查資料(OUT)'!$F$1*'調查資料(OUT)'!F17,0)+IFERROR('調查資料(OUT)'!$K$1*'調查資料(OUT)'!K17,0)+IFERROR('調查資料(OUT)'!$P$1*'調查資料(OUT)'!P17,0)</f>
        <v>0</v>
      </c>
      <c r="H11" s="249">
        <f t="shared" si="1"/>
        <v>0</v>
      </c>
      <c r="I11" s="43">
        <f>IFERROR('調查資料(OUT)'!$Q$1*'調查資料(OUT)'!Q17,0)+IFERROR('調查資料(OUT)'!$V$1*'調查資料(OUT)'!V17,0)+IFERROR('調查資料(OUT)'!$AA$1*'調查資料(OUT)'!AA17,0)</f>
        <v>0</v>
      </c>
      <c r="J11" s="43">
        <f>IFERROR('調查資料(OUT)'!$R$1*'調查資料(OUT)'!R17,0)+IFERROR('調查資料(OUT)'!$W$1*'調查資料(OUT)'!W17,0)+IFERROR('調查資料(OUT)'!$AB$1*'調查資料(OUT)'!AB17,0)</f>
        <v>0</v>
      </c>
      <c r="K11" s="43">
        <f>IFERROR('調查資料(OUT)'!$S$1*'調查資料(OUT)'!S17,0)+IFERROR('調查資料(OUT)'!$X$1*'調查資料(OUT)'!X17,0)+IFERROR('調查資料(OUT)'!$AC$1*'調查資料(OUT)'!AC17,0)</f>
        <v>0</v>
      </c>
      <c r="L11" s="43">
        <f>IFERROR('調查資料(OUT)'!$T$1*'調查資料(OUT)'!T17,0)+IFERROR('調查資料(OUT)'!$Y$1*'調查資料(OUT)'!Y17,0)+IFERROR('調查資料(OUT)'!$AD$1*'調查資料(OUT)'!AD17,0)</f>
        <v>0</v>
      </c>
      <c r="M11" s="248">
        <f>IFERROR('調查資料(OUT)'!$U$1*'調查資料(OUT)'!U17,0)+IFERROR('調查資料(OUT)'!$Z$1*'調查資料(OUT)'!Z17,0)+IFERROR('調查資料(OUT)'!$AE$1*'調查資料(OUT)'!AE17,0)</f>
        <v>0</v>
      </c>
      <c r="N11" s="249">
        <f t="shared" si="2"/>
        <v>0</v>
      </c>
      <c r="O11" s="43">
        <f>IFERROR('調查資料(OUT)'!$AF$1*'調查資料(OUT)'!AF17,0)+IFERROR('調查資料(OUT)'!$AK$1*'調查資料(OUT)'!AK17,0)+IFERROR('調查資料(OUT)'!$AP$1*'調查資料(OUT)'!AP17,0)</f>
        <v>0</v>
      </c>
      <c r="P11" s="43">
        <f>IFERROR('調查資料(OUT)'!$AG$1*'調查資料(OUT)'!AG17,0)+IFERROR('調查資料(OUT)'!$AL$1*'調查資料(OUT)'!AL17,0)+IFERROR('調查資料(OUT)'!$AQ$1*'調查資料(OUT)'!AQ17,0)</f>
        <v>0</v>
      </c>
      <c r="Q11" s="43">
        <f>IFERROR('調查資料(OUT)'!$AH$1*'調查資料(OUT)'!AH17,0)+IFERROR('調查資料(OUT)'!$AM$1*'調查資料(OUT)'!AM17,0)+IFERROR('調查資料(OUT)'!$AR$1*'調查資料(OUT)'!AR17,0)</f>
        <v>0</v>
      </c>
      <c r="R11" s="43">
        <f>IFERROR('調查資料(OUT)'!$AI$1*'調查資料(OUT)'!AI17,0)+IFERROR('調查資料(OUT)'!$AN$1*'調查資料(OUT)'!AN17,0)+IFERROR('調查資料(OUT)'!$AS$1*'調查資料(OUT)'!AS17,0)</f>
        <v>0</v>
      </c>
      <c r="S11" s="248">
        <f>IFERROR('調查資料(OUT)'!$AJ$1*'調查資料(OUT)'!AJ17,0)+IFERROR('調查資料(OUT)'!$AO$1*'調查資料(OUT)'!AO17,0)+IFERROR('調查資料(OUT)'!$AT$1*'調查資料(OUT)'!AT17,0)</f>
        <v>0</v>
      </c>
      <c r="T11" s="249">
        <f t="shared" si="3"/>
        <v>0</v>
      </c>
      <c r="U11" s="43">
        <f>IFERROR('調查資料(OUT)'!$AU$1*'調查資料(OUT)'!AU17,0)+IFERROR('調查資料(OUT)'!$AZ$1*'調查資料(OUT)'!AZ17,0)+IFERROR('調查資料(OUT)'!$BE$1*'調查資料(OUT)'!BE17,0)</f>
        <v>0</v>
      </c>
      <c r="V11" s="43">
        <f>IFERROR('調查資料(OUT)'!$AV$1*'調查資料(OUT)'!AV17,0)+IFERROR('調查資料(OUT)'!$BA$1*'調查資料(OUT)'!BA17,0)+IFERROR('調查資料(OUT)'!$BF$1*'調查資料(OUT)'!BF17,0)</f>
        <v>0</v>
      </c>
      <c r="W11" s="43">
        <f>IFERROR('調查資料(OUT)'!$AW$1*'調查資料(OUT)'!AW17,0)+IFERROR('調查資料(OUT)'!$BB$1*'調查資料(OUT)'!BB17,0)+IFERROR('調查資料(OUT)'!$BG$1*'調查資料(OUT)'!BG17,0)</f>
        <v>0</v>
      </c>
      <c r="X11" s="43">
        <f>IFERROR('調查資料(OUT)'!$AX$1*'調查資料(OUT)'!AX17,0)+IFERROR('調查資料(OUT)'!$BC$1*'調查資料(OUT)'!BC17,0)+IFERROR('調查資料(OUT)'!$BH$1*'調查資料(OUT)'!BH17,0)</f>
        <v>0</v>
      </c>
      <c r="Y11" s="248">
        <f>IFERROR('調查資料(OUT)'!$AY$1*'調查資料(OUT)'!AY17,0)+IFERROR('調查資料(OUT)'!$BD$1*'調查資料(OUT)'!BD17,0)+IFERROR('調查資料(OUT)'!$BI$1*'調查資料(OUT)'!BI17,0)</f>
        <v>0</v>
      </c>
      <c r="Z11" s="249">
        <f t="shared" si="4"/>
        <v>0</v>
      </c>
      <c r="AA11" s="43">
        <f>IFERROR('調查資料(OUT)'!$BJ$1*'調查資料(OUT)'!BJ17,0)+IFERROR('調查資料(OUT)'!$BO$1*'調查資料(OUT)'!BO17,0)+IFERROR('調查資料(OUT)'!$BT$1*'調查資料(OUT)'!BT17,0)</f>
        <v>0</v>
      </c>
      <c r="AB11" s="43">
        <f>IFERROR('調查資料(OUT)'!$BK$1*'調查資料(OUT)'!BK17,0)+IFERROR('調查資料(OUT)'!$BP$1*'調查資料(OUT)'!BP17,0)+IFERROR('調查資料(OUT)'!$BU$1*'調查資料(OUT)'!BU17,0)</f>
        <v>0</v>
      </c>
      <c r="AC11" s="43">
        <f>IFERROR('調查資料(OUT)'!$BL$1*'調查資料(OUT)'!BL17,0)+IFERROR('調查資料(OUT)'!$BQ$1*'調查資料(OUT)'!BQ17,0)+IFERROR('調查資料(OUT)'!$BV$1*'調查資料(OUT)'!BV17,0)</f>
        <v>0</v>
      </c>
      <c r="AD11" s="43">
        <f>IFERROR('調查資料(OUT)'!$BM$1*'調查資料(OUT)'!BM17,0)+IFERROR('調查資料(OUT)'!$BR$1*'調查資料(OUT)'!BR17,0)+IFERROR('調查資料(OUT)'!$BW$1*'調查資料(OUT)'!BW17,0)</f>
        <v>0</v>
      </c>
      <c r="AE11" s="248">
        <f>IFERROR('調查資料(OUT)'!$BN$1*'調查資料(OUT)'!BN17,0)+IFERROR('調查資料(OUT)'!$BS$1*'調查資料(OUT)'!BS17,0)+IFERROR('調查資料(OUT)'!$BX$1*'調查資料(OUT)'!BX17,0)</f>
        <v>0</v>
      </c>
      <c r="AF11" s="249">
        <f t="shared" si="5"/>
        <v>0</v>
      </c>
      <c r="AG11" s="43">
        <f>IFERROR('調查資料(OUT)'!$BY$1*'調查資料(OUT)'!BY17,0)+IFERROR('調查資料(OUT)'!$CD$1*'調查資料(OUT)'!CD17,0)+IFERROR('調查資料(OUT)'!$CI$1*'調查資料(OUT)'!CI17,0)</f>
        <v>0</v>
      </c>
      <c r="AH11" s="43">
        <f>IFERROR('調查資料(OUT)'!$BZ$1*'調查資料(OUT)'!BZ17,0)+IFERROR('調查資料(OUT)'!$CE$1*'調查資料(OUT)'!CE17,0)+IFERROR('調查資料(OUT)'!$CJ$1*'調查資料(OUT)'!CJ17,0)</f>
        <v>0</v>
      </c>
      <c r="AI11" s="43">
        <f>IFERROR('調查資料(OUT)'!$CA$1*'調查資料(OUT)'!CA17,0)+IFERROR('調查資料(OUT)'!$CF$1*'調查資料(OUT)'!CF17,0)+IFERROR('調查資料(OUT)'!$CK$1*'調查資料(OUT)'!CK17,0)</f>
        <v>0</v>
      </c>
      <c r="AJ11" s="43">
        <f>IFERROR('調查資料(OUT)'!$CB$1*'調查資料(OUT)'!CB17,0)+IFERROR('調查資料(OUT)'!$CG$1*'調查資料(OUT)'!CG17,0)+IFERROR('調查資料(OUT)'!$CL$1*'調查資料(OUT)'!CL17,0)</f>
        <v>0</v>
      </c>
      <c r="AK11" s="248">
        <f>IFERROR('調查資料(OUT)'!$CC$1*'調查資料(OUT)'!CC17,0)+IFERROR('調查資料(OUT)'!$CH$1*'調查資料(OUT)'!CH17,0)+IFERROR('調查資料(OUT)'!$CM$1*'調查資料(OUT)'!CM17,0)</f>
        <v>0</v>
      </c>
      <c r="AL11" s="250">
        <f t="shared" si="6"/>
        <v>0</v>
      </c>
      <c r="AN11" s="249">
        <f>'調查資料(OUT)'!A17</f>
        <v>130</v>
      </c>
      <c r="AO11" s="326">
        <f t="shared" si="7"/>
        <v>230</v>
      </c>
      <c r="AP11" s="43">
        <f t="shared" si="8"/>
        <v>0</v>
      </c>
      <c r="AQ11" s="327"/>
      <c r="AR11" s="43">
        <f t="shared" si="9"/>
        <v>0</v>
      </c>
      <c r="AS11" s="328" t="e">
        <f t="shared" si="10"/>
        <v>#DIV/0!</v>
      </c>
      <c r="AT11" s="328" t="e">
        <f t="shared" si="11"/>
        <v>#DIV/0!</v>
      </c>
      <c r="AU11" s="328" t="e">
        <f t="shared" si="12"/>
        <v>#DIV/0!</v>
      </c>
      <c r="AV11" s="328" t="e">
        <f t="shared" si="13"/>
        <v>#DIV/0!</v>
      </c>
      <c r="AW11" s="328" t="e">
        <f t="shared" si="14"/>
        <v>#DIV/0!</v>
      </c>
      <c r="AX11" s="328" t="e">
        <f t="shared" si="15"/>
        <v>#DIV/0!</v>
      </c>
      <c r="AY11" s="329"/>
      <c r="AZ11" s="43">
        <f t="shared" si="16"/>
        <v>130</v>
      </c>
      <c r="BA11" s="248">
        <f t="shared" si="17"/>
        <v>230</v>
      </c>
      <c r="BB11" s="43">
        <f t="shared" si="18"/>
        <v>0</v>
      </c>
      <c r="BC11" s="43">
        <f>IF($AZ11="N","N",SUM('調查資料(OUT)'!B17:B20))</f>
        <v>0</v>
      </c>
      <c r="BD11" s="43">
        <f>IF($AZ11="N","N",SUM('調查資料(OUT)'!G17:G20))</f>
        <v>0</v>
      </c>
      <c r="BE11" s="43">
        <f>IF($AZ11="N","N",SUM('調查資料(OUT)'!L17:L20))</f>
        <v>0</v>
      </c>
      <c r="BF11" s="48" t="e">
        <f t="shared" si="19"/>
        <v>#DIV/0!</v>
      </c>
      <c r="BG11" s="43">
        <f t="shared" si="20"/>
        <v>0</v>
      </c>
      <c r="BH11" s="43">
        <f>IF($AZ11="N","N",SUM('調查資料(OUT)'!C17:C20))</f>
        <v>0</v>
      </c>
      <c r="BI11" s="43">
        <f>IF($AZ11="N","N",SUM('調查資料(OUT)'!H17:H20))</f>
        <v>0</v>
      </c>
      <c r="BJ11" s="43">
        <f>IF($AZ11="N","N",SUM('調查資料(OUT)'!M17:M20))</f>
        <v>0</v>
      </c>
      <c r="BK11" s="48" t="e">
        <f t="shared" si="21"/>
        <v>#DIV/0!</v>
      </c>
      <c r="BL11" s="43">
        <f t="shared" si="22"/>
        <v>0</v>
      </c>
      <c r="BM11" s="43">
        <f>IF($AZ11="N","N",SUM('調查資料(OUT)'!D17:D20))</f>
        <v>0</v>
      </c>
      <c r="BN11" s="43">
        <f>IF($AZ11="N","N",SUM('調查資料(OUT)'!I17:I20))</f>
        <v>0</v>
      </c>
      <c r="BO11" s="43">
        <f>IF($AZ11="N","N",SUM('調查資料(OUT)'!N17:N20))</f>
        <v>0</v>
      </c>
      <c r="BP11" s="48" t="e">
        <f t="shared" si="23"/>
        <v>#DIV/0!</v>
      </c>
      <c r="BQ11" s="43">
        <f t="shared" si="24"/>
        <v>0</v>
      </c>
      <c r="BR11" s="43">
        <f>IF($AZ11="N","N",SUM('調查資料(OUT)'!E17:E20))</f>
        <v>0</v>
      </c>
      <c r="BS11" s="43">
        <f>IF($AZ11="N","N",SUM('調查資料(OUT)'!J17:J20))</f>
        <v>0</v>
      </c>
      <c r="BT11" s="43">
        <f>IF($AZ11="N","N",SUM('調查資料(OUT)'!O17:O20))</f>
        <v>0</v>
      </c>
      <c r="BU11" s="48" t="e">
        <f t="shared" si="25"/>
        <v>#DIV/0!</v>
      </c>
      <c r="BV11" s="43">
        <f t="shared" si="26"/>
        <v>0</v>
      </c>
      <c r="BW11" s="43">
        <f>IF($AZ11="N","N",SUM('調查資料(OUT)'!F17:F20))</f>
        <v>0</v>
      </c>
      <c r="BX11" s="43">
        <f>IF($AZ11="N","N",SUM('調查資料(OUT)'!K17:K20))</f>
        <v>0</v>
      </c>
      <c r="BY11" s="43">
        <f>IF($AZ11="N","N",SUM('調查資料(OUT)'!P17:P20))</f>
        <v>0</v>
      </c>
      <c r="BZ11" s="48" t="e">
        <f t="shared" si="27"/>
        <v>#DIV/0!</v>
      </c>
      <c r="CA11" s="43">
        <f t="shared" si="28"/>
        <v>0</v>
      </c>
      <c r="CB11" s="48" t="e">
        <f t="shared" si="29"/>
        <v>#DIV/0!</v>
      </c>
      <c r="CC11" s="43">
        <f t="shared" si="30"/>
        <v>0</v>
      </c>
      <c r="CD11" s="48" t="e">
        <f t="shared" si="31"/>
        <v>#DIV/0!</v>
      </c>
      <c r="CE11" s="43">
        <f t="shared" si="32"/>
        <v>0</v>
      </c>
      <c r="CF11" s="48" t="e">
        <f t="shared" si="33"/>
        <v>#DIV/0!</v>
      </c>
      <c r="CG11" s="43">
        <f t="shared" si="34"/>
        <v>0</v>
      </c>
      <c r="CH11" s="43">
        <f t="shared" si="35"/>
        <v>0</v>
      </c>
      <c r="CI11" s="43">
        <f>IF($AZ11="N","N",SUM('調查資料(OUT)'!Q17:Q20))</f>
        <v>0</v>
      </c>
      <c r="CJ11" s="43">
        <f>IF($AZ11="N","N",SUM('調查資料(OUT)'!V17:V20))</f>
        <v>0</v>
      </c>
      <c r="CK11" s="43">
        <f>IF($AZ11="N","N",SUM('調查資料(OUT)'!AA17:AA20))</f>
        <v>0</v>
      </c>
      <c r="CL11" s="48" t="e">
        <f t="shared" si="36"/>
        <v>#DIV/0!</v>
      </c>
      <c r="CM11" s="43">
        <f t="shared" si="37"/>
        <v>0</v>
      </c>
      <c r="CN11" s="43">
        <f>IF($AZ11="N","N",SUM('調查資料(OUT)'!R17:R20))</f>
        <v>0</v>
      </c>
      <c r="CO11" s="43">
        <f>IF($AZ11="N","N",SUM('調查資料(OUT)'!W17:W20))</f>
        <v>0</v>
      </c>
      <c r="CP11" s="43">
        <f>IF($AZ11="N","N",SUM('調查資料(OUT)'!AB17:AB20))</f>
        <v>0</v>
      </c>
      <c r="CQ11" s="48" t="e">
        <f t="shared" si="38"/>
        <v>#DIV/0!</v>
      </c>
      <c r="CR11" s="43">
        <f t="shared" si="39"/>
        <v>0</v>
      </c>
      <c r="CS11" s="43">
        <f>IF($AZ11="N","N",SUM('調查資料(OUT)'!S17:S20))</f>
        <v>0</v>
      </c>
      <c r="CT11" s="43">
        <f>IF($AZ11="N","N",SUM('調查資料(OUT)'!X17:X20))</f>
        <v>0</v>
      </c>
      <c r="CU11" s="43">
        <f>IF($AZ11="N","N",SUM('調查資料(OUT)'!AC17:AC20))</f>
        <v>0</v>
      </c>
      <c r="CV11" s="48" t="e">
        <f t="shared" si="40"/>
        <v>#DIV/0!</v>
      </c>
      <c r="CW11" s="43">
        <f t="shared" si="41"/>
        <v>0</v>
      </c>
      <c r="CX11" s="43">
        <f>IF($AZ11="N","N",SUM('調查資料(OUT)'!T17:T20))</f>
        <v>0</v>
      </c>
      <c r="CY11" s="43">
        <f>IF($AZ11="N","N",SUM('調查資料(OUT)'!Y17:Y20))</f>
        <v>0</v>
      </c>
      <c r="CZ11" s="43">
        <f>IF($AZ11="N","N",SUM('調查資料(OUT)'!AD17:AD20))</f>
        <v>0</v>
      </c>
      <c r="DA11" s="48" t="e">
        <f t="shared" si="42"/>
        <v>#DIV/0!</v>
      </c>
      <c r="DB11" s="43">
        <f t="shared" si="43"/>
        <v>0</v>
      </c>
      <c r="DC11" s="43">
        <f>IF($AZ11="N","N",SUM('調查資料(OUT)'!U17:U20))</f>
        <v>0</v>
      </c>
      <c r="DD11" s="43">
        <f>IF($AZ11="N","N",SUM('調查資料(OUT)'!Z17:Z20))</f>
        <v>0</v>
      </c>
      <c r="DE11" s="43">
        <f>IF($AZ11="N","N",SUM('調查資料(OUT)'!AE17:AE20))</f>
        <v>0</v>
      </c>
      <c r="DF11" s="48" t="e">
        <f t="shared" si="44"/>
        <v>#DIV/0!</v>
      </c>
      <c r="DG11" s="43">
        <f t="shared" si="45"/>
        <v>0</v>
      </c>
      <c r="DH11" s="48" t="e">
        <f t="shared" si="46"/>
        <v>#DIV/0!</v>
      </c>
      <c r="DI11" s="43">
        <f t="shared" si="47"/>
        <v>0</v>
      </c>
      <c r="DJ11" s="48" t="e">
        <f t="shared" si="48"/>
        <v>#DIV/0!</v>
      </c>
      <c r="DK11" s="43">
        <f t="shared" si="49"/>
        <v>0</v>
      </c>
      <c r="DL11" s="48" t="e">
        <f t="shared" si="50"/>
        <v>#DIV/0!</v>
      </c>
      <c r="DM11" s="43">
        <f t="shared" si="51"/>
        <v>0</v>
      </c>
      <c r="DN11" s="43">
        <f t="shared" si="52"/>
        <v>0</v>
      </c>
      <c r="DO11" s="43">
        <f>IF($AZ11="N","N",SUM('調查資料(OUT)'!AF17:AF20))</f>
        <v>0</v>
      </c>
      <c r="DP11" s="43">
        <f>IF($AZ11="N","N",SUM('調查資料(OUT)'!AK17:AK20))</f>
        <v>0</v>
      </c>
      <c r="DQ11" s="43">
        <f>IF($AZ11="N","N",SUM('調查資料(OUT)'!AP17:AP20))</f>
        <v>0</v>
      </c>
      <c r="DR11" s="48" t="e">
        <f t="shared" si="53"/>
        <v>#DIV/0!</v>
      </c>
      <c r="DS11" s="43">
        <f t="shared" si="54"/>
        <v>0</v>
      </c>
      <c r="DT11" s="43">
        <f>IF($AZ11="N","N",SUM('調查資料(OUT)'!AG17:AG20))</f>
        <v>0</v>
      </c>
      <c r="DU11" s="43">
        <f>IF($AZ11="N","N",SUM('調查資料(OUT)'!AL17:AL20))</f>
        <v>0</v>
      </c>
      <c r="DV11" s="43">
        <f>IF($AZ11="N","N",SUM('調查資料(OUT)'!AQ17:AQ20))</f>
        <v>0</v>
      </c>
      <c r="DW11" s="48" t="e">
        <f t="shared" si="55"/>
        <v>#DIV/0!</v>
      </c>
      <c r="DX11" s="43">
        <f t="shared" si="56"/>
        <v>0</v>
      </c>
      <c r="DY11" s="43">
        <f>IF($AZ11="N","N",SUM('調查資料(OUT)'!AH17:AH20))</f>
        <v>0</v>
      </c>
      <c r="DZ11" s="43">
        <f>IF($AZ11="N","N",SUM('調查資料(OUT)'!AM17:AM20))</f>
        <v>0</v>
      </c>
      <c r="EA11" s="43">
        <f>IF($AZ11="N","N",SUM('調查資料(OUT)'!AR17:AR20))</f>
        <v>0</v>
      </c>
      <c r="EB11" s="48" t="e">
        <f t="shared" si="57"/>
        <v>#DIV/0!</v>
      </c>
      <c r="EC11" s="43">
        <f t="shared" si="58"/>
        <v>0</v>
      </c>
      <c r="ED11" s="43">
        <f>IF($AZ11="N","N",SUM('調查資料(OUT)'!AI17:AI20))</f>
        <v>0</v>
      </c>
      <c r="EE11" s="43">
        <f>IF($AZ11="N","N",SUM('調查資料(OUT)'!AN17:AN20))</f>
        <v>0</v>
      </c>
      <c r="EF11" s="43">
        <f>IF($AZ11="N","N",SUM('調查資料(OUT)'!AS17:AS20))</f>
        <v>0</v>
      </c>
      <c r="EG11" s="48" t="e">
        <f t="shared" si="59"/>
        <v>#DIV/0!</v>
      </c>
      <c r="EH11" s="43">
        <f t="shared" si="60"/>
        <v>0</v>
      </c>
      <c r="EI11" s="43">
        <f>IF($AZ11="N","N",SUM('調查資料(OUT)'!AJ17:AJ20))</f>
        <v>0</v>
      </c>
      <c r="EJ11" s="43">
        <f>IF($AZ11="N","N",SUM('調查資料(OUT)'!AO17:AO20))</f>
        <v>0</v>
      </c>
      <c r="EK11" s="43">
        <f>IF($AZ11="N","N",SUM('調查資料(OUT)'!AT17:AT20))</f>
        <v>0</v>
      </c>
      <c r="EL11" s="48" t="e">
        <f t="shared" si="61"/>
        <v>#DIV/0!</v>
      </c>
      <c r="EM11" s="43">
        <f t="shared" si="62"/>
        <v>0</v>
      </c>
      <c r="EN11" s="48" t="e">
        <f t="shared" si="63"/>
        <v>#DIV/0!</v>
      </c>
      <c r="EO11" s="43">
        <f t="shared" si="64"/>
        <v>0</v>
      </c>
      <c r="EP11" s="48" t="e">
        <f t="shared" si="65"/>
        <v>#DIV/0!</v>
      </c>
      <c r="EQ11" s="43">
        <f t="shared" si="66"/>
        <v>0</v>
      </c>
      <c r="ER11" s="48" t="e">
        <f t="shared" si="67"/>
        <v>#DIV/0!</v>
      </c>
      <c r="ES11" s="43">
        <f t="shared" si="68"/>
        <v>0</v>
      </c>
      <c r="ET11" s="43">
        <f t="shared" si="69"/>
        <v>0</v>
      </c>
      <c r="EU11" s="43">
        <f>IF($AZ11="N","N",SUM('調查資料(OUT)'!AU17:AU20))</f>
        <v>0</v>
      </c>
      <c r="EV11" s="43">
        <f>IF($AZ11="N","N",SUM('調查資料(OUT)'!AZ17:AZ20))</f>
        <v>0</v>
      </c>
      <c r="EW11" s="43">
        <f>IF($AZ11="N","N",SUM('調查資料(OUT)'!BE17:BE20))</f>
        <v>0</v>
      </c>
      <c r="EX11" s="48" t="e">
        <f t="shared" si="70"/>
        <v>#DIV/0!</v>
      </c>
      <c r="EY11" s="43">
        <f t="shared" si="71"/>
        <v>0</v>
      </c>
      <c r="EZ11" s="43">
        <f>IF($AZ11="N","N",SUM('調查資料(OUT)'!AV17:AV20))</f>
        <v>0</v>
      </c>
      <c r="FA11" s="43">
        <f>IF($AZ11="N","N",SUM('調查資料(OUT)'!BA17:BA20))</f>
        <v>0</v>
      </c>
      <c r="FB11" s="43">
        <f>IF($AZ11="N","N",SUM('調查資料(OUT)'!BF17:BF20))</f>
        <v>0</v>
      </c>
      <c r="FC11" s="48" t="e">
        <f t="shared" si="72"/>
        <v>#DIV/0!</v>
      </c>
      <c r="FD11" s="43">
        <f t="shared" si="73"/>
        <v>0</v>
      </c>
      <c r="FE11" s="43">
        <f>IF($AZ11="N","N",SUM('調查資料(OUT)'!AW17:AW20))</f>
        <v>0</v>
      </c>
      <c r="FF11" s="43">
        <f>IF($AZ11="N","N",SUM('調查資料(OUT)'!BB17:BB20))</f>
        <v>0</v>
      </c>
      <c r="FG11" s="43">
        <f>IF($AZ11="N","N",SUM('調查資料(OUT)'!BG17:BG20))</f>
        <v>0</v>
      </c>
      <c r="FH11" s="48" t="e">
        <f t="shared" si="74"/>
        <v>#DIV/0!</v>
      </c>
      <c r="FI11" s="43">
        <f t="shared" si="75"/>
        <v>0</v>
      </c>
      <c r="FJ11" s="43">
        <f>IF($AZ11="N","N",SUM('調查資料(OUT)'!AX17:AX20))</f>
        <v>0</v>
      </c>
      <c r="FK11" s="43">
        <f>IF($AZ11="N","N",SUM('調查資料(OUT)'!BC17:BC20))</f>
        <v>0</v>
      </c>
      <c r="FL11" s="43">
        <f>IF($AZ11="N","N",SUM('調查資料(OUT)'!BH17:BH20))</f>
        <v>0</v>
      </c>
      <c r="FM11" s="48" t="e">
        <f t="shared" si="76"/>
        <v>#DIV/0!</v>
      </c>
      <c r="FN11" s="43">
        <f t="shared" si="77"/>
        <v>0</v>
      </c>
      <c r="FO11" s="43">
        <f>IF($AZ11="N","N",SUM('調查資料(OUT)'!AY17:AY20))</f>
        <v>0</v>
      </c>
      <c r="FP11" s="43">
        <f>IF($AZ11="N","N",SUM('調查資料(OUT)'!BD17:BD20))</f>
        <v>0</v>
      </c>
      <c r="FQ11" s="43">
        <f>IF($AZ11="N","N",SUM('調查資料(OUT)'!BI17:BI20))</f>
        <v>0</v>
      </c>
      <c r="FR11" s="48" t="e">
        <f t="shared" si="78"/>
        <v>#DIV/0!</v>
      </c>
      <c r="FS11" s="43">
        <f t="shared" si="79"/>
        <v>0</v>
      </c>
      <c r="FT11" s="48" t="e">
        <f t="shared" si="80"/>
        <v>#DIV/0!</v>
      </c>
      <c r="FU11" s="43">
        <f t="shared" si="81"/>
        <v>0</v>
      </c>
      <c r="FV11" s="48" t="e">
        <f t="shared" si="82"/>
        <v>#DIV/0!</v>
      </c>
      <c r="FW11" s="43">
        <f t="shared" si="83"/>
        <v>0</v>
      </c>
      <c r="FX11" s="48" t="e">
        <f t="shared" si="84"/>
        <v>#DIV/0!</v>
      </c>
      <c r="FY11" s="43">
        <f t="shared" si="85"/>
        <v>0</v>
      </c>
      <c r="FZ11" s="43">
        <f t="shared" si="86"/>
        <v>0</v>
      </c>
      <c r="GA11" s="43">
        <f>IF($AZ11="N","N",SUM('調查資料(OUT)'!BJ17:BJ20))</f>
        <v>0</v>
      </c>
      <c r="GB11" s="43">
        <f>IF($AZ11="N","N",SUM('調查資料(OUT)'!BO17:BO20))</f>
        <v>0</v>
      </c>
      <c r="GC11" s="43">
        <f>IF($AZ11="N","N",SUM('調查資料(OUT)'!BT17:BT20))</f>
        <v>0</v>
      </c>
      <c r="GD11" s="48" t="e">
        <f t="shared" si="87"/>
        <v>#DIV/0!</v>
      </c>
      <c r="GE11" s="43">
        <f t="shared" si="88"/>
        <v>0</v>
      </c>
      <c r="GF11" s="43">
        <f>IF($AZ11="N","N",SUM('調查資料(OUT)'!BK17:BK20))</f>
        <v>0</v>
      </c>
      <c r="GG11" s="43">
        <f>IF($AZ11="N","N",SUM('調查資料(OUT)'!BP17:BP20))</f>
        <v>0</v>
      </c>
      <c r="GH11" s="43">
        <f>IF($AZ11="N","N",SUM('調查資料(OUT)'!BU17:BU20))</f>
        <v>0</v>
      </c>
      <c r="GI11" s="48" t="e">
        <f t="shared" si="89"/>
        <v>#DIV/0!</v>
      </c>
      <c r="GJ11" s="43">
        <f t="shared" si="90"/>
        <v>0</v>
      </c>
      <c r="GK11" s="43">
        <f>IF($AZ11="N","N",SUM('調查資料(OUT)'!BL17:BL20))</f>
        <v>0</v>
      </c>
      <c r="GL11" s="43">
        <f>IF($AZ11="N","N",SUM('調查資料(OUT)'!BQ17:BQ20))</f>
        <v>0</v>
      </c>
      <c r="GM11" s="43">
        <f>IF($AZ11="N","N",SUM('調查資料(OUT)'!BV17:BV20))</f>
        <v>0</v>
      </c>
      <c r="GN11" s="48" t="e">
        <f t="shared" si="91"/>
        <v>#DIV/0!</v>
      </c>
      <c r="GO11" s="43">
        <f t="shared" si="92"/>
        <v>0</v>
      </c>
      <c r="GP11" s="43">
        <f>IF($AZ11="N","N",SUM('調查資料(OUT)'!BM17:BM20))</f>
        <v>0</v>
      </c>
      <c r="GQ11" s="43">
        <f>IF($AZ11="N","N",SUM('調查資料(OUT)'!BR17:BR20))</f>
        <v>0</v>
      </c>
      <c r="GR11" s="43">
        <f>IF($AZ11="N","N",SUM('調查資料(OUT)'!BW17:BW20))</f>
        <v>0</v>
      </c>
      <c r="GS11" s="48" t="e">
        <f t="shared" si="93"/>
        <v>#DIV/0!</v>
      </c>
      <c r="GT11" s="43">
        <f t="shared" si="94"/>
        <v>0</v>
      </c>
      <c r="GU11" s="43">
        <f>IF($AZ11="N","N",SUM('調查資料(OUT)'!BN17:BN20))</f>
        <v>0</v>
      </c>
      <c r="GV11" s="43">
        <f>IF($AZ11="N","N",SUM('調查資料(OUT)'!BS17:BS20))</f>
        <v>0</v>
      </c>
      <c r="GW11" s="43">
        <f>IF($AZ11="N","N",SUM('調查資料(OUT)'!BX17:BX20))</f>
        <v>0</v>
      </c>
      <c r="GX11" s="48" t="e">
        <f t="shared" si="95"/>
        <v>#DIV/0!</v>
      </c>
      <c r="GY11" s="43">
        <f t="shared" si="96"/>
        <v>0</v>
      </c>
      <c r="GZ11" s="48" t="e">
        <f t="shared" si="97"/>
        <v>#DIV/0!</v>
      </c>
      <c r="HA11" s="43">
        <f t="shared" si="98"/>
        <v>0</v>
      </c>
      <c r="HB11" s="48" t="e">
        <f t="shared" si="99"/>
        <v>#DIV/0!</v>
      </c>
      <c r="HC11" s="43">
        <f t="shared" si="100"/>
        <v>0</v>
      </c>
      <c r="HD11" s="48" t="e">
        <f t="shared" si="101"/>
        <v>#DIV/0!</v>
      </c>
      <c r="HE11" s="43">
        <f t="shared" si="102"/>
        <v>0</v>
      </c>
      <c r="HF11" s="43">
        <f t="shared" si="103"/>
        <v>0</v>
      </c>
      <c r="HG11" s="43">
        <f>IF($AZ11="N","N",SUM('調查資料(OUT)'!BY17:BY20))</f>
        <v>0</v>
      </c>
      <c r="HH11" s="43">
        <f>IF($AZ11="N","N",SUM('調查資料(OUT)'!CD17:CD20))</f>
        <v>0</v>
      </c>
      <c r="HI11" s="43">
        <f>IF($AZ11="N","N",SUM('調查資料(OUT)'!CI17:CI20))</f>
        <v>0</v>
      </c>
      <c r="HJ11" s="48" t="e">
        <f t="shared" si="104"/>
        <v>#DIV/0!</v>
      </c>
      <c r="HK11" s="43">
        <f t="shared" si="105"/>
        <v>0</v>
      </c>
      <c r="HL11" s="43">
        <f>IF($AZ11="N","N",SUM('調查資料(OUT)'!BZ17:BZ20))</f>
        <v>0</v>
      </c>
      <c r="HM11" s="43">
        <f>IF($AZ11="N","N",SUM('調查資料(OUT)'!CE17:CE20))</f>
        <v>0</v>
      </c>
      <c r="HN11" s="43">
        <f>IF($AZ11="N","N",SUM('調查資料(OUT)'!CJ17:CJ20))</f>
        <v>0</v>
      </c>
      <c r="HO11" s="48" t="e">
        <f t="shared" si="106"/>
        <v>#DIV/0!</v>
      </c>
      <c r="HP11" s="43">
        <f t="shared" si="107"/>
        <v>0</v>
      </c>
      <c r="HQ11" s="43">
        <f>IF($AZ11="N","N",SUM('調查資料(OUT)'!CA17:CA20))</f>
        <v>0</v>
      </c>
      <c r="HR11" s="43">
        <f>IF($AZ11="N","N",SUM('調查資料(OUT)'!CF17:CF20))</f>
        <v>0</v>
      </c>
      <c r="HS11" s="43">
        <f>IF($AZ11="N","N",SUM('調查資料(OUT)'!CK17:CK20))</f>
        <v>0</v>
      </c>
      <c r="HT11" s="48" t="e">
        <f t="shared" si="108"/>
        <v>#DIV/0!</v>
      </c>
      <c r="HU11" s="43">
        <f t="shared" si="109"/>
        <v>0</v>
      </c>
      <c r="HV11" s="43">
        <f>IF($AZ11="N","N",SUM('調查資料(OUT)'!CB17:CB20))</f>
        <v>0</v>
      </c>
      <c r="HW11" s="43">
        <f>IF($AZ11="N","N",SUM('調查資料(OUT)'!CG17:CG20))</f>
        <v>0</v>
      </c>
      <c r="HX11" s="43">
        <f>IF($AZ11="N","N",SUM('調查資料(OUT)'!CL17:CL20))</f>
        <v>0</v>
      </c>
      <c r="HY11" s="48" t="e">
        <f t="shared" si="110"/>
        <v>#DIV/0!</v>
      </c>
      <c r="HZ11" s="43">
        <f t="shared" si="111"/>
        <v>0</v>
      </c>
      <c r="IA11" s="43">
        <f>IF($AZ11="N","N",SUM('調查資料(OUT)'!CC17:CC20))</f>
        <v>0</v>
      </c>
      <c r="IB11" s="43">
        <f>IF($AZ11="N","N",SUM('調查資料(OUT)'!CH17:CH20))</f>
        <v>0</v>
      </c>
      <c r="IC11" s="43">
        <f>IF($AZ11="N","N",SUM('調查資料(OUT)'!CM17:CM20))</f>
        <v>0</v>
      </c>
      <c r="ID11" s="48" t="e">
        <f t="shared" si="112"/>
        <v>#DIV/0!</v>
      </c>
      <c r="IE11" s="43">
        <f t="shared" si="113"/>
        <v>0</v>
      </c>
      <c r="IF11" s="48" t="e">
        <f t="shared" si="114"/>
        <v>#DIV/0!</v>
      </c>
      <c r="IG11" s="43">
        <f t="shared" si="115"/>
        <v>0</v>
      </c>
      <c r="IH11" s="48" t="e">
        <f t="shared" si="116"/>
        <v>#DIV/0!</v>
      </c>
      <c r="II11" s="43">
        <f t="shared" si="117"/>
        <v>0</v>
      </c>
      <c r="IJ11" s="48" t="e">
        <f t="shared" si="118"/>
        <v>#DIV/0!</v>
      </c>
      <c r="IK11" s="248">
        <f t="shared" si="119"/>
        <v>0</v>
      </c>
    </row>
    <row r="12" spans="1:245">
      <c r="A12" s="247">
        <f>'[4]調查資料(OUT)'!A18</f>
        <v>145</v>
      </c>
      <c r="B12" s="43">
        <f t="shared" si="0"/>
        <v>0</v>
      </c>
      <c r="C12" s="43">
        <f>IFERROR('調查資料(OUT)'!$B$1*'調查資料(OUT)'!B18,0)+IFERROR('調查資料(OUT)'!$G$1*'調查資料(OUT)'!G18,0)+IFERROR('調查資料(OUT)'!$L$1*'調查資料(OUT)'!L18,0)</f>
        <v>0</v>
      </c>
      <c r="D12" s="43">
        <f>IFERROR('調查資料(OUT)'!$C$1*'調查資料(OUT)'!C18,0)+IFERROR('調查資料(OUT)'!$H$1*'調查資料(OUT)'!H18,0)+IFERROR('調查資料(OUT)'!$M$1*'調查資料(OUT)'!M18,0)</f>
        <v>0</v>
      </c>
      <c r="E12" s="43">
        <f>IFERROR('調查資料(OUT)'!$D$1*'調查資料(OUT)'!D18,0)+IFERROR('調查資料(OUT)'!$I$1*'調查資料(OUT)'!I18,0)+IFERROR('調查資料(OUT)'!$N$1*'調查資料(OUT)'!N18,0)</f>
        <v>0</v>
      </c>
      <c r="F12" s="43">
        <f>IFERROR('調查資料(OUT)'!$E$1*'調查資料(OUT)'!E18,0)+IFERROR('調查資料(OUT)'!$J$1*'調查資料(OUT)'!J18,0)+IFERROR('調查資料(OUT)'!$O$1*'調查資料(OUT)'!O18,0)</f>
        <v>0</v>
      </c>
      <c r="G12" s="248">
        <f>IFERROR('調查資料(OUT)'!$F$1*'調查資料(OUT)'!F18,0)+IFERROR('調查資料(OUT)'!$K$1*'調查資料(OUT)'!K18,0)+IFERROR('調查資料(OUT)'!$P$1*'調查資料(OUT)'!P18,0)</f>
        <v>0</v>
      </c>
      <c r="H12" s="249">
        <f t="shared" si="1"/>
        <v>0</v>
      </c>
      <c r="I12" s="43">
        <f>IFERROR('調查資料(OUT)'!$Q$1*'調查資料(OUT)'!Q18,0)+IFERROR('調查資料(OUT)'!$V$1*'調查資料(OUT)'!V18,0)+IFERROR('調查資料(OUT)'!$AA$1*'調查資料(OUT)'!AA18,0)</f>
        <v>0</v>
      </c>
      <c r="J12" s="43">
        <f>IFERROR('調查資料(OUT)'!$R$1*'調查資料(OUT)'!R18,0)+IFERROR('調查資料(OUT)'!$W$1*'調查資料(OUT)'!W18,0)+IFERROR('調查資料(OUT)'!$AB$1*'調查資料(OUT)'!AB18,0)</f>
        <v>0</v>
      </c>
      <c r="K12" s="43">
        <f>IFERROR('調查資料(OUT)'!$S$1*'調查資料(OUT)'!S18,0)+IFERROR('調查資料(OUT)'!$X$1*'調查資料(OUT)'!X18,0)+IFERROR('調查資料(OUT)'!$AC$1*'調查資料(OUT)'!AC18,0)</f>
        <v>0</v>
      </c>
      <c r="L12" s="43">
        <f>IFERROR('調查資料(OUT)'!$T$1*'調查資料(OUT)'!T18,0)+IFERROR('調查資料(OUT)'!$Y$1*'調查資料(OUT)'!Y18,0)+IFERROR('調查資料(OUT)'!$AD$1*'調查資料(OUT)'!AD18,0)</f>
        <v>0</v>
      </c>
      <c r="M12" s="248">
        <f>IFERROR('調查資料(OUT)'!$U$1*'調查資料(OUT)'!U18,0)+IFERROR('調查資料(OUT)'!$Z$1*'調查資料(OUT)'!Z18,0)+IFERROR('調查資料(OUT)'!$AE$1*'調查資料(OUT)'!AE18,0)</f>
        <v>0</v>
      </c>
      <c r="N12" s="249">
        <f t="shared" si="2"/>
        <v>0</v>
      </c>
      <c r="O12" s="43">
        <f>IFERROR('調查資料(OUT)'!$AF$1*'調查資料(OUT)'!AF18,0)+IFERROR('調查資料(OUT)'!$AK$1*'調查資料(OUT)'!AK18,0)+IFERROR('調查資料(OUT)'!$AP$1*'調查資料(OUT)'!AP18,0)</f>
        <v>0</v>
      </c>
      <c r="P12" s="43">
        <f>IFERROR('調查資料(OUT)'!$AG$1*'調查資料(OUT)'!AG18,0)+IFERROR('調查資料(OUT)'!$AL$1*'調查資料(OUT)'!AL18,0)+IFERROR('調查資料(OUT)'!$AQ$1*'調查資料(OUT)'!AQ18,0)</f>
        <v>0</v>
      </c>
      <c r="Q12" s="43">
        <f>IFERROR('調查資料(OUT)'!$AH$1*'調查資料(OUT)'!AH18,0)+IFERROR('調查資料(OUT)'!$AM$1*'調查資料(OUT)'!AM18,0)+IFERROR('調查資料(OUT)'!$AR$1*'調查資料(OUT)'!AR18,0)</f>
        <v>0</v>
      </c>
      <c r="R12" s="43">
        <f>IFERROR('調查資料(OUT)'!$AI$1*'調查資料(OUT)'!AI18,0)+IFERROR('調查資料(OUT)'!$AN$1*'調查資料(OUT)'!AN18,0)+IFERROR('調查資料(OUT)'!$AS$1*'調查資料(OUT)'!AS18,0)</f>
        <v>0</v>
      </c>
      <c r="S12" s="248">
        <f>IFERROR('調查資料(OUT)'!$AJ$1*'調查資料(OUT)'!AJ18,0)+IFERROR('調查資料(OUT)'!$AO$1*'調查資料(OUT)'!AO18,0)+IFERROR('調查資料(OUT)'!$AT$1*'調查資料(OUT)'!AT18,0)</f>
        <v>0</v>
      </c>
      <c r="T12" s="249">
        <f t="shared" si="3"/>
        <v>0</v>
      </c>
      <c r="U12" s="43">
        <f>IFERROR('調查資料(OUT)'!$AU$1*'調查資料(OUT)'!AU18,0)+IFERROR('調查資料(OUT)'!$AZ$1*'調查資料(OUT)'!AZ18,0)+IFERROR('調查資料(OUT)'!$BE$1*'調查資料(OUT)'!BE18,0)</f>
        <v>0</v>
      </c>
      <c r="V12" s="43">
        <f>IFERROR('調查資料(OUT)'!$AV$1*'調查資料(OUT)'!AV18,0)+IFERROR('調查資料(OUT)'!$BA$1*'調查資料(OUT)'!BA18,0)+IFERROR('調查資料(OUT)'!$BF$1*'調查資料(OUT)'!BF18,0)</f>
        <v>0</v>
      </c>
      <c r="W12" s="43">
        <f>IFERROR('調查資料(OUT)'!$AW$1*'調查資料(OUT)'!AW18,0)+IFERROR('調查資料(OUT)'!$BB$1*'調查資料(OUT)'!BB18,0)+IFERROR('調查資料(OUT)'!$BG$1*'調查資料(OUT)'!BG18,0)</f>
        <v>0</v>
      </c>
      <c r="X12" s="43">
        <f>IFERROR('調查資料(OUT)'!$AX$1*'調查資料(OUT)'!AX18,0)+IFERROR('調查資料(OUT)'!$BC$1*'調查資料(OUT)'!BC18,0)+IFERROR('調查資料(OUT)'!$BH$1*'調查資料(OUT)'!BH18,0)</f>
        <v>0</v>
      </c>
      <c r="Y12" s="248">
        <f>IFERROR('調查資料(OUT)'!$AY$1*'調查資料(OUT)'!AY18,0)+IFERROR('調查資料(OUT)'!$BD$1*'調查資料(OUT)'!BD18,0)+IFERROR('調查資料(OUT)'!$BI$1*'調查資料(OUT)'!BI18,0)</f>
        <v>0</v>
      </c>
      <c r="Z12" s="249">
        <f t="shared" si="4"/>
        <v>0</v>
      </c>
      <c r="AA12" s="43">
        <f>IFERROR('調查資料(OUT)'!$BJ$1*'調查資料(OUT)'!BJ18,0)+IFERROR('調查資料(OUT)'!$BO$1*'調查資料(OUT)'!BO18,0)+IFERROR('調查資料(OUT)'!$BT$1*'調查資料(OUT)'!BT18,0)</f>
        <v>0</v>
      </c>
      <c r="AB12" s="43">
        <f>IFERROR('調查資料(OUT)'!$BK$1*'調查資料(OUT)'!BK18,0)+IFERROR('調查資料(OUT)'!$BP$1*'調查資料(OUT)'!BP18,0)+IFERROR('調查資料(OUT)'!$BU$1*'調查資料(OUT)'!BU18,0)</f>
        <v>0</v>
      </c>
      <c r="AC12" s="43">
        <f>IFERROR('調查資料(OUT)'!$BL$1*'調查資料(OUT)'!BL18,0)+IFERROR('調查資料(OUT)'!$BQ$1*'調查資料(OUT)'!BQ18,0)+IFERROR('調查資料(OUT)'!$BV$1*'調查資料(OUT)'!BV18,0)</f>
        <v>0</v>
      </c>
      <c r="AD12" s="43">
        <f>IFERROR('調查資料(OUT)'!$BM$1*'調查資料(OUT)'!BM18,0)+IFERROR('調查資料(OUT)'!$BR$1*'調查資料(OUT)'!BR18,0)+IFERROR('調查資料(OUT)'!$BW$1*'調查資料(OUT)'!BW18,0)</f>
        <v>0</v>
      </c>
      <c r="AE12" s="248">
        <f>IFERROR('調查資料(OUT)'!$BN$1*'調查資料(OUT)'!BN18,0)+IFERROR('調查資料(OUT)'!$BS$1*'調查資料(OUT)'!BS18,0)+IFERROR('調查資料(OUT)'!$BX$1*'調查資料(OUT)'!BX18,0)</f>
        <v>0</v>
      </c>
      <c r="AF12" s="249">
        <f t="shared" si="5"/>
        <v>0</v>
      </c>
      <c r="AG12" s="43">
        <f>IFERROR('調查資料(OUT)'!$BY$1*'調查資料(OUT)'!BY18,0)+IFERROR('調查資料(OUT)'!$CD$1*'調查資料(OUT)'!CD18,0)+IFERROR('調查資料(OUT)'!$CI$1*'調查資料(OUT)'!CI18,0)</f>
        <v>0</v>
      </c>
      <c r="AH12" s="43">
        <f>IFERROR('調查資料(OUT)'!$BZ$1*'調查資料(OUT)'!BZ18,0)+IFERROR('調查資料(OUT)'!$CE$1*'調查資料(OUT)'!CE18,0)+IFERROR('調查資料(OUT)'!$CJ$1*'調查資料(OUT)'!CJ18,0)</f>
        <v>0</v>
      </c>
      <c r="AI12" s="43">
        <f>IFERROR('調查資料(OUT)'!$CA$1*'調查資料(OUT)'!CA18,0)+IFERROR('調查資料(OUT)'!$CF$1*'調查資料(OUT)'!CF18,0)+IFERROR('調查資料(OUT)'!$CK$1*'調查資料(OUT)'!CK18,0)</f>
        <v>0</v>
      </c>
      <c r="AJ12" s="43">
        <f>IFERROR('調查資料(OUT)'!$CB$1*'調查資料(OUT)'!CB18,0)+IFERROR('調查資料(OUT)'!$CG$1*'調查資料(OUT)'!CG18,0)+IFERROR('調查資料(OUT)'!$CL$1*'調查資料(OUT)'!CL18,0)</f>
        <v>0</v>
      </c>
      <c r="AK12" s="248">
        <f>IFERROR('調查資料(OUT)'!$CC$1*'調查資料(OUT)'!CC18,0)+IFERROR('調查資料(OUT)'!$CH$1*'調查資料(OUT)'!CH18,0)+IFERROR('調查資料(OUT)'!$CM$1*'調查資料(OUT)'!CM18,0)</f>
        <v>0</v>
      </c>
      <c r="AL12" s="250">
        <f t="shared" si="6"/>
        <v>0</v>
      </c>
      <c r="AN12" s="249">
        <f>'調查資料(OUT)'!A18</f>
        <v>145</v>
      </c>
      <c r="AO12" s="326">
        <f t="shared" si="7"/>
        <v>245</v>
      </c>
      <c r="AP12" s="43">
        <f t="shared" si="8"/>
        <v>0</v>
      </c>
      <c r="AQ12" s="327"/>
      <c r="AR12" s="43">
        <f t="shared" si="9"/>
        <v>0</v>
      </c>
      <c r="AS12" s="328" t="e">
        <f t="shared" si="10"/>
        <v>#DIV/0!</v>
      </c>
      <c r="AT12" s="328" t="e">
        <f t="shared" si="11"/>
        <v>#DIV/0!</v>
      </c>
      <c r="AU12" s="328" t="e">
        <f t="shared" si="12"/>
        <v>#DIV/0!</v>
      </c>
      <c r="AV12" s="328" t="e">
        <f t="shared" si="13"/>
        <v>#DIV/0!</v>
      </c>
      <c r="AW12" s="328" t="e">
        <f t="shared" si="14"/>
        <v>#DIV/0!</v>
      </c>
      <c r="AX12" s="328" t="e">
        <f t="shared" si="15"/>
        <v>#DIV/0!</v>
      </c>
      <c r="AY12" s="329"/>
      <c r="AZ12" s="43">
        <f t="shared" si="16"/>
        <v>145</v>
      </c>
      <c r="BA12" s="248">
        <f t="shared" si="17"/>
        <v>245</v>
      </c>
      <c r="BB12" s="43">
        <f t="shared" si="18"/>
        <v>0</v>
      </c>
      <c r="BC12" s="43">
        <f>IF($AZ12="N","N",SUM('調查資料(OUT)'!B18:B21))</f>
        <v>0</v>
      </c>
      <c r="BD12" s="43">
        <f>IF($AZ12="N","N",SUM('調查資料(OUT)'!G18:G21))</f>
        <v>0</v>
      </c>
      <c r="BE12" s="43">
        <f>IF($AZ12="N","N",SUM('調查資料(OUT)'!L18:L21))</f>
        <v>0</v>
      </c>
      <c r="BF12" s="48" t="e">
        <f t="shared" si="19"/>
        <v>#DIV/0!</v>
      </c>
      <c r="BG12" s="43">
        <f t="shared" si="20"/>
        <v>0</v>
      </c>
      <c r="BH12" s="43">
        <f>IF($AZ12="N","N",SUM('調查資料(OUT)'!C18:C21))</f>
        <v>0</v>
      </c>
      <c r="BI12" s="43">
        <f>IF($AZ12="N","N",SUM('調查資料(OUT)'!H18:H21))</f>
        <v>0</v>
      </c>
      <c r="BJ12" s="43">
        <f>IF($AZ12="N","N",SUM('調查資料(OUT)'!M18:M21))</f>
        <v>0</v>
      </c>
      <c r="BK12" s="48" t="e">
        <f t="shared" si="21"/>
        <v>#DIV/0!</v>
      </c>
      <c r="BL12" s="43">
        <f t="shared" si="22"/>
        <v>0</v>
      </c>
      <c r="BM12" s="43">
        <f>IF($AZ12="N","N",SUM('調查資料(OUT)'!D18:D21))</f>
        <v>0</v>
      </c>
      <c r="BN12" s="43">
        <f>IF($AZ12="N","N",SUM('調查資料(OUT)'!I18:I21))</f>
        <v>0</v>
      </c>
      <c r="BO12" s="43">
        <f>IF($AZ12="N","N",SUM('調查資料(OUT)'!N18:N21))</f>
        <v>0</v>
      </c>
      <c r="BP12" s="48" t="e">
        <f t="shared" si="23"/>
        <v>#DIV/0!</v>
      </c>
      <c r="BQ12" s="43">
        <f t="shared" si="24"/>
        <v>0</v>
      </c>
      <c r="BR12" s="43">
        <f>IF($AZ12="N","N",SUM('調查資料(OUT)'!E18:E21))</f>
        <v>0</v>
      </c>
      <c r="BS12" s="43">
        <f>IF($AZ12="N","N",SUM('調查資料(OUT)'!J18:J21))</f>
        <v>0</v>
      </c>
      <c r="BT12" s="43">
        <f>IF($AZ12="N","N",SUM('調查資料(OUT)'!O18:O21))</f>
        <v>0</v>
      </c>
      <c r="BU12" s="48" t="e">
        <f t="shared" si="25"/>
        <v>#DIV/0!</v>
      </c>
      <c r="BV12" s="43">
        <f t="shared" si="26"/>
        <v>0</v>
      </c>
      <c r="BW12" s="43">
        <f>IF($AZ12="N","N",SUM('調查資料(OUT)'!F18:F21))</f>
        <v>0</v>
      </c>
      <c r="BX12" s="43">
        <f>IF($AZ12="N","N",SUM('調查資料(OUT)'!K18:K21))</f>
        <v>0</v>
      </c>
      <c r="BY12" s="43">
        <f>IF($AZ12="N","N",SUM('調查資料(OUT)'!P18:P21))</f>
        <v>0</v>
      </c>
      <c r="BZ12" s="48" t="e">
        <f t="shared" si="27"/>
        <v>#DIV/0!</v>
      </c>
      <c r="CA12" s="43">
        <f t="shared" si="28"/>
        <v>0</v>
      </c>
      <c r="CB12" s="48" t="e">
        <f t="shared" si="29"/>
        <v>#DIV/0!</v>
      </c>
      <c r="CC12" s="43">
        <f t="shared" si="30"/>
        <v>0</v>
      </c>
      <c r="CD12" s="48" t="e">
        <f t="shared" si="31"/>
        <v>#DIV/0!</v>
      </c>
      <c r="CE12" s="43">
        <f t="shared" si="32"/>
        <v>0</v>
      </c>
      <c r="CF12" s="48" t="e">
        <f t="shared" si="33"/>
        <v>#DIV/0!</v>
      </c>
      <c r="CG12" s="43">
        <f t="shared" si="34"/>
        <v>0</v>
      </c>
      <c r="CH12" s="43">
        <f t="shared" si="35"/>
        <v>0</v>
      </c>
      <c r="CI12" s="43">
        <f>IF($AZ12="N","N",SUM('調查資料(OUT)'!Q18:Q21))</f>
        <v>0</v>
      </c>
      <c r="CJ12" s="43">
        <f>IF($AZ12="N","N",SUM('調查資料(OUT)'!V18:V21))</f>
        <v>0</v>
      </c>
      <c r="CK12" s="43">
        <f>IF($AZ12="N","N",SUM('調查資料(OUT)'!AA18:AA21))</f>
        <v>0</v>
      </c>
      <c r="CL12" s="48" t="e">
        <f t="shared" si="36"/>
        <v>#DIV/0!</v>
      </c>
      <c r="CM12" s="43">
        <f t="shared" si="37"/>
        <v>0</v>
      </c>
      <c r="CN12" s="43">
        <f>IF($AZ12="N","N",SUM('調查資料(OUT)'!R18:R21))</f>
        <v>0</v>
      </c>
      <c r="CO12" s="43">
        <f>IF($AZ12="N","N",SUM('調查資料(OUT)'!W18:W21))</f>
        <v>0</v>
      </c>
      <c r="CP12" s="43">
        <f>IF($AZ12="N","N",SUM('調查資料(OUT)'!AB18:AB21))</f>
        <v>0</v>
      </c>
      <c r="CQ12" s="48" t="e">
        <f t="shared" si="38"/>
        <v>#DIV/0!</v>
      </c>
      <c r="CR12" s="43">
        <f t="shared" si="39"/>
        <v>0</v>
      </c>
      <c r="CS12" s="43">
        <f>IF($AZ12="N","N",SUM('調查資料(OUT)'!S18:S21))</f>
        <v>0</v>
      </c>
      <c r="CT12" s="43">
        <f>IF($AZ12="N","N",SUM('調查資料(OUT)'!X18:X21))</f>
        <v>0</v>
      </c>
      <c r="CU12" s="43">
        <f>IF($AZ12="N","N",SUM('調查資料(OUT)'!AC18:AC21))</f>
        <v>0</v>
      </c>
      <c r="CV12" s="48" t="e">
        <f t="shared" si="40"/>
        <v>#DIV/0!</v>
      </c>
      <c r="CW12" s="43">
        <f t="shared" si="41"/>
        <v>0</v>
      </c>
      <c r="CX12" s="43">
        <f>IF($AZ12="N","N",SUM('調查資料(OUT)'!T18:T21))</f>
        <v>0</v>
      </c>
      <c r="CY12" s="43">
        <f>IF($AZ12="N","N",SUM('調查資料(OUT)'!Y18:Y21))</f>
        <v>0</v>
      </c>
      <c r="CZ12" s="43">
        <f>IF($AZ12="N","N",SUM('調查資料(OUT)'!AD18:AD21))</f>
        <v>0</v>
      </c>
      <c r="DA12" s="48" t="e">
        <f t="shared" si="42"/>
        <v>#DIV/0!</v>
      </c>
      <c r="DB12" s="43">
        <f t="shared" si="43"/>
        <v>0</v>
      </c>
      <c r="DC12" s="43">
        <f>IF($AZ12="N","N",SUM('調查資料(OUT)'!U18:U21))</f>
        <v>0</v>
      </c>
      <c r="DD12" s="43">
        <f>IF($AZ12="N","N",SUM('調查資料(OUT)'!Z18:Z21))</f>
        <v>0</v>
      </c>
      <c r="DE12" s="43">
        <f>IF($AZ12="N","N",SUM('調查資料(OUT)'!AE18:AE21))</f>
        <v>0</v>
      </c>
      <c r="DF12" s="48" t="e">
        <f t="shared" si="44"/>
        <v>#DIV/0!</v>
      </c>
      <c r="DG12" s="43">
        <f t="shared" si="45"/>
        <v>0</v>
      </c>
      <c r="DH12" s="48" t="e">
        <f t="shared" si="46"/>
        <v>#DIV/0!</v>
      </c>
      <c r="DI12" s="43">
        <f t="shared" si="47"/>
        <v>0</v>
      </c>
      <c r="DJ12" s="48" t="e">
        <f t="shared" si="48"/>
        <v>#DIV/0!</v>
      </c>
      <c r="DK12" s="43">
        <f t="shared" si="49"/>
        <v>0</v>
      </c>
      <c r="DL12" s="48" t="e">
        <f t="shared" si="50"/>
        <v>#DIV/0!</v>
      </c>
      <c r="DM12" s="43">
        <f t="shared" si="51"/>
        <v>0</v>
      </c>
      <c r="DN12" s="43">
        <f t="shared" si="52"/>
        <v>0</v>
      </c>
      <c r="DO12" s="43">
        <f>IF($AZ12="N","N",SUM('調查資料(OUT)'!AF18:AF21))</f>
        <v>0</v>
      </c>
      <c r="DP12" s="43">
        <f>IF($AZ12="N","N",SUM('調查資料(OUT)'!AK18:AK21))</f>
        <v>0</v>
      </c>
      <c r="DQ12" s="43">
        <f>IF($AZ12="N","N",SUM('調查資料(OUT)'!AP18:AP21))</f>
        <v>0</v>
      </c>
      <c r="DR12" s="48" t="e">
        <f t="shared" si="53"/>
        <v>#DIV/0!</v>
      </c>
      <c r="DS12" s="43">
        <f t="shared" si="54"/>
        <v>0</v>
      </c>
      <c r="DT12" s="43">
        <f>IF($AZ12="N","N",SUM('調查資料(OUT)'!AG18:AG21))</f>
        <v>0</v>
      </c>
      <c r="DU12" s="43">
        <f>IF($AZ12="N","N",SUM('調查資料(OUT)'!AL18:AL21))</f>
        <v>0</v>
      </c>
      <c r="DV12" s="43">
        <f>IF($AZ12="N","N",SUM('調查資料(OUT)'!AQ18:AQ21))</f>
        <v>0</v>
      </c>
      <c r="DW12" s="48" t="e">
        <f t="shared" si="55"/>
        <v>#DIV/0!</v>
      </c>
      <c r="DX12" s="43">
        <f t="shared" si="56"/>
        <v>0</v>
      </c>
      <c r="DY12" s="43">
        <f>IF($AZ12="N","N",SUM('調查資料(OUT)'!AH18:AH21))</f>
        <v>0</v>
      </c>
      <c r="DZ12" s="43">
        <f>IF($AZ12="N","N",SUM('調查資料(OUT)'!AM18:AM21))</f>
        <v>0</v>
      </c>
      <c r="EA12" s="43">
        <f>IF($AZ12="N","N",SUM('調查資料(OUT)'!AR18:AR21))</f>
        <v>0</v>
      </c>
      <c r="EB12" s="48" t="e">
        <f t="shared" si="57"/>
        <v>#DIV/0!</v>
      </c>
      <c r="EC12" s="43">
        <f t="shared" si="58"/>
        <v>0</v>
      </c>
      <c r="ED12" s="43">
        <f>IF($AZ12="N","N",SUM('調查資料(OUT)'!AI18:AI21))</f>
        <v>0</v>
      </c>
      <c r="EE12" s="43">
        <f>IF($AZ12="N","N",SUM('調查資料(OUT)'!AN18:AN21))</f>
        <v>0</v>
      </c>
      <c r="EF12" s="43">
        <f>IF($AZ12="N","N",SUM('調查資料(OUT)'!AS18:AS21))</f>
        <v>0</v>
      </c>
      <c r="EG12" s="48" t="e">
        <f t="shared" si="59"/>
        <v>#DIV/0!</v>
      </c>
      <c r="EH12" s="43">
        <f t="shared" si="60"/>
        <v>0</v>
      </c>
      <c r="EI12" s="43">
        <f>IF($AZ12="N","N",SUM('調查資料(OUT)'!AJ18:AJ21))</f>
        <v>0</v>
      </c>
      <c r="EJ12" s="43">
        <f>IF($AZ12="N","N",SUM('調查資料(OUT)'!AO18:AO21))</f>
        <v>0</v>
      </c>
      <c r="EK12" s="43">
        <f>IF($AZ12="N","N",SUM('調查資料(OUT)'!AT18:AT21))</f>
        <v>0</v>
      </c>
      <c r="EL12" s="48" t="e">
        <f t="shared" si="61"/>
        <v>#DIV/0!</v>
      </c>
      <c r="EM12" s="43">
        <f t="shared" si="62"/>
        <v>0</v>
      </c>
      <c r="EN12" s="48" t="e">
        <f t="shared" si="63"/>
        <v>#DIV/0!</v>
      </c>
      <c r="EO12" s="43">
        <f t="shared" si="64"/>
        <v>0</v>
      </c>
      <c r="EP12" s="48" t="e">
        <f t="shared" si="65"/>
        <v>#DIV/0!</v>
      </c>
      <c r="EQ12" s="43">
        <f t="shared" si="66"/>
        <v>0</v>
      </c>
      <c r="ER12" s="48" t="e">
        <f t="shared" si="67"/>
        <v>#DIV/0!</v>
      </c>
      <c r="ES12" s="43">
        <f t="shared" si="68"/>
        <v>0</v>
      </c>
      <c r="ET12" s="43">
        <f t="shared" si="69"/>
        <v>0</v>
      </c>
      <c r="EU12" s="43">
        <f>IF($AZ12="N","N",SUM('調查資料(OUT)'!AU18:AU21))</f>
        <v>0</v>
      </c>
      <c r="EV12" s="43">
        <f>IF($AZ12="N","N",SUM('調查資料(OUT)'!AZ18:AZ21))</f>
        <v>0</v>
      </c>
      <c r="EW12" s="43">
        <f>IF($AZ12="N","N",SUM('調查資料(OUT)'!BE18:BE21))</f>
        <v>0</v>
      </c>
      <c r="EX12" s="48" t="e">
        <f t="shared" si="70"/>
        <v>#DIV/0!</v>
      </c>
      <c r="EY12" s="43">
        <f t="shared" si="71"/>
        <v>0</v>
      </c>
      <c r="EZ12" s="43">
        <f>IF($AZ12="N","N",SUM('調查資料(OUT)'!AV18:AV21))</f>
        <v>0</v>
      </c>
      <c r="FA12" s="43">
        <f>IF($AZ12="N","N",SUM('調查資料(OUT)'!BA18:BA21))</f>
        <v>0</v>
      </c>
      <c r="FB12" s="43">
        <f>IF($AZ12="N","N",SUM('調查資料(OUT)'!BF18:BF21))</f>
        <v>0</v>
      </c>
      <c r="FC12" s="48" t="e">
        <f t="shared" si="72"/>
        <v>#DIV/0!</v>
      </c>
      <c r="FD12" s="43">
        <f t="shared" si="73"/>
        <v>0</v>
      </c>
      <c r="FE12" s="43">
        <f>IF($AZ12="N","N",SUM('調查資料(OUT)'!AW18:AW21))</f>
        <v>0</v>
      </c>
      <c r="FF12" s="43">
        <f>IF($AZ12="N","N",SUM('調查資料(OUT)'!BB18:BB21))</f>
        <v>0</v>
      </c>
      <c r="FG12" s="43">
        <f>IF($AZ12="N","N",SUM('調查資料(OUT)'!BG18:BG21))</f>
        <v>0</v>
      </c>
      <c r="FH12" s="48" t="e">
        <f t="shared" si="74"/>
        <v>#DIV/0!</v>
      </c>
      <c r="FI12" s="43">
        <f t="shared" si="75"/>
        <v>0</v>
      </c>
      <c r="FJ12" s="43">
        <f>IF($AZ12="N","N",SUM('調查資料(OUT)'!AX18:AX21))</f>
        <v>0</v>
      </c>
      <c r="FK12" s="43">
        <f>IF($AZ12="N","N",SUM('調查資料(OUT)'!BC18:BC21))</f>
        <v>0</v>
      </c>
      <c r="FL12" s="43">
        <f>IF($AZ12="N","N",SUM('調查資料(OUT)'!BH18:BH21))</f>
        <v>0</v>
      </c>
      <c r="FM12" s="48" t="e">
        <f t="shared" si="76"/>
        <v>#DIV/0!</v>
      </c>
      <c r="FN12" s="43">
        <f t="shared" si="77"/>
        <v>0</v>
      </c>
      <c r="FO12" s="43">
        <f>IF($AZ12="N","N",SUM('調查資料(OUT)'!AY18:AY21))</f>
        <v>0</v>
      </c>
      <c r="FP12" s="43">
        <f>IF($AZ12="N","N",SUM('調查資料(OUT)'!BD18:BD21))</f>
        <v>0</v>
      </c>
      <c r="FQ12" s="43">
        <f>IF($AZ12="N","N",SUM('調查資料(OUT)'!BI18:BI21))</f>
        <v>0</v>
      </c>
      <c r="FR12" s="48" t="e">
        <f t="shared" si="78"/>
        <v>#DIV/0!</v>
      </c>
      <c r="FS12" s="43">
        <f t="shared" si="79"/>
        <v>0</v>
      </c>
      <c r="FT12" s="48" t="e">
        <f t="shared" si="80"/>
        <v>#DIV/0!</v>
      </c>
      <c r="FU12" s="43">
        <f t="shared" si="81"/>
        <v>0</v>
      </c>
      <c r="FV12" s="48" t="e">
        <f t="shared" si="82"/>
        <v>#DIV/0!</v>
      </c>
      <c r="FW12" s="43">
        <f t="shared" si="83"/>
        <v>0</v>
      </c>
      <c r="FX12" s="48" t="e">
        <f t="shared" si="84"/>
        <v>#DIV/0!</v>
      </c>
      <c r="FY12" s="43">
        <f t="shared" si="85"/>
        <v>0</v>
      </c>
      <c r="FZ12" s="43">
        <f t="shared" si="86"/>
        <v>0</v>
      </c>
      <c r="GA12" s="43">
        <f>IF($AZ12="N","N",SUM('調查資料(OUT)'!BJ18:BJ21))</f>
        <v>0</v>
      </c>
      <c r="GB12" s="43">
        <f>IF($AZ12="N","N",SUM('調查資料(OUT)'!BO18:BO21))</f>
        <v>0</v>
      </c>
      <c r="GC12" s="43">
        <f>IF($AZ12="N","N",SUM('調查資料(OUT)'!BT18:BT21))</f>
        <v>0</v>
      </c>
      <c r="GD12" s="48" t="e">
        <f t="shared" si="87"/>
        <v>#DIV/0!</v>
      </c>
      <c r="GE12" s="43">
        <f t="shared" si="88"/>
        <v>0</v>
      </c>
      <c r="GF12" s="43">
        <f>IF($AZ12="N","N",SUM('調查資料(OUT)'!BK18:BK21))</f>
        <v>0</v>
      </c>
      <c r="GG12" s="43">
        <f>IF($AZ12="N","N",SUM('調查資料(OUT)'!BP18:BP21))</f>
        <v>0</v>
      </c>
      <c r="GH12" s="43">
        <f>IF($AZ12="N","N",SUM('調查資料(OUT)'!BU18:BU21))</f>
        <v>0</v>
      </c>
      <c r="GI12" s="48" t="e">
        <f t="shared" si="89"/>
        <v>#DIV/0!</v>
      </c>
      <c r="GJ12" s="43">
        <f t="shared" si="90"/>
        <v>0</v>
      </c>
      <c r="GK12" s="43">
        <f>IF($AZ12="N","N",SUM('調查資料(OUT)'!BL18:BL21))</f>
        <v>0</v>
      </c>
      <c r="GL12" s="43">
        <f>IF($AZ12="N","N",SUM('調查資料(OUT)'!BQ18:BQ21))</f>
        <v>0</v>
      </c>
      <c r="GM12" s="43">
        <f>IF($AZ12="N","N",SUM('調查資料(OUT)'!BV18:BV21))</f>
        <v>0</v>
      </c>
      <c r="GN12" s="48" t="e">
        <f t="shared" si="91"/>
        <v>#DIV/0!</v>
      </c>
      <c r="GO12" s="43">
        <f t="shared" si="92"/>
        <v>0</v>
      </c>
      <c r="GP12" s="43">
        <f>IF($AZ12="N","N",SUM('調查資料(OUT)'!BM18:BM21))</f>
        <v>0</v>
      </c>
      <c r="GQ12" s="43">
        <f>IF($AZ12="N","N",SUM('調查資料(OUT)'!BR18:BR21))</f>
        <v>0</v>
      </c>
      <c r="GR12" s="43">
        <f>IF($AZ12="N","N",SUM('調查資料(OUT)'!BW18:BW21))</f>
        <v>0</v>
      </c>
      <c r="GS12" s="48" t="e">
        <f t="shared" si="93"/>
        <v>#DIV/0!</v>
      </c>
      <c r="GT12" s="43">
        <f t="shared" si="94"/>
        <v>0</v>
      </c>
      <c r="GU12" s="43">
        <f>IF($AZ12="N","N",SUM('調查資料(OUT)'!BN18:BN21))</f>
        <v>0</v>
      </c>
      <c r="GV12" s="43">
        <f>IF($AZ12="N","N",SUM('調查資料(OUT)'!BS18:BS21))</f>
        <v>0</v>
      </c>
      <c r="GW12" s="43">
        <f>IF($AZ12="N","N",SUM('調查資料(OUT)'!BX18:BX21))</f>
        <v>0</v>
      </c>
      <c r="GX12" s="48" t="e">
        <f t="shared" si="95"/>
        <v>#DIV/0!</v>
      </c>
      <c r="GY12" s="43">
        <f t="shared" si="96"/>
        <v>0</v>
      </c>
      <c r="GZ12" s="48" t="e">
        <f t="shared" si="97"/>
        <v>#DIV/0!</v>
      </c>
      <c r="HA12" s="43">
        <f t="shared" si="98"/>
        <v>0</v>
      </c>
      <c r="HB12" s="48" t="e">
        <f t="shared" si="99"/>
        <v>#DIV/0!</v>
      </c>
      <c r="HC12" s="43">
        <f t="shared" si="100"/>
        <v>0</v>
      </c>
      <c r="HD12" s="48" t="e">
        <f t="shared" si="101"/>
        <v>#DIV/0!</v>
      </c>
      <c r="HE12" s="43">
        <f t="shared" si="102"/>
        <v>0</v>
      </c>
      <c r="HF12" s="43">
        <f t="shared" si="103"/>
        <v>0</v>
      </c>
      <c r="HG12" s="43">
        <f>IF($AZ12="N","N",SUM('調查資料(OUT)'!BY18:BY21))</f>
        <v>0</v>
      </c>
      <c r="HH12" s="43">
        <f>IF($AZ12="N","N",SUM('調查資料(OUT)'!CD18:CD21))</f>
        <v>0</v>
      </c>
      <c r="HI12" s="43">
        <f>IF($AZ12="N","N",SUM('調查資料(OUT)'!CI18:CI21))</f>
        <v>0</v>
      </c>
      <c r="HJ12" s="48" t="e">
        <f t="shared" si="104"/>
        <v>#DIV/0!</v>
      </c>
      <c r="HK12" s="43">
        <f t="shared" si="105"/>
        <v>0</v>
      </c>
      <c r="HL12" s="43">
        <f>IF($AZ12="N","N",SUM('調查資料(OUT)'!BZ18:BZ21))</f>
        <v>0</v>
      </c>
      <c r="HM12" s="43">
        <f>IF($AZ12="N","N",SUM('調查資料(OUT)'!CE18:CE21))</f>
        <v>0</v>
      </c>
      <c r="HN12" s="43">
        <f>IF($AZ12="N","N",SUM('調查資料(OUT)'!CJ18:CJ21))</f>
        <v>0</v>
      </c>
      <c r="HO12" s="48" t="e">
        <f t="shared" si="106"/>
        <v>#DIV/0!</v>
      </c>
      <c r="HP12" s="43">
        <f t="shared" si="107"/>
        <v>0</v>
      </c>
      <c r="HQ12" s="43">
        <f>IF($AZ12="N","N",SUM('調查資料(OUT)'!CA18:CA21))</f>
        <v>0</v>
      </c>
      <c r="HR12" s="43">
        <f>IF($AZ12="N","N",SUM('調查資料(OUT)'!CF18:CF21))</f>
        <v>0</v>
      </c>
      <c r="HS12" s="43">
        <f>IF($AZ12="N","N",SUM('調查資料(OUT)'!CK18:CK21))</f>
        <v>0</v>
      </c>
      <c r="HT12" s="48" t="e">
        <f t="shared" si="108"/>
        <v>#DIV/0!</v>
      </c>
      <c r="HU12" s="43">
        <f t="shared" si="109"/>
        <v>0</v>
      </c>
      <c r="HV12" s="43">
        <f>IF($AZ12="N","N",SUM('調查資料(OUT)'!CB18:CB21))</f>
        <v>0</v>
      </c>
      <c r="HW12" s="43">
        <f>IF($AZ12="N","N",SUM('調查資料(OUT)'!CG18:CG21))</f>
        <v>0</v>
      </c>
      <c r="HX12" s="43">
        <f>IF($AZ12="N","N",SUM('調查資料(OUT)'!CL18:CL21))</f>
        <v>0</v>
      </c>
      <c r="HY12" s="48" t="e">
        <f t="shared" si="110"/>
        <v>#DIV/0!</v>
      </c>
      <c r="HZ12" s="43">
        <f t="shared" si="111"/>
        <v>0</v>
      </c>
      <c r="IA12" s="43">
        <f>IF($AZ12="N","N",SUM('調查資料(OUT)'!CC18:CC21))</f>
        <v>0</v>
      </c>
      <c r="IB12" s="43">
        <f>IF($AZ12="N","N",SUM('調查資料(OUT)'!CH18:CH21))</f>
        <v>0</v>
      </c>
      <c r="IC12" s="43">
        <f>IF($AZ12="N","N",SUM('調查資料(OUT)'!CM18:CM21))</f>
        <v>0</v>
      </c>
      <c r="ID12" s="48" t="e">
        <f t="shared" si="112"/>
        <v>#DIV/0!</v>
      </c>
      <c r="IE12" s="43">
        <f t="shared" si="113"/>
        <v>0</v>
      </c>
      <c r="IF12" s="48" t="e">
        <f t="shared" si="114"/>
        <v>#DIV/0!</v>
      </c>
      <c r="IG12" s="43">
        <f t="shared" si="115"/>
        <v>0</v>
      </c>
      <c r="IH12" s="48" t="e">
        <f t="shared" si="116"/>
        <v>#DIV/0!</v>
      </c>
      <c r="II12" s="43">
        <f t="shared" si="117"/>
        <v>0</v>
      </c>
      <c r="IJ12" s="48" t="e">
        <f t="shared" si="118"/>
        <v>#DIV/0!</v>
      </c>
      <c r="IK12" s="248">
        <f t="shared" si="119"/>
        <v>0</v>
      </c>
    </row>
    <row r="13" spans="1:245">
      <c r="A13" s="247">
        <f>'[4]調查資料(OUT)'!A19</f>
        <v>200</v>
      </c>
      <c r="B13" s="43">
        <f t="shared" si="0"/>
        <v>0</v>
      </c>
      <c r="C13" s="43">
        <f>IFERROR('調查資料(OUT)'!$B$1*'調查資料(OUT)'!B19,0)+IFERROR('調查資料(OUT)'!$G$1*'調查資料(OUT)'!G19,0)+IFERROR('調查資料(OUT)'!$L$1*'調查資料(OUT)'!L19,0)</f>
        <v>0</v>
      </c>
      <c r="D13" s="43">
        <f>IFERROR('調查資料(OUT)'!$C$1*'調查資料(OUT)'!C19,0)+IFERROR('調查資料(OUT)'!$H$1*'調查資料(OUT)'!H19,0)+IFERROR('調查資料(OUT)'!$M$1*'調查資料(OUT)'!M19,0)</f>
        <v>0</v>
      </c>
      <c r="E13" s="43">
        <f>IFERROR('調查資料(OUT)'!$D$1*'調查資料(OUT)'!D19,0)+IFERROR('調查資料(OUT)'!$I$1*'調查資料(OUT)'!I19,0)+IFERROR('調查資料(OUT)'!$N$1*'調查資料(OUT)'!N19,0)</f>
        <v>0</v>
      </c>
      <c r="F13" s="43">
        <f>IFERROR('調查資料(OUT)'!$E$1*'調查資料(OUT)'!E19,0)+IFERROR('調查資料(OUT)'!$J$1*'調查資料(OUT)'!J19,0)+IFERROR('調查資料(OUT)'!$O$1*'調查資料(OUT)'!O19,0)</f>
        <v>0</v>
      </c>
      <c r="G13" s="248">
        <f>IFERROR('調查資料(OUT)'!$F$1*'調查資料(OUT)'!F19,0)+IFERROR('調查資料(OUT)'!$K$1*'調查資料(OUT)'!K19,0)+IFERROR('調查資料(OUT)'!$P$1*'調查資料(OUT)'!P19,0)</f>
        <v>0</v>
      </c>
      <c r="H13" s="249">
        <f t="shared" si="1"/>
        <v>0</v>
      </c>
      <c r="I13" s="43">
        <f>IFERROR('調查資料(OUT)'!$Q$1*'調查資料(OUT)'!Q19,0)+IFERROR('調查資料(OUT)'!$V$1*'調查資料(OUT)'!V19,0)+IFERROR('調查資料(OUT)'!$AA$1*'調查資料(OUT)'!AA19,0)</f>
        <v>0</v>
      </c>
      <c r="J13" s="43">
        <f>IFERROR('調查資料(OUT)'!$R$1*'調查資料(OUT)'!R19,0)+IFERROR('調查資料(OUT)'!$W$1*'調查資料(OUT)'!W19,0)+IFERROR('調查資料(OUT)'!$AB$1*'調查資料(OUT)'!AB19,0)</f>
        <v>0</v>
      </c>
      <c r="K13" s="43">
        <f>IFERROR('調查資料(OUT)'!$S$1*'調查資料(OUT)'!S19,0)+IFERROR('調查資料(OUT)'!$X$1*'調查資料(OUT)'!X19,0)+IFERROR('調查資料(OUT)'!$AC$1*'調查資料(OUT)'!AC19,0)</f>
        <v>0</v>
      </c>
      <c r="L13" s="43">
        <f>IFERROR('調查資料(OUT)'!$T$1*'調查資料(OUT)'!T19,0)+IFERROR('調查資料(OUT)'!$Y$1*'調查資料(OUT)'!Y19,0)+IFERROR('調查資料(OUT)'!$AD$1*'調查資料(OUT)'!AD19,0)</f>
        <v>0</v>
      </c>
      <c r="M13" s="248">
        <f>IFERROR('調查資料(OUT)'!$U$1*'調查資料(OUT)'!U19,0)+IFERROR('調查資料(OUT)'!$Z$1*'調查資料(OUT)'!Z19,0)+IFERROR('調查資料(OUT)'!$AE$1*'調查資料(OUT)'!AE19,0)</f>
        <v>0</v>
      </c>
      <c r="N13" s="249">
        <f t="shared" si="2"/>
        <v>0</v>
      </c>
      <c r="O13" s="43">
        <f>IFERROR('調查資料(OUT)'!$AF$1*'調查資料(OUT)'!AF19,0)+IFERROR('調查資料(OUT)'!$AK$1*'調查資料(OUT)'!AK19,0)+IFERROR('調查資料(OUT)'!$AP$1*'調查資料(OUT)'!AP19,0)</f>
        <v>0</v>
      </c>
      <c r="P13" s="43">
        <f>IFERROR('調查資料(OUT)'!$AG$1*'調查資料(OUT)'!AG19,0)+IFERROR('調查資料(OUT)'!$AL$1*'調查資料(OUT)'!AL19,0)+IFERROR('調查資料(OUT)'!$AQ$1*'調查資料(OUT)'!AQ19,0)</f>
        <v>0</v>
      </c>
      <c r="Q13" s="43">
        <f>IFERROR('調查資料(OUT)'!$AH$1*'調查資料(OUT)'!AH19,0)+IFERROR('調查資料(OUT)'!$AM$1*'調查資料(OUT)'!AM19,0)+IFERROR('調查資料(OUT)'!$AR$1*'調查資料(OUT)'!AR19,0)</f>
        <v>0</v>
      </c>
      <c r="R13" s="43">
        <f>IFERROR('調查資料(OUT)'!$AI$1*'調查資料(OUT)'!AI19,0)+IFERROR('調查資料(OUT)'!$AN$1*'調查資料(OUT)'!AN19,0)+IFERROR('調查資料(OUT)'!$AS$1*'調查資料(OUT)'!AS19,0)</f>
        <v>0</v>
      </c>
      <c r="S13" s="248">
        <f>IFERROR('調查資料(OUT)'!$AJ$1*'調查資料(OUT)'!AJ19,0)+IFERROR('調查資料(OUT)'!$AO$1*'調查資料(OUT)'!AO19,0)+IFERROR('調查資料(OUT)'!$AT$1*'調查資料(OUT)'!AT19,0)</f>
        <v>0</v>
      </c>
      <c r="T13" s="249">
        <f t="shared" si="3"/>
        <v>0</v>
      </c>
      <c r="U13" s="43">
        <f>IFERROR('調查資料(OUT)'!$AU$1*'調查資料(OUT)'!AU19,0)+IFERROR('調查資料(OUT)'!$AZ$1*'調查資料(OUT)'!AZ19,0)+IFERROR('調查資料(OUT)'!$BE$1*'調查資料(OUT)'!BE19,0)</f>
        <v>0</v>
      </c>
      <c r="V13" s="43">
        <f>IFERROR('調查資料(OUT)'!$AV$1*'調查資料(OUT)'!AV19,0)+IFERROR('調查資料(OUT)'!$BA$1*'調查資料(OUT)'!BA19,0)+IFERROR('調查資料(OUT)'!$BF$1*'調查資料(OUT)'!BF19,0)</f>
        <v>0</v>
      </c>
      <c r="W13" s="43">
        <f>IFERROR('調查資料(OUT)'!$AW$1*'調查資料(OUT)'!AW19,0)+IFERROR('調查資料(OUT)'!$BB$1*'調查資料(OUT)'!BB19,0)+IFERROR('調查資料(OUT)'!$BG$1*'調查資料(OUT)'!BG19,0)</f>
        <v>0</v>
      </c>
      <c r="X13" s="43">
        <f>IFERROR('調查資料(OUT)'!$AX$1*'調查資料(OUT)'!AX19,0)+IFERROR('調查資料(OUT)'!$BC$1*'調查資料(OUT)'!BC19,0)+IFERROR('調查資料(OUT)'!$BH$1*'調查資料(OUT)'!BH19,0)</f>
        <v>0</v>
      </c>
      <c r="Y13" s="248">
        <f>IFERROR('調查資料(OUT)'!$AY$1*'調查資料(OUT)'!AY19,0)+IFERROR('調查資料(OUT)'!$BD$1*'調查資料(OUT)'!BD19,0)+IFERROR('調查資料(OUT)'!$BI$1*'調查資料(OUT)'!BI19,0)</f>
        <v>0</v>
      </c>
      <c r="Z13" s="249">
        <f t="shared" si="4"/>
        <v>0</v>
      </c>
      <c r="AA13" s="43">
        <f>IFERROR('調查資料(OUT)'!$BJ$1*'調查資料(OUT)'!BJ19,0)+IFERROR('調查資料(OUT)'!$BO$1*'調查資料(OUT)'!BO19,0)+IFERROR('調查資料(OUT)'!$BT$1*'調查資料(OUT)'!BT19,0)</f>
        <v>0</v>
      </c>
      <c r="AB13" s="43">
        <f>IFERROR('調查資料(OUT)'!$BK$1*'調查資料(OUT)'!BK19,0)+IFERROR('調查資料(OUT)'!$BP$1*'調查資料(OUT)'!BP19,0)+IFERROR('調查資料(OUT)'!$BU$1*'調查資料(OUT)'!BU19,0)</f>
        <v>0</v>
      </c>
      <c r="AC13" s="43">
        <f>IFERROR('調查資料(OUT)'!$BL$1*'調查資料(OUT)'!BL19,0)+IFERROR('調查資料(OUT)'!$BQ$1*'調查資料(OUT)'!BQ19,0)+IFERROR('調查資料(OUT)'!$BV$1*'調查資料(OUT)'!BV19,0)</f>
        <v>0</v>
      </c>
      <c r="AD13" s="43">
        <f>IFERROR('調查資料(OUT)'!$BM$1*'調查資料(OUT)'!BM19,0)+IFERROR('調查資料(OUT)'!$BR$1*'調查資料(OUT)'!BR19,0)+IFERROR('調查資料(OUT)'!$BW$1*'調查資料(OUT)'!BW19,0)</f>
        <v>0</v>
      </c>
      <c r="AE13" s="248">
        <f>IFERROR('調查資料(OUT)'!$BN$1*'調查資料(OUT)'!BN19,0)+IFERROR('調查資料(OUT)'!$BS$1*'調查資料(OUT)'!BS19,0)+IFERROR('調查資料(OUT)'!$BX$1*'調查資料(OUT)'!BX19,0)</f>
        <v>0</v>
      </c>
      <c r="AF13" s="249">
        <f t="shared" si="5"/>
        <v>0</v>
      </c>
      <c r="AG13" s="43">
        <f>IFERROR('調查資料(OUT)'!$BY$1*'調查資料(OUT)'!BY19,0)+IFERROR('調查資料(OUT)'!$CD$1*'調查資料(OUT)'!CD19,0)+IFERROR('調查資料(OUT)'!$CI$1*'調查資料(OUT)'!CI19,0)</f>
        <v>0</v>
      </c>
      <c r="AH13" s="43">
        <f>IFERROR('調查資料(OUT)'!$BZ$1*'調查資料(OUT)'!BZ19,0)+IFERROR('調查資料(OUT)'!$CE$1*'調查資料(OUT)'!CE19,0)+IFERROR('調查資料(OUT)'!$CJ$1*'調查資料(OUT)'!CJ19,0)</f>
        <v>0</v>
      </c>
      <c r="AI13" s="43">
        <f>IFERROR('調查資料(OUT)'!$CA$1*'調查資料(OUT)'!CA19,0)+IFERROR('調查資料(OUT)'!$CF$1*'調查資料(OUT)'!CF19,0)+IFERROR('調查資料(OUT)'!$CK$1*'調查資料(OUT)'!CK19,0)</f>
        <v>0</v>
      </c>
      <c r="AJ13" s="43">
        <f>IFERROR('調查資料(OUT)'!$CB$1*'調查資料(OUT)'!CB19,0)+IFERROR('調查資料(OUT)'!$CG$1*'調查資料(OUT)'!CG19,0)+IFERROR('調查資料(OUT)'!$CL$1*'調查資料(OUT)'!CL19,0)</f>
        <v>0</v>
      </c>
      <c r="AK13" s="248">
        <f>IFERROR('調查資料(OUT)'!$CC$1*'調查資料(OUT)'!CC19,0)+IFERROR('調查資料(OUT)'!$CH$1*'調查資料(OUT)'!CH19,0)+IFERROR('調查資料(OUT)'!$CM$1*'調查資料(OUT)'!CM19,0)</f>
        <v>0</v>
      </c>
      <c r="AL13" s="250">
        <f t="shared" si="6"/>
        <v>0</v>
      </c>
      <c r="AN13" s="249">
        <f>'調查資料(OUT)'!A19</f>
        <v>200</v>
      </c>
      <c r="AO13" s="326">
        <f t="shared" si="7"/>
        <v>300</v>
      </c>
      <c r="AP13" s="43">
        <f t="shared" si="8"/>
        <v>0</v>
      </c>
      <c r="AQ13" s="327"/>
      <c r="AR13" s="43">
        <f t="shared" si="9"/>
        <v>0</v>
      </c>
      <c r="AS13" s="328" t="e">
        <f t="shared" si="10"/>
        <v>#DIV/0!</v>
      </c>
      <c r="AT13" s="328" t="e">
        <f t="shared" si="11"/>
        <v>#DIV/0!</v>
      </c>
      <c r="AU13" s="328" t="e">
        <f t="shared" si="12"/>
        <v>#DIV/0!</v>
      </c>
      <c r="AV13" s="328" t="e">
        <f t="shared" si="13"/>
        <v>#DIV/0!</v>
      </c>
      <c r="AW13" s="328" t="e">
        <f t="shared" si="14"/>
        <v>#DIV/0!</v>
      </c>
      <c r="AX13" s="328" t="e">
        <f t="shared" si="15"/>
        <v>#DIV/0!</v>
      </c>
      <c r="AY13" s="329"/>
      <c r="AZ13" s="43">
        <f t="shared" si="16"/>
        <v>200</v>
      </c>
      <c r="BA13" s="248">
        <f t="shared" si="17"/>
        <v>300</v>
      </c>
      <c r="BB13" s="43">
        <f t="shared" si="18"/>
        <v>0</v>
      </c>
      <c r="BC13" s="43">
        <f>IF($AZ13="N","N",SUM('調查資料(OUT)'!B19:B22))</f>
        <v>0</v>
      </c>
      <c r="BD13" s="43">
        <f>IF($AZ13="N","N",SUM('調查資料(OUT)'!G19:G22))</f>
        <v>0</v>
      </c>
      <c r="BE13" s="43">
        <f>IF($AZ13="N","N",SUM('調查資料(OUT)'!L19:L22))</f>
        <v>0</v>
      </c>
      <c r="BF13" s="48" t="e">
        <f t="shared" si="19"/>
        <v>#DIV/0!</v>
      </c>
      <c r="BG13" s="43">
        <f t="shared" si="20"/>
        <v>0</v>
      </c>
      <c r="BH13" s="43">
        <f>IF($AZ13="N","N",SUM('調查資料(OUT)'!C19:C22))</f>
        <v>0</v>
      </c>
      <c r="BI13" s="43">
        <f>IF($AZ13="N","N",SUM('調查資料(OUT)'!H19:H22))</f>
        <v>0</v>
      </c>
      <c r="BJ13" s="43">
        <f>IF($AZ13="N","N",SUM('調查資料(OUT)'!M19:M22))</f>
        <v>0</v>
      </c>
      <c r="BK13" s="48" t="e">
        <f t="shared" si="21"/>
        <v>#DIV/0!</v>
      </c>
      <c r="BL13" s="43">
        <f t="shared" si="22"/>
        <v>0</v>
      </c>
      <c r="BM13" s="43">
        <f>IF($AZ13="N","N",SUM('調查資料(OUT)'!D19:D22))</f>
        <v>0</v>
      </c>
      <c r="BN13" s="43">
        <f>IF($AZ13="N","N",SUM('調查資料(OUT)'!I19:I22))</f>
        <v>0</v>
      </c>
      <c r="BO13" s="43">
        <f>IF($AZ13="N","N",SUM('調查資料(OUT)'!N19:N22))</f>
        <v>0</v>
      </c>
      <c r="BP13" s="48" t="e">
        <f t="shared" si="23"/>
        <v>#DIV/0!</v>
      </c>
      <c r="BQ13" s="43">
        <f t="shared" si="24"/>
        <v>0</v>
      </c>
      <c r="BR13" s="43">
        <f>IF($AZ13="N","N",SUM('調查資料(OUT)'!E19:E22))</f>
        <v>0</v>
      </c>
      <c r="BS13" s="43">
        <f>IF($AZ13="N","N",SUM('調查資料(OUT)'!J19:J22))</f>
        <v>0</v>
      </c>
      <c r="BT13" s="43">
        <f>IF($AZ13="N","N",SUM('調查資料(OUT)'!O19:O22))</f>
        <v>0</v>
      </c>
      <c r="BU13" s="48" t="e">
        <f t="shared" si="25"/>
        <v>#DIV/0!</v>
      </c>
      <c r="BV13" s="43">
        <f t="shared" si="26"/>
        <v>0</v>
      </c>
      <c r="BW13" s="43">
        <f>IF($AZ13="N","N",SUM('調查資料(OUT)'!F19:F22))</f>
        <v>0</v>
      </c>
      <c r="BX13" s="43">
        <f>IF($AZ13="N","N",SUM('調查資料(OUT)'!K19:K22))</f>
        <v>0</v>
      </c>
      <c r="BY13" s="43">
        <f>IF($AZ13="N","N",SUM('調查資料(OUT)'!P19:P22))</f>
        <v>0</v>
      </c>
      <c r="BZ13" s="48" t="e">
        <f t="shared" si="27"/>
        <v>#DIV/0!</v>
      </c>
      <c r="CA13" s="43">
        <f t="shared" si="28"/>
        <v>0</v>
      </c>
      <c r="CB13" s="48" t="e">
        <f t="shared" si="29"/>
        <v>#DIV/0!</v>
      </c>
      <c r="CC13" s="43">
        <f t="shared" si="30"/>
        <v>0</v>
      </c>
      <c r="CD13" s="48" t="e">
        <f t="shared" si="31"/>
        <v>#DIV/0!</v>
      </c>
      <c r="CE13" s="43">
        <f t="shared" si="32"/>
        <v>0</v>
      </c>
      <c r="CF13" s="48" t="e">
        <f t="shared" si="33"/>
        <v>#DIV/0!</v>
      </c>
      <c r="CG13" s="43">
        <f t="shared" si="34"/>
        <v>0</v>
      </c>
      <c r="CH13" s="43">
        <f t="shared" si="35"/>
        <v>0</v>
      </c>
      <c r="CI13" s="43">
        <f>IF($AZ13="N","N",SUM('調查資料(OUT)'!Q19:Q22))</f>
        <v>0</v>
      </c>
      <c r="CJ13" s="43">
        <f>IF($AZ13="N","N",SUM('調查資料(OUT)'!V19:V22))</f>
        <v>0</v>
      </c>
      <c r="CK13" s="43">
        <f>IF($AZ13="N","N",SUM('調查資料(OUT)'!AA19:AA22))</f>
        <v>0</v>
      </c>
      <c r="CL13" s="48" t="e">
        <f t="shared" si="36"/>
        <v>#DIV/0!</v>
      </c>
      <c r="CM13" s="43">
        <f t="shared" si="37"/>
        <v>0</v>
      </c>
      <c r="CN13" s="43">
        <f>IF($AZ13="N","N",SUM('調查資料(OUT)'!R19:R22))</f>
        <v>0</v>
      </c>
      <c r="CO13" s="43">
        <f>IF($AZ13="N","N",SUM('調查資料(OUT)'!W19:W22))</f>
        <v>0</v>
      </c>
      <c r="CP13" s="43">
        <f>IF($AZ13="N","N",SUM('調查資料(OUT)'!AB19:AB22))</f>
        <v>0</v>
      </c>
      <c r="CQ13" s="48" t="e">
        <f t="shared" si="38"/>
        <v>#DIV/0!</v>
      </c>
      <c r="CR13" s="43">
        <f t="shared" si="39"/>
        <v>0</v>
      </c>
      <c r="CS13" s="43">
        <f>IF($AZ13="N","N",SUM('調查資料(OUT)'!S19:S22))</f>
        <v>0</v>
      </c>
      <c r="CT13" s="43">
        <f>IF($AZ13="N","N",SUM('調查資料(OUT)'!X19:X22))</f>
        <v>0</v>
      </c>
      <c r="CU13" s="43">
        <f>IF($AZ13="N","N",SUM('調查資料(OUT)'!AC19:AC22))</f>
        <v>0</v>
      </c>
      <c r="CV13" s="48" t="e">
        <f t="shared" si="40"/>
        <v>#DIV/0!</v>
      </c>
      <c r="CW13" s="43">
        <f t="shared" si="41"/>
        <v>0</v>
      </c>
      <c r="CX13" s="43">
        <f>IF($AZ13="N","N",SUM('調查資料(OUT)'!T19:T22))</f>
        <v>0</v>
      </c>
      <c r="CY13" s="43">
        <f>IF($AZ13="N","N",SUM('調查資料(OUT)'!Y19:Y22))</f>
        <v>0</v>
      </c>
      <c r="CZ13" s="43">
        <f>IF($AZ13="N","N",SUM('調查資料(OUT)'!AD19:AD22))</f>
        <v>0</v>
      </c>
      <c r="DA13" s="48" t="e">
        <f t="shared" si="42"/>
        <v>#DIV/0!</v>
      </c>
      <c r="DB13" s="43">
        <f t="shared" si="43"/>
        <v>0</v>
      </c>
      <c r="DC13" s="43">
        <f>IF($AZ13="N","N",SUM('調查資料(OUT)'!U19:U22))</f>
        <v>0</v>
      </c>
      <c r="DD13" s="43">
        <f>IF($AZ13="N","N",SUM('調查資料(OUT)'!Z19:Z22))</f>
        <v>0</v>
      </c>
      <c r="DE13" s="43">
        <f>IF($AZ13="N","N",SUM('調查資料(OUT)'!AE19:AE22))</f>
        <v>0</v>
      </c>
      <c r="DF13" s="48" t="e">
        <f t="shared" si="44"/>
        <v>#DIV/0!</v>
      </c>
      <c r="DG13" s="43">
        <f t="shared" si="45"/>
        <v>0</v>
      </c>
      <c r="DH13" s="48" t="e">
        <f t="shared" si="46"/>
        <v>#DIV/0!</v>
      </c>
      <c r="DI13" s="43">
        <f t="shared" si="47"/>
        <v>0</v>
      </c>
      <c r="DJ13" s="48" t="e">
        <f t="shared" si="48"/>
        <v>#DIV/0!</v>
      </c>
      <c r="DK13" s="43">
        <f t="shared" si="49"/>
        <v>0</v>
      </c>
      <c r="DL13" s="48" t="e">
        <f t="shared" si="50"/>
        <v>#DIV/0!</v>
      </c>
      <c r="DM13" s="43">
        <f t="shared" si="51"/>
        <v>0</v>
      </c>
      <c r="DN13" s="43">
        <f t="shared" si="52"/>
        <v>0</v>
      </c>
      <c r="DO13" s="43">
        <f>IF($AZ13="N","N",SUM('調查資料(OUT)'!AF19:AF22))</f>
        <v>0</v>
      </c>
      <c r="DP13" s="43">
        <f>IF($AZ13="N","N",SUM('調查資料(OUT)'!AK19:AK22))</f>
        <v>0</v>
      </c>
      <c r="DQ13" s="43">
        <f>IF($AZ13="N","N",SUM('調查資料(OUT)'!AP19:AP22))</f>
        <v>0</v>
      </c>
      <c r="DR13" s="48" t="e">
        <f t="shared" si="53"/>
        <v>#DIV/0!</v>
      </c>
      <c r="DS13" s="43">
        <f t="shared" si="54"/>
        <v>0</v>
      </c>
      <c r="DT13" s="43">
        <f>IF($AZ13="N","N",SUM('調查資料(OUT)'!AG19:AG22))</f>
        <v>0</v>
      </c>
      <c r="DU13" s="43">
        <f>IF($AZ13="N","N",SUM('調查資料(OUT)'!AL19:AL22))</f>
        <v>0</v>
      </c>
      <c r="DV13" s="43">
        <f>IF($AZ13="N","N",SUM('調查資料(OUT)'!AQ19:AQ22))</f>
        <v>0</v>
      </c>
      <c r="DW13" s="48" t="e">
        <f t="shared" si="55"/>
        <v>#DIV/0!</v>
      </c>
      <c r="DX13" s="43">
        <f t="shared" si="56"/>
        <v>0</v>
      </c>
      <c r="DY13" s="43">
        <f>IF($AZ13="N","N",SUM('調查資料(OUT)'!AH19:AH22))</f>
        <v>0</v>
      </c>
      <c r="DZ13" s="43">
        <f>IF($AZ13="N","N",SUM('調查資料(OUT)'!AM19:AM22))</f>
        <v>0</v>
      </c>
      <c r="EA13" s="43">
        <f>IF($AZ13="N","N",SUM('調查資料(OUT)'!AR19:AR22))</f>
        <v>0</v>
      </c>
      <c r="EB13" s="48" t="e">
        <f t="shared" si="57"/>
        <v>#DIV/0!</v>
      </c>
      <c r="EC13" s="43">
        <f t="shared" si="58"/>
        <v>0</v>
      </c>
      <c r="ED13" s="43">
        <f>IF($AZ13="N","N",SUM('調查資料(OUT)'!AI19:AI22))</f>
        <v>0</v>
      </c>
      <c r="EE13" s="43">
        <f>IF($AZ13="N","N",SUM('調查資料(OUT)'!AN19:AN22))</f>
        <v>0</v>
      </c>
      <c r="EF13" s="43">
        <f>IF($AZ13="N","N",SUM('調查資料(OUT)'!AS19:AS22))</f>
        <v>0</v>
      </c>
      <c r="EG13" s="48" t="e">
        <f t="shared" si="59"/>
        <v>#DIV/0!</v>
      </c>
      <c r="EH13" s="43">
        <f t="shared" si="60"/>
        <v>0</v>
      </c>
      <c r="EI13" s="43">
        <f>IF($AZ13="N","N",SUM('調查資料(OUT)'!AJ19:AJ22))</f>
        <v>0</v>
      </c>
      <c r="EJ13" s="43">
        <f>IF($AZ13="N","N",SUM('調查資料(OUT)'!AO19:AO22))</f>
        <v>0</v>
      </c>
      <c r="EK13" s="43">
        <f>IF($AZ13="N","N",SUM('調查資料(OUT)'!AT19:AT22))</f>
        <v>0</v>
      </c>
      <c r="EL13" s="48" t="e">
        <f t="shared" si="61"/>
        <v>#DIV/0!</v>
      </c>
      <c r="EM13" s="43">
        <f t="shared" si="62"/>
        <v>0</v>
      </c>
      <c r="EN13" s="48" t="e">
        <f t="shared" si="63"/>
        <v>#DIV/0!</v>
      </c>
      <c r="EO13" s="43">
        <f t="shared" si="64"/>
        <v>0</v>
      </c>
      <c r="EP13" s="48" t="e">
        <f t="shared" si="65"/>
        <v>#DIV/0!</v>
      </c>
      <c r="EQ13" s="43">
        <f t="shared" si="66"/>
        <v>0</v>
      </c>
      <c r="ER13" s="48" t="e">
        <f t="shared" si="67"/>
        <v>#DIV/0!</v>
      </c>
      <c r="ES13" s="43">
        <f t="shared" si="68"/>
        <v>0</v>
      </c>
      <c r="ET13" s="43">
        <f t="shared" si="69"/>
        <v>0</v>
      </c>
      <c r="EU13" s="43">
        <f>IF($AZ13="N","N",SUM('調查資料(OUT)'!AU19:AU22))</f>
        <v>0</v>
      </c>
      <c r="EV13" s="43">
        <f>IF($AZ13="N","N",SUM('調查資料(OUT)'!AZ19:AZ22))</f>
        <v>0</v>
      </c>
      <c r="EW13" s="43">
        <f>IF($AZ13="N","N",SUM('調查資料(OUT)'!BE19:BE22))</f>
        <v>0</v>
      </c>
      <c r="EX13" s="48" t="e">
        <f t="shared" si="70"/>
        <v>#DIV/0!</v>
      </c>
      <c r="EY13" s="43">
        <f t="shared" si="71"/>
        <v>0</v>
      </c>
      <c r="EZ13" s="43">
        <f>IF($AZ13="N","N",SUM('調查資料(OUT)'!AV19:AV22))</f>
        <v>0</v>
      </c>
      <c r="FA13" s="43">
        <f>IF($AZ13="N","N",SUM('調查資料(OUT)'!BA19:BA22))</f>
        <v>0</v>
      </c>
      <c r="FB13" s="43">
        <f>IF($AZ13="N","N",SUM('調查資料(OUT)'!BF19:BF22))</f>
        <v>0</v>
      </c>
      <c r="FC13" s="48" t="e">
        <f t="shared" si="72"/>
        <v>#DIV/0!</v>
      </c>
      <c r="FD13" s="43">
        <f t="shared" si="73"/>
        <v>0</v>
      </c>
      <c r="FE13" s="43">
        <f>IF($AZ13="N","N",SUM('調查資料(OUT)'!AW19:AW22))</f>
        <v>0</v>
      </c>
      <c r="FF13" s="43">
        <f>IF($AZ13="N","N",SUM('調查資料(OUT)'!BB19:BB22))</f>
        <v>0</v>
      </c>
      <c r="FG13" s="43">
        <f>IF($AZ13="N","N",SUM('調查資料(OUT)'!BG19:BG22))</f>
        <v>0</v>
      </c>
      <c r="FH13" s="48" t="e">
        <f t="shared" si="74"/>
        <v>#DIV/0!</v>
      </c>
      <c r="FI13" s="43">
        <f t="shared" si="75"/>
        <v>0</v>
      </c>
      <c r="FJ13" s="43">
        <f>IF($AZ13="N","N",SUM('調查資料(OUT)'!AX19:AX22))</f>
        <v>0</v>
      </c>
      <c r="FK13" s="43">
        <f>IF($AZ13="N","N",SUM('調查資料(OUT)'!BC19:BC22))</f>
        <v>0</v>
      </c>
      <c r="FL13" s="43">
        <f>IF($AZ13="N","N",SUM('調查資料(OUT)'!BH19:BH22))</f>
        <v>0</v>
      </c>
      <c r="FM13" s="48" t="e">
        <f t="shared" si="76"/>
        <v>#DIV/0!</v>
      </c>
      <c r="FN13" s="43">
        <f t="shared" si="77"/>
        <v>0</v>
      </c>
      <c r="FO13" s="43">
        <f>IF($AZ13="N","N",SUM('調查資料(OUT)'!AY19:AY22))</f>
        <v>0</v>
      </c>
      <c r="FP13" s="43">
        <f>IF($AZ13="N","N",SUM('調查資料(OUT)'!BD19:BD22))</f>
        <v>0</v>
      </c>
      <c r="FQ13" s="43">
        <f>IF($AZ13="N","N",SUM('調查資料(OUT)'!BI19:BI22))</f>
        <v>0</v>
      </c>
      <c r="FR13" s="48" t="e">
        <f t="shared" si="78"/>
        <v>#DIV/0!</v>
      </c>
      <c r="FS13" s="43">
        <f t="shared" si="79"/>
        <v>0</v>
      </c>
      <c r="FT13" s="48" t="e">
        <f t="shared" si="80"/>
        <v>#DIV/0!</v>
      </c>
      <c r="FU13" s="43">
        <f t="shared" si="81"/>
        <v>0</v>
      </c>
      <c r="FV13" s="48" t="e">
        <f t="shared" si="82"/>
        <v>#DIV/0!</v>
      </c>
      <c r="FW13" s="43">
        <f t="shared" si="83"/>
        <v>0</v>
      </c>
      <c r="FX13" s="48" t="e">
        <f t="shared" si="84"/>
        <v>#DIV/0!</v>
      </c>
      <c r="FY13" s="43">
        <f t="shared" si="85"/>
        <v>0</v>
      </c>
      <c r="FZ13" s="43">
        <f t="shared" si="86"/>
        <v>0</v>
      </c>
      <c r="GA13" s="43">
        <f>IF($AZ13="N","N",SUM('調查資料(OUT)'!BJ19:BJ22))</f>
        <v>0</v>
      </c>
      <c r="GB13" s="43">
        <f>IF($AZ13="N","N",SUM('調查資料(OUT)'!BO19:BO22))</f>
        <v>0</v>
      </c>
      <c r="GC13" s="43">
        <f>IF($AZ13="N","N",SUM('調查資料(OUT)'!BT19:BT22))</f>
        <v>0</v>
      </c>
      <c r="GD13" s="48" t="e">
        <f t="shared" si="87"/>
        <v>#DIV/0!</v>
      </c>
      <c r="GE13" s="43">
        <f t="shared" si="88"/>
        <v>0</v>
      </c>
      <c r="GF13" s="43">
        <f>IF($AZ13="N","N",SUM('調查資料(OUT)'!BK19:BK22))</f>
        <v>0</v>
      </c>
      <c r="GG13" s="43">
        <f>IF($AZ13="N","N",SUM('調查資料(OUT)'!BP19:BP22))</f>
        <v>0</v>
      </c>
      <c r="GH13" s="43">
        <f>IF($AZ13="N","N",SUM('調查資料(OUT)'!BU19:BU22))</f>
        <v>0</v>
      </c>
      <c r="GI13" s="48" t="e">
        <f t="shared" si="89"/>
        <v>#DIV/0!</v>
      </c>
      <c r="GJ13" s="43">
        <f t="shared" si="90"/>
        <v>0</v>
      </c>
      <c r="GK13" s="43">
        <f>IF($AZ13="N","N",SUM('調查資料(OUT)'!BL19:BL22))</f>
        <v>0</v>
      </c>
      <c r="GL13" s="43">
        <f>IF($AZ13="N","N",SUM('調查資料(OUT)'!BQ19:BQ22))</f>
        <v>0</v>
      </c>
      <c r="GM13" s="43">
        <f>IF($AZ13="N","N",SUM('調查資料(OUT)'!BV19:BV22))</f>
        <v>0</v>
      </c>
      <c r="GN13" s="48" t="e">
        <f t="shared" si="91"/>
        <v>#DIV/0!</v>
      </c>
      <c r="GO13" s="43">
        <f t="shared" si="92"/>
        <v>0</v>
      </c>
      <c r="GP13" s="43">
        <f>IF($AZ13="N","N",SUM('調查資料(OUT)'!BM19:BM22))</f>
        <v>0</v>
      </c>
      <c r="GQ13" s="43">
        <f>IF($AZ13="N","N",SUM('調查資料(OUT)'!BR19:BR22))</f>
        <v>0</v>
      </c>
      <c r="GR13" s="43">
        <f>IF($AZ13="N","N",SUM('調查資料(OUT)'!BW19:BW22))</f>
        <v>0</v>
      </c>
      <c r="GS13" s="48" t="e">
        <f t="shared" si="93"/>
        <v>#DIV/0!</v>
      </c>
      <c r="GT13" s="43">
        <f t="shared" si="94"/>
        <v>0</v>
      </c>
      <c r="GU13" s="43">
        <f>IF($AZ13="N","N",SUM('調查資料(OUT)'!BN19:BN22))</f>
        <v>0</v>
      </c>
      <c r="GV13" s="43">
        <f>IF($AZ13="N","N",SUM('調查資料(OUT)'!BS19:BS22))</f>
        <v>0</v>
      </c>
      <c r="GW13" s="43">
        <f>IF($AZ13="N","N",SUM('調查資料(OUT)'!BX19:BX22))</f>
        <v>0</v>
      </c>
      <c r="GX13" s="48" t="e">
        <f t="shared" si="95"/>
        <v>#DIV/0!</v>
      </c>
      <c r="GY13" s="43">
        <f t="shared" si="96"/>
        <v>0</v>
      </c>
      <c r="GZ13" s="48" t="e">
        <f t="shared" si="97"/>
        <v>#DIV/0!</v>
      </c>
      <c r="HA13" s="43">
        <f t="shared" si="98"/>
        <v>0</v>
      </c>
      <c r="HB13" s="48" t="e">
        <f t="shared" si="99"/>
        <v>#DIV/0!</v>
      </c>
      <c r="HC13" s="43">
        <f t="shared" si="100"/>
        <v>0</v>
      </c>
      <c r="HD13" s="48" t="e">
        <f t="shared" si="101"/>
        <v>#DIV/0!</v>
      </c>
      <c r="HE13" s="43">
        <f t="shared" si="102"/>
        <v>0</v>
      </c>
      <c r="HF13" s="43">
        <f t="shared" si="103"/>
        <v>0</v>
      </c>
      <c r="HG13" s="43">
        <f>IF($AZ13="N","N",SUM('調查資料(OUT)'!BY19:BY22))</f>
        <v>0</v>
      </c>
      <c r="HH13" s="43">
        <f>IF($AZ13="N","N",SUM('調查資料(OUT)'!CD19:CD22))</f>
        <v>0</v>
      </c>
      <c r="HI13" s="43">
        <f>IF($AZ13="N","N",SUM('調查資料(OUT)'!CI19:CI22))</f>
        <v>0</v>
      </c>
      <c r="HJ13" s="48" t="e">
        <f t="shared" si="104"/>
        <v>#DIV/0!</v>
      </c>
      <c r="HK13" s="43">
        <f t="shared" si="105"/>
        <v>0</v>
      </c>
      <c r="HL13" s="43">
        <f>IF($AZ13="N","N",SUM('調查資料(OUT)'!BZ19:BZ22))</f>
        <v>0</v>
      </c>
      <c r="HM13" s="43">
        <f>IF($AZ13="N","N",SUM('調查資料(OUT)'!CE19:CE22))</f>
        <v>0</v>
      </c>
      <c r="HN13" s="43">
        <f>IF($AZ13="N","N",SUM('調查資料(OUT)'!CJ19:CJ22))</f>
        <v>0</v>
      </c>
      <c r="HO13" s="48" t="e">
        <f t="shared" si="106"/>
        <v>#DIV/0!</v>
      </c>
      <c r="HP13" s="43">
        <f t="shared" si="107"/>
        <v>0</v>
      </c>
      <c r="HQ13" s="43">
        <f>IF($AZ13="N","N",SUM('調查資料(OUT)'!CA19:CA22))</f>
        <v>0</v>
      </c>
      <c r="HR13" s="43">
        <f>IF($AZ13="N","N",SUM('調查資料(OUT)'!CF19:CF22))</f>
        <v>0</v>
      </c>
      <c r="HS13" s="43">
        <f>IF($AZ13="N","N",SUM('調查資料(OUT)'!CK19:CK22))</f>
        <v>0</v>
      </c>
      <c r="HT13" s="48" t="e">
        <f t="shared" si="108"/>
        <v>#DIV/0!</v>
      </c>
      <c r="HU13" s="43">
        <f t="shared" si="109"/>
        <v>0</v>
      </c>
      <c r="HV13" s="43">
        <f>IF($AZ13="N","N",SUM('調查資料(OUT)'!CB19:CB22))</f>
        <v>0</v>
      </c>
      <c r="HW13" s="43">
        <f>IF($AZ13="N","N",SUM('調查資料(OUT)'!CG19:CG22))</f>
        <v>0</v>
      </c>
      <c r="HX13" s="43">
        <f>IF($AZ13="N","N",SUM('調查資料(OUT)'!CL19:CL22))</f>
        <v>0</v>
      </c>
      <c r="HY13" s="48" t="e">
        <f t="shared" si="110"/>
        <v>#DIV/0!</v>
      </c>
      <c r="HZ13" s="43">
        <f t="shared" si="111"/>
        <v>0</v>
      </c>
      <c r="IA13" s="43">
        <f>IF($AZ13="N","N",SUM('調查資料(OUT)'!CC19:CC22))</f>
        <v>0</v>
      </c>
      <c r="IB13" s="43">
        <f>IF($AZ13="N","N",SUM('調查資料(OUT)'!CH19:CH22))</f>
        <v>0</v>
      </c>
      <c r="IC13" s="43">
        <f>IF($AZ13="N","N",SUM('調查資料(OUT)'!CM19:CM22))</f>
        <v>0</v>
      </c>
      <c r="ID13" s="48" t="e">
        <f t="shared" si="112"/>
        <v>#DIV/0!</v>
      </c>
      <c r="IE13" s="43">
        <f t="shared" si="113"/>
        <v>0</v>
      </c>
      <c r="IF13" s="48" t="e">
        <f t="shared" si="114"/>
        <v>#DIV/0!</v>
      </c>
      <c r="IG13" s="43">
        <f t="shared" si="115"/>
        <v>0</v>
      </c>
      <c r="IH13" s="48" t="e">
        <f t="shared" si="116"/>
        <v>#DIV/0!</v>
      </c>
      <c r="II13" s="43">
        <f t="shared" si="117"/>
        <v>0</v>
      </c>
      <c r="IJ13" s="48" t="e">
        <f t="shared" si="118"/>
        <v>#DIV/0!</v>
      </c>
      <c r="IK13" s="248">
        <f t="shared" si="119"/>
        <v>0</v>
      </c>
    </row>
    <row r="14" spans="1:245">
      <c r="A14" s="247">
        <f>'[4]調查資料(OUT)'!A20</f>
        <v>215</v>
      </c>
      <c r="B14" s="43">
        <f t="shared" si="0"/>
        <v>0</v>
      </c>
      <c r="C14" s="43">
        <f>IFERROR('調查資料(OUT)'!$B$1*'調查資料(OUT)'!B20,0)+IFERROR('調查資料(OUT)'!$G$1*'調查資料(OUT)'!G20,0)+IFERROR('調查資料(OUT)'!$L$1*'調查資料(OUT)'!L20,0)</f>
        <v>0</v>
      </c>
      <c r="D14" s="43">
        <f>IFERROR('調查資料(OUT)'!$C$1*'調查資料(OUT)'!C20,0)+IFERROR('調查資料(OUT)'!$H$1*'調查資料(OUT)'!H20,0)+IFERROR('調查資料(OUT)'!$M$1*'調查資料(OUT)'!M20,0)</f>
        <v>0</v>
      </c>
      <c r="E14" s="43">
        <f>IFERROR('調查資料(OUT)'!$D$1*'調查資料(OUT)'!D20,0)+IFERROR('調查資料(OUT)'!$I$1*'調查資料(OUT)'!I20,0)+IFERROR('調查資料(OUT)'!$N$1*'調查資料(OUT)'!N20,0)</f>
        <v>0</v>
      </c>
      <c r="F14" s="43">
        <f>IFERROR('調查資料(OUT)'!$E$1*'調查資料(OUT)'!E20,0)+IFERROR('調查資料(OUT)'!$J$1*'調查資料(OUT)'!J20,0)+IFERROR('調查資料(OUT)'!$O$1*'調查資料(OUT)'!O20,0)</f>
        <v>0</v>
      </c>
      <c r="G14" s="248">
        <f>IFERROR('調查資料(OUT)'!$F$1*'調查資料(OUT)'!F20,0)+IFERROR('調查資料(OUT)'!$K$1*'調查資料(OUT)'!K20,0)+IFERROR('調查資料(OUT)'!$P$1*'調查資料(OUT)'!P20,0)</f>
        <v>0</v>
      </c>
      <c r="H14" s="249">
        <f t="shared" si="1"/>
        <v>0</v>
      </c>
      <c r="I14" s="43">
        <f>IFERROR('調查資料(OUT)'!$Q$1*'調查資料(OUT)'!Q20,0)+IFERROR('調查資料(OUT)'!$V$1*'調查資料(OUT)'!V20,0)+IFERROR('調查資料(OUT)'!$AA$1*'調查資料(OUT)'!AA20,0)</f>
        <v>0</v>
      </c>
      <c r="J14" s="43">
        <f>IFERROR('調查資料(OUT)'!$R$1*'調查資料(OUT)'!R20,0)+IFERROR('調查資料(OUT)'!$W$1*'調查資料(OUT)'!W20,0)+IFERROR('調查資料(OUT)'!$AB$1*'調查資料(OUT)'!AB20,0)</f>
        <v>0</v>
      </c>
      <c r="K14" s="43">
        <f>IFERROR('調查資料(OUT)'!$S$1*'調查資料(OUT)'!S20,0)+IFERROR('調查資料(OUT)'!$X$1*'調查資料(OUT)'!X20,0)+IFERROR('調查資料(OUT)'!$AC$1*'調查資料(OUT)'!AC20,0)</f>
        <v>0</v>
      </c>
      <c r="L14" s="43">
        <f>IFERROR('調查資料(OUT)'!$T$1*'調查資料(OUT)'!T20,0)+IFERROR('調查資料(OUT)'!$Y$1*'調查資料(OUT)'!Y20,0)+IFERROR('調查資料(OUT)'!$AD$1*'調查資料(OUT)'!AD20,0)</f>
        <v>0</v>
      </c>
      <c r="M14" s="248">
        <f>IFERROR('調查資料(OUT)'!$U$1*'調查資料(OUT)'!U20,0)+IFERROR('調查資料(OUT)'!$Z$1*'調查資料(OUT)'!Z20,0)+IFERROR('調查資料(OUT)'!$AE$1*'調查資料(OUT)'!AE20,0)</f>
        <v>0</v>
      </c>
      <c r="N14" s="249">
        <f t="shared" si="2"/>
        <v>0</v>
      </c>
      <c r="O14" s="43">
        <f>IFERROR('調查資料(OUT)'!$AF$1*'調查資料(OUT)'!AF20,0)+IFERROR('調查資料(OUT)'!$AK$1*'調查資料(OUT)'!AK20,0)+IFERROR('調查資料(OUT)'!$AP$1*'調查資料(OUT)'!AP20,0)</f>
        <v>0</v>
      </c>
      <c r="P14" s="43">
        <f>IFERROR('調查資料(OUT)'!$AG$1*'調查資料(OUT)'!AG20,0)+IFERROR('調查資料(OUT)'!$AL$1*'調查資料(OUT)'!AL20,0)+IFERROR('調查資料(OUT)'!$AQ$1*'調查資料(OUT)'!AQ20,0)</f>
        <v>0</v>
      </c>
      <c r="Q14" s="43">
        <f>IFERROR('調查資料(OUT)'!$AH$1*'調查資料(OUT)'!AH20,0)+IFERROR('調查資料(OUT)'!$AM$1*'調查資料(OUT)'!AM20,0)+IFERROR('調查資料(OUT)'!$AR$1*'調查資料(OUT)'!AR20,0)</f>
        <v>0</v>
      </c>
      <c r="R14" s="43">
        <f>IFERROR('調查資料(OUT)'!$AI$1*'調查資料(OUT)'!AI20,0)+IFERROR('調查資料(OUT)'!$AN$1*'調查資料(OUT)'!AN20,0)+IFERROR('調查資料(OUT)'!$AS$1*'調查資料(OUT)'!AS20,0)</f>
        <v>0</v>
      </c>
      <c r="S14" s="248">
        <f>IFERROR('調查資料(OUT)'!$AJ$1*'調查資料(OUT)'!AJ20,0)+IFERROR('調查資料(OUT)'!$AO$1*'調查資料(OUT)'!AO20,0)+IFERROR('調查資料(OUT)'!$AT$1*'調查資料(OUT)'!AT20,0)</f>
        <v>0</v>
      </c>
      <c r="T14" s="249">
        <f t="shared" si="3"/>
        <v>0</v>
      </c>
      <c r="U14" s="43">
        <f>IFERROR('調查資料(OUT)'!$AU$1*'調查資料(OUT)'!AU20,0)+IFERROR('調查資料(OUT)'!$AZ$1*'調查資料(OUT)'!AZ20,0)+IFERROR('調查資料(OUT)'!$BE$1*'調查資料(OUT)'!BE20,0)</f>
        <v>0</v>
      </c>
      <c r="V14" s="43">
        <f>IFERROR('調查資料(OUT)'!$AV$1*'調查資料(OUT)'!AV20,0)+IFERROR('調查資料(OUT)'!$BA$1*'調查資料(OUT)'!BA20,0)+IFERROR('調查資料(OUT)'!$BF$1*'調查資料(OUT)'!BF20,0)</f>
        <v>0</v>
      </c>
      <c r="W14" s="43">
        <f>IFERROR('調查資料(OUT)'!$AW$1*'調查資料(OUT)'!AW20,0)+IFERROR('調查資料(OUT)'!$BB$1*'調查資料(OUT)'!BB20,0)+IFERROR('調查資料(OUT)'!$BG$1*'調查資料(OUT)'!BG20,0)</f>
        <v>0</v>
      </c>
      <c r="X14" s="43">
        <f>IFERROR('調查資料(OUT)'!$AX$1*'調查資料(OUT)'!AX20,0)+IFERROR('調查資料(OUT)'!$BC$1*'調查資料(OUT)'!BC20,0)+IFERROR('調查資料(OUT)'!$BH$1*'調查資料(OUT)'!BH20,0)</f>
        <v>0</v>
      </c>
      <c r="Y14" s="248">
        <f>IFERROR('調查資料(OUT)'!$AY$1*'調查資料(OUT)'!AY20,0)+IFERROR('調查資料(OUT)'!$BD$1*'調查資料(OUT)'!BD20,0)+IFERROR('調查資料(OUT)'!$BI$1*'調查資料(OUT)'!BI20,0)</f>
        <v>0</v>
      </c>
      <c r="Z14" s="249">
        <f t="shared" si="4"/>
        <v>0</v>
      </c>
      <c r="AA14" s="43">
        <f>IFERROR('調查資料(OUT)'!$BJ$1*'調查資料(OUT)'!BJ20,0)+IFERROR('調查資料(OUT)'!$BO$1*'調查資料(OUT)'!BO20,0)+IFERROR('調查資料(OUT)'!$BT$1*'調查資料(OUT)'!BT20,0)</f>
        <v>0</v>
      </c>
      <c r="AB14" s="43">
        <f>IFERROR('調查資料(OUT)'!$BK$1*'調查資料(OUT)'!BK20,0)+IFERROR('調查資料(OUT)'!$BP$1*'調查資料(OUT)'!BP20,0)+IFERROR('調查資料(OUT)'!$BU$1*'調查資料(OUT)'!BU20,0)</f>
        <v>0</v>
      </c>
      <c r="AC14" s="43">
        <f>IFERROR('調查資料(OUT)'!$BL$1*'調查資料(OUT)'!BL20,0)+IFERROR('調查資料(OUT)'!$BQ$1*'調查資料(OUT)'!BQ20,0)+IFERROR('調查資料(OUT)'!$BV$1*'調查資料(OUT)'!BV20,0)</f>
        <v>0</v>
      </c>
      <c r="AD14" s="43">
        <f>IFERROR('調查資料(OUT)'!$BM$1*'調查資料(OUT)'!BM20,0)+IFERROR('調查資料(OUT)'!$BR$1*'調查資料(OUT)'!BR20,0)+IFERROR('調查資料(OUT)'!$BW$1*'調查資料(OUT)'!BW20,0)</f>
        <v>0</v>
      </c>
      <c r="AE14" s="248">
        <f>IFERROR('調查資料(OUT)'!$BN$1*'調查資料(OUT)'!BN20,0)+IFERROR('調查資料(OUT)'!$BS$1*'調查資料(OUT)'!BS20,0)+IFERROR('調查資料(OUT)'!$BX$1*'調查資料(OUT)'!BX20,0)</f>
        <v>0</v>
      </c>
      <c r="AF14" s="249">
        <f t="shared" si="5"/>
        <v>0</v>
      </c>
      <c r="AG14" s="43">
        <f>IFERROR('調查資料(OUT)'!$BY$1*'調查資料(OUT)'!BY20,0)+IFERROR('調查資料(OUT)'!$CD$1*'調查資料(OUT)'!CD20,0)+IFERROR('調查資料(OUT)'!$CI$1*'調查資料(OUT)'!CI20,0)</f>
        <v>0</v>
      </c>
      <c r="AH14" s="43">
        <f>IFERROR('調查資料(OUT)'!$BZ$1*'調查資料(OUT)'!BZ20,0)+IFERROR('調查資料(OUT)'!$CE$1*'調查資料(OUT)'!CE20,0)+IFERROR('調查資料(OUT)'!$CJ$1*'調查資料(OUT)'!CJ20,0)</f>
        <v>0</v>
      </c>
      <c r="AI14" s="43">
        <f>IFERROR('調查資料(OUT)'!$CA$1*'調查資料(OUT)'!CA20,0)+IFERROR('調查資料(OUT)'!$CF$1*'調查資料(OUT)'!CF20,0)+IFERROR('調查資料(OUT)'!$CK$1*'調查資料(OUT)'!CK20,0)</f>
        <v>0</v>
      </c>
      <c r="AJ14" s="43">
        <f>IFERROR('調查資料(OUT)'!$CB$1*'調查資料(OUT)'!CB20,0)+IFERROR('調查資料(OUT)'!$CG$1*'調查資料(OUT)'!CG20,0)+IFERROR('調查資料(OUT)'!$CL$1*'調查資料(OUT)'!CL20,0)</f>
        <v>0</v>
      </c>
      <c r="AK14" s="248">
        <f>IFERROR('調查資料(OUT)'!$CC$1*'調查資料(OUT)'!CC20,0)+IFERROR('調查資料(OUT)'!$CH$1*'調查資料(OUT)'!CH20,0)+IFERROR('調查資料(OUT)'!$CM$1*'調查資料(OUT)'!CM20,0)</f>
        <v>0</v>
      </c>
      <c r="AL14" s="250">
        <f t="shared" si="6"/>
        <v>0</v>
      </c>
      <c r="AN14" s="249">
        <f>'調查資料(OUT)'!A20</f>
        <v>215</v>
      </c>
      <c r="AO14" s="326">
        <f t="shared" si="7"/>
        <v>315</v>
      </c>
      <c r="AP14" s="43">
        <f t="shared" si="8"/>
        <v>0</v>
      </c>
      <c r="AQ14" s="327"/>
      <c r="AR14" s="43">
        <f t="shared" si="9"/>
        <v>0</v>
      </c>
      <c r="AS14" s="328" t="e">
        <f t="shared" si="10"/>
        <v>#DIV/0!</v>
      </c>
      <c r="AT14" s="328" t="e">
        <f t="shared" si="11"/>
        <v>#DIV/0!</v>
      </c>
      <c r="AU14" s="328" t="e">
        <f t="shared" si="12"/>
        <v>#DIV/0!</v>
      </c>
      <c r="AV14" s="328" t="e">
        <f t="shared" si="13"/>
        <v>#DIV/0!</v>
      </c>
      <c r="AW14" s="328" t="e">
        <f t="shared" si="14"/>
        <v>#DIV/0!</v>
      </c>
      <c r="AX14" s="328" t="e">
        <f t="shared" si="15"/>
        <v>#DIV/0!</v>
      </c>
      <c r="AY14" s="329"/>
      <c r="AZ14" s="43">
        <f t="shared" si="16"/>
        <v>215</v>
      </c>
      <c r="BA14" s="248">
        <f t="shared" si="17"/>
        <v>315</v>
      </c>
      <c r="BB14" s="43">
        <f t="shared" si="18"/>
        <v>0</v>
      </c>
      <c r="BC14" s="43">
        <f>IF($AZ14="N","N",SUM('調查資料(OUT)'!B20:B23))</f>
        <v>0</v>
      </c>
      <c r="BD14" s="43">
        <f>IF($AZ14="N","N",SUM('調查資料(OUT)'!G20:G23))</f>
        <v>0</v>
      </c>
      <c r="BE14" s="43">
        <f>IF($AZ14="N","N",SUM('調查資料(OUT)'!L20:L23))</f>
        <v>0</v>
      </c>
      <c r="BF14" s="48" t="e">
        <f t="shared" si="19"/>
        <v>#DIV/0!</v>
      </c>
      <c r="BG14" s="43">
        <f t="shared" si="20"/>
        <v>0</v>
      </c>
      <c r="BH14" s="43">
        <f>IF($AZ14="N","N",SUM('調查資料(OUT)'!C20:C23))</f>
        <v>0</v>
      </c>
      <c r="BI14" s="43">
        <f>IF($AZ14="N","N",SUM('調查資料(OUT)'!H20:H23))</f>
        <v>0</v>
      </c>
      <c r="BJ14" s="43">
        <f>IF($AZ14="N","N",SUM('調查資料(OUT)'!M20:M23))</f>
        <v>0</v>
      </c>
      <c r="BK14" s="48" t="e">
        <f t="shared" si="21"/>
        <v>#DIV/0!</v>
      </c>
      <c r="BL14" s="43">
        <f t="shared" si="22"/>
        <v>0</v>
      </c>
      <c r="BM14" s="43">
        <f>IF($AZ14="N","N",SUM('調查資料(OUT)'!D20:D23))</f>
        <v>0</v>
      </c>
      <c r="BN14" s="43">
        <f>IF($AZ14="N","N",SUM('調查資料(OUT)'!I20:I23))</f>
        <v>0</v>
      </c>
      <c r="BO14" s="43">
        <f>IF($AZ14="N","N",SUM('調查資料(OUT)'!N20:N23))</f>
        <v>0</v>
      </c>
      <c r="BP14" s="48" t="e">
        <f t="shared" si="23"/>
        <v>#DIV/0!</v>
      </c>
      <c r="BQ14" s="43">
        <f t="shared" si="24"/>
        <v>0</v>
      </c>
      <c r="BR14" s="43">
        <f>IF($AZ14="N","N",SUM('調查資料(OUT)'!E20:E23))</f>
        <v>0</v>
      </c>
      <c r="BS14" s="43">
        <f>IF($AZ14="N","N",SUM('調查資料(OUT)'!J20:J23))</f>
        <v>0</v>
      </c>
      <c r="BT14" s="43">
        <f>IF($AZ14="N","N",SUM('調查資料(OUT)'!O20:O23))</f>
        <v>0</v>
      </c>
      <c r="BU14" s="48" t="e">
        <f t="shared" si="25"/>
        <v>#DIV/0!</v>
      </c>
      <c r="BV14" s="43">
        <f t="shared" si="26"/>
        <v>0</v>
      </c>
      <c r="BW14" s="43">
        <f>IF($AZ14="N","N",SUM('調查資料(OUT)'!F20:F23))</f>
        <v>0</v>
      </c>
      <c r="BX14" s="43">
        <f>IF($AZ14="N","N",SUM('調查資料(OUT)'!K20:K23))</f>
        <v>0</v>
      </c>
      <c r="BY14" s="43">
        <f>IF($AZ14="N","N",SUM('調查資料(OUT)'!P20:P23))</f>
        <v>0</v>
      </c>
      <c r="BZ14" s="48" t="e">
        <f t="shared" si="27"/>
        <v>#DIV/0!</v>
      </c>
      <c r="CA14" s="43">
        <f t="shared" si="28"/>
        <v>0</v>
      </c>
      <c r="CB14" s="48" t="e">
        <f t="shared" si="29"/>
        <v>#DIV/0!</v>
      </c>
      <c r="CC14" s="43">
        <f t="shared" si="30"/>
        <v>0</v>
      </c>
      <c r="CD14" s="48" t="e">
        <f t="shared" si="31"/>
        <v>#DIV/0!</v>
      </c>
      <c r="CE14" s="43">
        <f t="shared" si="32"/>
        <v>0</v>
      </c>
      <c r="CF14" s="48" t="e">
        <f t="shared" si="33"/>
        <v>#DIV/0!</v>
      </c>
      <c r="CG14" s="43">
        <f t="shared" si="34"/>
        <v>0</v>
      </c>
      <c r="CH14" s="43">
        <f t="shared" si="35"/>
        <v>0</v>
      </c>
      <c r="CI14" s="43">
        <f>IF($AZ14="N","N",SUM('調查資料(OUT)'!Q20:Q23))</f>
        <v>0</v>
      </c>
      <c r="CJ14" s="43">
        <f>IF($AZ14="N","N",SUM('調查資料(OUT)'!V20:V23))</f>
        <v>0</v>
      </c>
      <c r="CK14" s="43">
        <f>IF($AZ14="N","N",SUM('調查資料(OUT)'!AA20:AA23))</f>
        <v>0</v>
      </c>
      <c r="CL14" s="48" t="e">
        <f t="shared" si="36"/>
        <v>#DIV/0!</v>
      </c>
      <c r="CM14" s="43">
        <f t="shared" si="37"/>
        <v>0</v>
      </c>
      <c r="CN14" s="43">
        <f>IF($AZ14="N","N",SUM('調查資料(OUT)'!R20:R23))</f>
        <v>0</v>
      </c>
      <c r="CO14" s="43">
        <f>IF($AZ14="N","N",SUM('調查資料(OUT)'!W20:W23))</f>
        <v>0</v>
      </c>
      <c r="CP14" s="43">
        <f>IF($AZ14="N","N",SUM('調查資料(OUT)'!AB20:AB23))</f>
        <v>0</v>
      </c>
      <c r="CQ14" s="48" t="e">
        <f t="shared" si="38"/>
        <v>#DIV/0!</v>
      </c>
      <c r="CR14" s="43">
        <f t="shared" si="39"/>
        <v>0</v>
      </c>
      <c r="CS14" s="43">
        <f>IF($AZ14="N","N",SUM('調查資料(OUT)'!S20:S23))</f>
        <v>0</v>
      </c>
      <c r="CT14" s="43">
        <f>IF($AZ14="N","N",SUM('調查資料(OUT)'!X20:X23))</f>
        <v>0</v>
      </c>
      <c r="CU14" s="43">
        <f>IF($AZ14="N","N",SUM('調查資料(OUT)'!AC20:AC23))</f>
        <v>0</v>
      </c>
      <c r="CV14" s="48" t="e">
        <f t="shared" si="40"/>
        <v>#DIV/0!</v>
      </c>
      <c r="CW14" s="43">
        <f t="shared" si="41"/>
        <v>0</v>
      </c>
      <c r="CX14" s="43">
        <f>IF($AZ14="N","N",SUM('調查資料(OUT)'!T20:T23))</f>
        <v>0</v>
      </c>
      <c r="CY14" s="43">
        <f>IF($AZ14="N","N",SUM('調查資料(OUT)'!Y20:Y23))</f>
        <v>0</v>
      </c>
      <c r="CZ14" s="43">
        <f>IF($AZ14="N","N",SUM('調查資料(OUT)'!AD20:AD23))</f>
        <v>0</v>
      </c>
      <c r="DA14" s="48" t="e">
        <f t="shared" si="42"/>
        <v>#DIV/0!</v>
      </c>
      <c r="DB14" s="43">
        <f t="shared" si="43"/>
        <v>0</v>
      </c>
      <c r="DC14" s="43">
        <f>IF($AZ14="N","N",SUM('調查資料(OUT)'!U20:U23))</f>
        <v>0</v>
      </c>
      <c r="DD14" s="43">
        <f>IF($AZ14="N","N",SUM('調查資料(OUT)'!Z20:Z23))</f>
        <v>0</v>
      </c>
      <c r="DE14" s="43">
        <f>IF($AZ14="N","N",SUM('調查資料(OUT)'!AE20:AE23))</f>
        <v>0</v>
      </c>
      <c r="DF14" s="48" t="e">
        <f t="shared" si="44"/>
        <v>#DIV/0!</v>
      </c>
      <c r="DG14" s="43">
        <f t="shared" si="45"/>
        <v>0</v>
      </c>
      <c r="DH14" s="48" t="e">
        <f t="shared" si="46"/>
        <v>#DIV/0!</v>
      </c>
      <c r="DI14" s="43">
        <f t="shared" si="47"/>
        <v>0</v>
      </c>
      <c r="DJ14" s="48" t="e">
        <f t="shared" si="48"/>
        <v>#DIV/0!</v>
      </c>
      <c r="DK14" s="43">
        <f t="shared" si="49"/>
        <v>0</v>
      </c>
      <c r="DL14" s="48" t="e">
        <f t="shared" si="50"/>
        <v>#DIV/0!</v>
      </c>
      <c r="DM14" s="43">
        <f t="shared" si="51"/>
        <v>0</v>
      </c>
      <c r="DN14" s="43">
        <f t="shared" si="52"/>
        <v>0</v>
      </c>
      <c r="DO14" s="43">
        <f>IF($AZ14="N","N",SUM('調查資料(OUT)'!AF20:AF23))</f>
        <v>0</v>
      </c>
      <c r="DP14" s="43">
        <f>IF($AZ14="N","N",SUM('調查資料(OUT)'!AK20:AK23))</f>
        <v>0</v>
      </c>
      <c r="DQ14" s="43">
        <f>IF($AZ14="N","N",SUM('調查資料(OUT)'!AP20:AP23))</f>
        <v>0</v>
      </c>
      <c r="DR14" s="48" t="e">
        <f t="shared" si="53"/>
        <v>#DIV/0!</v>
      </c>
      <c r="DS14" s="43">
        <f t="shared" si="54"/>
        <v>0</v>
      </c>
      <c r="DT14" s="43">
        <f>IF($AZ14="N","N",SUM('調查資料(OUT)'!AG20:AG23))</f>
        <v>0</v>
      </c>
      <c r="DU14" s="43">
        <f>IF($AZ14="N","N",SUM('調查資料(OUT)'!AL20:AL23))</f>
        <v>0</v>
      </c>
      <c r="DV14" s="43">
        <f>IF($AZ14="N","N",SUM('調查資料(OUT)'!AQ20:AQ23))</f>
        <v>0</v>
      </c>
      <c r="DW14" s="48" t="e">
        <f t="shared" si="55"/>
        <v>#DIV/0!</v>
      </c>
      <c r="DX14" s="43">
        <f t="shared" si="56"/>
        <v>0</v>
      </c>
      <c r="DY14" s="43">
        <f>IF($AZ14="N","N",SUM('調查資料(OUT)'!AH20:AH23))</f>
        <v>0</v>
      </c>
      <c r="DZ14" s="43">
        <f>IF($AZ14="N","N",SUM('調查資料(OUT)'!AM20:AM23))</f>
        <v>0</v>
      </c>
      <c r="EA14" s="43">
        <f>IF($AZ14="N","N",SUM('調查資料(OUT)'!AR20:AR23))</f>
        <v>0</v>
      </c>
      <c r="EB14" s="48" t="e">
        <f t="shared" si="57"/>
        <v>#DIV/0!</v>
      </c>
      <c r="EC14" s="43">
        <f t="shared" si="58"/>
        <v>0</v>
      </c>
      <c r="ED14" s="43">
        <f>IF($AZ14="N","N",SUM('調查資料(OUT)'!AI20:AI23))</f>
        <v>0</v>
      </c>
      <c r="EE14" s="43">
        <f>IF($AZ14="N","N",SUM('調查資料(OUT)'!AN20:AN23))</f>
        <v>0</v>
      </c>
      <c r="EF14" s="43">
        <f>IF($AZ14="N","N",SUM('調查資料(OUT)'!AS20:AS23))</f>
        <v>0</v>
      </c>
      <c r="EG14" s="48" t="e">
        <f t="shared" si="59"/>
        <v>#DIV/0!</v>
      </c>
      <c r="EH14" s="43">
        <f t="shared" si="60"/>
        <v>0</v>
      </c>
      <c r="EI14" s="43">
        <f>IF($AZ14="N","N",SUM('調查資料(OUT)'!AJ20:AJ23))</f>
        <v>0</v>
      </c>
      <c r="EJ14" s="43">
        <f>IF($AZ14="N","N",SUM('調查資料(OUT)'!AO20:AO23))</f>
        <v>0</v>
      </c>
      <c r="EK14" s="43">
        <f>IF($AZ14="N","N",SUM('調查資料(OUT)'!AT20:AT23))</f>
        <v>0</v>
      </c>
      <c r="EL14" s="48" t="e">
        <f t="shared" si="61"/>
        <v>#DIV/0!</v>
      </c>
      <c r="EM14" s="43">
        <f t="shared" si="62"/>
        <v>0</v>
      </c>
      <c r="EN14" s="48" t="e">
        <f t="shared" si="63"/>
        <v>#DIV/0!</v>
      </c>
      <c r="EO14" s="43">
        <f t="shared" si="64"/>
        <v>0</v>
      </c>
      <c r="EP14" s="48" t="e">
        <f t="shared" si="65"/>
        <v>#DIV/0!</v>
      </c>
      <c r="EQ14" s="43">
        <f t="shared" si="66"/>
        <v>0</v>
      </c>
      <c r="ER14" s="48" t="e">
        <f t="shared" si="67"/>
        <v>#DIV/0!</v>
      </c>
      <c r="ES14" s="43">
        <f t="shared" si="68"/>
        <v>0</v>
      </c>
      <c r="ET14" s="43">
        <f t="shared" si="69"/>
        <v>0</v>
      </c>
      <c r="EU14" s="43">
        <f>IF($AZ14="N","N",SUM('調查資料(OUT)'!AU20:AU23))</f>
        <v>0</v>
      </c>
      <c r="EV14" s="43">
        <f>IF($AZ14="N","N",SUM('調查資料(OUT)'!AZ20:AZ23))</f>
        <v>0</v>
      </c>
      <c r="EW14" s="43">
        <f>IF($AZ14="N","N",SUM('調查資料(OUT)'!BE20:BE23))</f>
        <v>0</v>
      </c>
      <c r="EX14" s="48" t="e">
        <f t="shared" si="70"/>
        <v>#DIV/0!</v>
      </c>
      <c r="EY14" s="43">
        <f t="shared" si="71"/>
        <v>0</v>
      </c>
      <c r="EZ14" s="43">
        <f>IF($AZ14="N","N",SUM('調查資料(OUT)'!AV20:AV23))</f>
        <v>0</v>
      </c>
      <c r="FA14" s="43">
        <f>IF($AZ14="N","N",SUM('調查資料(OUT)'!BA20:BA23))</f>
        <v>0</v>
      </c>
      <c r="FB14" s="43">
        <f>IF($AZ14="N","N",SUM('調查資料(OUT)'!BF20:BF23))</f>
        <v>0</v>
      </c>
      <c r="FC14" s="48" t="e">
        <f t="shared" si="72"/>
        <v>#DIV/0!</v>
      </c>
      <c r="FD14" s="43">
        <f t="shared" si="73"/>
        <v>0</v>
      </c>
      <c r="FE14" s="43">
        <f>IF($AZ14="N","N",SUM('調查資料(OUT)'!AW20:AW23))</f>
        <v>0</v>
      </c>
      <c r="FF14" s="43">
        <f>IF($AZ14="N","N",SUM('調查資料(OUT)'!BB20:BB23))</f>
        <v>0</v>
      </c>
      <c r="FG14" s="43">
        <f>IF($AZ14="N","N",SUM('調查資料(OUT)'!BG20:BG23))</f>
        <v>0</v>
      </c>
      <c r="FH14" s="48" t="e">
        <f t="shared" si="74"/>
        <v>#DIV/0!</v>
      </c>
      <c r="FI14" s="43">
        <f t="shared" si="75"/>
        <v>0</v>
      </c>
      <c r="FJ14" s="43">
        <f>IF($AZ14="N","N",SUM('調查資料(OUT)'!AX20:AX23))</f>
        <v>0</v>
      </c>
      <c r="FK14" s="43">
        <f>IF($AZ14="N","N",SUM('調查資料(OUT)'!BC20:BC23))</f>
        <v>0</v>
      </c>
      <c r="FL14" s="43">
        <f>IF($AZ14="N","N",SUM('調查資料(OUT)'!BH20:BH23))</f>
        <v>0</v>
      </c>
      <c r="FM14" s="48" t="e">
        <f t="shared" si="76"/>
        <v>#DIV/0!</v>
      </c>
      <c r="FN14" s="43">
        <f t="shared" si="77"/>
        <v>0</v>
      </c>
      <c r="FO14" s="43">
        <f>IF($AZ14="N","N",SUM('調查資料(OUT)'!AY20:AY23))</f>
        <v>0</v>
      </c>
      <c r="FP14" s="43">
        <f>IF($AZ14="N","N",SUM('調查資料(OUT)'!BD20:BD23))</f>
        <v>0</v>
      </c>
      <c r="FQ14" s="43">
        <f>IF($AZ14="N","N",SUM('調查資料(OUT)'!BI20:BI23))</f>
        <v>0</v>
      </c>
      <c r="FR14" s="48" t="e">
        <f t="shared" si="78"/>
        <v>#DIV/0!</v>
      </c>
      <c r="FS14" s="43">
        <f t="shared" si="79"/>
        <v>0</v>
      </c>
      <c r="FT14" s="48" t="e">
        <f t="shared" si="80"/>
        <v>#DIV/0!</v>
      </c>
      <c r="FU14" s="43">
        <f t="shared" si="81"/>
        <v>0</v>
      </c>
      <c r="FV14" s="48" t="e">
        <f t="shared" si="82"/>
        <v>#DIV/0!</v>
      </c>
      <c r="FW14" s="43">
        <f t="shared" si="83"/>
        <v>0</v>
      </c>
      <c r="FX14" s="48" t="e">
        <f t="shared" si="84"/>
        <v>#DIV/0!</v>
      </c>
      <c r="FY14" s="43">
        <f t="shared" si="85"/>
        <v>0</v>
      </c>
      <c r="FZ14" s="43">
        <f t="shared" si="86"/>
        <v>0</v>
      </c>
      <c r="GA14" s="43">
        <f>IF($AZ14="N","N",SUM('調查資料(OUT)'!BJ20:BJ23))</f>
        <v>0</v>
      </c>
      <c r="GB14" s="43">
        <f>IF($AZ14="N","N",SUM('調查資料(OUT)'!BO20:BO23))</f>
        <v>0</v>
      </c>
      <c r="GC14" s="43">
        <f>IF($AZ14="N","N",SUM('調查資料(OUT)'!BT20:BT23))</f>
        <v>0</v>
      </c>
      <c r="GD14" s="48" t="e">
        <f t="shared" si="87"/>
        <v>#DIV/0!</v>
      </c>
      <c r="GE14" s="43">
        <f t="shared" si="88"/>
        <v>0</v>
      </c>
      <c r="GF14" s="43">
        <f>IF($AZ14="N","N",SUM('調查資料(OUT)'!BK20:BK23))</f>
        <v>0</v>
      </c>
      <c r="GG14" s="43">
        <f>IF($AZ14="N","N",SUM('調查資料(OUT)'!BP20:BP23))</f>
        <v>0</v>
      </c>
      <c r="GH14" s="43">
        <f>IF($AZ14="N","N",SUM('調查資料(OUT)'!BU20:BU23))</f>
        <v>0</v>
      </c>
      <c r="GI14" s="48" t="e">
        <f t="shared" si="89"/>
        <v>#DIV/0!</v>
      </c>
      <c r="GJ14" s="43">
        <f t="shared" si="90"/>
        <v>0</v>
      </c>
      <c r="GK14" s="43">
        <f>IF($AZ14="N","N",SUM('調查資料(OUT)'!BL20:BL23))</f>
        <v>0</v>
      </c>
      <c r="GL14" s="43">
        <f>IF($AZ14="N","N",SUM('調查資料(OUT)'!BQ20:BQ23))</f>
        <v>0</v>
      </c>
      <c r="GM14" s="43">
        <f>IF($AZ14="N","N",SUM('調查資料(OUT)'!BV20:BV23))</f>
        <v>0</v>
      </c>
      <c r="GN14" s="48" t="e">
        <f t="shared" si="91"/>
        <v>#DIV/0!</v>
      </c>
      <c r="GO14" s="43">
        <f t="shared" si="92"/>
        <v>0</v>
      </c>
      <c r="GP14" s="43">
        <f>IF($AZ14="N","N",SUM('調查資料(OUT)'!BM20:BM23))</f>
        <v>0</v>
      </c>
      <c r="GQ14" s="43">
        <f>IF($AZ14="N","N",SUM('調查資料(OUT)'!BR20:BR23))</f>
        <v>0</v>
      </c>
      <c r="GR14" s="43">
        <f>IF($AZ14="N","N",SUM('調查資料(OUT)'!BW20:BW23))</f>
        <v>0</v>
      </c>
      <c r="GS14" s="48" t="e">
        <f t="shared" si="93"/>
        <v>#DIV/0!</v>
      </c>
      <c r="GT14" s="43">
        <f t="shared" si="94"/>
        <v>0</v>
      </c>
      <c r="GU14" s="43">
        <f>IF($AZ14="N","N",SUM('調查資料(OUT)'!BN20:BN23))</f>
        <v>0</v>
      </c>
      <c r="GV14" s="43">
        <f>IF($AZ14="N","N",SUM('調查資料(OUT)'!BS20:BS23))</f>
        <v>0</v>
      </c>
      <c r="GW14" s="43">
        <f>IF($AZ14="N","N",SUM('調查資料(OUT)'!BX20:BX23))</f>
        <v>0</v>
      </c>
      <c r="GX14" s="48" t="e">
        <f t="shared" si="95"/>
        <v>#DIV/0!</v>
      </c>
      <c r="GY14" s="43">
        <f t="shared" si="96"/>
        <v>0</v>
      </c>
      <c r="GZ14" s="48" t="e">
        <f t="shared" si="97"/>
        <v>#DIV/0!</v>
      </c>
      <c r="HA14" s="43">
        <f t="shared" si="98"/>
        <v>0</v>
      </c>
      <c r="HB14" s="48" t="e">
        <f t="shared" si="99"/>
        <v>#DIV/0!</v>
      </c>
      <c r="HC14" s="43">
        <f t="shared" si="100"/>
        <v>0</v>
      </c>
      <c r="HD14" s="48" t="e">
        <f t="shared" si="101"/>
        <v>#DIV/0!</v>
      </c>
      <c r="HE14" s="43">
        <f t="shared" si="102"/>
        <v>0</v>
      </c>
      <c r="HF14" s="43">
        <f t="shared" si="103"/>
        <v>0</v>
      </c>
      <c r="HG14" s="43">
        <f>IF($AZ14="N","N",SUM('調查資料(OUT)'!BY20:BY23))</f>
        <v>0</v>
      </c>
      <c r="HH14" s="43">
        <f>IF($AZ14="N","N",SUM('調查資料(OUT)'!CD20:CD23))</f>
        <v>0</v>
      </c>
      <c r="HI14" s="43">
        <f>IF($AZ14="N","N",SUM('調查資料(OUT)'!CI20:CI23))</f>
        <v>0</v>
      </c>
      <c r="HJ14" s="48" t="e">
        <f t="shared" si="104"/>
        <v>#DIV/0!</v>
      </c>
      <c r="HK14" s="43">
        <f t="shared" si="105"/>
        <v>0</v>
      </c>
      <c r="HL14" s="43">
        <f>IF($AZ14="N","N",SUM('調查資料(OUT)'!BZ20:BZ23))</f>
        <v>0</v>
      </c>
      <c r="HM14" s="43">
        <f>IF($AZ14="N","N",SUM('調查資料(OUT)'!CE20:CE23))</f>
        <v>0</v>
      </c>
      <c r="HN14" s="43">
        <f>IF($AZ14="N","N",SUM('調查資料(OUT)'!CJ20:CJ23))</f>
        <v>0</v>
      </c>
      <c r="HO14" s="48" t="e">
        <f t="shared" si="106"/>
        <v>#DIV/0!</v>
      </c>
      <c r="HP14" s="43">
        <f t="shared" si="107"/>
        <v>0</v>
      </c>
      <c r="HQ14" s="43">
        <f>IF($AZ14="N","N",SUM('調查資料(OUT)'!CA20:CA23))</f>
        <v>0</v>
      </c>
      <c r="HR14" s="43">
        <f>IF($AZ14="N","N",SUM('調查資料(OUT)'!CF20:CF23))</f>
        <v>0</v>
      </c>
      <c r="HS14" s="43">
        <f>IF($AZ14="N","N",SUM('調查資料(OUT)'!CK20:CK23))</f>
        <v>0</v>
      </c>
      <c r="HT14" s="48" t="e">
        <f t="shared" si="108"/>
        <v>#DIV/0!</v>
      </c>
      <c r="HU14" s="43">
        <f t="shared" si="109"/>
        <v>0</v>
      </c>
      <c r="HV14" s="43">
        <f>IF($AZ14="N","N",SUM('調查資料(OUT)'!CB20:CB23))</f>
        <v>0</v>
      </c>
      <c r="HW14" s="43">
        <f>IF($AZ14="N","N",SUM('調查資料(OUT)'!CG20:CG23))</f>
        <v>0</v>
      </c>
      <c r="HX14" s="43">
        <f>IF($AZ14="N","N",SUM('調查資料(OUT)'!CL20:CL23))</f>
        <v>0</v>
      </c>
      <c r="HY14" s="48" t="e">
        <f t="shared" si="110"/>
        <v>#DIV/0!</v>
      </c>
      <c r="HZ14" s="43">
        <f t="shared" si="111"/>
        <v>0</v>
      </c>
      <c r="IA14" s="43">
        <f>IF($AZ14="N","N",SUM('調查資料(OUT)'!CC20:CC23))</f>
        <v>0</v>
      </c>
      <c r="IB14" s="43">
        <f>IF($AZ14="N","N",SUM('調查資料(OUT)'!CH20:CH23))</f>
        <v>0</v>
      </c>
      <c r="IC14" s="43">
        <f>IF($AZ14="N","N",SUM('調查資料(OUT)'!CM20:CM23))</f>
        <v>0</v>
      </c>
      <c r="ID14" s="48" t="e">
        <f t="shared" si="112"/>
        <v>#DIV/0!</v>
      </c>
      <c r="IE14" s="43">
        <f t="shared" si="113"/>
        <v>0</v>
      </c>
      <c r="IF14" s="48" t="e">
        <f t="shared" si="114"/>
        <v>#DIV/0!</v>
      </c>
      <c r="IG14" s="43">
        <f t="shared" si="115"/>
        <v>0</v>
      </c>
      <c r="IH14" s="48" t="e">
        <f t="shared" si="116"/>
        <v>#DIV/0!</v>
      </c>
      <c r="II14" s="43">
        <f t="shared" si="117"/>
        <v>0</v>
      </c>
      <c r="IJ14" s="48" t="e">
        <f t="shared" si="118"/>
        <v>#DIV/0!</v>
      </c>
      <c r="IK14" s="248">
        <f t="shared" si="119"/>
        <v>0</v>
      </c>
    </row>
    <row r="15" spans="1:245">
      <c r="A15" s="247">
        <f>'[4]調查資料(OUT)'!A21</f>
        <v>230</v>
      </c>
      <c r="B15" s="43">
        <f t="shared" si="0"/>
        <v>0</v>
      </c>
      <c r="C15" s="43">
        <f>IFERROR('調查資料(OUT)'!$B$1*'調查資料(OUT)'!B21,0)+IFERROR('調查資料(OUT)'!$G$1*'調查資料(OUT)'!G21,0)+IFERROR('調查資料(OUT)'!$L$1*'調查資料(OUT)'!L21,0)</f>
        <v>0</v>
      </c>
      <c r="D15" s="43">
        <f>IFERROR('調查資料(OUT)'!$C$1*'調查資料(OUT)'!C21,0)+IFERROR('調查資料(OUT)'!$H$1*'調查資料(OUT)'!H21,0)+IFERROR('調查資料(OUT)'!$M$1*'調查資料(OUT)'!M21,0)</f>
        <v>0</v>
      </c>
      <c r="E15" s="43">
        <f>IFERROR('調查資料(OUT)'!$D$1*'調查資料(OUT)'!D21,0)+IFERROR('調查資料(OUT)'!$I$1*'調查資料(OUT)'!I21,0)+IFERROR('調查資料(OUT)'!$N$1*'調查資料(OUT)'!N21,0)</f>
        <v>0</v>
      </c>
      <c r="F15" s="43">
        <f>IFERROR('調查資料(OUT)'!$E$1*'調查資料(OUT)'!E21,0)+IFERROR('調查資料(OUT)'!$J$1*'調查資料(OUT)'!J21,0)+IFERROR('調查資料(OUT)'!$O$1*'調查資料(OUT)'!O21,0)</f>
        <v>0</v>
      </c>
      <c r="G15" s="248">
        <f>IFERROR('調查資料(OUT)'!$F$1*'調查資料(OUT)'!F21,0)+IFERROR('調查資料(OUT)'!$K$1*'調查資料(OUT)'!K21,0)+IFERROR('調查資料(OUT)'!$P$1*'調查資料(OUT)'!P21,0)</f>
        <v>0</v>
      </c>
      <c r="H15" s="249">
        <f t="shared" si="1"/>
        <v>0</v>
      </c>
      <c r="I15" s="43">
        <f>IFERROR('調查資料(OUT)'!$Q$1*'調查資料(OUT)'!Q21,0)+IFERROR('調查資料(OUT)'!$V$1*'調查資料(OUT)'!V21,0)+IFERROR('調查資料(OUT)'!$AA$1*'調查資料(OUT)'!AA21,0)</f>
        <v>0</v>
      </c>
      <c r="J15" s="43">
        <f>IFERROR('調查資料(OUT)'!$R$1*'調查資料(OUT)'!R21,0)+IFERROR('調查資料(OUT)'!$W$1*'調查資料(OUT)'!W21,0)+IFERROR('調查資料(OUT)'!$AB$1*'調查資料(OUT)'!AB21,0)</f>
        <v>0</v>
      </c>
      <c r="K15" s="43">
        <f>IFERROR('調查資料(OUT)'!$S$1*'調查資料(OUT)'!S21,0)+IFERROR('調查資料(OUT)'!$X$1*'調查資料(OUT)'!X21,0)+IFERROR('調查資料(OUT)'!$AC$1*'調查資料(OUT)'!AC21,0)</f>
        <v>0</v>
      </c>
      <c r="L15" s="43">
        <f>IFERROR('調查資料(OUT)'!$T$1*'調查資料(OUT)'!T21,0)+IFERROR('調查資料(OUT)'!$Y$1*'調查資料(OUT)'!Y21,0)+IFERROR('調查資料(OUT)'!$AD$1*'調查資料(OUT)'!AD21,0)</f>
        <v>0</v>
      </c>
      <c r="M15" s="248">
        <f>IFERROR('調查資料(OUT)'!$U$1*'調查資料(OUT)'!U21,0)+IFERROR('調查資料(OUT)'!$Z$1*'調查資料(OUT)'!Z21,0)+IFERROR('調查資料(OUT)'!$AE$1*'調查資料(OUT)'!AE21,0)</f>
        <v>0</v>
      </c>
      <c r="N15" s="249">
        <f t="shared" si="2"/>
        <v>0</v>
      </c>
      <c r="O15" s="43">
        <f>IFERROR('調查資料(OUT)'!$AF$1*'調查資料(OUT)'!AF21,0)+IFERROR('調查資料(OUT)'!$AK$1*'調查資料(OUT)'!AK21,0)+IFERROR('調查資料(OUT)'!$AP$1*'調查資料(OUT)'!AP21,0)</f>
        <v>0</v>
      </c>
      <c r="P15" s="43">
        <f>IFERROR('調查資料(OUT)'!$AG$1*'調查資料(OUT)'!AG21,0)+IFERROR('調查資料(OUT)'!$AL$1*'調查資料(OUT)'!AL21,0)+IFERROR('調查資料(OUT)'!$AQ$1*'調查資料(OUT)'!AQ21,0)</f>
        <v>0</v>
      </c>
      <c r="Q15" s="43">
        <f>IFERROR('調查資料(OUT)'!$AH$1*'調查資料(OUT)'!AH21,0)+IFERROR('調查資料(OUT)'!$AM$1*'調查資料(OUT)'!AM21,0)+IFERROR('調查資料(OUT)'!$AR$1*'調查資料(OUT)'!AR21,0)</f>
        <v>0</v>
      </c>
      <c r="R15" s="43">
        <f>IFERROR('調查資料(OUT)'!$AI$1*'調查資料(OUT)'!AI21,0)+IFERROR('調查資料(OUT)'!$AN$1*'調查資料(OUT)'!AN21,0)+IFERROR('調查資料(OUT)'!$AS$1*'調查資料(OUT)'!AS21,0)</f>
        <v>0</v>
      </c>
      <c r="S15" s="248">
        <f>IFERROR('調查資料(OUT)'!$AJ$1*'調查資料(OUT)'!AJ21,0)+IFERROR('調查資料(OUT)'!$AO$1*'調查資料(OUT)'!AO21,0)+IFERROR('調查資料(OUT)'!$AT$1*'調查資料(OUT)'!AT21,0)</f>
        <v>0</v>
      </c>
      <c r="T15" s="249">
        <f t="shared" si="3"/>
        <v>0</v>
      </c>
      <c r="U15" s="43">
        <f>IFERROR('調查資料(OUT)'!$AU$1*'調查資料(OUT)'!AU21,0)+IFERROR('調查資料(OUT)'!$AZ$1*'調查資料(OUT)'!AZ21,0)+IFERROR('調查資料(OUT)'!$BE$1*'調查資料(OUT)'!BE21,0)</f>
        <v>0</v>
      </c>
      <c r="V15" s="43">
        <f>IFERROR('調查資料(OUT)'!$AV$1*'調查資料(OUT)'!AV21,0)+IFERROR('調查資料(OUT)'!$BA$1*'調查資料(OUT)'!BA21,0)+IFERROR('調查資料(OUT)'!$BF$1*'調查資料(OUT)'!BF21,0)</f>
        <v>0</v>
      </c>
      <c r="W15" s="43">
        <f>IFERROR('調查資料(OUT)'!$AW$1*'調查資料(OUT)'!AW21,0)+IFERROR('調查資料(OUT)'!$BB$1*'調查資料(OUT)'!BB21,0)+IFERROR('調查資料(OUT)'!$BG$1*'調查資料(OUT)'!BG21,0)</f>
        <v>0</v>
      </c>
      <c r="X15" s="43">
        <f>IFERROR('調查資料(OUT)'!$AX$1*'調查資料(OUT)'!AX21,0)+IFERROR('調查資料(OUT)'!$BC$1*'調查資料(OUT)'!BC21,0)+IFERROR('調查資料(OUT)'!$BH$1*'調查資料(OUT)'!BH21,0)</f>
        <v>0</v>
      </c>
      <c r="Y15" s="248">
        <f>IFERROR('調查資料(OUT)'!$AY$1*'調查資料(OUT)'!AY21,0)+IFERROR('調查資料(OUT)'!$BD$1*'調查資料(OUT)'!BD21,0)+IFERROR('調查資料(OUT)'!$BI$1*'調查資料(OUT)'!BI21,0)</f>
        <v>0</v>
      </c>
      <c r="Z15" s="249">
        <f t="shared" si="4"/>
        <v>0</v>
      </c>
      <c r="AA15" s="43">
        <f>IFERROR('調查資料(OUT)'!$BJ$1*'調查資料(OUT)'!BJ21,0)+IFERROR('調查資料(OUT)'!$BO$1*'調查資料(OUT)'!BO21,0)+IFERROR('調查資料(OUT)'!$BT$1*'調查資料(OUT)'!BT21,0)</f>
        <v>0</v>
      </c>
      <c r="AB15" s="43">
        <f>IFERROR('調查資料(OUT)'!$BK$1*'調查資料(OUT)'!BK21,0)+IFERROR('調查資料(OUT)'!$BP$1*'調查資料(OUT)'!BP21,0)+IFERROR('調查資料(OUT)'!$BU$1*'調查資料(OUT)'!BU21,0)</f>
        <v>0</v>
      </c>
      <c r="AC15" s="43">
        <f>IFERROR('調查資料(OUT)'!$BL$1*'調查資料(OUT)'!BL21,0)+IFERROR('調查資料(OUT)'!$BQ$1*'調查資料(OUT)'!BQ21,0)+IFERROR('調查資料(OUT)'!$BV$1*'調查資料(OUT)'!BV21,0)</f>
        <v>0</v>
      </c>
      <c r="AD15" s="43">
        <f>IFERROR('調查資料(OUT)'!$BM$1*'調查資料(OUT)'!BM21,0)+IFERROR('調查資料(OUT)'!$BR$1*'調查資料(OUT)'!BR21,0)+IFERROR('調查資料(OUT)'!$BW$1*'調查資料(OUT)'!BW21,0)</f>
        <v>0</v>
      </c>
      <c r="AE15" s="248">
        <f>IFERROR('調查資料(OUT)'!$BN$1*'調查資料(OUT)'!BN21,0)+IFERROR('調查資料(OUT)'!$BS$1*'調查資料(OUT)'!BS21,0)+IFERROR('調查資料(OUT)'!$BX$1*'調查資料(OUT)'!BX21,0)</f>
        <v>0</v>
      </c>
      <c r="AF15" s="249">
        <f t="shared" si="5"/>
        <v>0</v>
      </c>
      <c r="AG15" s="43">
        <f>IFERROR('調查資料(OUT)'!$BY$1*'調查資料(OUT)'!BY21,0)+IFERROR('調查資料(OUT)'!$CD$1*'調查資料(OUT)'!CD21,0)+IFERROR('調查資料(OUT)'!$CI$1*'調查資料(OUT)'!CI21,0)</f>
        <v>0</v>
      </c>
      <c r="AH15" s="43">
        <f>IFERROR('調查資料(OUT)'!$BZ$1*'調查資料(OUT)'!BZ21,0)+IFERROR('調查資料(OUT)'!$CE$1*'調查資料(OUT)'!CE21,0)+IFERROR('調查資料(OUT)'!$CJ$1*'調查資料(OUT)'!CJ21,0)</f>
        <v>0</v>
      </c>
      <c r="AI15" s="43">
        <f>IFERROR('調查資料(OUT)'!$CA$1*'調查資料(OUT)'!CA21,0)+IFERROR('調查資料(OUT)'!$CF$1*'調查資料(OUT)'!CF21,0)+IFERROR('調查資料(OUT)'!$CK$1*'調查資料(OUT)'!CK21,0)</f>
        <v>0</v>
      </c>
      <c r="AJ15" s="43">
        <f>IFERROR('調查資料(OUT)'!$CB$1*'調查資料(OUT)'!CB21,0)+IFERROR('調查資料(OUT)'!$CG$1*'調查資料(OUT)'!CG21,0)+IFERROR('調查資料(OUT)'!$CL$1*'調查資料(OUT)'!CL21,0)</f>
        <v>0</v>
      </c>
      <c r="AK15" s="248">
        <f>IFERROR('調查資料(OUT)'!$CC$1*'調查資料(OUT)'!CC21,0)+IFERROR('調查資料(OUT)'!$CH$1*'調查資料(OUT)'!CH21,0)+IFERROR('調查資料(OUT)'!$CM$1*'調查資料(OUT)'!CM21,0)</f>
        <v>0</v>
      </c>
      <c r="AL15" s="250">
        <f t="shared" si="6"/>
        <v>0</v>
      </c>
      <c r="AN15" s="249">
        <f>'調查資料(OUT)'!A21</f>
        <v>230</v>
      </c>
      <c r="AO15" s="326">
        <f t="shared" si="7"/>
        <v>330</v>
      </c>
      <c r="AP15" s="43">
        <f t="shared" si="8"/>
        <v>0</v>
      </c>
      <c r="AQ15" s="327"/>
      <c r="AR15" s="43">
        <f t="shared" si="9"/>
        <v>0</v>
      </c>
      <c r="AS15" s="328" t="e">
        <f t="shared" si="10"/>
        <v>#DIV/0!</v>
      </c>
      <c r="AT15" s="328" t="e">
        <f t="shared" si="11"/>
        <v>#DIV/0!</v>
      </c>
      <c r="AU15" s="328" t="e">
        <f t="shared" si="12"/>
        <v>#DIV/0!</v>
      </c>
      <c r="AV15" s="328" t="e">
        <f t="shared" si="13"/>
        <v>#DIV/0!</v>
      </c>
      <c r="AW15" s="328" t="e">
        <f t="shared" si="14"/>
        <v>#DIV/0!</v>
      </c>
      <c r="AX15" s="328" t="e">
        <f t="shared" si="15"/>
        <v>#DIV/0!</v>
      </c>
      <c r="AY15" s="329"/>
      <c r="AZ15" s="43">
        <f t="shared" si="16"/>
        <v>230</v>
      </c>
      <c r="BA15" s="248">
        <f t="shared" si="17"/>
        <v>330</v>
      </c>
      <c r="BB15" s="43">
        <f t="shared" si="18"/>
        <v>0</v>
      </c>
      <c r="BC15" s="43">
        <f>IF($AZ15="N","N",SUM('調查資料(OUT)'!B21:B24))</f>
        <v>0</v>
      </c>
      <c r="BD15" s="43">
        <f>IF($AZ15="N","N",SUM('調查資料(OUT)'!G21:G24))</f>
        <v>0</v>
      </c>
      <c r="BE15" s="43">
        <f>IF($AZ15="N","N",SUM('調查資料(OUT)'!L21:L24))</f>
        <v>0</v>
      </c>
      <c r="BF15" s="48" t="e">
        <f t="shared" si="19"/>
        <v>#DIV/0!</v>
      </c>
      <c r="BG15" s="43">
        <f t="shared" si="20"/>
        <v>0</v>
      </c>
      <c r="BH15" s="43">
        <f>IF($AZ15="N","N",SUM('調查資料(OUT)'!C21:C24))</f>
        <v>0</v>
      </c>
      <c r="BI15" s="43">
        <f>IF($AZ15="N","N",SUM('調查資料(OUT)'!H21:H24))</f>
        <v>0</v>
      </c>
      <c r="BJ15" s="43">
        <f>IF($AZ15="N","N",SUM('調查資料(OUT)'!M21:M24))</f>
        <v>0</v>
      </c>
      <c r="BK15" s="48" t="e">
        <f t="shared" si="21"/>
        <v>#DIV/0!</v>
      </c>
      <c r="BL15" s="43">
        <f t="shared" si="22"/>
        <v>0</v>
      </c>
      <c r="BM15" s="43">
        <f>IF($AZ15="N","N",SUM('調查資料(OUT)'!D21:D24))</f>
        <v>0</v>
      </c>
      <c r="BN15" s="43">
        <f>IF($AZ15="N","N",SUM('調查資料(OUT)'!I21:I24))</f>
        <v>0</v>
      </c>
      <c r="BO15" s="43">
        <f>IF($AZ15="N","N",SUM('調查資料(OUT)'!N21:N24))</f>
        <v>0</v>
      </c>
      <c r="BP15" s="48" t="e">
        <f t="shared" si="23"/>
        <v>#DIV/0!</v>
      </c>
      <c r="BQ15" s="43">
        <f t="shared" si="24"/>
        <v>0</v>
      </c>
      <c r="BR15" s="43">
        <f>IF($AZ15="N","N",SUM('調查資料(OUT)'!E21:E24))</f>
        <v>0</v>
      </c>
      <c r="BS15" s="43">
        <f>IF($AZ15="N","N",SUM('調查資料(OUT)'!J21:J24))</f>
        <v>0</v>
      </c>
      <c r="BT15" s="43">
        <f>IF($AZ15="N","N",SUM('調查資料(OUT)'!O21:O24))</f>
        <v>0</v>
      </c>
      <c r="BU15" s="48" t="e">
        <f t="shared" si="25"/>
        <v>#DIV/0!</v>
      </c>
      <c r="BV15" s="43">
        <f t="shared" si="26"/>
        <v>0</v>
      </c>
      <c r="BW15" s="43">
        <f>IF($AZ15="N","N",SUM('調查資料(OUT)'!F21:F24))</f>
        <v>0</v>
      </c>
      <c r="BX15" s="43">
        <f>IF($AZ15="N","N",SUM('調查資料(OUT)'!K21:K24))</f>
        <v>0</v>
      </c>
      <c r="BY15" s="43">
        <f>IF($AZ15="N","N",SUM('調查資料(OUT)'!P21:P24))</f>
        <v>0</v>
      </c>
      <c r="BZ15" s="48" t="e">
        <f t="shared" si="27"/>
        <v>#DIV/0!</v>
      </c>
      <c r="CA15" s="43">
        <f t="shared" si="28"/>
        <v>0</v>
      </c>
      <c r="CB15" s="48" t="e">
        <f t="shared" si="29"/>
        <v>#DIV/0!</v>
      </c>
      <c r="CC15" s="43">
        <f t="shared" si="30"/>
        <v>0</v>
      </c>
      <c r="CD15" s="48" t="e">
        <f t="shared" si="31"/>
        <v>#DIV/0!</v>
      </c>
      <c r="CE15" s="43">
        <f t="shared" si="32"/>
        <v>0</v>
      </c>
      <c r="CF15" s="48" t="e">
        <f t="shared" si="33"/>
        <v>#DIV/0!</v>
      </c>
      <c r="CG15" s="43">
        <f t="shared" si="34"/>
        <v>0</v>
      </c>
      <c r="CH15" s="43">
        <f t="shared" si="35"/>
        <v>0</v>
      </c>
      <c r="CI15" s="43">
        <f>IF($AZ15="N","N",SUM('調查資料(OUT)'!Q21:Q24))</f>
        <v>0</v>
      </c>
      <c r="CJ15" s="43">
        <f>IF($AZ15="N","N",SUM('調查資料(OUT)'!V21:V24))</f>
        <v>0</v>
      </c>
      <c r="CK15" s="43">
        <f>IF($AZ15="N","N",SUM('調查資料(OUT)'!AA21:AA24))</f>
        <v>0</v>
      </c>
      <c r="CL15" s="48" t="e">
        <f t="shared" si="36"/>
        <v>#DIV/0!</v>
      </c>
      <c r="CM15" s="43">
        <f t="shared" si="37"/>
        <v>0</v>
      </c>
      <c r="CN15" s="43">
        <f>IF($AZ15="N","N",SUM('調查資料(OUT)'!R21:R24))</f>
        <v>0</v>
      </c>
      <c r="CO15" s="43">
        <f>IF($AZ15="N","N",SUM('調查資料(OUT)'!W21:W24))</f>
        <v>0</v>
      </c>
      <c r="CP15" s="43">
        <f>IF($AZ15="N","N",SUM('調查資料(OUT)'!AB21:AB24))</f>
        <v>0</v>
      </c>
      <c r="CQ15" s="48" t="e">
        <f t="shared" si="38"/>
        <v>#DIV/0!</v>
      </c>
      <c r="CR15" s="43">
        <f t="shared" si="39"/>
        <v>0</v>
      </c>
      <c r="CS15" s="43">
        <f>IF($AZ15="N","N",SUM('調查資料(OUT)'!S21:S24))</f>
        <v>0</v>
      </c>
      <c r="CT15" s="43">
        <f>IF($AZ15="N","N",SUM('調查資料(OUT)'!X21:X24))</f>
        <v>0</v>
      </c>
      <c r="CU15" s="43">
        <f>IF($AZ15="N","N",SUM('調查資料(OUT)'!AC21:AC24))</f>
        <v>0</v>
      </c>
      <c r="CV15" s="48" t="e">
        <f t="shared" si="40"/>
        <v>#DIV/0!</v>
      </c>
      <c r="CW15" s="43">
        <f t="shared" si="41"/>
        <v>0</v>
      </c>
      <c r="CX15" s="43">
        <f>IF($AZ15="N","N",SUM('調查資料(OUT)'!T21:T24))</f>
        <v>0</v>
      </c>
      <c r="CY15" s="43">
        <f>IF($AZ15="N","N",SUM('調查資料(OUT)'!Y21:Y24))</f>
        <v>0</v>
      </c>
      <c r="CZ15" s="43">
        <f>IF($AZ15="N","N",SUM('調查資料(OUT)'!AD21:AD24))</f>
        <v>0</v>
      </c>
      <c r="DA15" s="48" t="e">
        <f t="shared" si="42"/>
        <v>#DIV/0!</v>
      </c>
      <c r="DB15" s="43">
        <f t="shared" si="43"/>
        <v>0</v>
      </c>
      <c r="DC15" s="43">
        <f>IF($AZ15="N","N",SUM('調查資料(OUT)'!U21:U24))</f>
        <v>0</v>
      </c>
      <c r="DD15" s="43">
        <f>IF($AZ15="N","N",SUM('調查資料(OUT)'!Z21:Z24))</f>
        <v>0</v>
      </c>
      <c r="DE15" s="43">
        <f>IF($AZ15="N","N",SUM('調查資料(OUT)'!AE21:AE24))</f>
        <v>0</v>
      </c>
      <c r="DF15" s="48" t="e">
        <f t="shared" si="44"/>
        <v>#DIV/0!</v>
      </c>
      <c r="DG15" s="43">
        <f t="shared" si="45"/>
        <v>0</v>
      </c>
      <c r="DH15" s="48" t="e">
        <f t="shared" si="46"/>
        <v>#DIV/0!</v>
      </c>
      <c r="DI15" s="43">
        <f t="shared" si="47"/>
        <v>0</v>
      </c>
      <c r="DJ15" s="48" t="e">
        <f t="shared" si="48"/>
        <v>#DIV/0!</v>
      </c>
      <c r="DK15" s="43">
        <f t="shared" si="49"/>
        <v>0</v>
      </c>
      <c r="DL15" s="48" t="e">
        <f t="shared" si="50"/>
        <v>#DIV/0!</v>
      </c>
      <c r="DM15" s="43">
        <f t="shared" si="51"/>
        <v>0</v>
      </c>
      <c r="DN15" s="43">
        <f t="shared" si="52"/>
        <v>0</v>
      </c>
      <c r="DO15" s="43">
        <f>IF($AZ15="N","N",SUM('調查資料(OUT)'!AF21:AF24))</f>
        <v>0</v>
      </c>
      <c r="DP15" s="43">
        <f>IF($AZ15="N","N",SUM('調查資料(OUT)'!AK21:AK24))</f>
        <v>0</v>
      </c>
      <c r="DQ15" s="43">
        <f>IF($AZ15="N","N",SUM('調查資料(OUT)'!AP21:AP24))</f>
        <v>0</v>
      </c>
      <c r="DR15" s="48" t="e">
        <f t="shared" si="53"/>
        <v>#DIV/0!</v>
      </c>
      <c r="DS15" s="43">
        <f t="shared" si="54"/>
        <v>0</v>
      </c>
      <c r="DT15" s="43">
        <f>IF($AZ15="N","N",SUM('調查資料(OUT)'!AG21:AG24))</f>
        <v>0</v>
      </c>
      <c r="DU15" s="43">
        <f>IF($AZ15="N","N",SUM('調查資料(OUT)'!AL21:AL24))</f>
        <v>0</v>
      </c>
      <c r="DV15" s="43">
        <f>IF($AZ15="N","N",SUM('調查資料(OUT)'!AQ21:AQ24))</f>
        <v>0</v>
      </c>
      <c r="DW15" s="48" t="e">
        <f t="shared" si="55"/>
        <v>#DIV/0!</v>
      </c>
      <c r="DX15" s="43">
        <f t="shared" si="56"/>
        <v>0</v>
      </c>
      <c r="DY15" s="43">
        <f>IF($AZ15="N","N",SUM('調查資料(OUT)'!AH21:AH24))</f>
        <v>0</v>
      </c>
      <c r="DZ15" s="43">
        <f>IF($AZ15="N","N",SUM('調查資料(OUT)'!AM21:AM24))</f>
        <v>0</v>
      </c>
      <c r="EA15" s="43">
        <f>IF($AZ15="N","N",SUM('調查資料(OUT)'!AR21:AR24))</f>
        <v>0</v>
      </c>
      <c r="EB15" s="48" t="e">
        <f t="shared" si="57"/>
        <v>#DIV/0!</v>
      </c>
      <c r="EC15" s="43">
        <f t="shared" si="58"/>
        <v>0</v>
      </c>
      <c r="ED15" s="43">
        <f>IF($AZ15="N","N",SUM('調查資料(OUT)'!AI21:AI24))</f>
        <v>0</v>
      </c>
      <c r="EE15" s="43">
        <f>IF($AZ15="N","N",SUM('調查資料(OUT)'!AN21:AN24))</f>
        <v>0</v>
      </c>
      <c r="EF15" s="43">
        <f>IF($AZ15="N","N",SUM('調查資料(OUT)'!AS21:AS24))</f>
        <v>0</v>
      </c>
      <c r="EG15" s="48" t="e">
        <f t="shared" si="59"/>
        <v>#DIV/0!</v>
      </c>
      <c r="EH15" s="43">
        <f t="shared" si="60"/>
        <v>0</v>
      </c>
      <c r="EI15" s="43">
        <f>IF($AZ15="N","N",SUM('調查資料(OUT)'!AJ21:AJ24))</f>
        <v>0</v>
      </c>
      <c r="EJ15" s="43">
        <f>IF($AZ15="N","N",SUM('調查資料(OUT)'!AO21:AO24))</f>
        <v>0</v>
      </c>
      <c r="EK15" s="43">
        <f>IF($AZ15="N","N",SUM('調查資料(OUT)'!AT21:AT24))</f>
        <v>0</v>
      </c>
      <c r="EL15" s="48" t="e">
        <f t="shared" si="61"/>
        <v>#DIV/0!</v>
      </c>
      <c r="EM15" s="43">
        <f t="shared" si="62"/>
        <v>0</v>
      </c>
      <c r="EN15" s="48" t="e">
        <f t="shared" si="63"/>
        <v>#DIV/0!</v>
      </c>
      <c r="EO15" s="43">
        <f t="shared" si="64"/>
        <v>0</v>
      </c>
      <c r="EP15" s="48" t="e">
        <f t="shared" si="65"/>
        <v>#DIV/0!</v>
      </c>
      <c r="EQ15" s="43">
        <f t="shared" si="66"/>
        <v>0</v>
      </c>
      <c r="ER15" s="48" t="e">
        <f t="shared" si="67"/>
        <v>#DIV/0!</v>
      </c>
      <c r="ES15" s="43">
        <f t="shared" si="68"/>
        <v>0</v>
      </c>
      <c r="ET15" s="43">
        <f t="shared" si="69"/>
        <v>0</v>
      </c>
      <c r="EU15" s="43">
        <f>IF($AZ15="N","N",SUM('調查資料(OUT)'!AU21:AU24))</f>
        <v>0</v>
      </c>
      <c r="EV15" s="43">
        <f>IF($AZ15="N","N",SUM('調查資料(OUT)'!AZ21:AZ24))</f>
        <v>0</v>
      </c>
      <c r="EW15" s="43">
        <f>IF($AZ15="N","N",SUM('調查資料(OUT)'!BE21:BE24))</f>
        <v>0</v>
      </c>
      <c r="EX15" s="48" t="e">
        <f t="shared" si="70"/>
        <v>#DIV/0!</v>
      </c>
      <c r="EY15" s="43">
        <f t="shared" si="71"/>
        <v>0</v>
      </c>
      <c r="EZ15" s="43">
        <f>IF($AZ15="N","N",SUM('調查資料(OUT)'!AV21:AV24))</f>
        <v>0</v>
      </c>
      <c r="FA15" s="43">
        <f>IF($AZ15="N","N",SUM('調查資料(OUT)'!BA21:BA24))</f>
        <v>0</v>
      </c>
      <c r="FB15" s="43">
        <f>IF($AZ15="N","N",SUM('調查資料(OUT)'!BF21:BF24))</f>
        <v>0</v>
      </c>
      <c r="FC15" s="48" t="e">
        <f t="shared" si="72"/>
        <v>#DIV/0!</v>
      </c>
      <c r="FD15" s="43">
        <f t="shared" si="73"/>
        <v>0</v>
      </c>
      <c r="FE15" s="43">
        <f>IF($AZ15="N","N",SUM('調查資料(OUT)'!AW21:AW24))</f>
        <v>0</v>
      </c>
      <c r="FF15" s="43">
        <f>IF($AZ15="N","N",SUM('調查資料(OUT)'!BB21:BB24))</f>
        <v>0</v>
      </c>
      <c r="FG15" s="43">
        <f>IF($AZ15="N","N",SUM('調查資料(OUT)'!BG21:BG24))</f>
        <v>0</v>
      </c>
      <c r="FH15" s="48" t="e">
        <f t="shared" si="74"/>
        <v>#DIV/0!</v>
      </c>
      <c r="FI15" s="43">
        <f t="shared" si="75"/>
        <v>0</v>
      </c>
      <c r="FJ15" s="43">
        <f>IF($AZ15="N","N",SUM('調查資料(OUT)'!AX21:AX24))</f>
        <v>0</v>
      </c>
      <c r="FK15" s="43">
        <f>IF($AZ15="N","N",SUM('調查資料(OUT)'!BC21:BC24))</f>
        <v>0</v>
      </c>
      <c r="FL15" s="43">
        <f>IF($AZ15="N","N",SUM('調查資料(OUT)'!BH21:BH24))</f>
        <v>0</v>
      </c>
      <c r="FM15" s="48" t="e">
        <f t="shared" si="76"/>
        <v>#DIV/0!</v>
      </c>
      <c r="FN15" s="43">
        <f t="shared" si="77"/>
        <v>0</v>
      </c>
      <c r="FO15" s="43">
        <f>IF($AZ15="N","N",SUM('調查資料(OUT)'!AY21:AY24))</f>
        <v>0</v>
      </c>
      <c r="FP15" s="43">
        <f>IF($AZ15="N","N",SUM('調查資料(OUT)'!BD21:BD24))</f>
        <v>0</v>
      </c>
      <c r="FQ15" s="43">
        <f>IF($AZ15="N","N",SUM('調查資料(OUT)'!BI21:BI24))</f>
        <v>0</v>
      </c>
      <c r="FR15" s="48" t="e">
        <f t="shared" si="78"/>
        <v>#DIV/0!</v>
      </c>
      <c r="FS15" s="43">
        <f t="shared" si="79"/>
        <v>0</v>
      </c>
      <c r="FT15" s="48" t="e">
        <f t="shared" si="80"/>
        <v>#DIV/0!</v>
      </c>
      <c r="FU15" s="43">
        <f t="shared" si="81"/>
        <v>0</v>
      </c>
      <c r="FV15" s="48" t="e">
        <f t="shared" si="82"/>
        <v>#DIV/0!</v>
      </c>
      <c r="FW15" s="43">
        <f t="shared" si="83"/>
        <v>0</v>
      </c>
      <c r="FX15" s="48" t="e">
        <f t="shared" si="84"/>
        <v>#DIV/0!</v>
      </c>
      <c r="FY15" s="43">
        <f t="shared" si="85"/>
        <v>0</v>
      </c>
      <c r="FZ15" s="43">
        <f t="shared" si="86"/>
        <v>0</v>
      </c>
      <c r="GA15" s="43">
        <f>IF($AZ15="N","N",SUM('調查資料(OUT)'!BJ21:BJ24))</f>
        <v>0</v>
      </c>
      <c r="GB15" s="43">
        <f>IF($AZ15="N","N",SUM('調查資料(OUT)'!BO21:BO24))</f>
        <v>0</v>
      </c>
      <c r="GC15" s="43">
        <f>IF($AZ15="N","N",SUM('調查資料(OUT)'!BT21:BT24))</f>
        <v>0</v>
      </c>
      <c r="GD15" s="48" t="e">
        <f t="shared" si="87"/>
        <v>#DIV/0!</v>
      </c>
      <c r="GE15" s="43">
        <f t="shared" si="88"/>
        <v>0</v>
      </c>
      <c r="GF15" s="43">
        <f>IF($AZ15="N","N",SUM('調查資料(OUT)'!BK21:BK24))</f>
        <v>0</v>
      </c>
      <c r="GG15" s="43">
        <f>IF($AZ15="N","N",SUM('調查資料(OUT)'!BP21:BP24))</f>
        <v>0</v>
      </c>
      <c r="GH15" s="43">
        <f>IF($AZ15="N","N",SUM('調查資料(OUT)'!BU21:BU24))</f>
        <v>0</v>
      </c>
      <c r="GI15" s="48" t="e">
        <f t="shared" si="89"/>
        <v>#DIV/0!</v>
      </c>
      <c r="GJ15" s="43">
        <f t="shared" si="90"/>
        <v>0</v>
      </c>
      <c r="GK15" s="43">
        <f>IF($AZ15="N","N",SUM('調查資料(OUT)'!BL21:BL24))</f>
        <v>0</v>
      </c>
      <c r="GL15" s="43">
        <f>IF($AZ15="N","N",SUM('調查資料(OUT)'!BQ21:BQ24))</f>
        <v>0</v>
      </c>
      <c r="GM15" s="43">
        <f>IF($AZ15="N","N",SUM('調查資料(OUT)'!BV21:BV24))</f>
        <v>0</v>
      </c>
      <c r="GN15" s="48" t="e">
        <f t="shared" si="91"/>
        <v>#DIV/0!</v>
      </c>
      <c r="GO15" s="43">
        <f t="shared" si="92"/>
        <v>0</v>
      </c>
      <c r="GP15" s="43">
        <f>IF($AZ15="N","N",SUM('調查資料(OUT)'!BM21:BM24))</f>
        <v>0</v>
      </c>
      <c r="GQ15" s="43">
        <f>IF($AZ15="N","N",SUM('調查資料(OUT)'!BR21:BR24))</f>
        <v>0</v>
      </c>
      <c r="GR15" s="43">
        <f>IF($AZ15="N","N",SUM('調查資料(OUT)'!BW21:BW24))</f>
        <v>0</v>
      </c>
      <c r="GS15" s="48" t="e">
        <f t="shared" si="93"/>
        <v>#DIV/0!</v>
      </c>
      <c r="GT15" s="43">
        <f t="shared" si="94"/>
        <v>0</v>
      </c>
      <c r="GU15" s="43">
        <f>IF($AZ15="N","N",SUM('調查資料(OUT)'!BN21:BN24))</f>
        <v>0</v>
      </c>
      <c r="GV15" s="43">
        <f>IF($AZ15="N","N",SUM('調查資料(OUT)'!BS21:BS24))</f>
        <v>0</v>
      </c>
      <c r="GW15" s="43">
        <f>IF($AZ15="N","N",SUM('調查資料(OUT)'!BX21:BX24))</f>
        <v>0</v>
      </c>
      <c r="GX15" s="48" t="e">
        <f t="shared" si="95"/>
        <v>#DIV/0!</v>
      </c>
      <c r="GY15" s="43">
        <f t="shared" si="96"/>
        <v>0</v>
      </c>
      <c r="GZ15" s="48" t="e">
        <f t="shared" si="97"/>
        <v>#DIV/0!</v>
      </c>
      <c r="HA15" s="43">
        <f t="shared" si="98"/>
        <v>0</v>
      </c>
      <c r="HB15" s="48" t="e">
        <f t="shared" si="99"/>
        <v>#DIV/0!</v>
      </c>
      <c r="HC15" s="43">
        <f t="shared" si="100"/>
        <v>0</v>
      </c>
      <c r="HD15" s="48" t="e">
        <f t="shared" si="101"/>
        <v>#DIV/0!</v>
      </c>
      <c r="HE15" s="43">
        <f t="shared" si="102"/>
        <v>0</v>
      </c>
      <c r="HF15" s="43">
        <f t="shared" si="103"/>
        <v>0</v>
      </c>
      <c r="HG15" s="43">
        <f>IF($AZ15="N","N",SUM('調查資料(OUT)'!BY21:BY24))</f>
        <v>0</v>
      </c>
      <c r="HH15" s="43">
        <f>IF($AZ15="N","N",SUM('調查資料(OUT)'!CD21:CD24))</f>
        <v>0</v>
      </c>
      <c r="HI15" s="43">
        <f>IF($AZ15="N","N",SUM('調查資料(OUT)'!CI21:CI24))</f>
        <v>0</v>
      </c>
      <c r="HJ15" s="48" t="e">
        <f t="shared" si="104"/>
        <v>#DIV/0!</v>
      </c>
      <c r="HK15" s="43">
        <f t="shared" si="105"/>
        <v>0</v>
      </c>
      <c r="HL15" s="43">
        <f>IF($AZ15="N","N",SUM('調查資料(OUT)'!BZ21:BZ24))</f>
        <v>0</v>
      </c>
      <c r="HM15" s="43">
        <f>IF($AZ15="N","N",SUM('調查資料(OUT)'!CE21:CE24))</f>
        <v>0</v>
      </c>
      <c r="HN15" s="43">
        <f>IF($AZ15="N","N",SUM('調查資料(OUT)'!CJ21:CJ24))</f>
        <v>0</v>
      </c>
      <c r="HO15" s="48" t="e">
        <f t="shared" si="106"/>
        <v>#DIV/0!</v>
      </c>
      <c r="HP15" s="43">
        <f t="shared" si="107"/>
        <v>0</v>
      </c>
      <c r="HQ15" s="43">
        <f>IF($AZ15="N","N",SUM('調查資料(OUT)'!CA21:CA24))</f>
        <v>0</v>
      </c>
      <c r="HR15" s="43">
        <f>IF($AZ15="N","N",SUM('調查資料(OUT)'!CF21:CF24))</f>
        <v>0</v>
      </c>
      <c r="HS15" s="43">
        <f>IF($AZ15="N","N",SUM('調查資料(OUT)'!CK21:CK24))</f>
        <v>0</v>
      </c>
      <c r="HT15" s="48" t="e">
        <f t="shared" si="108"/>
        <v>#DIV/0!</v>
      </c>
      <c r="HU15" s="43">
        <f t="shared" si="109"/>
        <v>0</v>
      </c>
      <c r="HV15" s="43">
        <f>IF($AZ15="N","N",SUM('調查資料(OUT)'!CB21:CB24))</f>
        <v>0</v>
      </c>
      <c r="HW15" s="43">
        <f>IF($AZ15="N","N",SUM('調查資料(OUT)'!CG21:CG24))</f>
        <v>0</v>
      </c>
      <c r="HX15" s="43">
        <f>IF($AZ15="N","N",SUM('調查資料(OUT)'!CL21:CL24))</f>
        <v>0</v>
      </c>
      <c r="HY15" s="48" t="e">
        <f t="shared" si="110"/>
        <v>#DIV/0!</v>
      </c>
      <c r="HZ15" s="43">
        <f t="shared" si="111"/>
        <v>0</v>
      </c>
      <c r="IA15" s="43">
        <f>IF($AZ15="N","N",SUM('調查資料(OUT)'!CC21:CC24))</f>
        <v>0</v>
      </c>
      <c r="IB15" s="43">
        <f>IF($AZ15="N","N",SUM('調查資料(OUT)'!CH21:CH24))</f>
        <v>0</v>
      </c>
      <c r="IC15" s="43">
        <f>IF($AZ15="N","N",SUM('調查資料(OUT)'!CM21:CM24))</f>
        <v>0</v>
      </c>
      <c r="ID15" s="48" t="e">
        <f t="shared" si="112"/>
        <v>#DIV/0!</v>
      </c>
      <c r="IE15" s="43">
        <f t="shared" si="113"/>
        <v>0</v>
      </c>
      <c r="IF15" s="48" t="e">
        <f t="shared" si="114"/>
        <v>#DIV/0!</v>
      </c>
      <c r="IG15" s="43">
        <f t="shared" si="115"/>
        <v>0</v>
      </c>
      <c r="IH15" s="48" t="e">
        <f t="shared" si="116"/>
        <v>#DIV/0!</v>
      </c>
      <c r="II15" s="43">
        <f t="shared" si="117"/>
        <v>0</v>
      </c>
      <c r="IJ15" s="48" t="e">
        <f t="shared" si="118"/>
        <v>#DIV/0!</v>
      </c>
      <c r="IK15" s="248">
        <f t="shared" si="119"/>
        <v>0</v>
      </c>
    </row>
    <row r="16" spans="1:245">
      <c r="A16" s="247">
        <f>'[4]調查資料(OUT)'!A22</f>
        <v>245</v>
      </c>
      <c r="B16" s="43">
        <f t="shared" si="0"/>
        <v>0</v>
      </c>
      <c r="C16" s="43">
        <f>IFERROR('調查資料(OUT)'!$B$1*'調查資料(OUT)'!B22,0)+IFERROR('調查資料(OUT)'!$G$1*'調查資料(OUT)'!G22,0)+IFERROR('調查資料(OUT)'!$L$1*'調查資料(OUT)'!L22,0)</f>
        <v>0</v>
      </c>
      <c r="D16" s="43">
        <f>IFERROR('調查資料(OUT)'!$C$1*'調查資料(OUT)'!C22,0)+IFERROR('調查資料(OUT)'!$H$1*'調查資料(OUT)'!H22,0)+IFERROR('調查資料(OUT)'!$M$1*'調查資料(OUT)'!M22,0)</f>
        <v>0</v>
      </c>
      <c r="E16" s="43">
        <f>IFERROR('調查資料(OUT)'!$D$1*'調查資料(OUT)'!D22,0)+IFERROR('調查資料(OUT)'!$I$1*'調查資料(OUT)'!I22,0)+IFERROR('調查資料(OUT)'!$N$1*'調查資料(OUT)'!N22,0)</f>
        <v>0</v>
      </c>
      <c r="F16" s="43">
        <f>IFERROR('調查資料(OUT)'!$E$1*'調查資料(OUT)'!E22,0)+IFERROR('調查資料(OUT)'!$J$1*'調查資料(OUT)'!J22,0)+IFERROR('調查資料(OUT)'!$O$1*'調查資料(OUT)'!O22,0)</f>
        <v>0</v>
      </c>
      <c r="G16" s="248">
        <f>IFERROR('調查資料(OUT)'!$F$1*'調查資料(OUT)'!F22,0)+IFERROR('調查資料(OUT)'!$K$1*'調查資料(OUT)'!K22,0)+IFERROR('調查資料(OUT)'!$P$1*'調查資料(OUT)'!P22,0)</f>
        <v>0</v>
      </c>
      <c r="H16" s="249">
        <f t="shared" si="1"/>
        <v>0</v>
      </c>
      <c r="I16" s="43">
        <f>IFERROR('調查資料(OUT)'!$Q$1*'調查資料(OUT)'!Q22,0)+IFERROR('調查資料(OUT)'!$V$1*'調查資料(OUT)'!V22,0)+IFERROR('調查資料(OUT)'!$AA$1*'調查資料(OUT)'!AA22,0)</f>
        <v>0</v>
      </c>
      <c r="J16" s="43">
        <f>IFERROR('調查資料(OUT)'!$R$1*'調查資料(OUT)'!R22,0)+IFERROR('調查資料(OUT)'!$W$1*'調查資料(OUT)'!W22,0)+IFERROR('調查資料(OUT)'!$AB$1*'調查資料(OUT)'!AB22,0)</f>
        <v>0</v>
      </c>
      <c r="K16" s="43">
        <f>IFERROR('調查資料(OUT)'!$S$1*'調查資料(OUT)'!S22,0)+IFERROR('調查資料(OUT)'!$X$1*'調查資料(OUT)'!X22,0)+IFERROR('調查資料(OUT)'!$AC$1*'調查資料(OUT)'!AC22,0)</f>
        <v>0</v>
      </c>
      <c r="L16" s="43">
        <f>IFERROR('調查資料(OUT)'!$T$1*'調查資料(OUT)'!T22,0)+IFERROR('調查資料(OUT)'!$Y$1*'調查資料(OUT)'!Y22,0)+IFERROR('調查資料(OUT)'!$AD$1*'調查資料(OUT)'!AD22,0)</f>
        <v>0</v>
      </c>
      <c r="M16" s="248">
        <f>IFERROR('調查資料(OUT)'!$U$1*'調查資料(OUT)'!U22,0)+IFERROR('調查資料(OUT)'!$Z$1*'調查資料(OUT)'!Z22,0)+IFERROR('調查資料(OUT)'!$AE$1*'調查資料(OUT)'!AE22,0)</f>
        <v>0</v>
      </c>
      <c r="N16" s="249">
        <f t="shared" si="2"/>
        <v>0</v>
      </c>
      <c r="O16" s="43">
        <f>IFERROR('調查資料(OUT)'!$AF$1*'調查資料(OUT)'!AF22,0)+IFERROR('調查資料(OUT)'!$AK$1*'調查資料(OUT)'!AK22,0)+IFERROR('調查資料(OUT)'!$AP$1*'調查資料(OUT)'!AP22,0)</f>
        <v>0</v>
      </c>
      <c r="P16" s="43">
        <f>IFERROR('調查資料(OUT)'!$AG$1*'調查資料(OUT)'!AG22,0)+IFERROR('調查資料(OUT)'!$AL$1*'調查資料(OUT)'!AL22,0)+IFERROR('調查資料(OUT)'!$AQ$1*'調查資料(OUT)'!AQ22,0)</f>
        <v>0</v>
      </c>
      <c r="Q16" s="43">
        <f>IFERROR('調查資料(OUT)'!$AH$1*'調查資料(OUT)'!AH22,0)+IFERROR('調查資料(OUT)'!$AM$1*'調查資料(OUT)'!AM22,0)+IFERROR('調查資料(OUT)'!$AR$1*'調查資料(OUT)'!AR22,0)</f>
        <v>0</v>
      </c>
      <c r="R16" s="43">
        <f>IFERROR('調查資料(OUT)'!$AI$1*'調查資料(OUT)'!AI22,0)+IFERROR('調查資料(OUT)'!$AN$1*'調查資料(OUT)'!AN22,0)+IFERROR('調查資料(OUT)'!$AS$1*'調查資料(OUT)'!AS22,0)</f>
        <v>0</v>
      </c>
      <c r="S16" s="248">
        <f>IFERROR('調查資料(OUT)'!$AJ$1*'調查資料(OUT)'!AJ22,0)+IFERROR('調查資料(OUT)'!$AO$1*'調查資料(OUT)'!AO22,0)+IFERROR('調查資料(OUT)'!$AT$1*'調查資料(OUT)'!AT22,0)</f>
        <v>0</v>
      </c>
      <c r="T16" s="249">
        <f t="shared" si="3"/>
        <v>0</v>
      </c>
      <c r="U16" s="43">
        <f>IFERROR('調查資料(OUT)'!$AU$1*'調查資料(OUT)'!AU22,0)+IFERROR('調查資料(OUT)'!$AZ$1*'調查資料(OUT)'!AZ22,0)+IFERROR('調查資料(OUT)'!$BE$1*'調查資料(OUT)'!BE22,0)</f>
        <v>0</v>
      </c>
      <c r="V16" s="43">
        <f>IFERROR('調查資料(OUT)'!$AV$1*'調查資料(OUT)'!AV22,0)+IFERROR('調查資料(OUT)'!$BA$1*'調查資料(OUT)'!BA22,0)+IFERROR('調查資料(OUT)'!$BF$1*'調查資料(OUT)'!BF22,0)</f>
        <v>0</v>
      </c>
      <c r="W16" s="43">
        <f>IFERROR('調查資料(OUT)'!$AW$1*'調查資料(OUT)'!AW22,0)+IFERROR('調查資料(OUT)'!$BB$1*'調查資料(OUT)'!BB22,0)+IFERROR('調查資料(OUT)'!$BG$1*'調查資料(OUT)'!BG22,0)</f>
        <v>0</v>
      </c>
      <c r="X16" s="43">
        <f>IFERROR('調查資料(OUT)'!$AX$1*'調查資料(OUT)'!AX22,0)+IFERROR('調查資料(OUT)'!$BC$1*'調查資料(OUT)'!BC22,0)+IFERROR('調查資料(OUT)'!$BH$1*'調查資料(OUT)'!BH22,0)</f>
        <v>0</v>
      </c>
      <c r="Y16" s="248">
        <f>IFERROR('調查資料(OUT)'!$AY$1*'調查資料(OUT)'!AY22,0)+IFERROR('調查資料(OUT)'!$BD$1*'調查資料(OUT)'!BD22,0)+IFERROR('調查資料(OUT)'!$BI$1*'調查資料(OUT)'!BI22,0)</f>
        <v>0</v>
      </c>
      <c r="Z16" s="249">
        <f t="shared" si="4"/>
        <v>0</v>
      </c>
      <c r="AA16" s="43">
        <f>IFERROR('調查資料(OUT)'!$BJ$1*'調查資料(OUT)'!BJ22,0)+IFERROR('調查資料(OUT)'!$BO$1*'調查資料(OUT)'!BO22,0)+IFERROR('調查資料(OUT)'!$BT$1*'調查資料(OUT)'!BT22,0)</f>
        <v>0</v>
      </c>
      <c r="AB16" s="43">
        <f>IFERROR('調查資料(OUT)'!$BK$1*'調查資料(OUT)'!BK22,0)+IFERROR('調查資料(OUT)'!$BP$1*'調查資料(OUT)'!BP22,0)+IFERROR('調查資料(OUT)'!$BU$1*'調查資料(OUT)'!BU22,0)</f>
        <v>0</v>
      </c>
      <c r="AC16" s="43">
        <f>IFERROR('調查資料(OUT)'!$BL$1*'調查資料(OUT)'!BL22,0)+IFERROR('調查資料(OUT)'!$BQ$1*'調查資料(OUT)'!BQ22,0)+IFERROR('調查資料(OUT)'!$BV$1*'調查資料(OUT)'!BV22,0)</f>
        <v>0</v>
      </c>
      <c r="AD16" s="43">
        <f>IFERROR('調查資料(OUT)'!$BM$1*'調查資料(OUT)'!BM22,0)+IFERROR('調查資料(OUT)'!$BR$1*'調查資料(OUT)'!BR22,0)+IFERROR('調查資料(OUT)'!$BW$1*'調查資料(OUT)'!BW22,0)</f>
        <v>0</v>
      </c>
      <c r="AE16" s="248">
        <f>IFERROR('調查資料(OUT)'!$BN$1*'調查資料(OUT)'!BN22,0)+IFERROR('調查資料(OUT)'!$BS$1*'調查資料(OUT)'!BS22,0)+IFERROR('調查資料(OUT)'!$BX$1*'調查資料(OUT)'!BX22,0)</f>
        <v>0</v>
      </c>
      <c r="AF16" s="249">
        <f t="shared" si="5"/>
        <v>0</v>
      </c>
      <c r="AG16" s="43">
        <f>IFERROR('調查資料(OUT)'!$BY$1*'調查資料(OUT)'!BY22,0)+IFERROR('調查資料(OUT)'!$CD$1*'調查資料(OUT)'!CD22,0)+IFERROR('調查資料(OUT)'!$CI$1*'調查資料(OUT)'!CI22,0)</f>
        <v>0</v>
      </c>
      <c r="AH16" s="43">
        <f>IFERROR('調查資料(OUT)'!$BZ$1*'調查資料(OUT)'!BZ22,0)+IFERROR('調查資料(OUT)'!$CE$1*'調查資料(OUT)'!CE22,0)+IFERROR('調查資料(OUT)'!$CJ$1*'調查資料(OUT)'!CJ22,0)</f>
        <v>0</v>
      </c>
      <c r="AI16" s="43">
        <f>IFERROR('調查資料(OUT)'!$CA$1*'調查資料(OUT)'!CA22,0)+IFERROR('調查資料(OUT)'!$CF$1*'調查資料(OUT)'!CF22,0)+IFERROR('調查資料(OUT)'!$CK$1*'調查資料(OUT)'!CK22,0)</f>
        <v>0</v>
      </c>
      <c r="AJ16" s="43">
        <f>IFERROR('調查資料(OUT)'!$CB$1*'調查資料(OUT)'!CB22,0)+IFERROR('調查資料(OUT)'!$CG$1*'調查資料(OUT)'!CG22,0)+IFERROR('調查資料(OUT)'!$CL$1*'調查資料(OUT)'!CL22,0)</f>
        <v>0</v>
      </c>
      <c r="AK16" s="248">
        <f>IFERROR('調查資料(OUT)'!$CC$1*'調查資料(OUT)'!CC22,0)+IFERROR('調查資料(OUT)'!$CH$1*'調查資料(OUT)'!CH22,0)+IFERROR('調查資料(OUT)'!$CM$1*'調查資料(OUT)'!CM22,0)</f>
        <v>0</v>
      </c>
      <c r="AL16" s="250">
        <f t="shared" si="6"/>
        <v>0</v>
      </c>
      <c r="AN16" s="249">
        <f>'調查資料(OUT)'!A22</f>
        <v>245</v>
      </c>
      <c r="AO16" s="326">
        <f t="shared" si="7"/>
        <v>345</v>
      </c>
      <c r="AP16" s="43">
        <f t="shared" si="8"/>
        <v>0</v>
      </c>
      <c r="AQ16" s="327"/>
      <c r="AR16" s="43">
        <f t="shared" si="9"/>
        <v>0</v>
      </c>
      <c r="AS16" s="328" t="e">
        <f t="shared" si="10"/>
        <v>#DIV/0!</v>
      </c>
      <c r="AT16" s="328" t="e">
        <f t="shared" si="11"/>
        <v>#DIV/0!</v>
      </c>
      <c r="AU16" s="328" t="e">
        <f t="shared" si="12"/>
        <v>#DIV/0!</v>
      </c>
      <c r="AV16" s="328" t="e">
        <f t="shared" si="13"/>
        <v>#DIV/0!</v>
      </c>
      <c r="AW16" s="328" t="e">
        <f t="shared" si="14"/>
        <v>#DIV/0!</v>
      </c>
      <c r="AX16" s="328" t="e">
        <f t="shared" si="15"/>
        <v>#DIV/0!</v>
      </c>
      <c r="AY16" s="329"/>
      <c r="AZ16" s="43">
        <f t="shared" si="16"/>
        <v>245</v>
      </c>
      <c r="BA16" s="248">
        <f t="shared" si="17"/>
        <v>345</v>
      </c>
      <c r="BB16" s="43">
        <f t="shared" si="18"/>
        <v>0</v>
      </c>
      <c r="BC16" s="43">
        <f>IF($AZ16="N","N",SUM('調查資料(OUT)'!B22:B25))</f>
        <v>0</v>
      </c>
      <c r="BD16" s="43">
        <f>IF($AZ16="N","N",SUM('調查資料(OUT)'!G22:G25))</f>
        <v>0</v>
      </c>
      <c r="BE16" s="43">
        <f>IF($AZ16="N","N",SUM('調查資料(OUT)'!L22:L25))</f>
        <v>0</v>
      </c>
      <c r="BF16" s="48" t="e">
        <f t="shared" si="19"/>
        <v>#DIV/0!</v>
      </c>
      <c r="BG16" s="43">
        <f t="shared" si="20"/>
        <v>0</v>
      </c>
      <c r="BH16" s="43">
        <f>IF($AZ16="N","N",SUM('調查資料(OUT)'!C22:C25))</f>
        <v>0</v>
      </c>
      <c r="BI16" s="43">
        <f>IF($AZ16="N","N",SUM('調查資料(OUT)'!H22:H25))</f>
        <v>0</v>
      </c>
      <c r="BJ16" s="43">
        <f>IF($AZ16="N","N",SUM('調查資料(OUT)'!M22:M25))</f>
        <v>0</v>
      </c>
      <c r="BK16" s="48" t="e">
        <f t="shared" si="21"/>
        <v>#DIV/0!</v>
      </c>
      <c r="BL16" s="43">
        <f t="shared" si="22"/>
        <v>0</v>
      </c>
      <c r="BM16" s="43">
        <f>IF($AZ16="N","N",SUM('調查資料(OUT)'!D22:D25))</f>
        <v>0</v>
      </c>
      <c r="BN16" s="43">
        <f>IF($AZ16="N","N",SUM('調查資料(OUT)'!I22:I25))</f>
        <v>0</v>
      </c>
      <c r="BO16" s="43">
        <f>IF($AZ16="N","N",SUM('調查資料(OUT)'!N22:N25))</f>
        <v>0</v>
      </c>
      <c r="BP16" s="48" t="e">
        <f t="shared" si="23"/>
        <v>#DIV/0!</v>
      </c>
      <c r="BQ16" s="43">
        <f t="shared" si="24"/>
        <v>0</v>
      </c>
      <c r="BR16" s="43">
        <f>IF($AZ16="N","N",SUM('調查資料(OUT)'!E22:E25))</f>
        <v>0</v>
      </c>
      <c r="BS16" s="43">
        <f>IF($AZ16="N","N",SUM('調查資料(OUT)'!J22:J25))</f>
        <v>0</v>
      </c>
      <c r="BT16" s="43">
        <f>IF($AZ16="N","N",SUM('調查資料(OUT)'!O22:O25))</f>
        <v>0</v>
      </c>
      <c r="BU16" s="48" t="e">
        <f t="shared" si="25"/>
        <v>#DIV/0!</v>
      </c>
      <c r="BV16" s="43">
        <f t="shared" si="26"/>
        <v>0</v>
      </c>
      <c r="BW16" s="43">
        <f>IF($AZ16="N","N",SUM('調查資料(OUT)'!F22:F25))</f>
        <v>0</v>
      </c>
      <c r="BX16" s="43">
        <f>IF($AZ16="N","N",SUM('調查資料(OUT)'!K22:K25))</f>
        <v>0</v>
      </c>
      <c r="BY16" s="43">
        <f>IF($AZ16="N","N",SUM('調查資料(OUT)'!P22:P25))</f>
        <v>0</v>
      </c>
      <c r="BZ16" s="48" t="e">
        <f t="shared" si="27"/>
        <v>#DIV/0!</v>
      </c>
      <c r="CA16" s="43">
        <f t="shared" si="28"/>
        <v>0</v>
      </c>
      <c r="CB16" s="48" t="e">
        <f t="shared" si="29"/>
        <v>#DIV/0!</v>
      </c>
      <c r="CC16" s="43">
        <f t="shared" si="30"/>
        <v>0</v>
      </c>
      <c r="CD16" s="48" t="e">
        <f t="shared" si="31"/>
        <v>#DIV/0!</v>
      </c>
      <c r="CE16" s="43">
        <f t="shared" si="32"/>
        <v>0</v>
      </c>
      <c r="CF16" s="48" t="e">
        <f t="shared" si="33"/>
        <v>#DIV/0!</v>
      </c>
      <c r="CG16" s="43">
        <f t="shared" si="34"/>
        <v>0</v>
      </c>
      <c r="CH16" s="43">
        <f t="shared" si="35"/>
        <v>0</v>
      </c>
      <c r="CI16" s="43">
        <f>IF($AZ16="N","N",SUM('調查資料(OUT)'!Q22:Q25))</f>
        <v>0</v>
      </c>
      <c r="CJ16" s="43">
        <f>IF($AZ16="N","N",SUM('調查資料(OUT)'!V22:V25))</f>
        <v>0</v>
      </c>
      <c r="CK16" s="43">
        <f>IF($AZ16="N","N",SUM('調查資料(OUT)'!AA22:AA25))</f>
        <v>0</v>
      </c>
      <c r="CL16" s="48" t="e">
        <f t="shared" si="36"/>
        <v>#DIV/0!</v>
      </c>
      <c r="CM16" s="43">
        <f t="shared" si="37"/>
        <v>0</v>
      </c>
      <c r="CN16" s="43">
        <f>IF($AZ16="N","N",SUM('調查資料(OUT)'!R22:R25))</f>
        <v>0</v>
      </c>
      <c r="CO16" s="43">
        <f>IF($AZ16="N","N",SUM('調查資料(OUT)'!W22:W25))</f>
        <v>0</v>
      </c>
      <c r="CP16" s="43">
        <f>IF($AZ16="N","N",SUM('調查資料(OUT)'!AB22:AB25))</f>
        <v>0</v>
      </c>
      <c r="CQ16" s="48" t="e">
        <f t="shared" si="38"/>
        <v>#DIV/0!</v>
      </c>
      <c r="CR16" s="43">
        <f t="shared" si="39"/>
        <v>0</v>
      </c>
      <c r="CS16" s="43">
        <f>IF($AZ16="N","N",SUM('調查資料(OUT)'!S22:S25))</f>
        <v>0</v>
      </c>
      <c r="CT16" s="43">
        <f>IF($AZ16="N","N",SUM('調查資料(OUT)'!X22:X25))</f>
        <v>0</v>
      </c>
      <c r="CU16" s="43">
        <f>IF($AZ16="N","N",SUM('調查資料(OUT)'!AC22:AC25))</f>
        <v>0</v>
      </c>
      <c r="CV16" s="48" t="e">
        <f t="shared" si="40"/>
        <v>#DIV/0!</v>
      </c>
      <c r="CW16" s="43">
        <f t="shared" si="41"/>
        <v>0</v>
      </c>
      <c r="CX16" s="43">
        <f>IF($AZ16="N","N",SUM('調查資料(OUT)'!T22:T25))</f>
        <v>0</v>
      </c>
      <c r="CY16" s="43">
        <f>IF($AZ16="N","N",SUM('調查資料(OUT)'!Y22:Y25))</f>
        <v>0</v>
      </c>
      <c r="CZ16" s="43">
        <f>IF($AZ16="N","N",SUM('調查資料(OUT)'!AD22:AD25))</f>
        <v>0</v>
      </c>
      <c r="DA16" s="48" t="e">
        <f t="shared" si="42"/>
        <v>#DIV/0!</v>
      </c>
      <c r="DB16" s="43">
        <f t="shared" si="43"/>
        <v>0</v>
      </c>
      <c r="DC16" s="43">
        <f>IF($AZ16="N","N",SUM('調查資料(OUT)'!U22:U25))</f>
        <v>0</v>
      </c>
      <c r="DD16" s="43">
        <f>IF($AZ16="N","N",SUM('調查資料(OUT)'!Z22:Z25))</f>
        <v>0</v>
      </c>
      <c r="DE16" s="43">
        <f>IF($AZ16="N","N",SUM('調查資料(OUT)'!AE22:AE25))</f>
        <v>0</v>
      </c>
      <c r="DF16" s="48" t="e">
        <f t="shared" si="44"/>
        <v>#DIV/0!</v>
      </c>
      <c r="DG16" s="43">
        <f t="shared" si="45"/>
        <v>0</v>
      </c>
      <c r="DH16" s="48" t="e">
        <f t="shared" si="46"/>
        <v>#DIV/0!</v>
      </c>
      <c r="DI16" s="43">
        <f t="shared" si="47"/>
        <v>0</v>
      </c>
      <c r="DJ16" s="48" t="e">
        <f t="shared" si="48"/>
        <v>#DIV/0!</v>
      </c>
      <c r="DK16" s="43">
        <f t="shared" si="49"/>
        <v>0</v>
      </c>
      <c r="DL16" s="48" t="e">
        <f t="shared" si="50"/>
        <v>#DIV/0!</v>
      </c>
      <c r="DM16" s="43">
        <f t="shared" si="51"/>
        <v>0</v>
      </c>
      <c r="DN16" s="43">
        <f t="shared" si="52"/>
        <v>0</v>
      </c>
      <c r="DO16" s="43">
        <f>IF($AZ16="N","N",SUM('調查資料(OUT)'!AF22:AF25))</f>
        <v>0</v>
      </c>
      <c r="DP16" s="43">
        <f>IF($AZ16="N","N",SUM('調查資料(OUT)'!AK22:AK25))</f>
        <v>0</v>
      </c>
      <c r="DQ16" s="43">
        <f>IF($AZ16="N","N",SUM('調查資料(OUT)'!AP22:AP25))</f>
        <v>0</v>
      </c>
      <c r="DR16" s="48" t="e">
        <f t="shared" si="53"/>
        <v>#DIV/0!</v>
      </c>
      <c r="DS16" s="43">
        <f t="shared" si="54"/>
        <v>0</v>
      </c>
      <c r="DT16" s="43">
        <f>IF($AZ16="N","N",SUM('調查資料(OUT)'!AG22:AG25))</f>
        <v>0</v>
      </c>
      <c r="DU16" s="43">
        <f>IF($AZ16="N","N",SUM('調查資料(OUT)'!AL22:AL25))</f>
        <v>0</v>
      </c>
      <c r="DV16" s="43">
        <f>IF($AZ16="N","N",SUM('調查資料(OUT)'!AQ22:AQ25))</f>
        <v>0</v>
      </c>
      <c r="DW16" s="48" t="e">
        <f t="shared" si="55"/>
        <v>#DIV/0!</v>
      </c>
      <c r="DX16" s="43">
        <f t="shared" si="56"/>
        <v>0</v>
      </c>
      <c r="DY16" s="43">
        <f>IF($AZ16="N","N",SUM('調查資料(OUT)'!AH22:AH25))</f>
        <v>0</v>
      </c>
      <c r="DZ16" s="43">
        <f>IF($AZ16="N","N",SUM('調查資料(OUT)'!AM22:AM25))</f>
        <v>0</v>
      </c>
      <c r="EA16" s="43">
        <f>IF($AZ16="N","N",SUM('調查資料(OUT)'!AR22:AR25))</f>
        <v>0</v>
      </c>
      <c r="EB16" s="48" t="e">
        <f t="shared" si="57"/>
        <v>#DIV/0!</v>
      </c>
      <c r="EC16" s="43">
        <f t="shared" si="58"/>
        <v>0</v>
      </c>
      <c r="ED16" s="43">
        <f>IF($AZ16="N","N",SUM('調查資料(OUT)'!AI22:AI25))</f>
        <v>0</v>
      </c>
      <c r="EE16" s="43">
        <f>IF($AZ16="N","N",SUM('調查資料(OUT)'!AN22:AN25))</f>
        <v>0</v>
      </c>
      <c r="EF16" s="43">
        <f>IF($AZ16="N","N",SUM('調查資料(OUT)'!AS22:AS25))</f>
        <v>0</v>
      </c>
      <c r="EG16" s="48" t="e">
        <f t="shared" si="59"/>
        <v>#DIV/0!</v>
      </c>
      <c r="EH16" s="43">
        <f t="shared" si="60"/>
        <v>0</v>
      </c>
      <c r="EI16" s="43">
        <f>IF($AZ16="N","N",SUM('調查資料(OUT)'!AJ22:AJ25))</f>
        <v>0</v>
      </c>
      <c r="EJ16" s="43">
        <f>IF($AZ16="N","N",SUM('調查資料(OUT)'!AO22:AO25))</f>
        <v>0</v>
      </c>
      <c r="EK16" s="43">
        <f>IF($AZ16="N","N",SUM('調查資料(OUT)'!AT22:AT25))</f>
        <v>0</v>
      </c>
      <c r="EL16" s="48" t="e">
        <f t="shared" si="61"/>
        <v>#DIV/0!</v>
      </c>
      <c r="EM16" s="43">
        <f t="shared" si="62"/>
        <v>0</v>
      </c>
      <c r="EN16" s="48" t="e">
        <f t="shared" si="63"/>
        <v>#DIV/0!</v>
      </c>
      <c r="EO16" s="43">
        <f t="shared" si="64"/>
        <v>0</v>
      </c>
      <c r="EP16" s="48" t="e">
        <f t="shared" si="65"/>
        <v>#DIV/0!</v>
      </c>
      <c r="EQ16" s="43">
        <f t="shared" si="66"/>
        <v>0</v>
      </c>
      <c r="ER16" s="48" t="e">
        <f t="shared" si="67"/>
        <v>#DIV/0!</v>
      </c>
      <c r="ES16" s="43">
        <f t="shared" si="68"/>
        <v>0</v>
      </c>
      <c r="ET16" s="43">
        <f t="shared" si="69"/>
        <v>0</v>
      </c>
      <c r="EU16" s="43">
        <f>IF($AZ16="N","N",SUM('調查資料(OUT)'!AU22:AU25))</f>
        <v>0</v>
      </c>
      <c r="EV16" s="43">
        <f>IF($AZ16="N","N",SUM('調查資料(OUT)'!AZ22:AZ25))</f>
        <v>0</v>
      </c>
      <c r="EW16" s="43">
        <f>IF($AZ16="N","N",SUM('調查資料(OUT)'!BE22:BE25))</f>
        <v>0</v>
      </c>
      <c r="EX16" s="48" t="e">
        <f t="shared" si="70"/>
        <v>#DIV/0!</v>
      </c>
      <c r="EY16" s="43">
        <f t="shared" si="71"/>
        <v>0</v>
      </c>
      <c r="EZ16" s="43">
        <f>IF($AZ16="N","N",SUM('調查資料(OUT)'!AV22:AV25))</f>
        <v>0</v>
      </c>
      <c r="FA16" s="43">
        <f>IF($AZ16="N","N",SUM('調查資料(OUT)'!BA22:BA25))</f>
        <v>0</v>
      </c>
      <c r="FB16" s="43">
        <f>IF($AZ16="N","N",SUM('調查資料(OUT)'!BF22:BF25))</f>
        <v>0</v>
      </c>
      <c r="FC16" s="48" t="e">
        <f t="shared" si="72"/>
        <v>#DIV/0!</v>
      </c>
      <c r="FD16" s="43">
        <f t="shared" si="73"/>
        <v>0</v>
      </c>
      <c r="FE16" s="43">
        <f>IF($AZ16="N","N",SUM('調查資料(OUT)'!AW22:AW25))</f>
        <v>0</v>
      </c>
      <c r="FF16" s="43">
        <f>IF($AZ16="N","N",SUM('調查資料(OUT)'!BB22:BB25))</f>
        <v>0</v>
      </c>
      <c r="FG16" s="43">
        <f>IF($AZ16="N","N",SUM('調查資料(OUT)'!BG22:BG25))</f>
        <v>0</v>
      </c>
      <c r="FH16" s="48" t="e">
        <f t="shared" si="74"/>
        <v>#DIV/0!</v>
      </c>
      <c r="FI16" s="43">
        <f t="shared" si="75"/>
        <v>0</v>
      </c>
      <c r="FJ16" s="43">
        <f>IF($AZ16="N","N",SUM('調查資料(OUT)'!AX22:AX25))</f>
        <v>0</v>
      </c>
      <c r="FK16" s="43">
        <f>IF($AZ16="N","N",SUM('調查資料(OUT)'!BC22:BC25))</f>
        <v>0</v>
      </c>
      <c r="FL16" s="43">
        <f>IF($AZ16="N","N",SUM('調查資料(OUT)'!BH22:BH25))</f>
        <v>0</v>
      </c>
      <c r="FM16" s="48" t="e">
        <f t="shared" si="76"/>
        <v>#DIV/0!</v>
      </c>
      <c r="FN16" s="43">
        <f t="shared" si="77"/>
        <v>0</v>
      </c>
      <c r="FO16" s="43">
        <f>IF($AZ16="N","N",SUM('調查資料(OUT)'!AY22:AY25))</f>
        <v>0</v>
      </c>
      <c r="FP16" s="43">
        <f>IF($AZ16="N","N",SUM('調查資料(OUT)'!BD22:BD25))</f>
        <v>0</v>
      </c>
      <c r="FQ16" s="43">
        <f>IF($AZ16="N","N",SUM('調查資料(OUT)'!BI22:BI25))</f>
        <v>0</v>
      </c>
      <c r="FR16" s="48" t="e">
        <f t="shared" si="78"/>
        <v>#DIV/0!</v>
      </c>
      <c r="FS16" s="43">
        <f t="shared" si="79"/>
        <v>0</v>
      </c>
      <c r="FT16" s="48" t="e">
        <f t="shared" si="80"/>
        <v>#DIV/0!</v>
      </c>
      <c r="FU16" s="43">
        <f t="shared" si="81"/>
        <v>0</v>
      </c>
      <c r="FV16" s="48" t="e">
        <f t="shared" si="82"/>
        <v>#DIV/0!</v>
      </c>
      <c r="FW16" s="43">
        <f t="shared" si="83"/>
        <v>0</v>
      </c>
      <c r="FX16" s="48" t="e">
        <f t="shared" si="84"/>
        <v>#DIV/0!</v>
      </c>
      <c r="FY16" s="43">
        <f t="shared" si="85"/>
        <v>0</v>
      </c>
      <c r="FZ16" s="43">
        <f t="shared" si="86"/>
        <v>0</v>
      </c>
      <c r="GA16" s="43">
        <f>IF($AZ16="N","N",SUM('調查資料(OUT)'!BJ22:BJ25))</f>
        <v>0</v>
      </c>
      <c r="GB16" s="43">
        <f>IF($AZ16="N","N",SUM('調查資料(OUT)'!BO22:BO25))</f>
        <v>0</v>
      </c>
      <c r="GC16" s="43">
        <f>IF($AZ16="N","N",SUM('調查資料(OUT)'!BT22:BT25))</f>
        <v>0</v>
      </c>
      <c r="GD16" s="48" t="e">
        <f t="shared" si="87"/>
        <v>#DIV/0!</v>
      </c>
      <c r="GE16" s="43">
        <f t="shared" si="88"/>
        <v>0</v>
      </c>
      <c r="GF16" s="43">
        <f>IF($AZ16="N","N",SUM('調查資料(OUT)'!BK22:BK25))</f>
        <v>0</v>
      </c>
      <c r="GG16" s="43">
        <f>IF($AZ16="N","N",SUM('調查資料(OUT)'!BP22:BP25))</f>
        <v>0</v>
      </c>
      <c r="GH16" s="43">
        <f>IF($AZ16="N","N",SUM('調查資料(OUT)'!BU22:BU25))</f>
        <v>0</v>
      </c>
      <c r="GI16" s="48" t="e">
        <f t="shared" si="89"/>
        <v>#DIV/0!</v>
      </c>
      <c r="GJ16" s="43">
        <f t="shared" si="90"/>
        <v>0</v>
      </c>
      <c r="GK16" s="43">
        <f>IF($AZ16="N","N",SUM('調查資料(OUT)'!BL22:BL25))</f>
        <v>0</v>
      </c>
      <c r="GL16" s="43">
        <f>IF($AZ16="N","N",SUM('調查資料(OUT)'!BQ22:BQ25))</f>
        <v>0</v>
      </c>
      <c r="GM16" s="43">
        <f>IF($AZ16="N","N",SUM('調查資料(OUT)'!BV22:BV25))</f>
        <v>0</v>
      </c>
      <c r="GN16" s="48" t="e">
        <f t="shared" si="91"/>
        <v>#DIV/0!</v>
      </c>
      <c r="GO16" s="43">
        <f t="shared" si="92"/>
        <v>0</v>
      </c>
      <c r="GP16" s="43">
        <f>IF($AZ16="N","N",SUM('調查資料(OUT)'!BM22:BM25))</f>
        <v>0</v>
      </c>
      <c r="GQ16" s="43">
        <f>IF($AZ16="N","N",SUM('調查資料(OUT)'!BR22:BR25))</f>
        <v>0</v>
      </c>
      <c r="GR16" s="43">
        <f>IF($AZ16="N","N",SUM('調查資料(OUT)'!BW22:BW25))</f>
        <v>0</v>
      </c>
      <c r="GS16" s="48" t="e">
        <f t="shared" si="93"/>
        <v>#DIV/0!</v>
      </c>
      <c r="GT16" s="43">
        <f t="shared" si="94"/>
        <v>0</v>
      </c>
      <c r="GU16" s="43">
        <f>IF($AZ16="N","N",SUM('調查資料(OUT)'!BN22:BN25))</f>
        <v>0</v>
      </c>
      <c r="GV16" s="43">
        <f>IF($AZ16="N","N",SUM('調查資料(OUT)'!BS22:BS25))</f>
        <v>0</v>
      </c>
      <c r="GW16" s="43">
        <f>IF($AZ16="N","N",SUM('調查資料(OUT)'!BX22:BX25))</f>
        <v>0</v>
      </c>
      <c r="GX16" s="48" t="e">
        <f t="shared" si="95"/>
        <v>#DIV/0!</v>
      </c>
      <c r="GY16" s="43">
        <f t="shared" si="96"/>
        <v>0</v>
      </c>
      <c r="GZ16" s="48" t="e">
        <f t="shared" si="97"/>
        <v>#DIV/0!</v>
      </c>
      <c r="HA16" s="43">
        <f t="shared" si="98"/>
        <v>0</v>
      </c>
      <c r="HB16" s="48" t="e">
        <f t="shared" si="99"/>
        <v>#DIV/0!</v>
      </c>
      <c r="HC16" s="43">
        <f t="shared" si="100"/>
        <v>0</v>
      </c>
      <c r="HD16" s="48" t="e">
        <f t="shared" si="101"/>
        <v>#DIV/0!</v>
      </c>
      <c r="HE16" s="43">
        <f t="shared" si="102"/>
        <v>0</v>
      </c>
      <c r="HF16" s="43">
        <f t="shared" si="103"/>
        <v>0</v>
      </c>
      <c r="HG16" s="43">
        <f>IF($AZ16="N","N",SUM('調查資料(OUT)'!BY22:BY25))</f>
        <v>0</v>
      </c>
      <c r="HH16" s="43">
        <f>IF($AZ16="N","N",SUM('調查資料(OUT)'!CD22:CD25))</f>
        <v>0</v>
      </c>
      <c r="HI16" s="43">
        <f>IF($AZ16="N","N",SUM('調查資料(OUT)'!CI22:CI25))</f>
        <v>0</v>
      </c>
      <c r="HJ16" s="48" t="e">
        <f t="shared" si="104"/>
        <v>#DIV/0!</v>
      </c>
      <c r="HK16" s="43">
        <f t="shared" si="105"/>
        <v>0</v>
      </c>
      <c r="HL16" s="43">
        <f>IF($AZ16="N","N",SUM('調查資料(OUT)'!BZ22:BZ25))</f>
        <v>0</v>
      </c>
      <c r="HM16" s="43">
        <f>IF($AZ16="N","N",SUM('調查資料(OUT)'!CE22:CE25))</f>
        <v>0</v>
      </c>
      <c r="HN16" s="43">
        <f>IF($AZ16="N","N",SUM('調查資料(OUT)'!CJ22:CJ25))</f>
        <v>0</v>
      </c>
      <c r="HO16" s="48" t="e">
        <f t="shared" si="106"/>
        <v>#DIV/0!</v>
      </c>
      <c r="HP16" s="43">
        <f t="shared" si="107"/>
        <v>0</v>
      </c>
      <c r="HQ16" s="43">
        <f>IF($AZ16="N","N",SUM('調查資料(OUT)'!CA22:CA25))</f>
        <v>0</v>
      </c>
      <c r="HR16" s="43">
        <f>IF($AZ16="N","N",SUM('調查資料(OUT)'!CF22:CF25))</f>
        <v>0</v>
      </c>
      <c r="HS16" s="43">
        <f>IF($AZ16="N","N",SUM('調查資料(OUT)'!CK22:CK25))</f>
        <v>0</v>
      </c>
      <c r="HT16" s="48" t="e">
        <f t="shared" si="108"/>
        <v>#DIV/0!</v>
      </c>
      <c r="HU16" s="43">
        <f t="shared" si="109"/>
        <v>0</v>
      </c>
      <c r="HV16" s="43">
        <f>IF($AZ16="N","N",SUM('調查資料(OUT)'!CB22:CB25))</f>
        <v>0</v>
      </c>
      <c r="HW16" s="43">
        <f>IF($AZ16="N","N",SUM('調查資料(OUT)'!CG22:CG25))</f>
        <v>0</v>
      </c>
      <c r="HX16" s="43">
        <f>IF($AZ16="N","N",SUM('調查資料(OUT)'!CL22:CL25))</f>
        <v>0</v>
      </c>
      <c r="HY16" s="48" t="e">
        <f t="shared" si="110"/>
        <v>#DIV/0!</v>
      </c>
      <c r="HZ16" s="43">
        <f t="shared" si="111"/>
        <v>0</v>
      </c>
      <c r="IA16" s="43">
        <f>IF($AZ16="N","N",SUM('調查資料(OUT)'!CC22:CC25))</f>
        <v>0</v>
      </c>
      <c r="IB16" s="43">
        <f>IF($AZ16="N","N",SUM('調查資料(OUT)'!CH22:CH25))</f>
        <v>0</v>
      </c>
      <c r="IC16" s="43">
        <f>IF($AZ16="N","N",SUM('調查資料(OUT)'!CM22:CM25))</f>
        <v>0</v>
      </c>
      <c r="ID16" s="48" t="e">
        <f t="shared" si="112"/>
        <v>#DIV/0!</v>
      </c>
      <c r="IE16" s="43">
        <f t="shared" si="113"/>
        <v>0</v>
      </c>
      <c r="IF16" s="48" t="e">
        <f t="shared" si="114"/>
        <v>#DIV/0!</v>
      </c>
      <c r="IG16" s="43">
        <f t="shared" si="115"/>
        <v>0</v>
      </c>
      <c r="IH16" s="48" t="e">
        <f t="shared" si="116"/>
        <v>#DIV/0!</v>
      </c>
      <c r="II16" s="43">
        <f t="shared" si="117"/>
        <v>0</v>
      </c>
      <c r="IJ16" s="48" t="e">
        <f t="shared" si="118"/>
        <v>#DIV/0!</v>
      </c>
      <c r="IK16" s="248">
        <f t="shared" si="119"/>
        <v>0</v>
      </c>
    </row>
    <row r="17" spans="1:245">
      <c r="A17" s="247">
        <f>'[4]調查資料(OUT)'!A23</f>
        <v>300</v>
      </c>
      <c r="B17" s="43">
        <f t="shared" si="0"/>
        <v>0</v>
      </c>
      <c r="C17" s="43">
        <f>IFERROR('調查資料(OUT)'!$B$1*'調查資料(OUT)'!B23,0)+IFERROR('調查資料(OUT)'!$G$1*'調查資料(OUT)'!G23,0)+IFERROR('調查資料(OUT)'!$L$1*'調查資料(OUT)'!L23,0)</f>
        <v>0</v>
      </c>
      <c r="D17" s="43">
        <f>IFERROR('調查資料(OUT)'!$C$1*'調查資料(OUT)'!C23,0)+IFERROR('調查資料(OUT)'!$H$1*'調查資料(OUT)'!H23,0)+IFERROR('調查資料(OUT)'!$M$1*'調查資料(OUT)'!M23,0)</f>
        <v>0</v>
      </c>
      <c r="E17" s="43">
        <f>IFERROR('調查資料(OUT)'!$D$1*'調查資料(OUT)'!D23,0)+IFERROR('調查資料(OUT)'!$I$1*'調查資料(OUT)'!I23,0)+IFERROR('調查資料(OUT)'!$N$1*'調查資料(OUT)'!N23,0)</f>
        <v>0</v>
      </c>
      <c r="F17" s="43">
        <f>IFERROR('調查資料(OUT)'!$E$1*'調查資料(OUT)'!E23,0)+IFERROR('調查資料(OUT)'!$J$1*'調查資料(OUT)'!J23,0)+IFERROR('調查資料(OUT)'!$O$1*'調查資料(OUT)'!O23,0)</f>
        <v>0</v>
      </c>
      <c r="G17" s="248">
        <f>IFERROR('調查資料(OUT)'!$F$1*'調查資料(OUT)'!F23,0)+IFERROR('調查資料(OUT)'!$K$1*'調查資料(OUT)'!K23,0)+IFERROR('調查資料(OUT)'!$P$1*'調查資料(OUT)'!P23,0)</f>
        <v>0</v>
      </c>
      <c r="H17" s="249">
        <f t="shared" si="1"/>
        <v>0</v>
      </c>
      <c r="I17" s="43">
        <f>IFERROR('調查資料(OUT)'!$Q$1*'調查資料(OUT)'!Q23,0)+IFERROR('調查資料(OUT)'!$V$1*'調查資料(OUT)'!V23,0)+IFERROR('調查資料(OUT)'!$AA$1*'調查資料(OUT)'!AA23,0)</f>
        <v>0</v>
      </c>
      <c r="J17" s="43">
        <f>IFERROR('調查資料(OUT)'!$R$1*'調查資料(OUT)'!R23,0)+IFERROR('調查資料(OUT)'!$W$1*'調查資料(OUT)'!W23,0)+IFERROR('調查資料(OUT)'!$AB$1*'調查資料(OUT)'!AB23,0)</f>
        <v>0</v>
      </c>
      <c r="K17" s="43">
        <f>IFERROR('調查資料(OUT)'!$S$1*'調查資料(OUT)'!S23,0)+IFERROR('調查資料(OUT)'!$X$1*'調查資料(OUT)'!X23,0)+IFERROR('調查資料(OUT)'!$AC$1*'調查資料(OUT)'!AC23,0)</f>
        <v>0</v>
      </c>
      <c r="L17" s="43">
        <f>IFERROR('調查資料(OUT)'!$T$1*'調查資料(OUT)'!T23,0)+IFERROR('調查資料(OUT)'!$Y$1*'調查資料(OUT)'!Y23,0)+IFERROR('調查資料(OUT)'!$AD$1*'調查資料(OUT)'!AD23,0)</f>
        <v>0</v>
      </c>
      <c r="M17" s="248">
        <f>IFERROR('調查資料(OUT)'!$U$1*'調查資料(OUT)'!U23,0)+IFERROR('調查資料(OUT)'!$Z$1*'調查資料(OUT)'!Z23,0)+IFERROR('調查資料(OUT)'!$AE$1*'調查資料(OUT)'!AE23,0)</f>
        <v>0</v>
      </c>
      <c r="N17" s="249">
        <f t="shared" si="2"/>
        <v>0</v>
      </c>
      <c r="O17" s="43">
        <f>IFERROR('調查資料(OUT)'!$AF$1*'調查資料(OUT)'!AF23,0)+IFERROR('調查資料(OUT)'!$AK$1*'調查資料(OUT)'!AK23,0)+IFERROR('調查資料(OUT)'!$AP$1*'調查資料(OUT)'!AP23,0)</f>
        <v>0</v>
      </c>
      <c r="P17" s="43">
        <f>IFERROR('調查資料(OUT)'!$AG$1*'調查資料(OUT)'!AG23,0)+IFERROR('調查資料(OUT)'!$AL$1*'調查資料(OUT)'!AL23,0)+IFERROR('調查資料(OUT)'!$AQ$1*'調查資料(OUT)'!AQ23,0)</f>
        <v>0</v>
      </c>
      <c r="Q17" s="43">
        <f>IFERROR('調查資料(OUT)'!$AH$1*'調查資料(OUT)'!AH23,0)+IFERROR('調查資料(OUT)'!$AM$1*'調查資料(OUT)'!AM23,0)+IFERROR('調查資料(OUT)'!$AR$1*'調查資料(OUT)'!AR23,0)</f>
        <v>0</v>
      </c>
      <c r="R17" s="43">
        <f>IFERROR('調查資料(OUT)'!$AI$1*'調查資料(OUT)'!AI23,0)+IFERROR('調查資料(OUT)'!$AN$1*'調查資料(OUT)'!AN23,0)+IFERROR('調查資料(OUT)'!$AS$1*'調查資料(OUT)'!AS23,0)</f>
        <v>0</v>
      </c>
      <c r="S17" s="248">
        <f>IFERROR('調查資料(OUT)'!$AJ$1*'調查資料(OUT)'!AJ23,0)+IFERROR('調查資料(OUT)'!$AO$1*'調查資料(OUT)'!AO23,0)+IFERROR('調查資料(OUT)'!$AT$1*'調查資料(OUT)'!AT23,0)</f>
        <v>0</v>
      </c>
      <c r="T17" s="249">
        <f t="shared" si="3"/>
        <v>0</v>
      </c>
      <c r="U17" s="43">
        <f>IFERROR('調查資料(OUT)'!$AU$1*'調查資料(OUT)'!AU23,0)+IFERROR('調查資料(OUT)'!$AZ$1*'調查資料(OUT)'!AZ23,0)+IFERROR('調查資料(OUT)'!$BE$1*'調查資料(OUT)'!BE23,0)</f>
        <v>0</v>
      </c>
      <c r="V17" s="43">
        <f>IFERROR('調查資料(OUT)'!$AV$1*'調查資料(OUT)'!AV23,0)+IFERROR('調查資料(OUT)'!$BA$1*'調查資料(OUT)'!BA23,0)+IFERROR('調查資料(OUT)'!$BF$1*'調查資料(OUT)'!BF23,0)</f>
        <v>0</v>
      </c>
      <c r="W17" s="43">
        <f>IFERROR('調查資料(OUT)'!$AW$1*'調查資料(OUT)'!AW23,0)+IFERROR('調查資料(OUT)'!$BB$1*'調查資料(OUT)'!BB23,0)+IFERROR('調查資料(OUT)'!$BG$1*'調查資料(OUT)'!BG23,0)</f>
        <v>0</v>
      </c>
      <c r="X17" s="43">
        <f>IFERROR('調查資料(OUT)'!$AX$1*'調查資料(OUT)'!AX23,0)+IFERROR('調查資料(OUT)'!$BC$1*'調查資料(OUT)'!BC23,0)+IFERROR('調查資料(OUT)'!$BH$1*'調查資料(OUT)'!BH23,0)</f>
        <v>0</v>
      </c>
      <c r="Y17" s="248">
        <f>IFERROR('調查資料(OUT)'!$AY$1*'調查資料(OUT)'!AY23,0)+IFERROR('調查資料(OUT)'!$BD$1*'調查資料(OUT)'!BD23,0)+IFERROR('調查資料(OUT)'!$BI$1*'調查資料(OUT)'!BI23,0)</f>
        <v>0</v>
      </c>
      <c r="Z17" s="249">
        <f t="shared" si="4"/>
        <v>0</v>
      </c>
      <c r="AA17" s="43">
        <f>IFERROR('調查資料(OUT)'!$BJ$1*'調查資料(OUT)'!BJ23,0)+IFERROR('調查資料(OUT)'!$BO$1*'調查資料(OUT)'!BO23,0)+IFERROR('調查資料(OUT)'!$BT$1*'調查資料(OUT)'!BT23,0)</f>
        <v>0</v>
      </c>
      <c r="AB17" s="43">
        <f>IFERROR('調查資料(OUT)'!$BK$1*'調查資料(OUT)'!BK23,0)+IFERROR('調查資料(OUT)'!$BP$1*'調查資料(OUT)'!BP23,0)+IFERROR('調查資料(OUT)'!$BU$1*'調查資料(OUT)'!BU23,0)</f>
        <v>0</v>
      </c>
      <c r="AC17" s="43">
        <f>IFERROR('調查資料(OUT)'!$BL$1*'調查資料(OUT)'!BL23,0)+IFERROR('調查資料(OUT)'!$BQ$1*'調查資料(OUT)'!BQ23,0)+IFERROR('調查資料(OUT)'!$BV$1*'調查資料(OUT)'!BV23,0)</f>
        <v>0</v>
      </c>
      <c r="AD17" s="43">
        <f>IFERROR('調查資料(OUT)'!$BM$1*'調查資料(OUT)'!BM23,0)+IFERROR('調查資料(OUT)'!$BR$1*'調查資料(OUT)'!BR23,0)+IFERROR('調查資料(OUT)'!$BW$1*'調查資料(OUT)'!BW23,0)</f>
        <v>0</v>
      </c>
      <c r="AE17" s="248">
        <f>IFERROR('調查資料(OUT)'!$BN$1*'調查資料(OUT)'!BN23,0)+IFERROR('調查資料(OUT)'!$BS$1*'調查資料(OUT)'!BS23,0)+IFERROR('調查資料(OUT)'!$BX$1*'調查資料(OUT)'!BX23,0)</f>
        <v>0</v>
      </c>
      <c r="AF17" s="249">
        <f t="shared" si="5"/>
        <v>0</v>
      </c>
      <c r="AG17" s="43">
        <f>IFERROR('調查資料(OUT)'!$BY$1*'調查資料(OUT)'!BY23,0)+IFERROR('調查資料(OUT)'!$CD$1*'調查資料(OUT)'!CD23,0)+IFERROR('調查資料(OUT)'!$CI$1*'調查資料(OUT)'!CI23,0)</f>
        <v>0</v>
      </c>
      <c r="AH17" s="43">
        <f>IFERROR('調查資料(OUT)'!$BZ$1*'調查資料(OUT)'!BZ23,0)+IFERROR('調查資料(OUT)'!$CE$1*'調查資料(OUT)'!CE23,0)+IFERROR('調查資料(OUT)'!$CJ$1*'調查資料(OUT)'!CJ23,0)</f>
        <v>0</v>
      </c>
      <c r="AI17" s="43">
        <f>IFERROR('調查資料(OUT)'!$CA$1*'調查資料(OUT)'!CA23,0)+IFERROR('調查資料(OUT)'!$CF$1*'調查資料(OUT)'!CF23,0)+IFERROR('調查資料(OUT)'!$CK$1*'調查資料(OUT)'!CK23,0)</f>
        <v>0</v>
      </c>
      <c r="AJ17" s="43">
        <f>IFERROR('調查資料(OUT)'!$CB$1*'調查資料(OUT)'!CB23,0)+IFERROR('調查資料(OUT)'!$CG$1*'調查資料(OUT)'!CG23,0)+IFERROR('調查資料(OUT)'!$CL$1*'調查資料(OUT)'!CL23,0)</f>
        <v>0</v>
      </c>
      <c r="AK17" s="248">
        <f>IFERROR('調查資料(OUT)'!$CC$1*'調查資料(OUT)'!CC23,0)+IFERROR('調查資料(OUT)'!$CH$1*'調查資料(OUT)'!CH23,0)+IFERROR('調查資料(OUT)'!$CM$1*'調查資料(OUT)'!CM23,0)</f>
        <v>0</v>
      </c>
      <c r="AL17" s="250">
        <f t="shared" si="6"/>
        <v>0</v>
      </c>
      <c r="AN17" s="249">
        <f>'調查資料(OUT)'!A23</f>
        <v>300</v>
      </c>
      <c r="AO17" s="326">
        <f t="shared" si="7"/>
        <v>400</v>
      </c>
      <c r="AP17" s="43">
        <f t="shared" si="8"/>
        <v>0</v>
      </c>
      <c r="AQ17" s="327"/>
      <c r="AR17" s="43">
        <f t="shared" si="9"/>
        <v>0</v>
      </c>
      <c r="AS17" s="328" t="e">
        <f t="shared" si="10"/>
        <v>#DIV/0!</v>
      </c>
      <c r="AT17" s="328" t="e">
        <f t="shared" si="11"/>
        <v>#DIV/0!</v>
      </c>
      <c r="AU17" s="328" t="e">
        <f t="shared" si="12"/>
        <v>#DIV/0!</v>
      </c>
      <c r="AV17" s="328" t="e">
        <f t="shared" si="13"/>
        <v>#DIV/0!</v>
      </c>
      <c r="AW17" s="328" t="e">
        <f t="shared" si="14"/>
        <v>#DIV/0!</v>
      </c>
      <c r="AX17" s="328" t="e">
        <f t="shared" si="15"/>
        <v>#DIV/0!</v>
      </c>
      <c r="AY17" s="329"/>
      <c r="AZ17" s="43">
        <f t="shared" si="16"/>
        <v>300</v>
      </c>
      <c r="BA17" s="248">
        <f t="shared" si="17"/>
        <v>400</v>
      </c>
      <c r="BB17" s="43">
        <f t="shared" si="18"/>
        <v>0</v>
      </c>
      <c r="BC17" s="43">
        <f>IF($AZ17="N","N",SUM('調查資料(OUT)'!B23:B26))</f>
        <v>0</v>
      </c>
      <c r="BD17" s="43">
        <f>IF($AZ17="N","N",SUM('調查資料(OUT)'!G23:G26))</f>
        <v>0</v>
      </c>
      <c r="BE17" s="43">
        <f>IF($AZ17="N","N",SUM('調查資料(OUT)'!L23:L26))</f>
        <v>0</v>
      </c>
      <c r="BF17" s="48" t="e">
        <f t="shared" si="19"/>
        <v>#DIV/0!</v>
      </c>
      <c r="BG17" s="43">
        <f t="shared" si="20"/>
        <v>0</v>
      </c>
      <c r="BH17" s="43">
        <f>IF($AZ17="N","N",SUM('調查資料(OUT)'!C23:C26))</f>
        <v>0</v>
      </c>
      <c r="BI17" s="43">
        <f>IF($AZ17="N","N",SUM('調查資料(OUT)'!H23:H26))</f>
        <v>0</v>
      </c>
      <c r="BJ17" s="43">
        <f>IF($AZ17="N","N",SUM('調查資料(OUT)'!M23:M26))</f>
        <v>0</v>
      </c>
      <c r="BK17" s="48" t="e">
        <f t="shared" si="21"/>
        <v>#DIV/0!</v>
      </c>
      <c r="BL17" s="43">
        <f t="shared" si="22"/>
        <v>0</v>
      </c>
      <c r="BM17" s="43">
        <f>IF($AZ17="N","N",SUM('調查資料(OUT)'!D23:D26))</f>
        <v>0</v>
      </c>
      <c r="BN17" s="43">
        <f>IF($AZ17="N","N",SUM('調查資料(OUT)'!I23:I26))</f>
        <v>0</v>
      </c>
      <c r="BO17" s="43">
        <f>IF($AZ17="N","N",SUM('調查資料(OUT)'!N23:N26))</f>
        <v>0</v>
      </c>
      <c r="BP17" s="48" t="e">
        <f t="shared" si="23"/>
        <v>#DIV/0!</v>
      </c>
      <c r="BQ17" s="43">
        <f t="shared" si="24"/>
        <v>0</v>
      </c>
      <c r="BR17" s="43">
        <f>IF($AZ17="N","N",SUM('調查資料(OUT)'!E23:E26))</f>
        <v>0</v>
      </c>
      <c r="BS17" s="43">
        <f>IF($AZ17="N","N",SUM('調查資料(OUT)'!J23:J26))</f>
        <v>0</v>
      </c>
      <c r="BT17" s="43">
        <f>IF($AZ17="N","N",SUM('調查資料(OUT)'!O23:O26))</f>
        <v>0</v>
      </c>
      <c r="BU17" s="48" t="e">
        <f t="shared" si="25"/>
        <v>#DIV/0!</v>
      </c>
      <c r="BV17" s="43">
        <f t="shared" si="26"/>
        <v>0</v>
      </c>
      <c r="BW17" s="43">
        <f>IF($AZ17="N","N",SUM('調查資料(OUT)'!F23:F26))</f>
        <v>0</v>
      </c>
      <c r="BX17" s="43">
        <f>IF($AZ17="N","N",SUM('調查資料(OUT)'!K23:K26))</f>
        <v>0</v>
      </c>
      <c r="BY17" s="43">
        <f>IF($AZ17="N","N",SUM('調查資料(OUT)'!P23:P26))</f>
        <v>0</v>
      </c>
      <c r="BZ17" s="48" t="e">
        <f t="shared" si="27"/>
        <v>#DIV/0!</v>
      </c>
      <c r="CA17" s="43">
        <f t="shared" si="28"/>
        <v>0</v>
      </c>
      <c r="CB17" s="48" t="e">
        <f t="shared" si="29"/>
        <v>#DIV/0!</v>
      </c>
      <c r="CC17" s="43">
        <f t="shared" si="30"/>
        <v>0</v>
      </c>
      <c r="CD17" s="48" t="e">
        <f t="shared" si="31"/>
        <v>#DIV/0!</v>
      </c>
      <c r="CE17" s="43">
        <f t="shared" si="32"/>
        <v>0</v>
      </c>
      <c r="CF17" s="48" t="e">
        <f t="shared" si="33"/>
        <v>#DIV/0!</v>
      </c>
      <c r="CG17" s="43">
        <f t="shared" si="34"/>
        <v>0</v>
      </c>
      <c r="CH17" s="43">
        <f t="shared" si="35"/>
        <v>0</v>
      </c>
      <c r="CI17" s="43">
        <f>IF($AZ17="N","N",SUM('調查資料(OUT)'!Q23:Q26))</f>
        <v>0</v>
      </c>
      <c r="CJ17" s="43">
        <f>IF($AZ17="N","N",SUM('調查資料(OUT)'!V23:V26))</f>
        <v>0</v>
      </c>
      <c r="CK17" s="43">
        <f>IF($AZ17="N","N",SUM('調查資料(OUT)'!AA23:AA26))</f>
        <v>0</v>
      </c>
      <c r="CL17" s="48" t="e">
        <f t="shared" si="36"/>
        <v>#DIV/0!</v>
      </c>
      <c r="CM17" s="43">
        <f t="shared" si="37"/>
        <v>0</v>
      </c>
      <c r="CN17" s="43">
        <f>IF($AZ17="N","N",SUM('調查資料(OUT)'!R23:R26))</f>
        <v>0</v>
      </c>
      <c r="CO17" s="43">
        <f>IF($AZ17="N","N",SUM('調查資料(OUT)'!W23:W26))</f>
        <v>0</v>
      </c>
      <c r="CP17" s="43">
        <f>IF($AZ17="N","N",SUM('調查資料(OUT)'!AB23:AB26))</f>
        <v>0</v>
      </c>
      <c r="CQ17" s="48" t="e">
        <f t="shared" si="38"/>
        <v>#DIV/0!</v>
      </c>
      <c r="CR17" s="43">
        <f t="shared" si="39"/>
        <v>0</v>
      </c>
      <c r="CS17" s="43">
        <f>IF($AZ17="N","N",SUM('調查資料(OUT)'!S23:S26))</f>
        <v>0</v>
      </c>
      <c r="CT17" s="43">
        <f>IF($AZ17="N","N",SUM('調查資料(OUT)'!X23:X26))</f>
        <v>0</v>
      </c>
      <c r="CU17" s="43">
        <f>IF($AZ17="N","N",SUM('調查資料(OUT)'!AC23:AC26))</f>
        <v>0</v>
      </c>
      <c r="CV17" s="48" t="e">
        <f t="shared" si="40"/>
        <v>#DIV/0!</v>
      </c>
      <c r="CW17" s="43">
        <f t="shared" si="41"/>
        <v>0</v>
      </c>
      <c r="CX17" s="43">
        <f>IF($AZ17="N","N",SUM('調查資料(OUT)'!T23:T26))</f>
        <v>0</v>
      </c>
      <c r="CY17" s="43">
        <f>IF($AZ17="N","N",SUM('調查資料(OUT)'!Y23:Y26))</f>
        <v>0</v>
      </c>
      <c r="CZ17" s="43">
        <f>IF($AZ17="N","N",SUM('調查資料(OUT)'!AD23:AD26))</f>
        <v>0</v>
      </c>
      <c r="DA17" s="48" t="e">
        <f t="shared" si="42"/>
        <v>#DIV/0!</v>
      </c>
      <c r="DB17" s="43">
        <f t="shared" si="43"/>
        <v>0</v>
      </c>
      <c r="DC17" s="43">
        <f>IF($AZ17="N","N",SUM('調查資料(OUT)'!U23:U26))</f>
        <v>0</v>
      </c>
      <c r="DD17" s="43">
        <f>IF($AZ17="N","N",SUM('調查資料(OUT)'!Z23:Z26))</f>
        <v>0</v>
      </c>
      <c r="DE17" s="43">
        <f>IF($AZ17="N","N",SUM('調查資料(OUT)'!AE23:AE26))</f>
        <v>0</v>
      </c>
      <c r="DF17" s="48" t="e">
        <f t="shared" si="44"/>
        <v>#DIV/0!</v>
      </c>
      <c r="DG17" s="43">
        <f t="shared" si="45"/>
        <v>0</v>
      </c>
      <c r="DH17" s="48" t="e">
        <f t="shared" si="46"/>
        <v>#DIV/0!</v>
      </c>
      <c r="DI17" s="43">
        <f t="shared" si="47"/>
        <v>0</v>
      </c>
      <c r="DJ17" s="48" t="e">
        <f t="shared" si="48"/>
        <v>#DIV/0!</v>
      </c>
      <c r="DK17" s="43">
        <f t="shared" si="49"/>
        <v>0</v>
      </c>
      <c r="DL17" s="48" t="e">
        <f t="shared" si="50"/>
        <v>#DIV/0!</v>
      </c>
      <c r="DM17" s="43">
        <f t="shared" si="51"/>
        <v>0</v>
      </c>
      <c r="DN17" s="43">
        <f t="shared" si="52"/>
        <v>0</v>
      </c>
      <c r="DO17" s="43">
        <f>IF($AZ17="N","N",SUM('調查資料(OUT)'!AF23:AF26))</f>
        <v>0</v>
      </c>
      <c r="DP17" s="43">
        <f>IF($AZ17="N","N",SUM('調查資料(OUT)'!AK23:AK26))</f>
        <v>0</v>
      </c>
      <c r="DQ17" s="43">
        <f>IF($AZ17="N","N",SUM('調查資料(OUT)'!AP23:AP26))</f>
        <v>0</v>
      </c>
      <c r="DR17" s="48" t="e">
        <f t="shared" si="53"/>
        <v>#DIV/0!</v>
      </c>
      <c r="DS17" s="43">
        <f t="shared" si="54"/>
        <v>0</v>
      </c>
      <c r="DT17" s="43">
        <f>IF($AZ17="N","N",SUM('調查資料(OUT)'!AG23:AG26))</f>
        <v>0</v>
      </c>
      <c r="DU17" s="43">
        <f>IF($AZ17="N","N",SUM('調查資料(OUT)'!AL23:AL26))</f>
        <v>0</v>
      </c>
      <c r="DV17" s="43">
        <f>IF($AZ17="N","N",SUM('調查資料(OUT)'!AQ23:AQ26))</f>
        <v>0</v>
      </c>
      <c r="DW17" s="48" t="e">
        <f t="shared" si="55"/>
        <v>#DIV/0!</v>
      </c>
      <c r="DX17" s="43">
        <f t="shared" si="56"/>
        <v>0</v>
      </c>
      <c r="DY17" s="43">
        <f>IF($AZ17="N","N",SUM('調查資料(OUT)'!AH23:AH26))</f>
        <v>0</v>
      </c>
      <c r="DZ17" s="43">
        <f>IF($AZ17="N","N",SUM('調查資料(OUT)'!AM23:AM26))</f>
        <v>0</v>
      </c>
      <c r="EA17" s="43">
        <f>IF($AZ17="N","N",SUM('調查資料(OUT)'!AR23:AR26))</f>
        <v>0</v>
      </c>
      <c r="EB17" s="48" t="e">
        <f t="shared" si="57"/>
        <v>#DIV/0!</v>
      </c>
      <c r="EC17" s="43">
        <f t="shared" si="58"/>
        <v>0</v>
      </c>
      <c r="ED17" s="43">
        <f>IF($AZ17="N","N",SUM('調查資料(OUT)'!AI23:AI26))</f>
        <v>0</v>
      </c>
      <c r="EE17" s="43">
        <f>IF($AZ17="N","N",SUM('調查資料(OUT)'!AN23:AN26))</f>
        <v>0</v>
      </c>
      <c r="EF17" s="43">
        <f>IF($AZ17="N","N",SUM('調查資料(OUT)'!AS23:AS26))</f>
        <v>0</v>
      </c>
      <c r="EG17" s="48" t="e">
        <f t="shared" si="59"/>
        <v>#DIV/0!</v>
      </c>
      <c r="EH17" s="43">
        <f t="shared" si="60"/>
        <v>0</v>
      </c>
      <c r="EI17" s="43">
        <f>IF($AZ17="N","N",SUM('調查資料(OUT)'!AJ23:AJ26))</f>
        <v>0</v>
      </c>
      <c r="EJ17" s="43">
        <f>IF($AZ17="N","N",SUM('調查資料(OUT)'!AO23:AO26))</f>
        <v>0</v>
      </c>
      <c r="EK17" s="43">
        <f>IF($AZ17="N","N",SUM('調查資料(OUT)'!AT23:AT26))</f>
        <v>0</v>
      </c>
      <c r="EL17" s="48" t="e">
        <f t="shared" si="61"/>
        <v>#DIV/0!</v>
      </c>
      <c r="EM17" s="43">
        <f t="shared" si="62"/>
        <v>0</v>
      </c>
      <c r="EN17" s="48" t="e">
        <f t="shared" si="63"/>
        <v>#DIV/0!</v>
      </c>
      <c r="EO17" s="43">
        <f t="shared" si="64"/>
        <v>0</v>
      </c>
      <c r="EP17" s="48" t="e">
        <f t="shared" si="65"/>
        <v>#DIV/0!</v>
      </c>
      <c r="EQ17" s="43">
        <f t="shared" si="66"/>
        <v>0</v>
      </c>
      <c r="ER17" s="48" t="e">
        <f t="shared" si="67"/>
        <v>#DIV/0!</v>
      </c>
      <c r="ES17" s="43">
        <f t="shared" si="68"/>
        <v>0</v>
      </c>
      <c r="ET17" s="43">
        <f t="shared" si="69"/>
        <v>0</v>
      </c>
      <c r="EU17" s="43">
        <f>IF($AZ17="N","N",SUM('調查資料(OUT)'!AU23:AU26))</f>
        <v>0</v>
      </c>
      <c r="EV17" s="43">
        <f>IF($AZ17="N","N",SUM('調查資料(OUT)'!AZ23:AZ26))</f>
        <v>0</v>
      </c>
      <c r="EW17" s="43">
        <f>IF($AZ17="N","N",SUM('調查資料(OUT)'!BE23:BE26))</f>
        <v>0</v>
      </c>
      <c r="EX17" s="48" t="e">
        <f t="shared" si="70"/>
        <v>#DIV/0!</v>
      </c>
      <c r="EY17" s="43">
        <f t="shared" si="71"/>
        <v>0</v>
      </c>
      <c r="EZ17" s="43">
        <f>IF($AZ17="N","N",SUM('調查資料(OUT)'!AV23:AV26))</f>
        <v>0</v>
      </c>
      <c r="FA17" s="43">
        <f>IF($AZ17="N","N",SUM('調查資料(OUT)'!BA23:BA26))</f>
        <v>0</v>
      </c>
      <c r="FB17" s="43">
        <f>IF($AZ17="N","N",SUM('調查資料(OUT)'!BF23:BF26))</f>
        <v>0</v>
      </c>
      <c r="FC17" s="48" t="e">
        <f t="shared" si="72"/>
        <v>#DIV/0!</v>
      </c>
      <c r="FD17" s="43">
        <f t="shared" si="73"/>
        <v>0</v>
      </c>
      <c r="FE17" s="43">
        <f>IF($AZ17="N","N",SUM('調查資料(OUT)'!AW23:AW26))</f>
        <v>0</v>
      </c>
      <c r="FF17" s="43">
        <f>IF($AZ17="N","N",SUM('調查資料(OUT)'!BB23:BB26))</f>
        <v>0</v>
      </c>
      <c r="FG17" s="43">
        <f>IF($AZ17="N","N",SUM('調查資料(OUT)'!BG23:BG26))</f>
        <v>0</v>
      </c>
      <c r="FH17" s="48" t="e">
        <f t="shared" si="74"/>
        <v>#DIV/0!</v>
      </c>
      <c r="FI17" s="43">
        <f t="shared" si="75"/>
        <v>0</v>
      </c>
      <c r="FJ17" s="43">
        <f>IF($AZ17="N","N",SUM('調查資料(OUT)'!AX23:AX26))</f>
        <v>0</v>
      </c>
      <c r="FK17" s="43">
        <f>IF($AZ17="N","N",SUM('調查資料(OUT)'!BC23:BC26))</f>
        <v>0</v>
      </c>
      <c r="FL17" s="43">
        <f>IF($AZ17="N","N",SUM('調查資料(OUT)'!BH23:BH26))</f>
        <v>0</v>
      </c>
      <c r="FM17" s="48" t="e">
        <f t="shared" si="76"/>
        <v>#DIV/0!</v>
      </c>
      <c r="FN17" s="43">
        <f t="shared" si="77"/>
        <v>0</v>
      </c>
      <c r="FO17" s="43">
        <f>IF($AZ17="N","N",SUM('調查資料(OUT)'!AY23:AY26))</f>
        <v>0</v>
      </c>
      <c r="FP17" s="43">
        <f>IF($AZ17="N","N",SUM('調查資料(OUT)'!BD23:BD26))</f>
        <v>0</v>
      </c>
      <c r="FQ17" s="43">
        <f>IF($AZ17="N","N",SUM('調查資料(OUT)'!BI23:BI26))</f>
        <v>0</v>
      </c>
      <c r="FR17" s="48" t="e">
        <f t="shared" si="78"/>
        <v>#DIV/0!</v>
      </c>
      <c r="FS17" s="43">
        <f t="shared" si="79"/>
        <v>0</v>
      </c>
      <c r="FT17" s="48" t="e">
        <f t="shared" si="80"/>
        <v>#DIV/0!</v>
      </c>
      <c r="FU17" s="43">
        <f t="shared" si="81"/>
        <v>0</v>
      </c>
      <c r="FV17" s="48" t="e">
        <f t="shared" si="82"/>
        <v>#DIV/0!</v>
      </c>
      <c r="FW17" s="43">
        <f t="shared" si="83"/>
        <v>0</v>
      </c>
      <c r="FX17" s="48" t="e">
        <f t="shared" si="84"/>
        <v>#DIV/0!</v>
      </c>
      <c r="FY17" s="43">
        <f t="shared" si="85"/>
        <v>0</v>
      </c>
      <c r="FZ17" s="43">
        <f t="shared" si="86"/>
        <v>0</v>
      </c>
      <c r="GA17" s="43">
        <f>IF($AZ17="N","N",SUM('調查資料(OUT)'!BJ23:BJ26))</f>
        <v>0</v>
      </c>
      <c r="GB17" s="43">
        <f>IF($AZ17="N","N",SUM('調查資料(OUT)'!BO23:BO26))</f>
        <v>0</v>
      </c>
      <c r="GC17" s="43">
        <f>IF($AZ17="N","N",SUM('調查資料(OUT)'!BT23:BT26))</f>
        <v>0</v>
      </c>
      <c r="GD17" s="48" t="e">
        <f t="shared" si="87"/>
        <v>#DIV/0!</v>
      </c>
      <c r="GE17" s="43">
        <f t="shared" si="88"/>
        <v>0</v>
      </c>
      <c r="GF17" s="43">
        <f>IF($AZ17="N","N",SUM('調查資料(OUT)'!BK23:BK26))</f>
        <v>0</v>
      </c>
      <c r="GG17" s="43">
        <f>IF($AZ17="N","N",SUM('調查資料(OUT)'!BP23:BP26))</f>
        <v>0</v>
      </c>
      <c r="GH17" s="43">
        <f>IF($AZ17="N","N",SUM('調查資料(OUT)'!BU23:BU26))</f>
        <v>0</v>
      </c>
      <c r="GI17" s="48" t="e">
        <f t="shared" si="89"/>
        <v>#DIV/0!</v>
      </c>
      <c r="GJ17" s="43">
        <f t="shared" si="90"/>
        <v>0</v>
      </c>
      <c r="GK17" s="43">
        <f>IF($AZ17="N","N",SUM('調查資料(OUT)'!BL23:BL26))</f>
        <v>0</v>
      </c>
      <c r="GL17" s="43">
        <f>IF($AZ17="N","N",SUM('調查資料(OUT)'!BQ23:BQ26))</f>
        <v>0</v>
      </c>
      <c r="GM17" s="43">
        <f>IF($AZ17="N","N",SUM('調查資料(OUT)'!BV23:BV26))</f>
        <v>0</v>
      </c>
      <c r="GN17" s="48" t="e">
        <f t="shared" si="91"/>
        <v>#DIV/0!</v>
      </c>
      <c r="GO17" s="43">
        <f t="shared" si="92"/>
        <v>0</v>
      </c>
      <c r="GP17" s="43">
        <f>IF($AZ17="N","N",SUM('調查資料(OUT)'!BM23:BM26))</f>
        <v>0</v>
      </c>
      <c r="GQ17" s="43">
        <f>IF($AZ17="N","N",SUM('調查資料(OUT)'!BR23:BR26))</f>
        <v>0</v>
      </c>
      <c r="GR17" s="43">
        <f>IF($AZ17="N","N",SUM('調查資料(OUT)'!BW23:BW26))</f>
        <v>0</v>
      </c>
      <c r="GS17" s="48" t="e">
        <f t="shared" si="93"/>
        <v>#DIV/0!</v>
      </c>
      <c r="GT17" s="43">
        <f t="shared" si="94"/>
        <v>0</v>
      </c>
      <c r="GU17" s="43">
        <f>IF($AZ17="N","N",SUM('調查資料(OUT)'!BN23:BN26))</f>
        <v>0</v>
      </c>
      <c r="GV17" s="43">
        <f>IF($AZ17="N","N",SUM('調查資料(OUT)'!BS23:BS26))</f>
        <v>0</v>
      </c>
      <c r="GW17" s="43">
        <f>IF($AZ17="N","N",SUM('調查資料(OUT)'!BX23:BX26))</f>
        <v>0</v>
      </c>
      <c r="GX17" s="48" t="e">
        <f t="shared" si="95"/>
        <v>#DIV/0!</v>
      </c>
      <c r="GY17" s="43">
        <f t="shared" si="96"/>
        <v>0</v>
      </c>
      <c r="GZ17" s="48" t="e">
        <f t="shared" si="97"/>
        <v>#DIV/0!</v>
      </c>
      <c r="HA17" s="43">
        <f t="shared" si="98"/>
        <v>0</v>
      </c>
      <c r="HB17" s="48" t="e">
        <f t="shared" si="99"/>
        <v>#DIV/0!</v>
      </c>
      <c r="HC17" s="43">
        <f t="shared" si="100"/>
        <v>0</v>
      </c>
      <c r="HD17" s="48" t="e">
        <f t="shared" si="101"/>
        <v>#DIV/0!</v>
      </c>
      <c r="HE17" s="43">
        <f t="shared" si="102"/>
        <v>0</v>
      </c>
      <c r="HF17" s="43">
        <f t="shared" si="103"/>
        <v>0</v>
      </c>
      <c r="HG17" s="43">
        <f>IF($AZ17="N","N",SUM('調查資料(OUT)'!BY23:BY26))</f>
        <v>0</v>
      </c>
      <c r="HH17" s="43">
        <f>IF($AZ17="N","N",SUM('調查資料(OUT)'!CD23:CD26))</f>
        <v>0</v>
      </c>
      <c r="HI17" s="43">
        <f>IF($AZ17="N","N",SUM('調查資料(OUT)'!CI23:CI26))</f>
        <v>0</v>
      </c>
      <c r="HJ17" s="48" t="e">
        <f t="shared" si="104"/>
        <v>#DIV/0!</v>
      </c>
      <c r="HK17" s="43">
        <f t="shared" si="105"/>
        <v>0</v>
      </c>
      <c r="HL17" s="43">
        <f>IF($AZ17="N","N",SUM('調查資料(OUT)'!BZ23:BZ26))</f>
        <v>0</v>
      </c>
      <c r="HM17" s="43">
        <f>IF($AZ17="N","N",SUM('調查資料(OUT)'!CE23:CE26))</f>
        <v>0</v>
      </c>
      <c r="HN17" s="43">
        <f>IF($AZ17="N","N",SUM('調查資料(OUT)'!CJ23:CJ26))</f>
        <v>0</v>
      </c>
      <c r="HO17" s="48" t="e">
        <f t="shared" si="106"/>
        <v>#DIV/0!</v>
      </c>
      <c r="HP17" s="43">
        <f t="shared" si="107"/>
        <v>0</v>
      </c>
      <c r="HQ17" s="43">
        <f>IF($AZ17="N","N",SUM('調查資料(OUT)'!CA23:CA26))</f>
        <v>0</v>
      </c>
      <c r="HR17" s="43">
        <f>IF($AZ17="N","N",SUM('調查資料(OUT)'!CF23:CF26))</f>
        <v>0</v>
      </c>
      <c r="HS17" s="43">
        <f>IF($AZ17="N","N",SUM('調查資料(OUT)'!CK23:CK26))</f>
        <v>0</v>
      </c>
      <c r="HT17" s="48" t="e">
        <f t="shared" si="108"/>
        <v>#DIV/0!</v>
      </c>
      <c r="HU17" s="43">
        <f t="shared" si="109"/>
        <v>0</v>
      </c>
      <c r="HV17" s="43">
        <f>IF($AZ17="N","N",SUM('調查資料(OUT)'!CB23:CB26))</f>
        <v>0</v>
      </c>
      <c r="HW17" s="43">
        <f>IF($AZ17="N","N",SUM('調查資料(OUT)'!CG23:CG26))</f>
        <v>0</v>
      </c>
      <c r="HX17" s="43">
        <f>IF($AZ17="N","N",SUM('調查資料(OUT)'!CL23:CL26))</f>
        <v>0</v>
      </c>
      <c r="HY17" s="48" t="e">
        <f t="shared" si="110"/>
        <v>#DIV/0!</v>
      </c>
      <c r="HZ17" s="43">
        <f t="shared" si="111"/>
        <v>0</v>
      </c>
      <c r="IA17" s="43">
        <f>IF($AZ17="N","N",SUM('調查資料(OUT)'!CC23:CC26))</f>
        <v>0</v>
      </c>
      <c r="IB17" s="43">
        <f>IF($AZ17="N","N",SUM('調查資料(OUT)'!CH23:CH26))</f>
        <v>0</v>
      </c>
      <c r="IC17" s="43">
        <f>IF($AZ17="N","N",SUM('調查資料(OUT)'!CM23:CM26))</f>
        <v>0</v>
      </c>
      <c r="ID17" s="48" t="e">
        <f t="shared" si="112"/>
        <v>#DIV/0!</v>
      </c>
      <c r="IE17" s="43">
        <f t="shared" si="113"/>
        <v>0</v>
      </c>
      <c r="IF17" s="48" t="e">
        <f t="shared" si="114"/>
        <v>#DIV/0!</v>
      </c>
      <c r="IG17" s="43">
        <f t="shared" si="115"/>
        <v>0</v>
      </c>
      <c r="IH17" s="48" t="e">
        <f t="shared" si="116"/>
        <v>#DIV/0!</v>
      </c>
      <c r="II17" s="43">
        <f t="shared" si="117"/>
        <v>0</v>
      </c>
      <c r="IJ17" s="48" t="e">
        <f t="shared" si="118"/>
        <v>#DIV/0!</v>
      </c>
      <c r="IK17" s="248">
        <f t="shared" si="119"/>
        <v>0</v>
      </c>
    </row>
    <row r="18" spans="1:245">
      <c r="A18" s="247">
        <f>'[4]調查資料(OUT)'!A24</f>
        <v>315</v>
      </c>
      <c r="B18" s="43">
        <f t="shared" si="0"/>
        <v>0</v>
      </c>
      <c r="C18" s="43">
        <f>IFERROR('調查資料(OUT)'!$B$1*'調查資料(OUT)'!B24,0)+IFERROR('調查資料(OUT)'!$G$1*'調查資料(OUT)'!G24,0)+IFERROR('調查資料(OUT)'!$L$1*'調查資料(OUT)'!L24,0)</f>
        <v>0</v>
      </c>
      <c r="D18" s="43">
        <f>IFERROR('調查資料(OUT)'!$C$1*'調查資料(OUT)'!C24,0)+IFERROR('調查資料(OUT)'!$H$1*'調查資料(OUT)'!H24,0)+IFERROR('調查資料(OUT)'!$M$1*'調查資料(OUT)'!M24,0)</f>
        <v>0</v>
      </c>
      <c r="E18" s="43">
        <f>IFERROR('調查資料(OUT)'!$D$1*'調查資料(OUT)'!D24,0)+IFERROR('調查資料(OUT)'!$I$1*'調查資料(OUT)'!I24,0)+IFERROR('調查資料(OUT)'!$N$1*'調查資料(OUT)'!N24,0)</f>
        <v>0</v>
      </c>
      <c r="F18" s="43">
        <f>IFERROR('調查資料(OUT)'!$E$1*'調查資料(OUT)'!E24,0)+IFERROR('調查資料(OUT)'!$J$1*'調查資料(OUT)'!J24,0)+IFERROR('調查資料(OUT)'!$O$1*'調查資料(OUT)'!O24,0)</f>
        <v>0</v>
      </c>
      <c r="G18" s="248">
        <f>IFERROR('調查資料(OUT)'!$F$1*'調查資料(OUT)'!F24,0)+IFERROR('調查資料(OUT)'!$K$1*'調查資料(OUT)'!K24,0)+IFERROR('調查資料(OUT)'!$P$1*'調查資料(OUT)'!P24,0)</f>
        <v>0</v>
      </c>
      <c r="H18" s="249">
        <f t="shared" si="1"/>
        <v>0</v>
      </c>
      <c r="I18" s="43">
        <f>IFERROR('調查資料(OUT)'!$Q$1*'調查資料(OUT)'!Q24,0)+IFERROR('調查資料(OUT)'!$V$1*'調查資料(OUT)'!V24,0)+IFERROR('調查資料(OUT)'!$AA$1*'調查資料(OUT)'!AA24,0)</f>
        <v>0</v>
      </c>
      <c r="J18" s="43">
        <f>IFERROR('調查資料(OUT)'!$R$1*'調查資料(OUT)'!R24,0)+IFERROR('調查資料(OUT)'!$W$1*'調查資料(OUT)'!W24,0)+IFERROR('調查資料(OUT)'!$AB$1*'調查資料(OUT)'!AB24,0)</f>
        <v>0</v>
      </c>
      <c r="K18" s="43">
        <f>IFERROR('調查資料(OUT)'!$S$1*'調查資料(OUT)'!S24,0)+IFERROR('調查資料(OUT)'!$X$1*'調查資料(OUT)'!X24,0)+IFERROR('調查資料(OUT)'!$AC$1*'調查資料(OUT)'!AC24,0)</f>
        <v>0</v>
      </c>
      <c r="L18" s="43">
        <f>IFERROR('調查資料(OUT)'!$T$1*'調查資料(OUT)'!T24,0)+IFERROR('調查資料(OUT)'!$Y$1*'調查資料(OUT)'!Y24,0)+IFERROR('調查資料(OUT)'!$AD$1*'調查資料(OUT)'!AD24,0)</f>
        <v>0</v>
      </c>
      <c r="M18" s="248">
        <f>IFERROR('調查資料(OUT)'!$U$1*'調查資料(OUT)'!U24,0)+IFERROR('調查資料(OUT)'!$Z$1*'調查資料(OUT)'!Z24,0)+IFERROR('調查資料(OUT)'!$AE$1*'調查資料(OUT)'!AE24,0)</f>
        <v>0</v>
      </c>
      <c r="N18" s="249">
        <f t="shared" si="2"/>
        <v>0</v>
      </c>
      <c r="O18" s="43">
        <f>IFERROR('調查資料(OUT)'!$AF$1*'調查資料(OUT)'!AF24,0)+IFERROR('調查資料(OUT)'!$AK$1*'調查資料(OUT)'!AK24,0)+IFERROR('調查資料(OUT)'!$AP$1*'調查資料(OUT)'!AP24,0)</f>
        <v>0</v>
      </c>
      <c r="P18" s="43">
        <f>IFERROR('調查資料(OUT)'!$AG$1*'調查資料(OUT)'!AG24,0)+IFERROR('調查資料(OUT)'!$AL$1*'調查資料(OUT)'!AL24,0)+IFERROR('調查資料(OUT)'!$AQ$1*'調查資料(OUT)'!AQ24,0)</f>
        <v>0</v>
      </c>
      <c r="Q18" s="43">
        <f>IFERROR('調查資料(OUT)'!$AH$1*'調查資料(OUT)'!AH24,0)+IFERROR('調查資料(OUT)'!$AM$1*'調查資料(OUT)'!AM24,0)+IFERROR('調查資料(OUT)'!$AR$1*'調查資料(OUT)'!AR24,0)</f>
        <v>0</v>
      </c>
      <c r="R18" s="43">
        <f>IFERROR('調查資料(OUT)'!$AI$1*'調查資料(OUT)'!AI24,0)+IFERROR('調查資料(OUT)'!$AN$1*'調查資料(OUT)'!AN24,0)+IFERROR('調查資料(OUT)'!$AS$1*'調查資料(OUT)'!AS24,0)</f>
        <v>0</v>
      </c>
      <c r="S18" s="248">
        <f>IFERROR('調查資料(OUT)'!$AJ$1*'調查資料(OUT)'!AJ24,0)+IFERROR('調查資料(OUT)'!$AO$1*'調查資料(OUT)'!AO24,0)+IFERROR('調查資料(OUT)'!$AT$1*'調查資料(OUT)'!AT24,0)</f>
        <v>0</v>
      </c>
      <c r="T18" s="249">
        <f t="shared" si="3"/>
        <v>0</v>
      </c>
      <c r="U18" s="43">
        <f>IFERROR('調查資料(OUT)'!$AU$1*'調查資料(OUT)'!AU24,0)+IFERROR('調查資料(OUT)'!$AZ$1*'調查資料(OUT)'!AZ24,0)+IFERROR('調查資料(OUT)'!$BE$1*'調查資料(OUT)'!BE24,0)</f>
        <v>0</v>
      </c>
      <c r="V18" s="43">
        <f>IFERROR('調查資料(OUT)'!$AV$1*'調查資料(OUT)'!AV24,0)+IFERROR('調查資料(OUT)'!$BA$1*'調查資料(OUT)'!BA24,0)+IFERROR('調查資料(OUT)'!$BF$1*'調查資料(OUT)'!BF24,0)</f>
        <v>0</v>
      </c>
      <c r="W18" s="43">
        <f>IFERROR('調查資料(OUT)'!$AW$1*'調查資料(OUT)'!AW24,0)+IFERROR('調查資料(OUT)'!$BB$1*'調查資料(OUT)'!BB24,0)+IFERROR('調查資料(OUT)'!$BG$1*'調查資料(OUT)'!BG24,0)</f>
        <v>0</v>
      </c>
      <c r="X18" s="43">
        <f>IFERROR('調查資料(OUT)'!$AX$1*'調查資料(OUT)'!AX24,0)+IFERROR('調查資料(OUT)'!$BC$1*'調查資料(OUT)'!BC24,0)+IFERROR('調查資料(OUT)'!$BH$1*'調查資料(OUT)'!BH24,0)</f>
        <v>0</v>
      </c>
      <c r="Y18" s="248">
        <f>IFERROR('調查資料(OUT)'!$AY$1*'調查資料(OUT)'!AY24,0)+IFERROR('調查資料(OUT)'!$BD$1*'調查資料(OUT)'!BD24,0)+IFERROR('調查資料(OUT)'!$BI$1*'調查資料(OUT)'!BI24,0)</f>
        <v>0</v>
      </c>
      <c r="Z18" s="249">
        <f t="shared" si="4"/>
        <v>0</v>
      </c>
      <c r="AA18" s="43">
        <f>IFERROR('調查資料(OUT)'!$BJ$1*'調查資料(OUT)'!BJ24,0)+IFERROR('調查資料(OUT)'!$BO$1*'調查資料(OUT)'!BO24,0)+IFERROR('調查資料(OUT)'!$BT$1*'調查資料(OUT)'!BT24,0)</f>
        <v>0</v>
      </c>
      <c r="AB18" s="43">
        <f>IFERROR('調查資料(OUT)'!$BK$1*'調查資料(OUT)'!BK24,0)+IFERROR('調查資料(OUT)'!$BP$1*'調查資料(OUT)'!BP24,0)+IFERROR('調查資料(OUT)'!$BU$1*'調查資料(OUT)'!BU24,0)</f>
        <v>0</v>
      </c>
      <c r="AC18" s="43">
        <f>IFERROR('調查資料(OUT)'!$BL$1*'調查資料(OUT)'!BL24,0)+IFERROR('調查資料(OUT)'!$BQ$1*'調查資料(OUT)'!BQ24,0)+IFERROR('調查資料(OUT)'!$BV$1*'調查資料(OUT)'!BV24,0)</f>
        <v>0</v>
      </c>
      <c r="AD18" s="43">
        <f>IFERROR('調查資料(OUT)'!$BM$1*'調查資料(OUT)'!BM24,0)+IFERROR('調查資料(OUT)'!$BR$1*'調查資料(OUT)'!BR24,0)+IFERROR('調查資料(OUT)'!$BW$1*'調查資料(OUT)'!BW24,0)</f>
        <v>0</v>
      </c>
      <c r="AE18" s="248">
        <f>IFERROR('調查資料(OUT)'!$BN$1*'調查資料(OUT)'!BN24,0)+IFERROR('調查資料(OUT)'!$BS$1*'調查資料(OUT)'!BS24,0)+IFERROR('調查資料(OUT)'!$BX$1*'調查資料(OUT)'!BX24,0)</f>
        <v>0</v>
      </c>
      <c r="AF18" s="249">
        <f t="shared" si="5"/>
        <v>0</v>
      </c>
      <c r="AG18" s="43">
        <f>IFERROR('調查資料(OUT)'!$BY$1*'調查資料(OUT)'!BY24,0)+IFERROR('調查資料(OUT)'!$CD$1*'調查資料(OUT)'!CD24,0)+IFERROR('調查資料(OUT)'!$CI$1*'調查資料(OUT)'!CI24,0)</f>
        <v>0</v>
      </c>
      <c r="AH18" s="43">
        <f>IFERROR('調查資料(OUT)'!$BZ$1*'調查資料(OUT)'!BZ24,0)+IFERROR('調查資料(OUT)'!$CE$1*'調查資料(OUT)'!CE24,0)+IFERROR('調查資料(OUT)'!$CJ$1*'調查資料(OUT)'!CJ24,0)</f>
        <v>0</v>
      </c>
      <c r="AI18" s="43">
        <f>IFERROR('調查資料(OUT)'!$CA$1*'調查資料(OUT)'!CA24,0)+IFERROR('調查資料(OUT)'!$CF$1*'調查資料(OUT)'!CF24,0)+IFERROR('調查資料(OUT)'!$CK$1*'調查資料(OUT)'!CK24,0)</f>
        <v>0</v>
      </c>
      <c r="AJ18" s="43">
        <f>IFERROR('調查資料(OUT)'!$CB$1*'調查資料(OUT)'!CB24,0)+IFERROR('調查資料(OUT)'!$CG$1*'調查資料(OUT)'!CG24,0)+IFERROR('調查資料(OUT)'!$CL$1*'調查資料(OUT)'!CL24,0)</f>
        <v>0</v>
      </c>
      <c r="AK18" s="248">
        <f>IFERROR('調查資料(OUT)'!$CC$1*'調查資料(OUT)'!CC24,0)+IFERROR('調查資料(OUT)'!$CH$1*'調查資料(OUT)'!CH24,0)+IFERROR('調查資料(OUT)'!$CM$1*'調查資料(OUT)'!CM24,0)</f>
        <v>0</v>
      </c>
      <c r="AL18" s="250">
        <f t="shared" si="6"/>
        <v>0</v>
      </c>
      <c r="AN18" s="249">
        <f>'調查資料(OUT)'!A24</f>
        <v>315</v>
      </c>
      <c r="AO18" s="326">
        <f t="shared" si="7"/>
        <v>415</v>
      </c>
      <c r="AP18" s="43">
        <f t="shared" si="8"/>
        <v>0</v>
      </c>
      <c r="AQ18" s="327"/>
      <c r="AR18" s="43">
        <f t="shared" si="9"/>
        <v>0</v>
      </c>
      <c r="AS18" s="328" t="e">
        <f t="shared" si="10"/>
        <v>#DIV/0!</v>
      </c>
      <c r="AT18" s="328" t="e">
        <f t="shared" si="11"/>
        <v>#DIV/0!</v>
      </c>
      <c r="AU18" s="328" t="e">
        <f t="shared" si="12"/>
        <v>#DIV/0!</v>
      </c>
      <c r="AV18" s="328" t="e">
        <f t="shared" si="13"/>
        <v>#DIV/0!</v>
      </c>
      <c r="AW18" s="328" t="e">
        <f t="shared" si="14"/>
        <v>#DIV/0!</v>
      </c>
      <c r="AX18" s="328" t="e">
        <f t="shared" si="15"/>
        <v>#DIV/0!</v>
      </c>
      <c r="AY18" s="329"/>
      <c r="AZ18" s="43">
        <f t="shared" si="16"/>
        <v>315</v>
      </c>
      <c r="BA18" s="248">
        <f t="shared" si="17"/>
        <v>415</v>
      </c>
      <c r="BB18" s="43">
        <f t="shared" si="18"/>
        <v>0</v>
      </c>
      <c r="BC18" s="43">
        <f>IF($AZ18="N","N",SUM('調查資料(OUT)'!B24:B27))</f>
        <v>0</v>
      </c>
      <c r="BD18" s="43">
        <f>IF($AZ18="N","N",SUM('調查資料(OUT)'!G24:G27))</f>
        <v>0</v>
      </c>
      <c r="BE18" s="43">
        <f>IF($AZ18="N","N",SUM('調查資料(OUT)'!L24:L27))</f>
        <v>0</v>
      </c>
      <c r="BF18" s="48" t="e">
        <f t="shared" si="19"/>
        <v>#DIV/0!</v>
      </c>
      <c r="BG18" s="43">
        <f t="shared" si="20"/>
        <v>0</v>
      </c>
      <c r="BH18" s="43">
        <f>IF($AZ18="N","N",SUM('調查資料(OUT)'!C24:C27))</f>
        <v>0</v>
      </c>
      <c r="BI18" s="43">
        <f>IF($AZ18="N","N",SUM('調查資料(OUT)'!H24:H27))</f>
        <v>0</v>
      </c>
      <c r="BJ18" s="43">
        <f>IF($AZ18="N","N",SUM('調查資料(OUT)'!M24:M27))</f>
        <v>0</v>
      </c>
      <c r="BK18" s="48" t="e">
        <f t="shared" si="21"/>
        <v>#DIV/0!</v>
      </c>
      <c r="BL18" s="43">
        <f t="shared" si="22"/>
        <v>0</v>
      </c>
      <c r="BM18" s="43">
        <f>IF($AZ18="N","N",SUM('調查資料(OUT)'!D24:D27))</f>
        <v>0</v>
      </c>
      <c r="BN18" s="43">
        <f>IF($AZ18="N","N",SUM('調查資料(OUT)'!I24:I27))</f>
        <v>0</v>
      </c>
      <c r="BO18" s="43">
        <f>IF($AZ18="N","N",SUM('調查資料(OUT)'!N24:N27))</f>
        <v>0</v>
      </c>
      <c r="BP18" s="48" t="e">
        <f t="shared" si="23"/>
        <v>#DIV/0!</v>
      </c>
      <c r="BQ18" s="43">
        <f t="shared" si="24"/>
        <v>0</v>
      </c>
      <c r="BR18" s="43">
        <f>IF($AZ18="N","N",SUM('調查資料(OUT)'!E24:E27))</f>
        <v>0</v>
      </c>
      <c r="BS18" s="43">
        <f>IF($AZ18="N","N",SUM('調查資料(OUT)'!J24:J27))</f>
        <v>0</v>
      </c>
      <c r="BT18" s="43">
        <f>IF($AZ18="N","N",SUM('調查資料(OUT)'!O24:O27))</f>
        <v>0</v>
      </c>
      <c r="BU18" s="48" t="e">
        <f t="shared" si="25"/>
        <v>#DIV/0!</v>
      </c>
      <c r="BV18" s="43">
        <f t="shared" si="26"/>
        <v>0</v>
      </c>
      <c r="BW18" s="43">
        <f>IF($AZ18="N","N",SUM('調查資料(OUT)'!F24:F27))</f>
        <v>0</v>
      </c>
      <c r="BX18" s="43">
        <f>IF($AZ18="N","N",SUM('調查資料(OUT)'!K24:K27))</f>
        <v>0</v>
      </c>
      <c r="BY18" s="43">
        <f>IF($AZ18="N","N",SUM('調查資料(OUT)'!P24:P27))</f>
        <v>0</v>
      </c>
      <c r="BZ18" s="48" t="e">
        <f t="shared" si="27"/>
        <v>#DIV/0!</v>
      </c>
      <c r="CA18" s="43">
        <f t="shared" si="28"/>
        <v>0</v>
      </c>
      <c r="CB18" s="48" t="e">
        <f t="shared" si="29"/>
        <v>#DIV/0!</v>
      </c>
      <c r="CC18" s="43">
        <f t="shared" si="30"/>
        <v>0</v>
      </c>
      <c r="CD18" s="48" t="e">
        <f t="shared" si="31"/>
        <v>#DIV/0!</v>
      </c>
      <c r="CE18" s="43">
        <f t="shared" si="32"/>
        <v>0</v>
      </c>
      <c r="CF18" s="48" t="e">
        <f t="shared" si="33"/>
        <v>#DIV/0!</v>
      </c>
      <c r="CG18" s="43">
        <f t="shared" si="34"/>
        <v>0</v>
      </c>
      <c r="CH18" s="43">
        <f t="shared" si="35"/>
        <v>0</v>
      </c>
      <c r="CI18" s="43">
        <f>IF($AZ18="N","N",SUM('調查資料(OUT)'!Q24:Q27))</f>
        <v>0</v>
      </c>
      <c r="CJ18" s="43">
        <f>IF($AZ18="N","N",SUM('調查資料(OUT)'!V24:V27))</f>
        <v>0</v>
      </c>
      <c r="CK18" s="43">
        <f>IF($AZ18="N","N",SUM('調查資料(OUT)'!AA24:AA27))</f>
        <v>0</v>
      </c>
      <c r="CL18" s="48" t="e">
        <f t="shared" si="36"/>
        <v>#DIV/0!</v>
      </c>
      <c r="CM18" s="43">
        <f t="shared" si="37"/>
        <v>0</v>
      </c>
      <c r="CN18" s="43">
        <f>IF($AZ18="N","N",SUM('調查資料(OUT)'!R24:R27))</f>
        <v>0</v>
      </c>
      <c r="CO18" s="43">
        <f>IF($AZ18="N","N",SUM('調查資料(OUT)'!W24:W27))</f>
        <v>0</v>
      </c>
      <c r="CP18" s="43">
        <f>IF($AZ18="N","N",SUM('調查資料(OUT)'!AB24:AB27))</f>
        <v>0</v>
      </c>
      <c r="CQ18" s="48" t="e">
        <f t="shared" si="38"/>
        <v>#DIV/0!</v>
      </c>
      <c r="CR18" s="43">
        <f t="shared" si="39"/>
        <v>0</v>
      </c>
      <c r="CS18" s="43">
        <f>IF($AZ18="N","N",SUM('調查資料(OUT)'!S24:S27))</f>
        <v>0</v>
      </c>
      <c r="CT18" s="43">
        <f>IF($AZ18="N","N",SUM('調查資料(OUT)'!X24:X27))</f>
        <v>0</v>
      </c>
      <c r="CU18" s="43">
        <f>IF($AZ18="N","N",SUM('調查資料(OUT)'!AC24:AC27))</f>
        <v>0</v>
      </c>
      <c r="CV18" s="48" t="e">
        <f t="shared" si="40"/>
        <v>#DIV/0!</v>
      </c>
      <c r="CW18" s="43">
        <f t="shared" si="41"/>
        <v>0</v>
      </c>
      <c r="CX18" s="43">
        <f>IF($AZ18="N","N",SUM('調查資料(OUT)'!T24:T27))</f>
        <v>0</v>
      </c>
      <c r="CY18" s="43">
        <f>IF($AZ18="N","N",SUM('調查資料(OUT)'!Y24:Y27))</f>
        <v>0</v>
      </c>
      <c r="CZ18" s="43">
        <f>IF($AZ18="N","N",SUM('調查資料(OUT)'!AD24:AD27))</f>
        <v>0</v>
      </c>
      <c r="DA18" s="48" t="e">
        <f t="shared" si="42"/>
        <v>#DIV/0!</v>
      </c>
      <c r="DB18" s="43">
        <f t="shared" si="43"/>
        <v>0</v>
      </c>
      <c r="DC18" s="43">
        <f>IF($AZ18="N","N",SUM('調查資料(OUT)'!U24:U27))</f>
        <v>0</v>
      </c>
      <c r="DD18" s="43">
        <f>IF($AZ18="N","N",SUM('調查資料(OUT)'!Z24:Z27))</f>
        <v>0</v>
      </c>
      <c r="DE18" s="43">
        <f>IF($AZ18="N","N",SUM('調查資料(OUT)'!AE24:AE27))</f>
        <v>0</v>
      </c>
      <c r="DF18" s="48" t="e">
        <f t="shared" si="44"/>
        <v>#DIV/0!</v>
      </c>
      <c r="DG18" s="43">
        <f t="shared" si="45"/>
        <v>0</v>
      </c>
      <c r="DH18" s="48" t="e">
        <f t="shared" si="46"/>
        <v>#DIV/0!</v>
      </c>
      <c r="DI18" s="43">
        <f t="shared" si="47"/>
        <v>0</v>
      </c>
      <c r="DJ18" s="48" t="e">
        <f t="shared" si="48"/>
        <v>#DIV/0!</v>
      </c>
      <c r="DK18" s="43">
        <f t="shared" si="49"/>
        <v>0</v>
      </c>
      <c r="DL18" s="48" t="e">
        <f t="shared" si="50"/>
        <v>#DIV/0!</v>
      </c>
      <c r="DM18" s="43">
        <f t="shared" si="51"/>
        <v>0</v>
      </c>
      <c r="DN18" s="43">
        <f t="shared" si="52"/>
        <v>0</v>
      </c>
      <c r="DO18" s="43">
        <f>IF($AZ18="N","N",SUM('調查資料(OUT)'!AF24:AF27))</f>
        <v>0</v>
      </c>
      <c r="DP18" s="43">
        <f>IF($AZ18="N","N",SUM('調查資料(OUT)'!AK24:AK27))</f>
        <v>0</v>
      </c>
      <c r="DQ18" s="43">
        <f>IF($AZ18="N","N",SUM('調查資料(OUT)'!AP24:AP27))</f>
        <v>0</v>
      </c>
      <c r="DR18" s="48" t="e">
        <f t="shared" si="53"/>
        <v>#DIV/0!</v>
      </c>
      <c r="DS18" s="43">
        <f t="shared" si="54"/>
        <v>0</v>
      </c>
      <c r="DT18" s="43">
        <f>IF($AZ18="N","N",SUM('調查資料(OUT)'!AG24:AG27))</f>
        <v>0</v>
      </c>
      <c r="DU18" s="43">
        <f>IF($AZ18="N","N",SUM('調查資料(OUT)'!AL24:AL27))</f>
        <v>0</v>
      </c>
      <c r="DV18" s="43">
        <f>IF($AZ18="N","N",SUM('調查資料(OUT)'!AQ24:AQ27))</f>
        <v>0</v>
      </c>
      <c r="DW18" s="48" t="e">
        <f t="shared" si="55"/>
        <v>#DIV/0!</v>
      </c>
      <c r="DX18" s="43">
        <f t="shared" si="56"/>
        <v>0</v>
      </c>
      <c r="DY18" s="43">
        <f>IF($AZ18="N","N",SUM('調查資料(OUT)'!AH24:AH27))</f>
        <v>0</v>
      </c>
      <c r="DZ18" s="43">
        <f>IF($AZ18="N","N",SUM('調查資料(OUT)'!AM24:AM27))</f>
        <v>0</v>
      </c>
      <c r="EA18" s="43">
        <f>IF($AZ18="N","N",SUM('調查資料(OUT)'!AR24:AR27))</f>
        <v>0</v>
      </c>
      <c r="EB18" s="48" t="e">
        <f t="shared" si="57"/>
        <v>#DIV/0!</v>
      </c>
      <c r="EC18" s="43">
        <f t="shared" si="58"/>
        <v>0</v>
      </c>
      <c r="ED18" s="43">
        <f>IF($AZ18="N","N",SUM('調查資料(OUT)'!AI24:AI27))</f>
        <v>0</v>
      </c>
      <c r="EE18" s="43">
        <f>IF($AZ18="N","N",SUM('調查資料(OUT)'!AN24:AN27))</f>
        <v>0</v>
      </c>
      <c r="EF18" s="43">
        <f>IF($AZ18="N","N",SUM('調查資料(OUT)'!AS24:AS27))</f>
        <v>0</v>
      </c>
      <c r="EG18" s="48" t="e">
        <f t="shared" si="59"/>
        <v>#DIV/0!</v>
      </c>
      <c r="EH18" s="43">
        <f t="shared" si="60"/>
        <v>0</v>
      </c>
      <c r="EI18" s="43">
        <f>IF($AZ18="N","N",SUM('調查資料(OUT)'!AJ24:AJ27))</f>
        <v>0</v>
      </c>
      <c r="EJ18" s="43">
        <f>IF($AZ18="N","N",SUM('調查資料(OUT)'!AO24:AO27))</f>
        <v>0</v>
      </c>
      <c r="EK18" s="43">
        <f>IF($AZ18="N","N",SUM('調查資料(OUT)'!AT24:AT27))</f>
        <v>0</v>
      </c>
      <c r="EL18" s="48" t="e">
        <f t="shared" si="61"/>
        <v>#DIV/0!</v>
      </c>
      <c r="EM18" s="43">
        <f t="shared" si="62"/>
        <v>0</v>
      </c>
      <c r="EN18" s="48" t="e">
        <f t="shared" si="63"/>
        <v>#DIV/0!</v>
      </c>
      <c r="EO18" s="43">
        <f t="shared" si="64"/>
        <v>0</v>
      </c>
      <c r="EP18" s="48" t="e">
        <f t="shared" si="65"/>
        <v>#DIV/0!</v>
      </c>
      <c r="EQ18" s="43">
        <f t="shared" si="66"/>
        <v>0</v>
      </c>
      <c r="ER18" s="48" t="e">
        <f t="shared" si="67"/>
        <v>#DIV/0!</v>
      </c>
      <c r="ES18" s="43">
        <f t="shared" si="68"/>
        <v>0</v>
      </c>
      <c r="ET18" s="43">
        <f t="shared" si="69"/>
        <v>0</v>
      </c>
      <c r="EU18" s="43">
        <f>IF($AZ18="N","N",SUM('調查資料(OUT)'!AU24:AU27))</f>
        <v>0</v>
      </c>
      <c r="EV18" s="43">
        <f>IF($AZ18="N","N",SUM('調查資料(OUT)'!AZ24:AZ27))</f>
        <v>0</v>
      </c>
      <c r="EW18" s="43">
        <f>IF($AZ18="N","N",SUM('調查資料(OUT)'!BE24:BE27))</f>
        <v>0</v>
      </c>
      <c r="EX18" s="48" t="e">
        <f t="shared" si="70"/>
        <v>#DIV/0!</v>
      </c>
      <c r="EY18" s="43">
        <f t="shared" si="71"/>
        <v>0</v>
      </c>
      <c r="EZ18" s="43">
        <f>IF($AZ18="N","N",SUM('調查資料(OUT)'!AV24:AV27))</f>
        <v>0</v>
      </c>
      <c r="FA18" s="43">
        <f>IF($AZ18="N","N",SUM('調查資料(OUT)'!BA24:BA27))</f>
        <v>0</v>
      </c>
      <c r="FB18" s="43">
        <f>IF($AZ18="N","N",SUM('調查資料(OUT)'!BF24:BF27))</f>
        <v>0</v>
      </c>
      <c r="FC18" s="48" t="e">
        <f t="shared" si="72"/>
        <v>#DIV/0!</v>
      </c>
      <c r="FD18" s="43">
        <f t="shared" si="73"/>
        <v>0</v>
      </c>
      <c r="FE18" s="43">
        <f>IF($AZ18="N","N",SUM('調查資料(OUT)'!AW24:AW27))</f>
        <v>0</v>
      </c>
      <c r="FF18" s="43">
        <f>IF($AZ18="N","N",SUM('調查資料(OUT)'!BB24:BB27))</f>
        <v>0</v>
      </c>
      <c r="FG18" s="43">
        <f>IF($AZ18="N","N",SUM('調查資料(OUT)'!BG24:BG27))</f>
        <v>0</v>
      </c>
      <c r="FH18" s="48" t="e">
        <f t="shared" si="74"/>
        <v>#DIV/0!</v>
      </c>
      <c r="FI18" s="43">
        <f t="shared" si="75"/>
        <v>0</v>
      </c>
      <c r="FJ18" s="43">
        <f>IF($AZ18="N","N",SUM('調查資料(OUT)'!AX24:AX27))</f>
        <v>0</v>
      </c>
      <c r="FK18" s="43">
        <f>IF($AZ18="N","N",SUM('調查資料(OUT)'!BC24:BC27))</f>
        <v>0</v>
      </c>
      <c r="FL18" s="43">
        <f>IF($AZ18="N","N",SUM('調查資料(OUT)'!BH24:BH27))</f>
        <v>0</v>
      </c>
      <c r="FM18" s="48" t="e">
        <f t="shared" si="76"/>
        <v>#DIV/0!</v>
      </c>
      <c r="FN18" s="43">
        <f t="shared" si="77"/>
        <v>0</v>
      </c>
      <c r="FO18" s="43">
        <f>IF($AZ18="N","N",SUM('調查資料(OUT)'!AY24:AY27))</f>
        <v>0</v>
      </c>
      <c r="FP18" s="43">
        <f>IF($AZ18="N","N",SUM('調查資料(OUT)'!BD24:BD27))</f>
        <v>0</v>
      </c>
      <c r="FQ18" s="43">
        <f>IF($AZ18="N","N",SUM('調查資料(OUT)'!BI24:BI27))</f>
        <v>0</v>
      </c>
      <c r="FR18" s="48" t="e">
        <f t="shared" si="78"/>
        <v>#DIV/0!</v>
      </c>
      <c r="FS18" s="43">
        <f t="shared" si="79"/>
        <v>0</v>
      </c>
      <c r="FT18" s="48" t="e">
        <f t="shared" si="80"/>
        <v>#DIV/0!</v>
      </c>
      <c r="FU18" s="43">
        <f t="shared" si="81"/>
        <v>0</v>
      </c>
      <c r="FV18" s="48" t="e">
        <f t="shared" si="82"/>
        <v>#DIV/0!</v>
      </c>
      <c r="FW18" s="43">
        <f t="shared" si="83"/>
        <v>0</v>
      </c>
      <c r="FX18" s="48" t="e">
        <f t="shared" si="84"/>
        <v>#DIV/0!</v>
      </c>
      <c r="FY18" s="43">
        <f t="shared" si="85"/>
        <v>0</v>
      </c>
      <c r="FZ18" s="43">
        <f t="shared" si="86"/>
        <v>0</v>
      </c>
      <c r="GA18" s="43">
        <f>IF($AZ18="N","N",SUM('調查資料(OUT)'!BJ24:BJ27))</f>
        <v>0</v>
      </c>
      <c r="GB18" s="43">
        <f>IF($AZ18="N","N",SUM('調查資料(OUT)'!BO24:BO27))</f>
        <v>0</v>
      </c>
      <c r="GC18" s="43">
        <f>IF($AZ18="N","N",SUM('調查資料(OUT)'!BT24:BT27))</f>
        <v>0</v>
      </c>
      <c r="GD18" s="48" t="e">
        <f t="shared" si="87"/>
        <v>#DIV/0!</v>
      </c>
      <c r="GE18" s="43">
        <f t="shared" si="88"/>
        <v>0</v>
      </c>
      <c r="GF18" s="43">
        <f>IF($AZ18="N","N",SUM('調查資料(OUT)'!BK24:BK27))</f>
        <v>0</v>
      </c>
      <c r="GG18" s="43">
        <f>IF($AZ18="N","N",SUM('調查資料(OUT)'!BP24:BP27))</f>
        <v>0</v>
      </c>
      <c r="GH18" s="43">
        <f>IF($AZ18="N","N",SUM('調查資料(OUT)'!BU24:BU27))</f>
        <v>0</v>
      </c>
      <c r="GI18" s="48" t="e">
        <f t="shared" si="89"/>
        <v>#DIV/0!</v>
      </c>
      <c r="GJ18" s="43">
        <f t="shared" si="90"/>
        <v>0</v>
      </c>
      <c r="GK18" s="43">
        <f>IF($AZ18="N","N",SUM('調查資料(OUT)'!BL24:BL27))</f>
        <v>0</v>
      </c>
      <c r="GL18" s="43">
        <f>IF($AZ18="N","N",SUM('調查資料(OUT)'!BQ24:BQ27))</f>
        <v>0</v>
      </c>
      <c r="GM18" s="43">
        <f>IF($AZ18="N","N",SUM('調查資料(OUT)'!BV24:BV27))</f>
        <v>0</v>
      </c>
      <c r="GN18" s="48" t="e">
        <f t="shared" si="91"/>
        <v>#DIV/0!</v>
      </c>
      <c r="GO18" s="43">
        <f t="shared" si="92"/>
        <v>0</v>
      </c>
      <c r="GP18" s="43">
        <f>IF($AZ18="N","N",SUM('調查資料(OUT)'!BM24:BM27))</f>
        <v>0</v>
      </c>
      <c r="GQ18" s="43">
        <f>IF($AZ18="N","N",SUM('調查資料(OUT)'!BR24:BR27))</f>
        <v>0</v>
      </c>
      <c r="GR18" s="43">
        <f>IF($AZ18="N","N",SUM('調查資料(OUT)'!BW24:BW27))</f>
        <v>0</v>
      </c>
      <c r="GS18" s="48" t="e">
        <f t="shared" si="93"/>
        <v>#DIV/0!</v>
      </c>
      <c r="GT18" s="43">
        <f t="shared" si="94"/>
        <v>0</v>
      </c>
      <c r="GU18" s="43">
        <f>IF($AZ18="N","N",SUM('調查資料(OUT)'!BN24:BN27))</f>
        <v>0</v>
      </c>
      <c r="GV18" s="43">
        <f>IF($AZ18="N","N",SUM('調查資料(OUT)'!BS24:BS27))</f>
        <v>0</v>
      </c>
      <c r="GW18" s="43">
        <f>IF($AZ18="N","N",SUM('調查資料(OUT)'!BX24:BX27))</f>
        <v>0</v>
      </c>
      <c r="GX18" s="48" t="e">
        <f t="shared" si="95"/>
        <v>#DIV/0!</v>
      </c>
      <c r="GY18" s="43">
        <f t="shared" si="96"/>
        <v>0</v>
      </c>
      <c r="GZ18" s="48" t="e">
        <f t="shared" si="97"/>
        <v>#DIV/0!</v>
      </c>
      <c r="HA18" s="43">
        <f t="shared" si="98"/>
        <v>0</v>
      </c>
      <c r="HB18" s="48" t="e">
        <f t="shared" si="99"/>
        <v>#DIV/0!</v>
      </c>
      <c r="HC18" s="43">
        <f t="shared" si="100"/>
        <v>0</v>
      </c>
      <c r="HD18" s="48" t="e">
        <f t="shared" si="101"/>
        <v>#DIV/0!</v>
      </c>
      <c r="HE18" s="43">
        <f t="shared" si="102"/>
        <v>0</v>
      </c>
      <c r="HF18" s="43">
        <f t="shared" si="103"/>
        <v>0</v>
      </c>
      <c r="HG18" s="43">
        <f>IF($AZ18="N","N",SUM('調查資料(OUT)'!BY24:BY27))</f>
        <v>0</v>
      </c>
      <c r="HH18" s="43">
        <f>IF($AZ18="N","N",SUM('調查資料(OUT)'!CD24:CD27))</f>
        <v>0</v>
      </c>
      <c r="HI18" s="43">
        <f>IF($AZ18="N","N",SUM('調查資料(OUT)'!CI24:CI27))</f>
        <v>0</v>
      </c>
      <c r="HJ18" s="48" t="e">
        <f t="shared" si="104"/>
        <v>#DIV/0!</v>
      </c>
      <c r="HK18" s="43">
        <f t="shared" si="105"/>
        <v>0</v>
      </c>
      <c r="HL18" s="43">
        <f>IF($AZ18="N","N",SUM('調查資料(OUT)'!BZ24:BZ27))</f>
        <v>0</v>
      </c>
      <c r="HM18" s="43">
        <f>IF($AZ18="N","N",SUM('調查資料(OUT)'!CE24:CE27))</f>
        <v>0</v>
      </c>
      <c r="HN18" s="43">
        <f>IF($AZ18="N","N",SUM('調查資料(OUT)'!CJ24:CJ27))</f>
        <v>0</v>
      </c>
      <c r="HO18" s="48" t="e">
        <f t="shared" si="106"/>
        <v>#DIV/0!</v>
      </c>
      <c r="HP18" s="43">
        <f t="shared" si="107"/>
        <v>0</v>
      </c>
      <c r="HQ18" s="43">
        <f>IF($AZ18="N","N",SUM('調查資料(OUT)'!CA24:CA27))</f>
        <v>0</v>
      </c>
      <c r="HR18" s="43">
        <f>IF($AZ18="N","N",SUM('調查資料(OUT)'!CF24:CF27))</f>
        <v>0</v>
      </c>
      <c r="HS18" s="43">
        <f>IF($AZ18="N","N",SUM('調查資料(OUT)'!CK24:CK27))</f>
        <v>0</v>
      </c>
      <c r="HT18" s="48" t="e">
        <f t="shared" si="108"/>
        <v>#DIV/0!</v>
      </c>
      <c r="HU18" s="43">
        <f t="shared" si="109"/>
        <v>0</v>
      </c>
      <c r="HV18" s="43">
        <f>IF($AZ18="N","N",SUM('調查資料(OUT)'!CB24:CB27))</f>
        <v>0</v>
      </c>
      <c r="HW18" s="43">
        <f>IF($AZ18="N","N",SUM('調查資料(OUT)'!CG24:CG27))</f>
        <v>0</v>
      </c>
      <c r="HX18" s="43">
        <f>IF($AZ18="N","N",SUM('調查資料(OUT)'!CL24:CL27))</f>
        <v>0</v>
      </c>
      <c r="HY18" s="48" t="e">
        <f t="shared" si="110"/>
        <v>#DIV/0!</v>
      </c>
      <c r="HZ18" s="43">
        <f t="shared" si="111"/>
        <v>0</v>
      </c>
      <c r="IA18" s="43">
        <f>IF($AZ18="N","N",SUM('調查資料(OUT)'!CC24:CC27))</f>
        <v>0</v>
      </c>
      <c r="IB18" s="43">
        <f>IF($AZ18="N","N",SUM('調查資料(OUT)'!CH24:CH27))</f>
        <v>0</v>
      </c>
      <c r="IC18" s="43">
        <f>IF($AZ18="N","N",SUM('調查資料(OUT)'!CM24:CM27))</f>
        <v>0</v>
      </c>
      <c r="ID18" s="48" t="e">
        <f t="shared" si="112"/>
        <v>#DIV/0!</v>
      </c>
      <c r="IE18" s="43">
        <f t="shared" si="113"/>
        <v>0</v>
      </c>
      <c r="IF18" s="48" t="e">
        <f t="shared" si="114"/>
        <v>#DIV/0!</v>
      </c>
      <c r="IG18" s="43">
        <f t="shared" si="115"/>
        <v>0</v>
      </c>
      <c r="IH18" s="48" t="e">
        <f t="shared" si="116"/>
        <v>#DIV/0!</v>
      </c>
      <c r="II18" s="43">
        <f t="shared" si="117"/>
        <v>0</v>
      </c>
      <c r="IJ18" s="48" t="e">
        <f t="shared" si="118"/>
        <v>#DIV/0!</v>
      </c>
      <c r="IK18" s="248">
        <f t="shared" si="119"/>
        <v>0</v>
      </c>
    </row>
    <row r="19" spans="1:245">
      <c r="A19" s="247">
        <f>'[4]調查資料(OUT)'!A25</f>
        <v>330</v>
      </c>
      <c r="B19" s="43">
        <f t="shared" si="0"/>
        <v>0</v>
      </c>
      <c r="C19" s="43">
        <f>IFERROR('調查資料(OUT)'!$B$1*'調查資料(OUT)'!B25,0)+IFERROR('調查資料(OUT)'!$G$1*'調查資料(OUT)'!G25,0)+IFERROR('調查資料(OUT)'!$L$1*'調查資料(OUT)'!L25,0)</f>
        <v>0</v>
      </c>
      <c r="D19" s="43">
        <f>IFERROR('調查資料(OUT)'!$C$1*'調查資料(OUT)'!C25,0)+IFERROR('調查資料(OUT)'!$H$1*'調查資料(OUT)'!H25,0)+IFERROR('調查資料(OUT)'!$M$1*'調查資料(OUT)'!M25,0)</f>
        <v>0</v>
      </c>
      <c r="E19" s="43">
        <f>IFERROR('調查資料(OUT)'!$D$1*'調查資料(OUT)'!D25,0)+IFERROR('調查資料(OUT)'!$I$1*'調查資料(OUT)'!I25,0)+IFERROR('調查資料(OUT)'!$N$1*'調查資料(OUT)'!N25,0)</f>
        <v>0</v>
      </c>
      <c r="F19" s="43">
        <f>IFERROR('調查資料(OUT)'!$E$1*'調查資料(OUT)'!E25,0)+IFERROR('調查資料(OUT)'!$J$1*'調查資料(OUT)'!J25,0)+IFERROR('調查資料(OUT)'!$O$1*'調查資料(OUT)'!O25,0)</f>
        <v>0</v>
      </c>
      <c r="G19" s="248">
        <f>IFERROR('調查資料(OUT)'!$F$1*'調查資料(OUT)'!F25,0)+IFERROR('調查資料(OUT)'!$K$1*'調查資料(OUT)'!K25,0)+IFERROR('調查資料(OUT)'!$P$1*'調查資料(OUT)'!P25,0)</f>
        <v>0</v>
      </c>
      <c r="H19" s="249">
        <f t="shared" si="1"/>
        <v>0</v>
      </c>
      <c r="I19" s="43">
        <f>IFERROR('調查資料(OUT)'!$Q$1*'調查資料(OUT)'!Q25,0)+IFERROR('調查資料(OUT)'!$V$1*'調查資料(OUT)'!V25,0)+IFERROR('調查資料(OUT)'!$AA$1*'調查資料(OUT)'!AA25,0)</f>
        <v>0</v>
      </c>
      <c r="J19" s="43">
        <f>IFERROR('調查資料(OUT)'!$R$1*'調查資料(OUT)'!R25,0)+IFERROR('調查資料(OUT)'!$W$1*'調查資料(OUT)'!W25,0)+IFERROR('調查資料(OUT)'!$AB$1*'調查資料(OUT)'!AB25,0)</f>
        <v>0</v>
      </c>
      <c r="K19" s="43">
        <f>IFERROR('調查資料(OUT)'!$S$1*'調查資料(OUT)'!S25,0)+IFERROR('調查資料(OUT)'!$X$1*'調查資料(OUT)'!X25,0)+IFERROR('調查資料(OUT)'!$AC$1*'調查資料(OUT)'!AC25,0)</f>
        <v>0</v>
      </c>
      <c r="L19" s="43">
        <f>IFERROR('調查資料(OUT)'!$T$1*'調查資料(OUT)'!T25,0)+IFERROR('調查資料(OUT)'!$Y$1*'調查資料(OUT)'!Y25,0)+IFERROR('調查資料(OUT)'!$AD$1*'調查資料(OUT)'!AD25,0)</f>
        <v>0</v>
      </c>
      <c r="M19" s="248">
        <f>IFERROR('調查資料(OUT)'!$U$1*'調查資料(OUT)'!U25,0)+IFERROR('調查資料(OUT)'!$Z$1*'調查資料(OUT)'!Z25,0)+IFERROR('調查資料(OUT)'!$AE$1*'調查資料(OUT)'!AE25,0)</f>
        <v>0</v>
      </c>
      <c r="N19" s="249">
        <f t="shared" si="2"/>
        <v>0</v>
      </c>
      <c r="O19" s="43">
        <f>IFERROR('調查資料(OUT)'!$AF$1*'調查資料(OUT)'!AF25,0)+IFERROR('調查資料(OUT)'!$AK$1*'調查資料(OUT)'!AK25,0)+IFERROR('調查資料(OUT)'!$AP$1*'調查資料(OUT)'!AP25,0)</f>
        <v>0</v>
      </c>
      <c r="P19" s="43">
        <f>IFERROR('調查資料(OUT)'!$AG$1*'調查資料(OUT)'!AG25,0)+IFERROR('調查資料(OUT)'!$AL$1*'調查資料(OUT)'!AL25,0)+IFERROR('調查資料(OUT)'!$AQ$1*'調查資料(OUT)'!AQ25,0)</f>
        <v>0</v>
      </c>
      <c r="Q19" s="43">
        <f>IFERROR('調查資料(OUT)'!$AH$1*'調查資料(OUT)'!AH25,0)+IFERROR('調查資料(OUT)'!$AM$1*'調查資料(OUT)'!AM25,0)+IFERROR('調查資料(OUT)'!$AR$1*'調查資料(OUT)'!AR25,0)</f>
        <v>0</v>
      </c>
      <c r="R19" s="43">
        <f>IFERROR('調查資料(OUT)'!$AI$1*'調查資料(OUT)'!AI25,0)+IFERROR('調查資料(OUT)'!$AN$1*'調查資料(OUT)'!AN25,0)+IFERROR('調查資料(OUT)'!$AS$1*'調查資料(OUT)'!AS25,0)</f>
        <v>0</v>
      </c>
      <c r="S19" s="248">
        <f>IFERROR('調查資料(OUT)'!$AJ$1*'調查資料(OUT)'!AJ25,0)+IFERROR('調查資料(OUT)'!$AO$1*'調查資料(OUT)'!AO25,0)+IFERROR('調查資料(OUT)'!$AT$1*'調查資料(OUT)'!AT25,0)</f>
        <v>0</v>
      </c>
      <c r="T19" s="249">
        <f t="shared" si="3"/>
        <v>0</v>
      </c>
      <c r="U19" s="43">
        <f>IFERROR('調查資料(OUT)'!$AU$1*'調查資料(OUT)'!AU25,0)+IFERROR('調查資料(OUT)'!$AZ$1*'調查資料(OUT)'!AZ25,0)+IFERROR('調查資料(OUT)'!$BE$1*'調查資料(OUT)'!BE25,0)</f>
        <v>0</v>
      </c>
      <c r="V19" s="43">
        <f>IFERROR('調查資料(OUT)'!$AV$1*'調查資料(OUT)'!AV25,0)+IFERROR('調查資料(OUT)'!$BA$1*'調查資料(OUT)'!BA25,0)+IFERROR('調查資料(OUT)'!$BF$1*'調查資料(OUT)'!BF25,0)</f>
        <v>0</v>
      </c>
      <c r="W19" s="43">
        <f>IFERROR('調查資料(OUT)'!$AW$1*'調查資料(OUT)'!AW25,0)+IFERROR('調查資料(OUT)'!$BB$1*'調查資料(OUT)'!BB25,0)+IFERROR('調查資料(OUT)'!$BG$1*'調查資料(OUT)'!BG25,0)</f>
        <v>0</v>
      </c>
      <c r="X19" s="43">
        <f>IFERROR('調查資料(OUT)'!$AX$1*'調查資料(OUT)'!AX25,0)+IFERROR('調查資料(OUT)'!$BC$1*'調查資料(OUT)'!BC25,0)+IFERROR('調查資料(OUT)'!$BH$1*'調查資料(OUT)'!BH25,0)</f>
        <v>0</v>
      </c>
      <c r="Y19" s="248">
        <f>IFERROR('調查資料(OUT)'!$AY$1*'調查資料(OUT)'!AY25,0)+IFERROR('調查資料(OUT)'!$BD$1*'調查資料(OUT)'!BD25,0)+IFERROR('調查資料(OUT)'!$BI$1*'調查資料(OUT)'!BI25,0)</f>
        <v>0</v>
      </c>
      <c r="Z19" s="249">
        <f t="shared" si="4"/>
        <v>0</v>
      </c>
      <c r="AA19" s="43">
        <f>IFERROR('調查資料(OUT)'!$BJ$1*'調查資料(OUT)'!BJ25,0)+IFERROR('調查資料(OUT)'!$BO$1*'調查資料(OUT)'!BO25,0)+IFERROR('調查資料(OUT)'!$BT$1*'調查資料(OUT)'!BT25,0)</f>
        <v>0</v>
      </c>
      <c r="AB19" s="43">
        <f>IFERROR('調查資料(OUT)'!$BK$1*'調查資料(OUT)'!BK25,0)+IFERROR('調查資料(OUT)'!$BP$1*'調查資料(OUT)'!BP25,0)+IFERROR('調查資料(OUT)'!$BU$1*'調查資料(OUT)'!BU25,0)</f>
        <v>0</v>
      </c>
      <c r="AC19" s="43">
        <f>IFERROR('調查資料(OUT)'!$BL$1*'調查資料(OUT)'!BL25,0)+IFERROR('調查資料(OUT)'!$BQ$1*'調查資料(OUT)'!BQ25,0)+IFERROR('調查資料(OUT)'!$BV$1*'調查資料(OUT)'!BV25,0)</f>
        <v>0</v>
      </c>
      <c r="AD19" s="43">
        <f>IFERROR('調查資料(OUT)'!$BM$1*'調查資料(OUT)'!BM25,0)+IFERROR('調查資料(OUT)'!$BR$1*'調查資料(OUT)'!BR25,0)+IFERROR('調查資料(OUT)'!$BW$1*'調查資料(OUT)'!BW25,0)</f>
        <v>0</v>
      </c>
      <c r="AE19" s="248">
        <f>IFERROR('調查資料(OUT)'!$BN$1*'調查資料(OUT)'!BN25,0)+IFERROR('調查資料(OUT)'!$BS$1*'調查資料(OUT)'!BS25,0)+IFERROR('調查資料(OUT)'!$BX$1*'調查資料(OUT)'!BX25,0)</f>
        <v>0</v>
      </c>
      <c r="AF19" s="249">
        <f t="shared" si="5"/>
        <v>0</v>
      </c>
      <c r="AG19" s="43">
        <f>IFERROR('調查資料(OUT)'!$BY$1*'調查資料(OUT)'!BY25,0)+IFERROR('調查資料(OUT)'!$CD$1*'調查資料(OUT)'!CD25,0)+IFERROR('調查資料(OUT)'!$CI$1*'調查資料(OUT)'!CI25,0)</f>
        <v>0</v>
      </c>
      <c r="AH19" s="43">
        <f>IFERROR('調查資料(OUT)'!$BZ$1*'調查資料(OUT)'!BZ25,0)+IFERROR('調查資料(OUT)'!$CE$1*'調查資料(OUT)'!CE25,0)+IFERROR('調查資料(OUT)'!$CJ$1*'調查資料(OUT)'!CJ25,0)</f>
        <v>0</v>
      </c>
      <c r="AI19" s="43">
        <f>IFERROR('調查資料(OUT)'!$CA$1*'調查資料(OUT)'!CA25,0)+IFERROR('調查資料(OUT)'!$CF$1*'調查資料(OUT)'!CF25,0)+IFERROR('調查資料(OUT)'!$CK$1*'調查資料(OUT)'!CK25,0)</f>
        <v>0</v>
      </c>
      <c r="AJ19" s="43">
        <f>IFERROR('調查資料(OUT)'!$CB$1*'調查資料(OUT)'!CB25,0)+IFERROR('調查資料(OUT)'!$CG$1*'調查資料(OUT)'!CG25,0)+IFERROR('調查資料(OUT)'!$CL$1*'調查資料(OUT)'!CL25,0)</f>
        <v>0</v>
      </c>
      <c r="AK19" s="248">
        <f>IFERROR('調查資料(OUT)'!$CC$1*'調查資料(OUT)'!CC25,0)+IFERROR('調查資料(OUT)'!$CH$1*'調查資料(OUT)'!CH25,0)+IFERROR('調查資料(OUT)'!$CM$1*'調查資料(OUT)'!CM25,0)</f>
        <v>0</v>
      </c>
      <c r="AL19" s="250">
        <f t="shared" si="6"/>
        <v>0</v>
      </c>
      <c r="AN19" s="249">
        <f>'調查資料(OUT)'!A25</f>
        <v>330</v>
      </c>
      <c r="AO19" s="326">
        <f t="shared" si="7"/>
        <v>430</v>
      </c>
      <c r="AP19" s="43">
        <f t="shared" si="8"/>
        <v>0</v>
      </c>
      <c r="AQ19" s="327"/>
      <c r="AR19" s="43">
        <f t="shared" si="9"/>
        <v>0</v>
      </c>
      <c r="AS19" s="328" t="e">
        <f t="shared" si="10"/>
        <v>#DIV/0!</v>
      </c>
      <c r="AT19" s="328" t="e">
        <f t="shared" si="11"/>
        <v>#DIV/0!</v>
      </c>
      <c r="AU19" s="328" t="e">
        <f t="shared" si="12"/>
        <v>#DIV/0!</v>
      </c>
      <c r="AV19" s="328" t="e">
        <f t="shared" si="13"/>
        <v>#DIV/0!</v>
      </c>
      <c r="AW19" s="328" t="e">
        <f t="shared" si="14"/>
        <v>#DIV/0!</v>
      </c>
      <c r="AX19" s="328" t="e">
        <f t="shared" si="15"/>
        <v>#DIV/0!</v>
      </c>
      <c r="AY19" s="329"/>
      <c r="AZ19" s="43">
        <f t="shared" si="16"/>
        <v>330</v>
      </c>
      <c r="BA19" s="248">
        <f t="shared" si="17"/>
        <v>430</v>
      </c>
      <c r="BB19" s="43">
        <f t="shared" si="18"/>
        <v>0</v>
      </c>
      <c r="BC19" s="43">
        <f>IF($AZ19="N","N",SUM('調查資料(OUT)'!B25:B28))</f>
        <v>0</v>
      </c>
      <c r="BD19" s="43">
        <f>IF($AZ19="N","N",SUM('調查資料(OUT)'!G25:G28))</f>
        <v>0</v>
      </c>
      <c r="BE19" s="43">
        <f>IF($AZ19="N","N",SUM('調查資料(OUT)'!L25:L28))</f>
        <v>0</v>
      </c>
      <c r="BF19" s="48" t="e">
        <f t="shared" si="19"/>
        <v>#DIV/0!</v>
      </c>
      <c r="BG19" s="43">
        <f t="shared" si="20"/>
        <v>0</v>
      </c>
      <c r="BH19" s="43">
        <f>IF($AZ19="N","N",SUM('調查資料(OUT)'!C25:C28))</f>
        <v>0</v>
      </c>
      <c r="BI19" s="43">
        <f>IF($AZ19="N","N",SUM('調查資料(OUT)'!H25:H28))</f>
        <v>0</v>
      </c>
      <c r="BJ19" s="43">
        <f>IF($AZ19="N","N",SUM('調查資料(OUT)'!M25:M28))</f>
        <v>0</v>
      </c>
      <c r="BK19" s="48" t="e">
        <f t="shared" si="21"/>
        <v>#DIV/0!</v>
      </c>
      <c r="BL19" s="43">
        <f t="shared" si="22"/>
        <v>0</v>
      </c>
      <c r="BM19" s="43">
        <f>IF($AZ19="N","N",SUM('調查資料(OUT)'!D25:D28))</f>
        <v>0</v>
      </c>
      <c r="BN19" s="43">
        <f>IF($AZ19="N","N",SUM('調查資料(OUT)'!I25:I28))</f>
        <v>0</v>
      </c>
      <c r="BO19" s="43">
        <f>IF($AZ19="N","N",SUM('調查資料(OUT)'!N25:N28))</f>
        <v>0</v>
      </c>
      <c r="BP19" s="48" t="e">
        <f t="shared" si="23"/>
        <v>#DIV/0!</v>
      </c>
      <c r="BQ19" s="43">
        <f t="shared" si="24"/>
        <v>0</v>
      </c>
      <c r="BR19" s="43">
        <f>IF($AZ19="N","N",SUM('調查資料(OUT)'!E25:E28))</f>
        <v>0</v>
      </c>
      <c r="BS19" s="43">
        <f>IF($AZ19="N","N",SUM('調查資料(OUT)'!J25:J28))</f>
        <v>0</v>
      </c>
      <c r="BT19" s="43">
        <f>IF($AZ19="N","N",SUM('調查資料(OUT)'!O25:O28))</f>
        <v>0</v>
      </c>
      <c r="BU19" s="48" t="e">
        <f t="shared" si="25"/>
        <v>#DIV/0!</v>
      </c>
      <c r="BV19" s="43">
        <f t="shared" si="26"/>
        <v>0</v>
      </c>
      <c r="BW19" s="43">
        <f>IF($AZ19="N","N",SUM('調查資料(OUT)'!F25:F28))</f>
        <v>0</v>
      </c>
      <c r="BX19" s="43">
        <f>IF($AZ19="N","N",SUM('調查資料(OUT)'!K25:K28))</f>
        <v>0</v>
      </c>
      <c r="BY19" s="43">
        <f>IF($AZ19="N","N",SUM('調查資料(OUT)'!P25:P28))</f>
        <v>0</v>
      </c>
      <c r="BZ19" s="48" t="e">
        <f t="shared" si="27"/>
        <v>#DIV/0!</v>
      </c>
      <c r="CA19" s="43">
        <f t="shared" si="28"/>
        <v>0</v>
      </c>
      <c r="CB19" s="48" t="e">
        <f t="shared" si="29"/>
        <v>#DIV/0!</v>
      </c>
      <c r="CC19" s="43">
        <f t="shared" si="30"/>
        <v>0</v>
      </c>
      <c r="CD19" s="48" t="e">
        <f t="shared" si="31"/>
        <v>#DIV/0!</v>
      </c>
      <c r="CE19" s="43">
        <f t="shared" si="32"/>
        <v>0</v>
      </c>
      <c r="CF19" s="48" t="e">
        <f t="shared" si="33"/>
        <v>#DIV/0!</v>
      </c>
      <c r="CG19" s="43">
        <f t="shared" si="34"/>
        <v>0</v>
      </c>
      <c r="CH19" s="43">
        <f t="shared" si="35"/>
        <v>0</v>
      </c>
      <c r="CI19" s="43">
        <f>IF($AZ19="N","N",SUM('調查資料(OUT)'!Q25:Q28))</f>
        <v>0</v>
      </c>
      <c r="CJ19" s="43">
        <f>IF($AZ19="N","N",SUM('調查資料(OUT)'!V25:V28))</f>
        <v>0</v>
      </c>
      <c r="CK19" s="43">
        <f>IF($AZ19="N","N",SUM('調查資料(OUT)'!AA25:AA28))</f>
        <v>0</v>
      </c>
      <c r="CL19" s="48" t="e">
        <f t="shared" si="36"/>
        <v>#DIV/0!</v>
      </c>
      <c r="CM19" s="43">
        <f t="shared" si="37"/>
        <v>0</v>
      </c>
      <c r="CN19" s="43">
        <f>IF($AZ19="N","N",SUM('調查資料(OUT)'!R25:R28))</f>
        <v>0</v>
      </c>
      <c r="CO19" s="43">
        <f>IF($AZ19="N","N",SUM('調查資料(OUT)'!W25:W28))</f>
        <v>0</v>
      </c>
      <c r="CP19" s="43">
        <f>IF($AZ19="N","N",SUM('調查資料(OUT)'!AB25:AB28))</f>
        <v>0</v>
      </c>
      <c r="CQ19" s="48" t="e">
        <f t="shared" si="38"/>
        <v>#DIV/0!</v>
      </c>
      <c r="CR19" s="43">
        <f t="shared" si="39"/>
        <v>0</v>
      </c>
      <c r="CS19" s="43">
        <f>IF($AZ19="N","N",SUM('調查資料(OUT)'!S25:S28))</f>
        <v>0</v>
      </c>
      <c r="CT19" s="43">
        <f>IF($AZ19="N","N",SUM('調查資料(OUT)'!X25:X28))</f>
        <v>0</v>
      </c>
      <c r="CU19" s="43">
        <f>IF($AZ19="N","N",SUM('調查資料(OUT)'!AC25:AC28))</f>
        <v>0</v>
      </c>
      <c r="CV19" s="48" t="e">
        <f t="shared" si="40"/>
        <v>#DIV/0!</v>
      </c>
      <c r="CW19" s="43">
        <f t="shared" si="41"/>
        <v>0</v>
      </c>
      <c r="CX19" s="43">
        <f>IF($AZ19="N","N",SUM('調查資料(OUT)'!T25:T28))</f>
        <v>0</v>
      </c>
      <c r="CY19" s="43">
        <f>IF($AZ19="N","N",SUM('調查資料(OUT)'!Y25:Y28))</f>
        <v>0</v>
      </c>
      <c r="CZ19" s="43">
        <f>IF($AZ19="N","N",SUM('調查資料(OUT)'!AD25:AD28))</f>
        <v>0</v>
      </c>
      <c r="DA19" s="48" t="e">
        <f t="shared" si="42"/>
        <v>#DIV/0!</v>
      </c>
      <c r="DB19" s="43">
        <f t="shared" si="43"/>
        <v>0</v>
      </c>
      <c r="DC19" s="43">
        <f>IF($AZ19="N","N",SUM('調查資料(OUT)'!U25:U28))</f>
        <v>0</v>
      </c>
      <c r="DD19" s="43">
        <f>IF($AZ19="N","N",SUM('調查資料(OUT)'!Z25:Z28))</f>
        <v>0</v>
      </c>
      <c r="DE19" s="43">
        <f>IF($AZ19="N","N",SUM('調查資料(OUT)'!AE25:AE28))</f>
        <v>0</v>
      </c>
      <c r="DF19" s="48" t="e">
        <f t="shared" si="44"/>
        <v>#DIV/0!</v>
      </c>
      <c r="DG19" s="43">
        <f t="shared" si="45"/>
        <v>0</v>
      </c>
      <c r="DH19" s="48" t="e">
        <f t="shared" si="46"/>
        <v>#DIV/0!</v>
      </c>
      <c r="DI19" s="43">
        <f t="shared" si="47"/>
        <v>0</v>
      </c>
      <c r="DJ19" s="48" t="e">
        <f t="shared" si="48"/>
        <v>#DIV/0!</v>
      </c>
      <c r="DK19" s="43">
        <f t="shared" si="49"/>
        <v>0</v>
      </c>
      <c r="DL19" s="48" t="e">
        <f t="shared" si="50"/>
        <v>#DIV/0!</v>
      </c>
      <c r="DM19" s="43">
        <f t="shared" si="51"/>
        <v>0</v>
      </c>
      <c r="DN19" s="43">
        <f t="shared" si="52"/>
        <v>0</v>
      </c>
      <c r="DO19" s="43">
        <f>IF($AZ19="N","N",SUM('調查資料(OUT)'!AF25:AF28))</f>
        <v>0</v>
      </c>
      <c r="DP19" s="43">
        <f>IF($AZ19="N","N",SUM('調查資料(OUT)'!AK25:AK28))</f>
        <v>0</v>
      </c>
      <c r="DQ19" s="43">
        <f>IF($AZ19="N","N",SUM('調查資料(OUT)'!AP25:AP28))</f>
        <v>0</v>
      </c>
      <c r="DR19" s="48" t="e">
        <f t="shared" si="53"/>
        <v>#DIV/0!</v>
      </c>
      <c r="DS19" s="43">
        <f t="shared" si="54"/>
        <v>0</v>
      </c>
      <c r="DT19" s="43">
        <f>IF($AZ19="N","N",SUM('調查資料(OUT)'!AG25:AG28))</f>
        <v>0</v>
      </c>
      <c r="DU19" s="43">
        <f>IF($AZ19="N","N",SUM('調查資料(OUT)'!AL25:AL28))</f>
        <v>0</v>
      </c>
      <c r="DV19" s="43">
        <f>IF($AZ19="N","N",SUM('調查資料(OUT)'!AQ25:AQ28))</f>
        <v>0</v>
      </c>
      <c r="DW19" s="48" t="e">
        <f t="shared" si="55"/>
        <v>#DIV/0!</v>
      </c>
      <c r="DX19" s="43">
        <f t="shared" si="56"/>
        <v>0</v>
      </c>
      <c r="DY19" s="43">
        <f>IF($AZ19="N","N",SUM('調查資料(OUT)'!AH25:AH28))</f>
        <v>0</v>
      </c>
      <c r="DZ19" s="43">
        <f>IF($AZ19="N","N",SUM('調查資料(OUT)'!AM25:AM28))</f>
        <v>0</v>
      </c>
      <c r="EA19" s="43">
        <f>IF($AZ19="N","N",SUM('調查資料(OUT)'!AR25:AR28))</f>
        <v>0</v>
      </c>
      <c r="EB19" s="48" t="e">
        <f t="shared" si="57"/>
        <v>#DIV/0!</v>
      </c>
      <c r="EC19" s="43">
        <f t="shared" si="58"/>
        <v>0</v>
      </c>
      <c r="ED19" s="43">
        <f>IF($AZ19="N","N",SUM('調查資料(OUT)'!AI25:AI28))</f>
        <v>0</v>
      </c>
      <c r="EE19" s="43">
        <f>IF($AZ19="N","N",SUM('調查資料(OUT)'!AN25:AN28))</f>
        <v>0</v>
      </c>
      <c r="EF19" s="43">
        <f>IF($AZ19="N","N",SUM('調查資料(OUT)'!AS25:AS28))</f>
        <v>0</v>
      </c>
      <c r="EG19" s="48" t="e">
        <f t="shared" si="59"/>
        <v>#DIV/0!</v>
      </c>
      <c r="EH19" s="43">
        <f t="shared" si="60"/>
        <v>0</v>
      </c>
      <c r="EI19" s="43">
        <f>IF($AZ19="N","N",SUM('調查資料(OUT)'!AJ25:AJ28))</f>
        <v>0</v>
      </c>
      <c r="EJ19" s="43">
        <f>IF($AZ19="N","N",SUM('調查資料(OUT)'!AO25:AO28))</f>
        <v>0</v>
      </c>
      <c r="EK19" s="43">
        <f>IF($AZ19="N","N",SUM('調查資料(OUT)'!AT25:AT28))</f>
        <v>0</v>
      </c>
      <c r="EL19" s="48" t="e">
        <f t="shared" si="61"/>
        <v>#DIV/0!</v>
      </c>
      <c r="EM19" s="43">
        <f t="shared" si="62"/>
        <v>0</v>
      </c>
      <c r="EN19" s="48" t="e">
        <f t="shared" si="63"/>
        <v>#DIV/0!</v>
      </c>
      <c r="EO19" s="43">
        <f t="shared" si="64"/>
        <v>0</v>
      </c>
      <c r="EP19" s="48" t="e">
        <f t="shared" si="65"/>
        <v>#DIV/0!</v>
      </c>
      <c r="EQ19" s="43">
        <f t="shared" si="66"/>
        <v>0</v>
      </c>
      <c r="ER19" s="48" t="e">
        <f t="shared" si="67"/>
        <v>#DIV/0!</v>
      </c>
      <c r="ES19" s="43">
        <f t="shared" si="68"/>
        <v>0</v>
      </c>
      <c r="ET19" s="43">
        <f t="shared" si="69"/>
        <v>0</v>
      </c>
      <c r="EU19" s="43">
        <f>IF($AZ19="N","N",SUM('調查資料(OUT)'!AU25:AU28))</f>
        <v>0</v>
      </c>
      <c r="EV19" s="43">
        <f>IF($AZ19="N","N",SUM('調查資料(OUT)'!AZ25:AZ28))</f>
        <v>0</v>
      </c>
      <c r="EW19" s="43">
        <f>IF($AZ19="N","N",SUM('調查資料(OUT)'!BE25:BE28))</f>
        <v>0</v>
      </c>
      <c r="EX19" s="48" t="e">
        <f t="shared" si="70"/>
        <v>#DIV/0!</v>
      </c>
      <c r="EY19" s="43">
        <f t="shared" si="71"/>
        <v>0</v>
      </c>
      <c r="EZ19" s="43">
        <f>IF($AZ19="N","N",SUM('調查資料(OUT)'!AV25:AV28))</f>
        <v>0</v>
      </c>
      <c r="FA19" s="43">
        <f>IF($AZ19="N","N",SUM('調查資料(OUT)'!BA25:BA28))</f>
        <v>0</v>
      </c>
      <c r="FB19" s="43">
        <f>IF($AZ19="N","N",SUM('調查資料(OUT)'!BF25:BF28))</f>
        <v>0</v>
      </c>
      <c r="FC19" s="48" t="e">
        <f t="shared" si="72"/>
        <v>#DIV/0!</v>
      </c>
      <c r="FD19" s="43">
        <f t="shared" si="73"/>
        <v>0</v>
      </c>
      <c r="FE19" s="43">
        <f>IF($AZ19="N","N",SUM('調查資料(OUT)'!AW25:AW28))</f>
        <v>0</v>
      </c>
      <c r="FF19" s="43">
        <f>IF($AZ19="N","N",SUM('調查資料(OUT)'!BB25:BB28))</f>
        <v>0</v>
      </c>
      <c r="FG19" s="43">
        <f>IF($AZ19="N","N",SUM('調查資料(OUT)'!BG25:BG28))</f>
        <v>0</v>
      </c>
      <c r="FH19" s="48" t="e">
        <f t="shared" si="74"/>
        <v>#DIV/0!</v>
      </c>
      <c r="FI19" s="43">
        <f t="shared" si="75"/>
        <v>0</v>
      </c>
      <c r="FJ19" s="43">
        <f>IF($AZ19="N","N",SUM('調查資料(OUT)'!AX25:AX28))</f>
        <v>0</v>
      </c>
      <c r="FK19" s="43">
        <f>IF($AZ19="N","N",SUM('調查資料(OUT)'!BC25:BC28))</f>
        <v>0</v>
      </c>
      <c r="FL19" s="43">
        <f>IF($AZ19="N","N",SUM('調查資料(OUT)'!BH25:BH28))</f>
        <v>0</v>
      </c>
      <c r="FM19" s="48" t="e">
        <f t="shared" si="76"/>
        <v>#DIV/0!</v>
      </c>
      <c r="FN19" s="43">
        <f t="shared" si="77"/>
        <v>0</v>
      </c>
      <c r="FO19" s="43">
        <f>IF($AZ19="N","N",SUM('調查資料(OUT)'!AY25:AY28))</f>
        <v>0</v>
      </c>
      <c r="FP19" s="43">
        <f>IF($AZ19="N","N",SUM('調查資料(OUT)'!BD25:BD28))</f>
        <v>0</v>
      </c>
      <c r="FQ19" s="43">
        <f>IF($AZ19="N","N",SUM('調查資料(OUT)'!BI25:BI28))</f>
        <v>0</v>
      </c>
      <c r="FR19" s="48" t="e">
        <f t="shared" si="78"/>
        <v>#DIV/0!</v>
      </c>
      <c r="FS19" s="43">
        <f t="shared" si="79"/>
        <v>0</v>
      </c>
      <c r="FT19" s="48" t="e">
        <f t="shared" si="80"/>
        <v>#DIV/0!</v>
      </c>
      <c r="FU19" s="43">
        <f t="shared" si="81"/>
        <v>0</v>
      </c>
      <c r="FV19" s="48" t="e">
        <f t="shared" si="82"/>
        <v>#DIV/0!</v>
      </c>
      <c r="FW19" s="43">
        <f t="shared" si="83"/>
        <v>0</v>
      </c>
      <c r="FX19" s="48" t="e">
        <f t="shared" si="84"/>
        <v>#DIV/0!</v>
      </c>
      <c r="FY19" s="43">
        <f t="shared" si="85"/>
        <v>0</v>
      </c>
      <c r="FZ19" s="43">
        <f t="shared" si="86"/>
        <v>0</v>
      </c>
      <c r="GA19" s="43">
        <f>IF($AZ19="N","N",SUM('調查資料(OUT)'!BJ25:BJ28))</f>
        <v>0</v>
      </c>
      <c r="GB19" s="43">
        <f>IF($AZ19="N","N",SUM('調查資料(OUT)'!BO25:BO28))</f>
        <v>0</v>
      </c>
      <c r="GC19" s="43">
        <f>IF($AZ19="N","N",SUM('調查資料(OUT)'!BT25:BT28))</f>
        <v>0</v>
      </c>
      <c r="GD19" s="48" t="e">
        <f t="shared" si="87"/>
        <v>#DIV/0!</v>
      </c>
      <c r="GE19" s="43">
        <f t="shared" si="88"/>
        <v>0</v>
      </c>
      <c r="GF19" s="43">
        <f>IF($AZ19="N","N",SUM('調查資料(OUT)'!BK25:BK28))</f>
        <v>0</v>
      </c>
      <c r="GG19" s="43">
        <f>IF($AZ19="N","N",SUM('調查資料(OUT)'!BP25:BP28))</f>
        <v>0</v>
      </c>
      <c r="GH19" s="43">
        <f>IF($AZ19="N","N",SUM('調查資料(OUT)'!BU25:BU28))</f>
        <v>0</v>
      </c>
      <c r="GI19" s="48" t="e">
        <f t="shared" si="89"/>
        <v>#DIV/0!</v>
      </c>
      <c r="GJ19" s="43">
        <f t="shared" si="90"/>
        <v>0</v>
      </c>
      <c r="GK19" s="43">
        <f>IF($AZ19="N","N",SUM('調查資料(OUT)'!BL25:BL28))</f>
        <v>0</v>
      </c>
      <c r="GL19" s="43">
        <f>IF($AZ19="N","N",SUM('調查資料(OUT)'!BQ25:BQ28))</f>
        <v>0</v>
      </c>
      <c r="GM19" s="43">
        <f>IF($AZ19="N","N",SUM('調查資料(OUT)'!BV25:BV28))</f>
        <v>0</v>
      </c>
      <c r="GN19" s="48" t="e">
        <f t="shared" si="91"/>
        <v>#DIV/0!</v>
      </c>
      <c r="GO19" s="43">
        <f t="shared" si="92"/>
        <v>0</v>
      </c>
      <c r="GP19" s="43">
        <f>IF($AZ19="N","N",SUM('調查資料(OUT)'!BM25:BM28))</f>
        <v>0</v>
      </c>
      <c r="GQ19" s="43">
        <f>IF($AZ19="N","N",SUM('調查資料(OUT)'!BR25:BR28))</f>
        <v>0</v>
      </c>
      <c r="GR19" s="43">
        <f>IF($AZ19="N","N",SUM('調查資料(OUT)'!BW25:BW28))</f>
        <v>0</v>
      </c>
      <c r="GS19" s="48" t="e">
        <f t="shared" si="93"/>
        <v>#DIV/0!</v>
      </c>
      <c r="GT19" s="43">
        <f t="shared" si="94"/>
        <v>0</v>
      </c>
      <c r="GU19" s="43">
        <f>IF($AZ19="N","N",SUM('調查資料(OUT)'!BN25:BN28))</f>
        <v>0</v>
      </c>
      <c r="GV19" s="43">
        <f>IF($AZ19="N","N",SUM('調查資料(OUT)'!BS25:BS28))</f>
        <v>0</v>
      </c>
      <c r="GW19" s="43">
        <f>IF($AZ19="N","N",SUM('調查資料(OUT)'!BX25:BX28))</f>
        <v>0</v>
      </c>
      <c r="GX19" s="48" t="e">
        <f t="shared" si="95"/>
        <v>#DIV/0!</v>
      </c>
      <c r="GY19" s="43">
        <f t="shared" si="96"/>
        <v>0</v>
      </c>
      <c r="GZ19" s="48" t="e">
        <f t="shared" si="97"/>
        <v>#DIV/0!</v>
      </c>
      <c r="HA19" s="43">
        <f t="shared" si="98"/>
        <v>0</v>
      </c>
      <c r="HB19" s="48" t="e">
        <f t="shared" si="99"/>
        <v>#DIV/0!</v>
      </c>
      <c r="HC19" s="43">
        <f t="shared" si="100"/>
        <v>0</v>
      </c>
      <c r="HD19" s="48" t="e">
        <f t="shared" si="101"/>
        <v>#DIV/0!</v>
      </c>
      <c r="HE19" s="43">
        <f t="shared" si="102"/>
        <v>0</v>
      </c>
      <c r="HF19" s="43">
        <f t="shared" si="103"/>
        <v>0</v>
      </c>
      <c r="HG19" s="43">
        <f>IF($AZ19="N","N",SUM('調查資料(OUT)'!BY25:BY28))</f>
        <v>0</v>
      </c>
      <c r="HH19" s="43">
        <f>IF($AZ19="N","N",SUM('調查資料(OUT)'!CD25:CD28))</f>
        <v>0</v>
      </c>
      <c r="HI19" s="43">
        <f>IF($AZ19="N","N",SUM('調查資料(OUT)'!CI25:CI28))</f>
        <v>0</v>
      </c>
      <c r="HJ19" s="48" t="e">
        <f t="shared" si="104"/>
        <v>#DIV/0!</v>
      </c>
      <c r="HK19" s="43">
        <f t="shared" si="105"/>
        <v>0</v>
      </c>
      <c r="HL19" s="43">
        <f>IF($AZ19="N","N",SUM('調查資料(OUT)'!BZ25:BZ28))</f>
        <v>0</v>
      </c>
      <c r="HM19" s="43">
        <f>IF($AZ19="N","N",SUM('調查資料(OUT)'!CE25:CE28))</f>
        <v>0</v>
      </c>
      <c r="HN19" s="43">
        <f>IF($AZ19="N","N",SUM('調查資料(OUT)'!CJ25:CJ28))</f>
        <v>0</v>
      </c>
      <c r="HO19" s="48" t="e">
        <f t="shared" si="106"/>
        <v>#DIV/0!</v>
      </c>
      <c r="HP19" s="43">
        <f t="shared" si="107"/>
        <v>0</v>
      </c>
      <c r="HQ19" s="43">
        <f>IF($AZ19="N","N",SUM('調查資料(OUT)'!CA25:CA28))</f>
        <v>0</v>
      </c>
      <c r="HR19" s="43">
        <f>IF($AZ19="N","N",SUM('調查資料(OUT)'!CF25:CF28))</f>
        <v>0</v>
      </c>
      <c r="HS19" s="43">
        <f>IF($AZ19="N","N",SUM('調查資料(OUT)'!CK25:CK28))</f>
        <v>0</v>
      </c>
      <c r="HT19" s="48" t="e">
        <f t="shared" si="108"/>
        <v>#DIV/0!</v>
      </c>
      <c r="HU19" s="43">
        <f t="shared" si="109"/>
        <v>0</v>
      </c>
      <c r="HV19" s="43">
        <f>IF($AZ19="N","N",SUM('調查資料(OUT)'!CB25:CB28))</f>
        <v>0</v>
      </c>
      <c r="HW19" s="43">
        <f>IF($AZ19="N","N",SUM('調查資料(OUT)'!CG25:CG28))</f>
        <v>0</v>
      </c>
      <c r="HX19" s="43">
        <f>IF($AZ19="N","N",SUM('調查資料(OUT)'!CL25:CL28))</f>
        <v>0</v>
      </c>
      <c r="HY19" s="48" t="e">
        <f t="shared" si="110"/>
        <v>#DIV/0!</v>
      </c>
      <c r="HZ19" s="43">
        <f t="shared" si="111"/>
        <v>0</v>
      </c>
      <c r="IA19" s="43">
        <f>IF($AZ19="N","N",SUM('調查資料(OUT)'!CC25:CC28))</f>
        <v>0</v>
      </c>
      <c r="IB19" s="43">
        <f>IF($AZ19="N","N",SUM('調查資料(OUT)'!CH25:CH28))</f>
        <v>0</v>
      </c>
      <c r="IC19" s="43">
        <f>IF($AZ19="N","N",SUM('調查資料(OUT)'!CM25:CM28))</f>
        <v>0</v>
      </c>
      <c r="ID19" s="48" t="e">
        <f t="shared" si="112"/>
        <v>#DIV/0!</v>
      </c>
      <c r="IE19" s="43">
        <f t="shared" si="113"/>
        <v>0</v>
      </c>
      <c r="IF19" s="48" t="e">
        <f t="shared" si="114"/>
        <v>#DIV/0!</v>
      </c>
      <c r="IG19" s="43">
        <f t="shared" si="115"/>
        <v>0</v>
      </c>
      <c r="IH19" s="48" t="e">
        <f t="shared" si="116"/>
        <v>#DIV/0!</v>
      </c>
      <c r="II19" s="43">
        <f t="shared" si="117"/>
        <v>0</v>
      </c>
      <c r="IJ19" s="48" t="e">
        <f t="shared" si="118"/>
        <v>#DIV/0!</v>
      </c>
      <c r="IK19" s="248">
        <f t="shared" si="119"/>
        <v>0</v>
      </c>
    </row>
    <row r="20" spans="1:245">
      <c r="A20" s="247">
        <f>'[4]調查資料(OUT)'!A26</f>
        <v>345</v>
      </c>
      <c r="B20" s="43">
        <f t="shared" si="0"/>
        <v>0</v>
      </c>
      <c r="C20" s="43">
        <f>IFERROR('調查資料(OUT)'!$B$1*'調查資料(OUT)'!B26,0)+IFERROR('調查資料(OUT)'!$G$1*'調查資料(OUT)'!G26,0)+IFERROR('調查資料(OUT)'!$L$1*'調查資料(OUT)'!L26,0)</f>
        <v>0</v>
      </c>
      <c r="D20" s="43">
        <f>IFERROR('調查資料(OUT)'!$C$1*'調查資料(OUT)'!C26,0)+IFERROR('調查資料(OUT)'!$H$1*'調查資料(OUT)'!H26,0)+IFERROR('調查資料(OUT)'!$M$1*'調查資料(OUT)'!M26,0)</f>
        <v>0</v>
      </c>
      <c r="E20" s="43">
        <f>IFERROR('調查資料(OUT)'!$D$1*'調查資料(OUT)'!D26,0)+IFERROR('調查資料(OUT)'!$I$1*'調查資料(OUT)'!I26,0)+IFERROR('調查資料(OUT)'!$N$1*'調查資料(OUT)'!N26,0)</f>
        <v>0</v>
      </c>
      <c r="F20" s="43">
        <f>IFERROR('調查資料(OUT)'!$E$1*'調查資料(OUT)'!E26,0)+IFERROR('調查資料(OUT)'!$J$1*'調查資料(OUT)'!J26,0)+IFERROR('調查資料(OUT)'!$O$1*'調查資料(OUT)'!O26,0)</f>
        <v>0</v>
      </c>
      <c r="G20" s="248">
        <f>IFERROR('調查資料(OUT)'!$F$1*'調查資料(OUT)'!F26,0)+IFERROR('調查資料(OUT)'!$K$1*'調查資料(OUT)'!K26,0)+IFERROR('調查資料(OUT)'!$P$1*'調查資料(OUT)'!P26,0)</f>
        <v>0</v>
      </c>
      <c r="H20" s="249">
        <f t="shared" si="1"/>
        <v>0</v>
      </c>
      <c r="I20" s="43">
        <f>IFERROR('調查資料(OUT)'!$Q$1*'調查資料(OUT)'!Q26,0)+IFERROR('調查資料(OUT)'!$V$1*'調查資料(OUT)'!V26,0)+IFERROR('調查資料(OUT)'!$AA$1*'調查資料(OUT)'!AA26,0)</f>
        <v>0</v>
      </c>
      <c r="J20" s="43">
        <f>IFERROR('調查資料(OUT)'!$R$1*'調查資料(OUT)'!R26,0)+IFERROR('調查資料(OUT)'!$W$1*'調查資料(OUT)'!W26,0)+IFERROR('調查資料(OUT)'!$AB$1*'調查資料(OUT)'!AB26,0)</f>
        <v>0</v>
      </c>
      <c r="K20" s="43">
        <f>IFERROR('調查資料(OUT)'!$S$1*'調查資料(OUT)'!S26,0)+IFERROR('調查資料(OUT)'!$X$1*'調查資料(OUT)'!X26,0)+IFERROR('調查資料(OUT)'!$AC$1*'調查資料(OUT)'!AC26,0)</f>
        <v>0</v>
      </c>
      <c r="L20" s="43">
        <f>IFERROR('調查資料(OUT)'!$T$1*'調查資料(OUT)'!T26,0)+IFERROR('調查資料(OUT)'!$Y$1*'調查資料(OUT)'!Y26,0)+IFERROR('調查資料(OUT)'!$AD$1*'調查資料(OUT)'!AD26,0)</f>
        <v>0</v>
      </c>
      <c r="M20" s="248">
        <f>IFERROR('調查資料(OUT)'!$U$1*'調查資料(OUT)'!U26,0)+IFERROR('調查資料(OUT)'!$Z$1*'調查資料(OUT)'!Z26,0)+IFERROR('調查資料(OUT)'!$AE$1*'調查資料(OUT)'!AE26,0)</f>
        <v>0</v>
      </c>
      <c r="N20" s="249">
        <f t="shared" si="2"/>
        <v>0</v>
      </c>
      <c r="O20" s="43">
        <f>IFERROR('調查資料(OUT)'!$AF$1*'調查資料(OUT)'!AF26,0)+IFERROR('調查資料(OUT)'!$AK$1*'調查資料(OUT)'!AK26,0)+IFERROR('調查資料(OUT)'!$AP$1*'調查資料(OUT)'!AP26,0)</f>
        <v>0</v>
      </c>
      <c r="P20" s="43">
        <f>IFERROR('調查資料(OUT)'!$AG$1*'調查資料(OUT)'!AG26,0)+IFERROR('調查資料(OUT)'!$AL$1*'調查資料(OUT)'!AL26,0)+IFERROR('調查資料(OUT)'!$AQ$1*'調查資料(OUT)'!AQ26,0)</f>
        <v>0</v>
      </c>
      <c r="Q20" s="43">
        <f>IFERROR('調查資料(OUT)'!$AH$1*'調查資料(OUT)'!AH26,0)+IFERROR('調查資料(OUT)'!$AM$1*'調查資料(OUT)'!AM26,0)+IFERROR('調查資料(OUT)'!$AR$1*'調查資料(OUT)'!AR26,0)</f>
        <v>0</v>
      </c>
      <c r="R20" s="43">
        <f>IFERROR('調查資料(OUT)'!$AI$1*'調查資料(OUT)'!AI26,0)+IFERROR('調查資料(OUT)'!$AN$1*'調查資料(OUT)'!AN26,0)+IFERROR('調查資料(OUT)'!$AS$1*'調查資料(OUT)'!AS26,0)</f>
        <v>0</v>
      </c>
      <c r="S20" s="248">
        <f>IFERROR('調查資料(OUT)'!$AJ$1*'調查資料(OUT)'!AJ26,0)+IFERROR('調查資料(OUT)'!$AO$1*'調查資料(OUT)'!AO26,0)+IFERROR('調查資料(OUT)'!$AT$1*'調查資料(OUT)'!AT26,0)</f>
        <v>0</v>
      </c>
      <c r="T20" s="249">
        <f t="shared" si="3"/>
        <v>0</v>
      </c>
      <c r="U20" s="43">
        <f>IFERROR('調查資料(OUT)'!$AU$1*'調查資料(OUT)'!AU26,0)+IFERROR('調查資料(OUT)'!$AZ$1*'調查資料(OUT)'!AZ26,0)+IFERROR('調查資料(OUT)'!$BE$1*'調查資料(OUT)'!BE26,0)</f>
        <v>0</v>
      </c>
      <c r="V20" s="43">
        <f>IFERROR('調查資料(OUT)'!$AV$1*'調查資料(OUT)'!AV26,0)+IFERROR('調查資料(OUT)'!$BA$1*'調查資料(OUT)'!BA26,0)+IFERROR('調查資料(OUT)'!$BF$1*'調查資料(OUT)'!BF26,0)</f>
        <v>0</v>
      </c>
      <c r="W20" s="43">
        <f>IFERROR('調查資料(OUT)'!$AW$1*'調查資料(OUT)'!AW26,0)+IFERROR('調查資料(OUT)'!$BB$1*'調查資料(OUT)'!BB26,0)+IFERROR('調查資料(OUT)'!$BG$1*'調查資料(OUT)'!BG26,0)</f>
        <v>0</v>
      </c>
      <c r="X20" s="43">
        <f>IFERROR('調查資料(OUT)'!$AX$1*'調查資料(OUT)'!AX26,0)+IFERROR('調查資料(OUT)'!$BC$1*'調查資料(OUT)'!BC26,0)+IFERROR('調查資料(OUT)'!$BH$1*'調查資料(OUT)'!BH26,0)</f>
        <v>0</v>
      </c>
      <c r="Y20" s="248">
        <f>IFERROR('調查資料(OUT)'!$AY$1*'調查資料(OUT)'!AY26,0)+IFERROR('調查資料(OUT)'!$BD$1*'調查資料(OUT)'!BD26,0)+IFERROR('調查資料(OUT)'!$BI$1*'調查資料(OUT)'!BI26,0)</f>
        <v>0</v>
      </c>
      <c r="Z20" s="249">
        <f t="shared" si="4"/>
        <v>0</v>
      </c>
      <c r="AA20" s="43">
        <f>IFERROR('調查資料(OUT)'!$BJ$1*'調查資料(OUT)'!BJ26,0)+IFERROR('調查資料(OUT)'!$BO$1*'調查資料(OUT)'!BO26,0)+IFERROR('調查資料(OUT)'!$BT$1*'調查資料(OUT)'!BT26,0)</f>
        <v>0</v>
      </c>
      <c r="AB20" s="43">
        <f>IFERROR('調查資料(OUT)'!$BK$1*'調查資料(OUT)'!BK26,0)+IFERROR('調查資料(OUT)'!$BP$1*'調查資料(OUT)'!BP26,0)+IFERROR('調查資料(OUT)'!$BU$1*'調查資料(OUT)'!BU26,0)</f>
        <v>0</v>
      </c>
      <c r="AC20" s="43">
        <f>IFERROR('調查資料(OUT)'!$BL$1*'調查資料(OUT)'!BL26,0)+IFERROR('調查資料(OUT)'!$BQ$1*'調查資料(OUT)'!BQ26,0)+IFERROR('調查資料(OUT)'!$BV$1*'調查資料(OUT)'!BV26,0)</f>
        <v>0</v>
      </c>
      <c r="AD20" s="43">
        <f>IFERROR('調查資料(OUT)'!$BM$1*'調查資料(OUT)'!BM26,0)+IFERROR('調查資料(OUT)'!$BR$1*'調查資料(OUT)'!BR26,0)+IFERROR('調查資料(OUT)'!$BW$1*'調查資料(OUT)'!BW26,0)</f>
        <v>0</v>
      </c>
      <c r="AE20" s="248">
        <f>IFERROR('調查資料(OUT)'!$BN$1*'調查資料(OUT)'!BN26,0)+IFERROR('調查資料(OUT)'!$BS$1*'調查資料(OUT)'!BS26,0)+IFERROR('調查資料(OUT)'!$BX$1*'調查資料(OUT)'!BX26,0)</f>
        <v>0</v>
      </c>
      <c r="AF20" s="249">
        <f t="shared" si="5"/>
        <v>0</v>
      </c>
      <c r="AG20" s="43">
        <f>IFERROR('調查資料(OUT)'!$BY$1*'調查資料(OUT)'!BY26,0)+IFERROR('調查資料(OUT)'!$CD$1*'調查資料(OUT)'!CD26,0)+IFERROR('調查資料(OUT)'!$CI$1*'調查資料(OUT)'!CI26,0)</f>
        <v>0</v>
      </c>
      <c r="AH20" s="43">
        <f>IFERROR('調查資料(OUT)'!$BZ$1*'調查資料(OUT)'!BZ26,0)+IFERROR('調查資料(OUT)'!$CE$1*'調查資料(OUT)'!CE26,0)+IFERROR('調查資料(OUT)'!$CJ$1*'調查資料(OUT)'!CJ26,0)</f>
        <v>0</v>
      </c>
      <c r="AI20" s="43">
        <f>IFERROR('調查資料(OUT)'!$CA$1*'調查資料(OUT)'!CA26,0)+IFERROR('調查資料(OUT)'!$CF$1*'調查資料(OUT)'!CF26,0)+IFERROR('調查資料(OUT)'!$CK$1*'調查資料(OUT)'!CK26,0)</f>
        <v>0</v>
      </c>
      <c r="AJ20" s="43">
        <f>IFERROR('調查資料(OUT)'!$CB$1*'調查資料(OUT)'!CB26,0)+IFERROR('調查資料(OUT)'!$CG$1*'調查資料(OUT)'!CG26,0)+IFERROR('調查資料(OUT)'!$CL$1*'調查資料(OUT)'!CL26,0)</f>
        <v>0</v>
      </c>
      <c r="AK20" s="248">
        <f>IFERROR('調查資料(OUT)'!$CC$1*'調查資料(OUT)'!CC26,0)+IFERROR('調查資料(OUT)'!$CH$1*'調查資料(OUT)'!CH26,0)+IFERROR('調查資料(OUT)'!$CM$1*'調查資料(OUT)'!CM26,0)</f>
        <v>0</v>
      </c>
      <c r="AL20" s="250">
        <f t="shared" si="6"/>
        <v>0</v>
      </c>
      <c r="AN20" s="249">
        <f>'調查資料(OUT)'!A26</f>
        <v>345</v>
      </c>
      <c r="AO20" s="326">
        <f t="shared" si="7"/>
        <v>445</v>
      </c>
      <c r="AP20" s="43">
        <f t="shared" si="8"/>
        <v>0</v>
      </c>
      <c r="AQ20" s="327"/>
      <c r="AR20" s="43">
        <f t="shared" si="9"/>
        <v>0</v>
      </c>
      <c r="AS20" s="328" t="e">
        <f t="shared" si="10"/>
        <v>#DIV/0!</v>
      </c>
      <c r="AT20" s="328" t="e">
        <f t="shared" si="11"/>
        <v>#DIV/0!</v>
      </c>
      <c r="AU20" s="328" t="e">
        <f t="shared" si="12"/>
        <v>#DIV/0!</v>
      </c>
      <c r="AV20" s="328" t="e">
        <f t="shared" si="13"/>
        <v>#DIV/0!</v>
      </c>
      <c r="AW20" s="328" t="e">
        <f t="shared" si="14"/>
        <v>#DIV/0!</v>
      </c>
      <c r="AX20" s="328" t="e">
        <f t="shared" si="15"/>
        <v>#DIV/0!</v>
      </c>
      <c r="AY20" s="329"/>
      <c r="AZ20" s="43">
        <f t="shared" si="16"/>
        <v>345</v>
      </c>
      <c r="BA20" s="248">
        <f t="shared" si="17"/>
        <v>445</v>
      </c>
      <c r="BB20" s="43">
        <f t="shared" si="18"/>
        <v>0</v>
      </c>
      <c r="BC20" s="43">
        <f>IF($AZ20="N","N",SUM('調查資料(OUT)'!B26:B29))</f>
        <v>0</v>
      </c>
      <c r="BD20" s="43">
        <f>IF($AZ20="N","N",SUM('調查資料(OUT)'!G26:G29))</f>
        <v>0</v>
      </c>
      <c r="BE20" s="43">
        <f>IF($AZ20="N","N",SUM('調查資料(OUT)'!L26:L29))</f>
        <v>0</v>
      </c>
      <c r="BF20" s="48" t="e">
        <f t="shared" si="19"/>
        <v>#DIV/0!</v>
      </c>
      <c r="BG20" s="43">
        <f t="shared" si="20"/>
        <v>0</v>
      </c>
      <c r="BH20" s="43">
        <f>IF($AZ20="N","N",SUM('調查資料(OUT)'!C26:C29))</f>
        <v>0</v>
      </c>
      <c r="BI20" s="43">
        <f>IF($AZ20="N","N",SUM('調查資料(OUT)'!H26:H29))</f>
        <v>0</v>
      </c>
      <c r="BJ20" s="43">
        <f>IF($AZ20="N","N",SUM('調查資料(OUT)'!M26:M29))</f>
        <v>0</v>
      </c>
      <c r="BK20" s="48" t="e">
        <f t="shared" si="21"/>
        <v>#DIV/0!</v>
      </c>
      <c r="BL20" s="43">
        <f t="shared" si="22"/>
        <v>0</v>
      </c>
      <c r="BM20" s="43">
        <f>IF($AZ20="N","N",SUM('調查資料(OUT)'!D26:D29))</f>
        <v>0</v>
      </c>
      <c r="BN20" s="43">
        <f>IF($AZ20="N","N",SUM('調查資料(OUT)'!I26:I29))</f>
        <v>0</v>
      </c>
      <c r="BO20" s="43">
        <f>IF($AZ20="N","N",SUM('調查資料(OUT)'!N26:N29))</f>
        <v>0</v>
      </c>
      <c r="BP20" s="48" t="e">
        <f t="shared" si="23"/>
        <v>#DIV/0!</v>
      </c>
      <c r="BQ20" s="43">
        <f t="shared" si="24"/>
        <v>0</v>
      </c>
      <c r="BR20" s="43">
        <f>IF($AZ20="N","N",SUM('調查資料(OUT)'!E26:E29))</f>
        <v>0</v>
      </c>
      <c r="BS20" s="43">
        <f>IF($AZ20="N","N",SUM('調查資料(OUT)'!J26:J29))</f>
        <v>0</v>
      </c>
      <c r="BT20" s="43">
        <f>IF($AZ20="N","N",SUM('調查資料(OUT)'!O26:O29))</f>
        <v>0</v>
      </c>
      <c r="BU20" s="48" t="e">
        <f t="shared" si="25"/>
        <v>#DIV/0!</v>
      </c>
      <c r="BV20" s="43">
        <f t="shared" si="26"/>
        <v>0</v>
      </c>
      <c r="BW20" s="43">
        <f>IF($AZ20="N","N",SUM('調查資料(OUT)'!F26:F29))</f>
        <v>0</v>
      </c>
      <c r="BX20" s="43">
        <f>IF($AZ20="N","N",SUM('調查資料(OUT)'!K26:K29))</f>
        <v>0</v>
      </c>
      <c r="BY20" s="43">
        <f>IF($AZ20="N","N",SUM('調查資料(OUT)'!P26:P29))</f>
        <v>0</v>
      </c>
      <c r="BZ20" s="48" t="e">
        <f t="shared" si="27"/>
        <v>#DIV/0!</v>
      </c>
      <c r="CA20" s="43">
        <f t="shared" si="28"/>
        <v>0</v>
      </c>
      <c r="CB20" s="48" t="e">
        <f t="shared" si="29"/>
        <v>#DIV/0!</v>
      </c>
      <c r="CC20" s="43">
        <f t="shared" si="30"/>
        <v>0</v>
      </c>
      <c r="CD20" s="48" t="e">
        <f t="shared" si="31"/>
        <v>#DIV/0!</v>
      </c>
      <c r="CE20" s="43">
        <f t="shared" si="32"/>
        <v>0</v>
      </c>
      <c r="CF20" s="48" t="e">
        <f t="shared" si="33"/>
        <v>#DIV/0!</v>
      </c>
      <c r="CG20" s="43">
        <f t="shared" si="34"/>
        <v>0</v>
      </c>
      <c r="CH20" s="43">
        <f t="shared" si="35"/>
        <v>0</v>
      </c>
      <c r="CI20" s="43">
        <f>IF($AZ20="N","N",SUM('調查資料(OUT)'!Q26:Q29))</f>
        <v>0</v>
      </c>
      <c r="CJ20" s="43">
        <f>IF($AZ20="N","N",SUM('調查資料(OUT)'!V26:V29))</f>
        <v>0</v>
      </c>
      <c r="CK20" s="43">
        <f>IF($AZ20="N","N",SUM('調查資料(OUT)'!AA26:AA29))</f>
        <v>0</v>
      </c>
      <c r="CL20" s="48" t="e">
        <f t="shared" si="36"/>
        <v>#DIV/0!</v>
      </c>
      <c r="CM20" s="43">
        <f t="shared" si="37"/>
        <v>0</v>
      </c>
      <c r="CN20" s="43">
        <f>IF($AZ20="N","N",SUM('調查資料(OUT)'!R26:R29))</f>
        <v>0</v>
      </c>
      <c r="CO20" s="43">
        <f>IF($AZ20="N","N",SUM('調查資料(OUT)'!W26:W29))</f>
        <v>0</v>
      </c>
      <c r="CP20" s="43">
        <f>IF($AZ20="N","N",SUM('調查資料(OUT)'!AB26:AB29))</f>
        <v>0</v>
      </c>
      <c r="CQ20" s="48" t="e">
        <f t="shared" si="38"/>
        <v>#DIV/0!</v>
      </c>
      <c r="CR20" s="43">
        <f t="shared" si="39"/>
        <v>0</v>
      </c>
      <c r="CS20" s="43">
        <f>IF($AZ20="N","N",SUM('調查資料(OUT)'!S26:S29))</f>
        <v>0</v>
      </c>
      <c r="CT20" s="43">
        <f>IF($AZ20="N","N",SUM('調查資料(OUT)'!X26:X29))</f>
        <v>0</v>
      </c>
      <c r="CU20" s="43">
        <f>IF($AZ20="N","N",SUM('調查資料(OUT)'!AC26:AC29))</f>
        <v>0</v>
      </c>
      <c r="CV20" s="48" t="e">
        <f t="shared" si="40"/>
        <v>#DIV/0!</v>
      </c>
      <c r="CW20" s="43">
        <f t="shared" si="41"/>
        <v>0</v>
      </c>
      <c r="CX20" s="43">
        <f>IF($AZ20="N","N",SUM('調查資料(OUT)'!T26:T29))</f>
        <v>0</v>
      </c>
      <c r="CY20" s="43">
        <f>IF($AZ20="N","N",SUM('調查資料(OUT)'!Y26:Y29))</f>
        <v>0</v>
      </c>
      <c r="CZ20" s="43">
        <f>IF($AZ20="N","N",SUM('調查資料(OUT)'!AD26:AD29))</f>
        <v>0</v>
      </c>
      <c r="DA20" s="48" t="e">
        <f t="shared" si="42"/>
        <v>#DIV/0!</v>
      </c>
      <c r="DB20" s="43">
        <f t="shared" si="43"/>
        <v>0</v>
      </c>
      <c r="DC20" s="43">
        <f>IF($AZ20="N","N",SUM('調查資料(OUT)'!U26:U29))</f>
        <v>0</v>
      </c>
      <c r="DD20" s="43">
        <f>IF($AZ20="N","N",SUM('調查資料(OUT)'!Z26:Z29))</f>
        <v>0</v>
      </c>
      <c r="DE20" s="43">
        <f>IF($AZ20="N","N",SUM('調查資料(OUT)'!AE26:AE29))</f>
        <v>0</v>
      </c>
      <c r="DF20" s="48" t="e">
        <f t="shared" si="44"/>
        <v>#DIV/0!</v>
      </c>
      <c r="DG20" s="43">
        <f t="shared" si="45"/>
        <v>0</v>
      </c>
      <c r="DH20" s="48" t="e">
        <f t="shared" si="46"/>
        <v>#DIV/0!</v>
      </c>
      <c r="DI20" s="43">
        <f t="shared" si="47"/>
        <v>0</v>
      </c>
      <c r="DJ20" s="48" t="e">
        <f t="shared" si="48"/>
        <v>#DIV/0!</v>
      </c>
      <c r="DK20" s="43">
        <f t="shared" si="49"/>
        <v>0</v>
      </c>
      <c r="DL20" s="48" t="e">
        <f t="shared" si="50"/>
        <v>#DIV/0!</v>
      </c>
      <c r="DM20" s="43">
        <f t="shared" si="51"/>
        <v>0</v>
      </c>
      <c r="DN20" s="43">
        <f t="shared" si="52"/>
        <v>0</v>
      </c>
      <c r="DO20" s="43">
        <f>IF($AZ20="N","N",SUM('調查資料(OUT)'!AF26:AF29))</f>
        <v>0</v>
      </c>
      <c r="DP20" s="43">
        <f>IF($AZ20="N","N",SUM('調查資料(OUT)'!AK26:AK29))</f>
        <v>0</v>
      </c>
      <c r="DQ20" s="43">
        <f>IF($AZ20="N","N",SUM('調查資料(OUT)'!AP26:AP29))</f>
        <v>0</v>
      </c>
      <c r="DR20" s="48" t="e">
        <f t="shared" si="53"/>
        <v>#DIV/0!</v>
      </c>
      <c r="DS20" s="43">
        <f t="shared" si="54"/>
        <v>0</v>
      </c>
      <c r="DT20" s="43">
        <f>IF($AZ20="N","N",SUM('調查資料(OUT)'!AG26:AG29))</f>
        <v>0</v>
      </c>
      <c r="DU20" s="43">
        <f>IF($AZ20="N","N",SUM('調查資料(OUT)'!AL26:AL29))</f>
        <v>0</v>
      </c>
      <c r="DV20" s="43">
        <f>IF($AZ20="N","N",SUM('調查資料(OUT)'!AQ26:AQ29))</f>
        <v>0</v>
      </c>
      <c r="DW20" s="48" t="e">
        <f t="shared" si="55"/>
        <v>#DIV/0!</v>
      </c>
      <c r="DX20" s="43">
        <f t="shared" si="56"/>
        <v>0</v>
      </c>
      <c r="DY20" s="43">
        <f>IF($AZ20="N","N",SUM('調查資料(OUT)'!AH26:AH29))</f>
        <v>0</v>
      </c>
      <c r="DZ20" s="43">
        <f>IF($AZ20="N","N",SUM('調查資料(OUT)'!AM26:AM29))</f>
        <v>0</v>
      </c>
      <c r="EA20" s="43">
        <f>IF($AZ20="N","N",SUM('調查資料(OUT)'!AR26:AR29))</f>
        <v>0</v>
      </c>
      <c r="EB20" s="48" t="e">
        <f t="shared" si="57"/>
        <v>#DIV/0!</v>
      </c>
      <c r="EC20" s="43">
        <f t="shared" si="58"/>
        <v>0</v>
      </c>
      <c r="ED20" s="43">
        <f>IF($AZ20="N","N",SUM('調查資料(OUT)'!AI26:AI29))</f>
        <v>0</v>
      </c>
      <c r="EE20" s="43">
        <f>IF($AZ20="N","N",SUM('調查資料(OUT)'!AN26:AN29))</f>
        <v>0</v>
      </c>
      <c r="EF20" s="43">
        <f>IF($AZ20="N","N",SUM('調查資料(OUT)'!AS26:AS29))</f>
        <v>0</v>
      </c>
      <c r="EG20" s="48" t="e">
        <f t="shared" si="59"/>
        <v>#DIV/0!</v>
      </c>
      <c r="EH20" s="43">
        <f t="shared" si="60"/>
        <v>0</v>
      </c>
      <c r="EI20" s="43">
        <f>IF($AZ20="N","N",SUM('調查資料(OUT)'!AJ26:AJ29))</f>
        <v>0</v>
      </c>
      <c r="EJ20" s="43">
        <f>IF($AZ20="N","N",SUM('調查資料(OUT)'!AO26:AO29))</f>
        <v>0</v>
      </c>
      <c r="EK20" s="43">
        <f>IF($AZ20="N","N",SUM('調查資料(OUT)'!AT26:AT29))</f>
        <v>0</v>
      </c>
      <c r="EL20" s="48" t="e">
        <f t="shared" si="61"/>
        <v>#DIV/0!</v>
      </c>
      <c r="EM20" s="43">
        <f t="shared" si="62"/>
        <v>0</v>
      </c>
      <c r="EN20" s="48" t="e">
        <f t="shared" si="63"/>
        <v>#DIV/0!</v>
      </c>
      <c r="EO20" s="43">
        <f t="shared" si="64"/>
        <v>0</v>
      </c>
      <c r="EP20" s="48" t="e">
        <f t="shared" si="65"/>
        <v>#DIV/0!</v>
      </c>
      <c r="EQ20" s="43">
        <f t="shared" si="66"/>
        <v>0</v>
      </c>
      <c r="ER20" s="48" t="e">
        <f t="shared" si="67"/>
        <v>#DIV/0!</v>
      </c>
      <c r="ES20" s="43">
        <f t="shared" si="68"/>
        <v>0</v>
      </c>
      <c r="ET20" s="43">
        <f t="shared" si="69"/>
        <v>0</v>
      </c>
      <c r="EU20" s="43">
        <f>IF($AZ20="N","N",SUM('調查資料(OUT)'!AU26:AU29))</f>
        <v>0</v>
      </c>
      <c r="EV20" s="43">
        <f>IF($AZ20="N","N",SUM('調查資料(OUT)'!AZ26:AZ29))</f>
        <v>0</v>
      </c>
      <c r="EW20" s="43">
        <f>IF($AZ20="N","N",SUM('調查資料(OUT)'!BE26:BE29))</f>
        <v>0</v>
      </c>
      <c r="EX20" s="48" t="e">
        <f t="shared" si="70"/>
        <v>#DIV/0!</v>
      </c>
      <c r="EY20" s="43">
        <f t="shared" si="71"/>
        <v>0</v>
      </c>
      <c r="EZ20" s="43">
        <f>IF($AZ20="N","N",SUM('調查資料(OUT)'!AV26:AV29))</f>
        <v>0</v>
      </c>
      <c r="FA20" s="43">
        <f>IF($AZ20="N","N",SUM('調查資料(OUT)'!BA26:BA29))</f>
        <v>0</v>
      </c>
      <c r="FB20" s="43">
        <f>IF($AZ20="N","N",SUM('調查資料(OUT)'!BF26:BF29))</f>
        <v>0</v>
      </c>
      <c r="FC20" s="48" t="e">
        <f t="shared" si="72"/>
        <v>#DIV/0!</v>
      </c>
      <c r="FD20" s="43">
        <f t="shared" si="73"/>
        <v>0</v>
      </c>
      <c r="FE20" s="43">
        <f>IF($AZ20="N","N",SUM('調查資料(OUT)'!AW26:AW29))</f>
        <v>0</v>
      </c>
      <c r="FF20" s="43">
        <f>IF($AZ20="N","N",SUM('調查資料(OUT)'!BB26:BB29))</f>
        <v>0</v>
      </c>
      <c r="FG20" s="43">
        <f>IF($AZ20="N","N",SUM('調查資料(OUT)'!BG26:BG29))</f>
        <v>0</v>
      </c>
      <c r="FH20" s="48" t="e">
        <f t="shared" si="74"/>
        <v>#DIV/0!</v>
      </c>
      <c r="FI20" s="43">
        <f t="shared" si="75"/>
        <v>0</v>
      </c>
      <c r="FJ20" s="43">
        <f>IF($AZ20="N","N",SUM('調查資料(OUT)'!AX26:AX29))</f>
        <v>0</v>
      </c>
      <c r="FK20" s="43">
        <f>IF($AZ20="N","N",SUM('調查資料(OUT)'!BC26:BC29))</f>
        <v>0</v>
      </c>
      <c r="FL20" s="43">
        <f>IF($AZ20="N","N",SUM('調查資料(OUT)'!BH26:BH29))</f>
        <v>0</v>
      </c>
      <c r="FM20" s="48" t="e">
        <f t="shared" si="76"/>
        <v>#DIV/0!</v>
      </c>
      <c r="FN20" s="43">
        <f t="shared" si="77"/>
        <v>0</v>
      </c>
      <c r="FO20" s="43">
        <f>IF($AZ20="N","N",SUM('調查資料(OUT)'!AY26:AY29))</f>
        <v>0</v>
      </c>
      <c r="FP20" s="43">
        <f>IF($AZ20="N","N",SUM('調查資料(OUT)'!BD26:BD29))</f>
        <v>0</v>
      </c>
      <c r="FQ20" s="43">
        <f>IF($AZ20="N","N",SUM('調查資料(OUT)'!BI26:BI29))</f>
        <v>0</v>
      </c>
      <c r="FR20" s="48" t="e">
        <f t="shared" si="78"/>
        <v>#DIV/0!</v>
      </c>
      <c r="FS20" s="43">
        <f t="shared" si="79"/>
        <v>0</v>
      </c>
      <c r="FT20" s="48" t="e">
        <f t="shared" si="80"/>
        <v>#DIV/0!</v>
      </c>
      <c r="FU20" s="43">
        <f t="shared" si="81"/>
        <v>0</v>
      </c>
      <c r="FV20" s="48" t="e">
        <f t="shared" si="82"/>
        <v>#DIV/0!</v>
      </c>
      <c r="FW20" s="43">
        <f t="shared" si="83"/>
        <v>0</v>
      </c>
      <c r="FX20" s="48" t="e">
        <f t="shared" si="84"/>
        <v>#DIV/0!</v>
      </c>
      <c r="FY20" s="43">
        <f t="shared" si="85"/>
        <v>0</v>
      </c>
      <c r="FZ20" s="43">
        <f t="shared" si="86"/>
        <v>0</v>
      </c>
      <c r="GA20" s="43">
        <f>IF($AZ20="N","N",SUM('調查資料(OUT)'!BJ26:BJ29))</f>
        <v>0</v>
      </c>
      <c r="GB20" s="43">
        <f>IF($AZ20="N","N",SUM('調查資料(OUT)'!BO26:BO29))</f>
        <v>0</v>
      </c>
      <c r="GC20" s="43">
        <f>IF($AZ20="N","N",SUM('調查資料(OUT)'!BT26:BT29))</f>
        <v>0</v>
      </c>
      <c r="GD20" s="48" t="e">
        <f t="shared" si="87"/>
        <v>#DIV/0!</v>
      </c>
      <c r="GE20" s="43">
        <f t="shared" si="88"/>
        <v>0</v>
      </c>
      <c r="GF20" s="43">
        <f>IF($AZ20="N","N",SUM('調查資料(OUT)'!BK26:BK29))</f>
        <v>0</v>
      </c>
      <c r="GG20" s="43">
        <f>IF($AZ20="N","N",SUM('調查資料(OUT)'!BP26:BP29))</f>
        <v>0</v>
      </c>
      <c r="GH20" s="43">
        <f>IF($AZ20="N","N",SUM('調查資料(OUT)'!BU26:BU29))</f>
        <v>0</v>
      </c>
      <c r="GI20" s="48" t="e">
        <f t="shared" si="89"/>
        <v>#DIV/0!</v>
      </c>
      <c r="GJ20" s="43">
        <f t="shared" si="90"/>
        <v>0</v>
      </c>
      <c r="GK20" s="43">
        <f>IF($AZ20="N","N",SUM('調查資料(OUT)'!BL26:BL29))</f>
        <v>0</v>
      </c>
      <c r="GL20" s="43">
        <f>IF($AZ20="N","N",SUM('調查資料(OUT)'!BQ26:BQ29))</f>
        <v>0</v>
      </c>
      <c r="GM20" s="43">
        <f>IF($AZ20="N","N",SUM('調查資料(OUT)'!BV26:BV29))</f>
        <v>0</v>
      </c>
      <c r="GN20" s="48" t="e">
        <f t="shared" si="91"/>
        <v>#DIV/0!</v>
      </c>
      <c r="GO20" s="43">
        <f t="shared" si="92"/>
        <v>0</v>
      </c>
      <c r="GP20" s="43">
        <f>IF($AZ20="N","N",SUM('調查資料(OUT)'!BM26:BM29))</f>
        <v>0</v>
      </c>
      <c r="GQ20" s="43">
        <f>IF($AZ20="N","N",SUM('調查資料(OUT)'!BR26:BR29))</f>
        <v>0</v>
      </c>
      <c r="GR20" s="43">
        <f>IF($AZ20="N","N",SUM('調查資料(OUT)'!BW26:BW29))</f>
        <v>0</v>
      </c>
      <c r="GS20" s="48" t="e">
        <f t="shared" si="93"/>
        <v>#DIV/0!</v>
      </c>
      <c r="GT20" s="43">
        <f t="shared" si="94"/>
        <v>0</v>
      </c>
      <c r="GU20" s="43">
        <f>IF($AZ20="N","N",SUM('調查資料(OUT)'!BN26:BN29))</f>
        <v>0</v>
      </c>
      <c r="GV20" s="43">
        <f>IF($AZ20="N","N",SUM('調查資料(OUT)'!BS26:BS29))</f>
        <v>0</v>
      </c>
      <c r="GW20" s="43">
        <f>IF($AZ20="N","N",SUM('調查資料(OUT)'!BX26:BX29))</f>
        <v>0</v>
      </c>
      <c r="GX20" s="48" t="e">
        <f t="shared" si="95"/>
        <v>#DIV/0!</v>
      </c>
      <c r="GY20" s="43">
        <f t="shared" si="96"/>
        <v>0</v>
      </c>
      <c r="GZ20" s="48" t="e">
        <f t="shared" si="97"/>
        <v>#DIV/0!</v>
      </c>
      <c r="HA20" s="43">
        <f t="shared" si="98"/>
        <v>0</v>
      </c>
      <c r="HB20" s="48" t="e">
        <f t="shared" si="99"/>
        <v>#DIV/0!</v>
      </c>
      <c r="HC20" s="43">
        <f t="shared" si="100"/>
        <v>0</v>
      </c>
      <c r="HD20" s="48" t="e">
        <f t="shared" si="101"/>
        <v>#DIV/0!</v>
      </c>
      <c r="HE20" s="43">
        <f t="shared" si="102"/>
        <v>0</v>
      </c>
      <c r="HF20" s="43">
        <f t="shared" si="103"/>
        <v>0</v>
      </c>
      <c r="HG20" s="43">
        <f>IF($AZ20="N","N",SUM('調查資料(OUT)'!BY26:BY29))</f>
        <v>0</v>
      </c>
      <c r="HH20" s="43">
        <f>IF($AZ20="N","N",SUM('調查資料(OUT)'!CD26:CD29))</f>
        <v>0</v>
      </c>
      <c r="HI20" s="43">
        <f>IF($AZ20="N","N",SUM('調查資料(OUT)'!CI26:CI29))</f>
        <v>0</v>
      </c>
      <c r="HJ20" s="48" t="e">
        <f t="shared" si="104"/>
        <v>#DIV/0!</v>
      </c>
      <c r="HK20" s="43">
        <f t="shared" si="105"/>
        <v>0</v>
      </c>
      <c r="HL20" s="43">
        <f>IF($AZ20="N","N",SUM('調查資料(OUT)'!BZ26:BZ29))</f>
        <v>0</v>
      </c>
      <c r="HM20" s="43">
        <f>IF($AZ20="N","N",SUM('調查資料(OUT)'!CE26:CE29))</f>
        <v>0</v>
      </c>
      <c r="HN20" s="43">
        <f>IF($AZ20="N","N",SUM('調查資料(OUT)'!CJ26:CJ29))</f>
        <v>0</v>
      </c>
      <c r="HO20" s="48" t="e">
        <f t="shared" si="106"/>
        <v>#DIV/0!</v>
      </c>
      <c r="HP20" s="43">
        <f t="shared" si="107"/>
        <v>0</v>
      </c>
      <c r="HQ20" s="43">
        <f>IF($AZ20="N","N",SUM('調查資料(OUT)'!CA26:CA29))</f>
        <v>0</v>
      </c>
      <c r="HR20" s="43">
        <f>IF($AZ20="N","N",SUM('調查資料(OUT)'!CF26:CF29))</f>
        <v>0</v>
      </c>
      <c r="HS20" s="43">
        <f>IF($AZ20="N","N",SUM('調查資料(OUT)'!CK26:CK29))</f>
        <v>0</v>
      </c>
      <c r="HT20" s="48" t="e">
        <f t="shared" si="108"/>
        <v>#DIV/0!</v>
      </c>
      <c r="HU20" s="43">
        <f t="shared" si="109"/>
        <v>0</v>
      </c>
      <c r="HV20" s="43">
        <f>IF($AZ20="N","N",SUM('調查資料(OUT)'!CB26:CB29))</f>
        <v>0</v>
      </c>
      <c r="HW20" s="43">
        <f>IF($AZ20="N","N",SUM('調查資料(OUT)'!CG26:CG29))</f>
        <v>0</v>
      </c>
      <c r="HX20" s="43">
        <f>IF($AZ20="N","N",SUM('調查資料(OUT)'!CL26:CL29))</f>
        <v>0</v>
      </c>
      <c r="HY20" s="48" t="e">
        <f t="shared" si="110"/>
        <v>#DIV/0!</v>
      </c>
      <c r="HZ20" s="43">
        <f t="shared" si="111"/>
        <v>0</v>
      </c>
      <c r="IA20" s="43">
        <f>IF($AZ20="N","N",SUM('調查資料(OUT)'!CC26:CC29))</f>
        <v>0</v>
      </c>
      <c r="IB20" s="43">
        <f>IF($AZ20="N","N",SUM('調查資料(OUT)'!CH26:CH29))</f>
        <v>0</v>
      </c>
      <c r="IC20" s="43">
        <f>IF($AZ20="N","N",SUM('調查資料(OUT)'!CM26:CM29))</f>
        <v>0</v>
      </c>
      <c r="ID20" s="48" t="e">
        <f t="shared" si="112"/>
        <v>#DIV/0!</v>
      </c>
      <c r="IE20" s="43">
        <f t="shared" si="113"/>
        <v>0</v>
      </c>
      <c r="IF20" s="48" t="e">
        <f t="shared" si="114"/>
        <v>#DIV/0!</v>
      </c>
      <c r="IG20" s="43">
        <f t="shared" si="115"/>
        <v>0</v>
      </c>
      <c r="IH20" s="48" t="e">
        <f t="shared" si="116"/>
        <v>#DIV/0!</v>
      </c>
      <c r="II20" s="43">
        <f t="shared" si="117"/>
        <v>0</v>
      </c>
      <c r="IJ20" s="48" t="e">
        <f t="shared" si="118"/>
        <v>#DIV/0!</v>
      </c>
      <c r="IK20" s="248">
        <f t="shared" si="119"/>
        <v>0</v>
      </c>
    </row>
    <row r="21" spans="1:245">
      <c r="A21" s="247">
        <f>'[4]調查資料(OUT)'!A27</f>
        <v>400</v>
      </c>
      <c r="B21" s="43">
        <f t="shared" si="0"/>
        <v>0</v>
      </c>
      <c r="C21" s="43">
        <f>IFERROR('調查資料(OUT)'!$B$1*'調查資料(OUT)'!B27,0)+IFERROR('調查資料(OUT)'!$G$1*'調查資料(OUT)'!G27,0)+IFERROR('調查資料(OUT)'!$L$1*'調查資料(OUT)'!L27,0)</f>
        <v>0</v>
      </c>
      <c r="D21" s="43">
        <f>IFERROR('調查資料(OUT)'!$C$1*'調查資料(OUT)'!C27,0)+IFERROR('調查資料(OUT)'!$H$1*'調查資料(OUT)'!H27,0)+IFERROR('調查資料(OUT)'!$M$1*'調查資料(OUT)'!M27,0)</f>
        <v>0</v>
      </c>
      <c r="E21" s="43">
        <f>IFERROR('調查資料(OUT)'!$D$1*'調查資料(OUT)'!D27,0)+IFERROR('調查資料(OUT)'!$I$1*'調查資料(OUT)'!I27,0)+IFERROR('調查資料(OUT)'!$N$1*'調查資料(OUT)'!N27,0)</f>
        <v>0</v>
      </c>
      <c r="F21" s="43">
        <f>IFERROR('調查資料(OUT)'!$E$1*'調查資料(OUT)'!E27,0)+IFERROR('調查資料(OUT)'!$J$1*'調查資料(OUT)'!J27,0)+IFERROR('調查資料(OUT)'!$O$1*'調查資料(OUT)'!O27,0)</f>
        <v>0</v>
      </c>
      <c r="G21" s="248">
        <f>IFERROR('調查資料(OUT)'!$F$1*'調查資料(OUT)'!F27,0)+IFERROR('調查資料(OUT)'!$K$1*'調查資料(OUT)'!K27,0)+IFERROR('調查資料(OUT)'!$P$1*'調查資料(OUT)'!P27,0)</f>
        <v>0</v>
      </c>
      <c r="H21" s="249">
        <f t="shared" si="1"/>
        <v>0</v>
      </c>
      <c r="I21" s="43">
        <f>IFERROR('調查資料(OUT)'!$Q$1*'調查資料(OUT)'!Q27,0)+IFERROR('調查資料(OUT)'!$V$1*'調查資料(OUT)'!V27,0)+IFERROR('調查資料(OUT)'!$AA$1*'調查資料(OUT)'!AA27,0)</f>
        <v>0</v>
      </c>
      <c r="J21" s="43">
        <f>IFERROR('調查資料(OUT)'!$R$1*'調查資料(OUT)'!R27,0)+IFERROR('調查資料(OUT)'!$W$1*'調查資料(OUT)'!W27,0)+IFERROR('調查資料(OUT)'!$AB$1*'調查資料(OUT)'!AB27,0)</f>
        <v>0</v>
      </c>
      <c r="K21" s="43">
        <f>IFERROR('調查資料(OUT)'!$S$1*'調查資料(OUT)'!S27,0)+IFERROR('調查資料(OUT)'!$X$1*'調查資料(OUT)'!X27,0)+IFERROR('調查資料(OUT)'!$AC$1*'調查資料(OUT)'!AC27,0)</f>
        <v>0</v>
      </c>
      <c r="L21" s="43">
        <f>IFERROR('調查資料(OUT)'!$T$1*'調查資料(OUT)'!T27,0)+IFERROR('調查資料(OUT)'!$Y$1*'調查資料(OUT)'!Y27,0)+IFERROR('調查資料(OUT)'!$AD$1*'調查資料(OUT)'!AD27,0)</f>
        <v>0</v>
      </c>
      <c r="M21" s="248">
        <f>IFERROR('調查資料(OUT)'!$U$1*'調查資料(OUT)'!U27,0)+IFERROR('調查資料(OUT)'!$Z$1*'調查資料(OUT)'!Z27,0)+IFERROR('調查資料(OUT)'!$AE$1*'調查資料(OUT)'!AE27,0)</f>
        <v>0</v>
      </c>
      <c r="N21" s="249">
        <f t="shared" si="2"/>
        <v>0</v>
      </c>
      <c r="O21" s="43">
        <f>IFERROR('調查資料(OUT)'!$AF$1*'調查資料(OUT)'!AF27,0)+IFERROR('調查資料(OUT)'!$AK$1*'調查資料(OUT)'!AK27,0)+IFERROR('調查資料(OUT)'!$AP$1*'調查資料(OUT)'!AP27,0)</f>
        <v>0</v>
      </c>
      <c r="P21" s="43">
        <f>IFERROR('調查資料(OUT)'!$AG$1*'調查資料(OUT)'!AG27,0)+IFERROR('調查資料(OUT)'!$AL$1*'調查資料(OUT)'!AL27,0)+IFERROR('調查資料(OUT)'!$AQ$1*'調查資料(OUT)'!AQ27,0)</f>
        <v>0</v>
      </c>
      <c r="Q21" s="43">
        <f>IFERROR('調查資料(OUT)'!$AH$1*'調查資料(OUT)'!AH27,0)+IFERROR('調查資料(OUT)'!$AM$1*'調查資料(OUT)'!AM27,0)+IFERROR('調查資料(OUT)'!$AR$1*'調查資料(OUT)'!AR27,0)</f>
        <v>0</v>
      </c>
      <c r="R21" s="43">
        <f>IFERROR('調查資料(OUT)'!$AI$1*'調查資料(OUT)'!AI27,0)+IFERROR('調查資料(OUT)'!$AN$1*'調查資料(OUT)'!AN27,0)+IFERROR('調查資料(OUT)'!$AS$1*'調查資料(OUT)'!AS27,0)</f>
        <v>0</v>
      </c>
      <c r="S21" s="248">
        <f>IFERROR('調查資料(OUT)'!$AJ$1*'調查資料(OUT)'!AJ27,0)+IFERROR('調查資料(OUT)'!$AO$1*'調查資料(OUT)'!AO27,0)+IFERROR('調查資料(OUT)'!$AT$1*'調查資料(OUT)'!AT27,0)</f>
        <v>0</v>
      </c>
      <c r="T21" s="249">
        <f t="shared" si="3"/>
        <v>0</v>
      </c>
      <c r="U21" s="43">
        <f>IFERROR('調查資料(OUT)'!$AU$1*'調查資料(OUT)'!AU27,0)+IFERROR('調查資料(OUT)'!$AZ$1*'調查資料(OUT)'!AZ27,0)+IFERROR('調查資料(OUT)'!$BE$1*'調查資料(OUT)'!BE27,0)</f>
        <v>0</v>
      </c>
      <c r="V21" s="43">
        <f>IFERROR('調查資料(OUT)'!$AV$1*'調查資料(OUT)'!AV27,0)+IFERROR('調查資料(OUT)'!$BA$1*'調查資料(OUT)'!BA27,0)+IFERROR('調查資料(OUT)'!$BF$1*'調查資料(OUT)'!BF27,0)</f>
        <v>0</v>
      </c>
      <c r="W21" s="43">
        <f>IFERROR('調查資料(OUT)'!$AW$1*'調查資料(OUT)'!AW27,0)+IFERROR('調查資料(OUT)'!$BB$1*'調查資料(OUT)'!BB27,0)+IFERROR('調查資料(OUT)'!$BG$1*'調查資料(OUT)'!BG27,0)</f>
        <v>0</v>
      </c>
      <c r="X21" s="43">
        <f>IFERROR('調查資料(OUT)'!$AX$1*'調查資料(OUT)'!AX27,0)+IFERROR('調查資料(OUT)'!$BC$1*'調查資料(OUT)'!BC27,0)+IFERROR('調查資料(OUT)'!$BH$1*'調查資料(OUT)'!BH27,0)</f>
        <v>0</v>
      </c>
      <c r="Y21" s="248">
        <f>IFERROR('調查資料(OUT)'!$AY$1*'調查資料(OUT)'!AY27,0)+IFERROR('調查資料(OUT)'!$BD$1*'調查資料(OUT)'!BD27,0)+IFERROR('調查資料(OUT)'!$BI$1*'調查資料(OUT)'!BI27,0)</f>
        <v>0</v>
      </c>
      <c r="Z21" s="249">
        <f t="shared" si="4"/>
        <v>0</v>
      </c>
      <c r="AA21" s="43">
        <f>IFERROR('調查資料(OUT)'!$BJ$1*'調查資料(OUT)'!BJ27,0)+IFERROR('調查資料(OUT)'!$BO$1*'調查資料(OUT)'!BO27,0)+IFERROR('調查資料(OUT)'!$BT$1*'調查資料(OUT)'!BT27,0)</f>
        <v>0</v>
      </c>
      <c r="AB21" s="43">
        <f>IFERROR('調查資料(OUT)'!$BK$1*'調查資料(OUT)'!BK27,0)+IFERROR('調查資料(OUT)'!$BP$1*'調查資料(OUT)'!BP27,0)+IFERROR('調查資料(OUT)'!$BU$1*'調查資料(OUT)'!BU27,0)</f>
        <v>0</v>
      </c>
      <c r="AC21" s="43">
        <f>IFERROR('調查資料(OUT)'!$BL$1*'調查資料(OUT)'!BL27,0)+IFERROR('調查資料(OUT)'!$BQ$1*'調查資料(OUT)'!BQ27,0)+IFERROR('調查資料(OUT)'!$BV$1*'調查資料(OUT)'!BV27,0)</f>
        <v>0</v>
      </c>
      <c r="AD21" s="43">
        <f>IFERROR('調查資料(OUT)'!$BM$1*'調查資料(OUT)'!BM27,0)+IFERROR('調查資料(OUT)'!$BR$1*'調查資料(OUT)'!BR27,0)+IFERROR('調查資料(OUT)'!$BW$1*'調查資料(OUT)'!BW27,0)</f>
        <v>0</v>
      </c>
      <c r="AE21" s="248">
        <f>IFERROR('調查資料(OUT)'!$BN$1*'調查資料(OUT)'!BN27,0)+IFERROR('調查資料(OUT)'!$BS$1*'調查資料(OUT)'!BS27,0)+IFERROR('調查資料(OUT)'!$BX$1*'調查資料(OUT)'!BX27,0)</f>
        <v>0</v>
      </c>
      <c r="AF21" s="249">
        <f t="shared" si="5"/>
        <v>0</v>
      </c>
      <c r="AG21" s="43">
        <f>IFERROR('調查資料(OUT)'!$BY$1*'調查資料(OUT)'!BY27,0)+IFERROR('調查資料(OUT)'!$CD$1*'調查資料(OUT)'!CD27,0)+IFERROR('調查資料(OUT)'!$CI$1*'調查資料(OUT)'!CI27,0)</f>
        <v>0</v>
      </c>
      <c r="AH21" s="43">
        <f>IFERROR('調查資料(OUT)'!$BZ$1*'調查資料(OUT)'!BZ27,0)+IFERROR('調查資料(OUT)'!$CE$1*'調查資料(OUT)'!CE27,0)+IFERROR('調查資料(OUT)'!$CJ$1*'調查資料(OUT)'!CJ27,0)</f>
        <v>0</v>
      </c>
      <c r="AI21" s="43">
        <f>IFERROR('調查資料(OUT)'!$CA$1*'調查資料(OUT)'!CA27,0)+IFERROR('調查資料(OUT)'!$CF$1*'調查資料(OUT)'!CF27,0)+IFERROR('調查資料(OUT)'!$CK$1*'調查資料(OUT)'!CK27,0)</f>
        <v>0</v>
      </c>
      <c r="AJ21" s="43">
        <f>IFERROR('調查資料(OUT)'!$CB$1*'調查資料(OUT)'!CB27,0)+IFERROR('調查資料(OUT)'!$CG$1*'調查資料(OUT)'!CG27,0)+IFERROR('調查資料(OUT)'!$CL$1*'調查資料(OUT)'!CL27,0)</f>
        <v>0</v>
      </c>
      <c r="AK21" s="248">
        <f>IFERROR('調查資料(OUT)'!$CC$1*'調查資料(OUT)'!CC27,0)+IFERROR('調查資料(OUT)'!$CH$1*'調查資料(OUT)'!CH27,0)+IFERROR('調查資料(OUT)'!$CM$1*'調查資料(OUT)'!CM27,0)</f>
        <v>0</v>
      </c>
      <c r="AL21" s="250">
        <f t="shared" si="6"/>
        <v>0</v>
      </c>
      <c r="AN21" s="249">
        <f>'調查資料(OUT)'!A27</f>
        <v>400</v>
      </c>
      <c r="AO21" s="326">
        <f t="shared" si="7"/>
        <v>500</v>
      </c>
      <c r="AP21" s="43">
        <f t="shared" si="8"/>
        <v>0</v>
      </c>
      <c r="AQ21" s="327"/>
      <c r="AR21" s="43">
        <f t="shared" si="9"/>
        <v>0</v>
      </c>
      <c r="AS21" s="328" t="e">
        <f t="shared" si="10"/>
        <v>#DIV/0!</v>
      </c>
      <c r="AT21" s="328" t="e">
        <f t="shared" si="11"/>
        <v>#DIV/0!</v>
      </c>
      <c r="AU21" s="328" t="e">
        <f t="shared" si="12"/>
        <v>#DIV/0!</v>
      </c>
      <c r="AV21" s="328" t="e">
        <f t="shared" si="13"/>
        <v>#DIV/0!</v>
      </c>
      <c r="AW21" s="328" t="e">
        <f t="shared" si="14"/>
        <v>#DIV/0!</v>
      </c>
      <c r="AX21" s="328" t="e">
        <f t="shared" si="15"/>
        <v>#DIV/0!</v>
      </c>
      <c r="AY21" s="329"/>
      <c r="AZ21" s="43">
        <f t="shared" si="16"/>
        <v>400</v>
      </c>
      <c r="BA21" s="248">
        <f t="shared" si="17"/>
        <v>500</v>
      </c>
      <c r="BB21" s="43">
        <f t="shared" si="18"/>
        <v>0</v>
      </c>
      <c r="BC21" s="43">
        <f>IF($AZ21="N","N",SUM('調查資料(OUT)'!B27:B30))</f>
        <v>0</v>
      </c>
      <c r="BD21" s="43">
        <f>IF($AZ21="N","N",SUM('調查資料(OUT)'!G27:G30))</f>
        <v>0</v>
      </c>
      <c r="BE21" s="43">
        <f>IF($AZ21="N","N",SUM('調查資料(OUT)'!L27:L30))</f>
        <v>0</v>
      </c>
      <c r="BF21" s="48" t="e">
        <f t="shared" si="19"/>
        <v>#DIV/0!</v>
      </c>
      <c r="BG21" s="43">
        <f t="shared" si="20"/>
        <v>0</v>
      </c>
      <c r="BH21" s="43">
        <f>IF($AZ21="N","N",SUM('調查資料(OUT)'!C27:C30))</f>
        <v>0</v>
      </c>
      <c r="BI21" s="43">
        <f>IF($AZ21="N","N",SUM('調查資料(OUT)'!H27:H30))</f>
        <v>0</v>
      </c>
      <c r="BJ21" s="43">
        <f>IF($AZ21="N","N",SUM('調查資料(OUT)'!M27:M30))</f>
        <v>0</v>
      </c>
      <c r="BK21" s="48" t="e">
        <f t="shared" si="21"/>
        <v>#DIV/0!</v>
      </c>
      <c r="BL21" s="43">
        <f t="shared" si="22"/>
        <v>0</v>
      </c>
      <c r="BM21" s="43">
        <f>IF($AZ21="N","N",SUM('調查資料(OUT)'!D27:D30))</f>
        <v>0</v>
      </c>
      <c r="BN21" s="43">
        <f>IF($AZ21="N","N",SUM('調查資料(OUT)'!I27:I30))</f>
        <v>0</v>
      </c>
      <c r="BO21" s="43">
        <f>IF($AZ21="N","N",SUM('調查資料(OUT)'!N27:N30))</f>
        <v>0</v>
      </c>
      <c r="BP21" s="48" t="e">
        <f t="shared" si="23"/>
        <v>#DIV/0!</v>
      </c>
      <c r="BQ21" s="43">
        <f t="shared" si="24"/>
        <v>0</v>
      </c>
      <c r="BR21" s="43">
        <f>IF($AZ21="N","N",SUM('調查資料(OUT)'!E27:E30))</f>
        <v>0</v>
      </c>
      <c r="BS21" s="43">
        <f>IF($AZ21="N","N",SUM('調查資料(OUT)'!J27:J30))</f>
        <v>0</v>
      </c>
      <c r="BT21" s="43">
        <f>IF($AZ21="N","N",SUM('調查資料(OUT)'!O27:O30))</f>
        <v>0</v>
      </c>
      <c r="BU21" s="48" t="e">
        <f t="shared" si="25"/>
        <v>#DIV/0!</v>
      </c>
      <c r="BV21" s="43">
        <f t="shared" si="26"/>
        <v>0</v>
      </c>
      <c r="BW21" s="43">
        <f>IF($AZ21="N","N",SUM('調查資料(OUT)'!F27:F30))</f>
        <v>0</v>
      </c>
      <c r="BX21" s="43">
        <f>IF($AZ21="N","N",SUM('調查資料(OUT)'!K27:K30))</f>
        <v>0</v>
      </c>
      <c r="BY21" s="43">
        <f>IF($AZ21="N","N",SUM('調查資料(OUT)'!P27:P30))</f>
        <v>0</v>
      </c>
      <c r="BZ21" s="48" t="e">
        <f t="shared" si="27"/>
        <v>#DIV/0!</v>
      </c>
      <c r="CA21" s="43">
        <f t="shared" si="28"/>
        <v>0</v>
      </c>
      <c r="CB21" s="48" t="e">
        <f t="shared" si="29"/>
        <v>#DIV/0!</v>
      </c>
      <c r="CC21" s="43">
        <f t="shared" si="30"/>
        <v>0</v>
      </c>
      <c r="CD21" s="48" t="e">
        <f t="shared" si="31"/>
        <v>#DIV/0!</v>
      </c>
      <c r="CE21" s="43">
        <f t="shared" si="32"/>
        <v>0</v>
      </c>
      <c r="CF21" s="48" t="e">
        <f t="shared" si="33"/>
        <v>#DIV/0!</v>
      </c>
      <c r="CG21" s="43">
        <f t="shared" si="34"/>
        <v>0</v>
      </c>
      <c r="CH21" s="43">
        <f t="shared" si="35"/>
        <v>0</v>
      </c>
      <c r="CI21" s="43">
        <f>IF($AZ21="N","N",SUM('調查資料(OUT)'!Q27:Q30))</f>
        <v>0</v>
      </c>
      <c r="CJ21" s="43">
        <f>IF($AZ21="N","N",SUM('調查資料(OUT)'!V27:V30))</f>
        <v>0</v>
      </c>
      <c r="CK21" s="43">
        <f>IF($AZ21="N","N",SUM('調查資料(OUT)'!AA27:AA30))</f>
        <v>0</v>
      </c>
      <c r="CL21" s="48" t="e">
        <f t="shared" si="36"/>
        <v>#DIV/0!</v>
      </c>
      <c r="CM21" s="43">
        <f t="shared" si="37"/>
        <v>0</v>
      </c>
      <c r="CN21" s="43">
        <f>IF($AZ21="N","N",SUM('調查資料(OUT)'!R27:R30))</f>
        <v>0</v>
      </c>
      <c r="CO21" s="43">
        <f>IF($AZ21="N","N",SUM('調查資料(OUT)'!W27:W30))</f>
        <v>0</v>
      </c>
      <c r="CP21" s="43">
        <f>IF($AZ21="N","N",SUM('調查資料(OUT)'!AB27:AB30))</f>
        <v>0</v>
      </c>
      <c r="CQ21" s="48" t="e">
        <f t="shared" si="38"/>
        <v>#DIV/0!</v>
      </c>
      <c r="CR21" s="43">
        <f t="shared" si="39"/>
        <v>0</v>
      </c>
      <c r="CS21" s="43">
        <f>IF($AZ21="N","N",SUM('調查資料(OUT)'!S27:S30))</f>
        <v>0</v>
      </c>
      <c r="CT21" s="43">
        <f>IF($AZ21="N","N",SUM('調查資料(OUT)'!X27:X30))</f>
        <v>0</v>
      </c>
      <c r="CU21" s="43">
        <f>IF($AZ21="N","N",SUM('調查資料(OUT)'!AC27:AC30))</f>
        <v>0</v>
      </c>
      <c r="CV21" s="48" t="e">
        <f t="shared" si="40"/>
        <v>#DIV/0!</v>
      </c>
      <c r="CW21" s="43">
        <f t="shared" si="41"/>
        <v>0</v>
      </c>
      <c r="CX21" s="43">
        <f>IF($AZ21="N","N",SUM('調查資料(OUT)'!T27:T30))</f>
        <v>0</v>
      </c>
      <c r="CY21" s="43">
        <f>IF($AZ21="N","N",SUM('調查資料(OUT)'!Y27:Y30))</f>
        <v>0</v>
      </c>
      <c r="CZ21" s="43">
        <f>IF($AZ21="N","N",SUM('調查資料(OUT)'!AD27:AD30))</f>
        <v>0</v>
      </c>
      <c r="DA21" s="48" t="e">
        <f t="shared" si="42"/>
        <v>#DIV/0!</v>
      </c>
      <c r="DB21" s="43">
        <f t="shared" si="43"/>
        <v>0</v>
      </c>
      <c r="DC21" s="43">
        <f>IF($AZ21="N","N",SUM('調查資料(OUT)'!U27:U30))</f>
        <v>0</v>
      </c>
      <c r="DD21" s="43">
        <f>IF($AZ21="N","N",SUM('調查資料(OUT)'!Z27:Z30))</f>
        <v>0</v>
      </c>
      <c r="DE21" s="43">
        <f>IF($AZ21="N","N",SUM('調查資料(OUT)'!AE27:AE30))</f>
        <v>0</v>
      </c>
      <c r="DF21" s="48" t="e">
        <f t="shared" si="44"/>
        <v>#DIV/0!</v>
      </c>
      <c r="DG21" s="43">
        <f t="shared" si="45"/>
        <v>0</v>
      </c>
      <c r="DH21" s="48" t="e">
        <f t="shared" si="46"/>
        <v>#DIV/0!</v>
      </c>
      <c r="DI21" s="43">
        <f t="shared" si="47"/>
        <v>0</v>
      </c>
      <c r="DJ21" s="48" t="e">
        <f t="shared" si="48"/>
        <v>#DIV/0!</v>
      </c>
      <c r="DK21" s="43">
        <f t="shared" si="49"/>
        <v>0</v>
      </c>
      <c r="DL21" s="48" t="e">
        <f t="shared" si="50"/>
        <v>#DIV/0!</v>
      </c>
      <c r="DM21" s="43">
        <f t="shared" si="51"/>
        <v>0</v>
      </c>
      <c r="DN21" s="43">
        <f t="shared" si="52"/>
        <v>0</v>
      </c>
      <c r="DO21" s="43">
        <f>IF($AZ21="N","N",SUM('調查資料(OUT)'!AF27:AF30))</f>
        <v>0</v>
      </c>
      <c r="DP21" s="43">
        <f>IF($AZ21="N","N",SUM('調查資料(OUT)'!AK27:AK30))</f>
        <v>0</v>
      </c>
      <c r="DQ21" s="43">
        <f>IF($AZ21="N","N",SUM('調查資料(OUT)'!AP27:AP30))</f>
        <v>0</v>
      </c>
      <c r="DR21" s="48" t="e">
        <f t="shared" si="53"/>
        <v>#DIV/0!</v>
      </c>
      <c r="DS21" s="43">
        <f t="shared" si="54"/>
        <v>0</v>
      </c>
      <c r="DT21" s="43">
        <f>IF($AZ21="N","N",SUM('調查資料(OUT)'!AG27:AG30))</f>
        <v>0</v>
      </c>
      <c r="DU21" s="43">
        <f>IF($AZ21="N","N",SUM('調查資料(OUT)'!AL27:AL30))</f>
        <v>0</v>
      </c>
      <c r="DV21" s="43">
        <f>IF($AZ21="N","N",SUM('調查資料(OUT)'!AQ27:AQ30))</f>
        <v>0</v>
      </c>
      <c r="DW21" s="48" t="e">
        <f t="shared" si="55"/>
        <v>#DIV/0!</v>
      </c>
      <c r="DX21" s="43">
        <f t="shared" si="56"/>
        <v>0</v>
      </c>
      <c r="DY21" s="43">
        <f>IF($AZ21="N","N",SUM('調查資料(OUT)'!AH27:AH30))</f>
        <v>0</v>
      </c>
      <c r="DZ21" s="43">
        <f>IF($AZ21="N","N",SUM('調查資料(OUT)'!AM27:AM30))</f>
        <v>0</v>
      </c>
      <c r="EA21" s="43">
        <f>IF($AZ21="N","N",SUM('調查資料(OUT)'!AR27:AR30))</f>
        <v>0</v>
      </c>
      <c r="EB21" s="48" t="e">
        <f t="shared" si="57"/>
        <v>#DIV/0!</v>
      </c>
      <c r="EC21" s="43">
        <f t="shared" si="58"/>
        <v>0</v>
      </c>
      <c r="ED21" s="43">
        <f>IF($AZ21="N","N",SUM('調查資料(OUT)'!AI27:AI30))</f>
        <v>0</v>
      </c>
      <c r="EE21" s="43">
        <f>IF($AZ21="N","N",SUM('調查資料(OUT)'!AN27:AN30))</f>
        <v>0</v>
      </c>
      <c r="EF21" s="43">
        <f>IF($AZ21="N","N",SUM('調查資料(OUT)'!AS27:AS30))</f>
        <v>0</v>
      </c>
      <c r="EG21" s="48" t="e">
        <f t="shared" si="59"/>
        <v>#DIV/0!</v>
      </c>
      <c r="EH21" s="43">
        <f t="shared" si="60"/>
        <v>0</v>
      </c>
      <c r="EI21" s="43">
        <f>IF($AZ21="N","N",SUM('調查資料(OUT)'!AJ27:AJ30))</f>
        <v>0</v>
      </c>
      <c r="EJ21" s="43">
        <f>IF($AZ21="N","N",SUM('調查資料(OUT)'!AO27:AO30))</f>
        <v>0</v>
      </c>
      <c r="EK21" s="43">
        <f>IF($AZ21="N","N",SUM('調查資料(OUT)'!AT27:AT30))</f>
        <v>0</v>
      </c>
      <c r="EL21" s="48" t="e">
        <f t="shared" si="61"/>
        <v>#DIV/0!</v>
      </c>
      <c r="EM21" s="43">
        <f t="shared" si="62"/>
        <v>0</v>
      </c>
      <c r="EN21" s="48" t="e">
        <f t="shared" si="63"/>
        <v>#DIV/0!</v>
      </c>
      <c r="EO21" s="43">
        <f t="shared" si="64"/>
        <v>0</v>
      </c>
      <c r="EP21" s="48" t="e">
        <f t="shared" si="65"/>
        <v>#DIV/0!</v>
      </c>
      <c r="EQ21" s="43">
        <f t="shared" si="66"/>
        <v>0</v>
      </c>
      <c r="ER21" s="48" t="e">
        <f t="shared" si="67"/>
        <v>#DIV/0!</v>
      </c>
      <c r="ES21" s="43">
        <f t="shared" si="68"/>
        <v>0</v>
      </c>
      <c r="ET21" s="43">
        <f t="shared" si="69"/>
        <v>0</v>
      </c>
      <c r="EU21" s="43">
        <f>IF($AZ21="N","N",SUM('調查資料(OUT)'!AU27:AU30))</f>
        <v>0</v>
      </c>
      <c r="EV21" s="43">
        <f>IF($AZ21="N","N",SUM('調查資料(OUT)'!AZ27:AZ30))</f>
        <v>0</v>
      </c>
      <c r="EW21" s="43">
        <f>IF($AZ21="N","N",SUM('調查資料(OUT)'!BE27:BE30))</f>
        <v>0</v>
      </c>
      <c r="EX21" s="48" t="e">
        <f t="shared" si="70"/>
        <v>#DIV/0!</v>
      </c>
      <c r="EY21" s="43">
        <f t="shared" si="71"/>
        <v>0</v>
      </c>
      <c r="EZ21" s="43">
        <f>IF($AZ21="N","N",SUM('調查資料(OUT)'!AV27:AV30))</f>
        <v>0</v>
      </c>
      <c r="FA21" s="43">
        <f>IF($AZ21="N","N",SUM('調查資料(OUT)'!BA27:BA30))</f>
        <v>0</v>
      </c>
      <c r="FB21" s="43">
        <f>IF($AZ21="N","N",SUM('調查資料(OUT)'!BF27:BF30))</f>
        <v>0</v>
      </c>
      <c r="FC21" s="48" t="e">
        <f t="shared" si="72"/>
        <v>#DIV/0!</v>
      </c>
      <c r="FD21" s="43">
        <f t="shared" si="73"/>
        <v>0</v>
      </c>
      <c r="FE21" s="43">
        <f>IF($AZ21="N","N",SUM('調查資料(OUT)'!AW27:AW30))</f>
        <v>0</v>
      </c>
      <c r="FF21" s="43">
        <f>IF($AZ21="N","N",SUM('調查資料(OUT)'!BB27:BB30))</f>
        <v>0</v>
      </c>
      <c r="FG21" s="43">
        <f>IF($AZ21="N","N",SUM('調查資料(OUT)'!BG27:BG30))</f>
        <v>0</v>
      </c>
      <c r="FH21" s="48" t="e">
        <f t="shared" si="74"/>
        <v>#DIV/0!</v>
      </c>
      <c r="FI21" s="43">
        <f t="shared" si="75"/>
        <v>0</v>
      </c>
      <c r="FJ21" s="43">
        <f>IF($AZ21="N","N",SUM('調查資料(OUT)'!AX27:AX30))</f>
        <v>0</v>
      </c>
      <c r="FK21" s="43">
        <f>IF($AZ21="N","N",SUM('調查資料(OUT)'!BC27:BC30))</f>
        <v>0</v>
      </c>
      <c r="FL21" s="43">
        <f>IF($AZ21="N","N",SUM('調查資料(OUT)'!BH27:BH30))</f>
        <v>0</v>
      </c>
      <c r="FM21" s="48" t="e">
        <f t="shared" si="76"/>
        <v>#DIV/0!</v>
      </c>
      <c r="FN21" s="43">
        <f t="shared" si="77"/>
        <v>0</v>
      </c>
      <c r="FO21" s="43">
        <f>IF($AZ21="N","N",SUM('調查資料(OUT)'!AY27:AY30))</f>
        <v>0</v>
      </c>
      <c r="FP21" s="43">
        <f>IF($AZ21="N","N",SUM('調查資料(OUT)'!BD27:BD30))</f>
        <v>0</v>
      </c>
      <c r="FQ21" s="43">
        <f>IF($AZ21="N","N",SUM('調查資料(OUT)'!BI27:BI30))</f>
        <v>0</v>
      </c>
      <c r="FR21" s="48" t="e">
        <f t="shared" si="78"/>
        <v>#DIV/0!</v>
      </c>
      <c r="FS21" s="43">
        <f t="shared" si="79"/>
        <v>0</v>
      </c>
      <c r="FT21" s="48" t="e">
        <f t="shared" si="80"/>
        <v>#DIV/0!</v>
      </c>
      <c r="FU21" s="43">
        <f t="shared" si="81"/>
        <v>0</v>
      </c>
      <c r="FV21" s="48" t="e">
        <f t="shared" si="82"/>
        <v>#DIV/0!</v>
      </c>
      <c r="FW21" s="43">
        <f t="shared" si="83"/>
        <v>0</v>
      </c>
      <c r="FX21" s="48" t="e">
        <f t="shared" si="84"/>
        <v>#DIV/0!</v>
      </c>
      <c r="FY21" s="43">
        <f t="shared" si="85"/>
        <v>0</v>
      </c>
      <c r="FZ21" s="43">
        <f t="shared" si="86"/>
        <v>0</v>
      </c>
      <c r="GA21" s="43">
        <f>IF($AZ21="N","N",SUM('調查資料(OUT)'!BJ27:BJ30))</f>
        <v>0</v>
      </c>
      <c r="GB21" s="43">
        <f>IF($AZ21="N","N",SUM('調查資料(OUT)'!BO27:BO30))</f>
        <v>0</v>
      </c>
      <c r="GC21" s="43">
        <f>IF($AZ21="N","N",SUM('調查資料(OUT)'!BT27:BT30))</f>
        <v>0</v>
      </c>
      <c r="GD21" s="48" t="e">
        <f t="shared" si="87"/>
        <v>#DIV/0!</v>
      </c>
      <c r="GE21" s="43">
        <f t="shared" si="88"/>
        <v>0</v>
      </c>
      <c r="GF21" s="43">
        <f>IF($AZ21="N","N",SUM('調查資料(OUT)'!BK27:BK30))</f>
        <v>0</v>
      </c>
      <c r="GG21" s="43">
        <f>IF($AZ21="N","N",SUM('調查資料(OUT)'!BP27:BP30))</f>
        <v>0</v>
      </c>
      <c r="GH21" s="43">
        <f>IF($AZ21="N","N",SUM('調查資料(OUT)'!BU27:BU30))</f>
        <v>0</v>
      </c>
      <c r="GI21" s="48" t="e">
        <f t="shared" si="89"/>
        <v>#DIV/0!</v>
      </c>
      <c r="GJ21" s="43">
        <f t="shared" si="90"/>
        <v>0</v>
      </c>
      <c r="GK21" s="43">
        <f>IF($AZ21="N","N",SUM('調查資料(OUT)'!BL27:BL30))</f>
        <v>0</v>
      </c>
      <c r="GL21" s="43">
        <f>IF($AZ21="N","N",SUM('調查資料(OUT)'!BQ27:BQ30))</f>
        <v>0</v>
      </c>
      <c r="GM21" s="43">
        <f>IF($AZ21="N","N",SUM('調查資料(OUT)'!BV27:BV30))</f>
        <v>0</v>
      </c>
      <c r="GN21" s="48" t="e">
        <f t="shared" si="91"/>
        <v>#DIV/0!</v>
      </c>
      <c r="GO21" s="43">
        <f t="shared" si="92"/>
        <v>0</v>
      </c>
      <c r="GP21" s="43">
        <f>IF($AZ21="N","N",SUM('調查資料(OUT)'!BM27:BM30))</f>
        <v>0</v>
      </c>
      <c r="GQ21" s="43">
        <f>IF($AZ21="N","N",SUM('調查資料(OUT)'!BR27:BR30))</f>
        <v>0</v>
      </c>
      <c r="GR21" s="43">
        <f>IF($AZ21="N","N",SUM('調查資料(OUT)'!BW27:BW30))</f>
        <v>0</v>
      </c>
      <c r="GS21" s="48" t="e">
        <f t="shared" si="93"/>
        <v>#DIV/0!</v>
      </c>
      <c r="GT21" s="43">
        <f t="shared" si="94"/>
        <v>0</v>
      </c>
      <c r="GU21" s="43">
        <f>IF($AZ21="N","N",SUM('調查資料(OUT)'!BN27:BN30))</f>
        <v>0</v>
      </c>
      <c r="GV21" s="43">
        <f>IF($AZ21="N","N",SUM('調查資料(OUT)'!BS27:BS30))</f>
        <v>0</v>
      </c>
      <c r="GW21" s="43">
        <f>IF($AZ21="N","N",SUM('調查資料(OUT)'!BX27:BX30))</f>
        <v>0</v>
      </c>
      <c r="GX21" s="48" t="e">
        <f t="shared" si="95"/>
        <v>#DIV/0!</v>
      </c>
      <c r="GY21" s="43">
        <f t="shared" si="96"/>
        <v>0</v>
      </c>
      <c r="GZ21" s="48" t="e">
        <f t="shared" si="97"/>
        <v>#DIV/0!</v>
      </c>
      <c r="HA21" s="43">
        <f t="shared" si="98"/>
        <v>0</v>
      </c>
      <c r="HB21" s="48" t="e">
        <f t="shared" si="99"/>
        <v>#DIV/0!</v>
      </c>
      <c r="HC21" s="43">
        <f t="shared" si="100"/>
        <v>0</v>
      </c>
      <c r="HD21" s="48" t="e">
        <f t="shared" si="101"/>
        <v>#DIV/0!</v>
      </c>
      <c r="HE21" s="43">
        <f t="shared" si="102"/>
        <v>0</v>
      </c>
      <c r="HF21" s="43">
        <f t="shared" si="103"/>
        <v>0</v>
      </c>
      <c r="HG21" s="43">
        <f>IF($AZ21="N","N",SUM('調查資料(OUT)'!BY27:BY30))</f>
        <v>0</v>
      </c>
      <c r="HH21" s="43">
        <f>IF($AZ21="N","N",SUM('調查資料(OUT)'!CD27:CD30))</f>
        <v>0</v>
      </c>
      <c r="HI21" s="43">
        <f>IF($AZ21="N","N",SUM('調查資料(OUT)'!CI27:CI30))</f>
        <v>0</v>
      </c>
      <c r="HJ21" s="48" t="e">
        <f t="shared" si="104"/>
        <v>#DIV/0!</v>
      </c>
      <c r="HK21" s="43">
        <f t="shared" si="105"/>
        <v>0</v>
      </c>
      <c r="HL21" s="43">
        <f>IF($AZ21="N","N",SUM('調查資料(OUT)'!BZ27:BZ30))</f>
        <v>0</v>
      </c>
      <c r="HM21" s="43">
        <f>IF($AZ21="N","N",SUM('調查資料(OUT)'!CE27:CE30))</f>
        <v>0</v>
      </c>
      <c r="HN21" s="43">
        <f>IF($AZ21="N","N",SUM('調查資料(OUT)'!CJ27:CJ30))</f>
        <v>0</v>
      </c>
      <c r="HO21" s="48" t="e">
        <f t="shared" si="106"/>
        <v>#DIV/0!</v>
      </c>
      <c r="HP21" s="43">
        <f t="shared" si="107"/>
        <v>0</v>
      </c>
      <c r="HQ21" s="43">
        <f>IF($AZ21="N","N",SUM('調查資料(OUT)'!CA27:CA30))</f>
        <v>0</v>
      </c>
      <c r="HR21" s="43">
        <f>IF($AZ21="N","N",SUM('調查資料(OUT)'!CF27:CF30))</f>
        <v>0</v>
      </c>
      <c r="HS21" s="43">
        <f>IF($AZ21="N","N",SUM('調查資料(OUT)'!CK27:CK30))</f>
        <v>0</v>
      </c>
      <c r="HT21" s="48" t="e">
        <f t="shared" si="108"/>
        <v>#DIV/0!</v>
      </c>
      <c r="HU21" s="43">
        <f t="shared" si="109"/>
        <v>0</v>
      </c>
      <c r="HV21" s="43">
        <f>IF($AZ21="N","N",SUM('調查資料(OUT)'!CB27:CB30))</f>
        <v>0</v>
      </c>
      <c r="HW21" s="43">
        <f>IF($AZ21="N","N",SUM('調查資料(OUT)'!CG27:CG30))</f>
        <v>0</v>
      </c>
      <c r="HX21" s="43">
        <f>IF($AZ21="N","N",SUM('調查資料(OUT)'!CL27:CL30))</f>
        <v>0</v>
      </c>
      <c r="HY21" s="48" t="e">
        <f t="shared" si="110"/>
        <v>#DIV/0!</v>
      </c>
      <c r="HZ21" s="43">
        <f t="shared" si="111"/>
        <v>0</v>
      </c>
      <c r="IA21" s="43">
        <f>IF($AZ21="N","N",SUM('調查資料(OUT)'!CC27:CC30))</f>
        <v>0</v>
      </c>
      <c r="IB21" s="43">
        <f>IF($AZ21="N","N",SUM('調查資料(OUT)'!CH27:CH30))</f>
        <v>0</v>
      </c>
      <c r="IC21" s="43">
        <f>IF($AZ21="N","N",SUM('調查資料(OUT)'!CM27:CM30))</f>
        <v>0</v>
      </c>
      <c r="ID21" s="48" t="e">
        <f t="shared" si="112"/>
        <v>#DIV/0!</v>
      </c>
      <c r="IE21" s="43">
        <f t="shared" si="113"/>
        <v>0</v>
      </c>
      <c r="IF21" s="48" t="e">
        <f t="shared" si="114"/>
        <v>#DIV/0!</v>
      </c>
      <c r="IG21" s="43">
        <f t="shared" si="115"/>
        <v>0</v>
      </c>
      <c r="IH21" s="48" t="e">
        <f t="shared" si="116"/>
        <v>#DIV/0!</v>
      </c>
      <c r="II21" s="43">
        <f t="shared" si="117"/>
        <v>0</v>
      </c>
      <c r="IJ21" s="48" t="e">
        <f t="shared" si="118"/>
        <v>#DIV/0!</v>
      </c>
      <c r="IK21" s="248">
        <f t="shared" si="119"/>
        <v>0</v>
      </c>
    </row>
    <row r="22" spans="1:245">
      <c r="A22" s="247">
        <f>'[4]調查資料(OUT)'!A28</f>
        <v>415</v>
      </c>
      <c r="B22" s="43">
        <f t="shared" si="0"/>
        <v>0</v>
      </c>
      <c r="C22" s="43">
        <f>IFERROR('調查資料(OUT)'!$B$1*'調查資料(OUT)'!B28,0)+IFERROR('調查資料(OUT)'!$G$1*'調查資料(OUT)'!G28,0)+IFERROR('調查資料(OUT)'!$L$1*'調查資料(OUT)'!L28,0)</f>
        <v>0</v>
      </c>
      <c r="D22" s="43">
        <f>IFERROR('調查資料(OUT)'!$C$1*'調查資料(OUT)'!C28,0)+IFERROR('調查資料(OUT)'!$H$1*'調查資料(OUT)'!H28,0)+IFERROR('調查資料(OUT)'!$M$1*'調查資料(OUT)'!M28,0)</f>
        <v>0</v>
      </c>
      <c r="E22" s="43">
        <f>IFERROR('調查資料(OUT)'!$D$1*'調查資料(OUT)'!D28,0)+IFERROR('調查資料(OUT)'!$I$1*'調查資料(OUT)'!I28,0)+IFERROR('調查資料(OUT)'!$N$1*'調查資料(OUT)'!N28,0)</f>
        <v>0</v>
      </c>
      <c r="F22" s="43">
        <f>IFERROR('調查資料(OUT)'!$E$1*'調查資料(OUT)'!E28,0)+IFERROR('調查資料(OUT)'!$J$1*'調查資料(OUT)'!J28,0)+IFERROR('調查資料(OUT)'!$O$1*'調查資料(OUT)'!O28,0)</f>
        <v>0</v>
      </c>
      <c r="G22" s="248">
        <f>IFERROR('調查資料(OUT)'!$F$1*'調查資料(OUT)'!F28,0)+IFERROR('調查資料(OUT)'!$K$1*'調查資料(OUT)'!K28,0)+IFERROR('調查資料(OUT)'!$P$1*'調查資料(OUT)'!P28,0)</f>
        <v>0</v>
      </c>
      <c r="H22" s="249">
        <f t="shared" si="1"/>
        <v>0</v>
      </c>
      <c r="I22" s="43">
        <f>IFERROR('調查資料(OUT)'!$Q$1*'調查資料(OUT)'!Q28,0)+IFERROR('調查資料(OUT)'!$V$1*'調查資料(OUT)'!V28,0)+IFERROR('調查資料(OUT)'!$AA$1*'調查資料(OUT)'!AA28,0)</f>
        <v>0</v>
      </c>
      <c r="J22" s="43">
        <f>IFERROR('調查資料(OUT)'!$R$1*'調查資料(OUT)'!R28,0)+IFERROR('調查資料(OUT)'!$W$1*'調查資料(OUT)'!W28,0)+IFERROR('調查資料(OUT)'!$AB$1*'調查資料(OUT)'!AB28,0)</f>
        <v>0</v>
      </c>
      <c r="K22" s="43">
        <f>IFERROR('調查資料(OUT)'!$S$1*'調查資料(OUT)'!S28,0)+IFERROR('調查資料(OUT)'!$X$1*'調查資料(OUT)'!X28,0)+IFERROR('調查資料(OUT)'!$AC$1*'調查資料(OUT)'!AC28,0)</f>
        <v>0</v>
      </c>
      <c r="L22" s="43">
        <f>IFERROR('調查資料(OUT)'!$T$1*'調查資料(OUT)'!T28,0)+IFERROR('調查資料(OUT)'!$Y$1*'調查資料(OUT)'!Y28,0)+IFERROR('調查資料(OUT)'!$AD$1*'調查資料(OUT)'!AD28,0)</f>
        <v>0</v>
      </c>
      <c r="M22" s="248">
        <f>IFERROR('調查資料(OUT)'!$U$1*'調查資料(OUT)'!U28,0)+IFERROR('調查資料(OUT)'!$Z$1*'調查資料(OUT)'!Z28,0)+IFERROR('調查資料(OUT)'!$AE$1*'調查資料(OUT)'!AE28,0)</f>
        <v>0</v>
      </c>
      <c r="N22" s="249">
        <f t="shared" si="2"/>
        <v>0</v>
      </c>
      <c r="O22" s="43">
        <f>IFERROR('調查資料(OUT)'!$AF$1*'調查資料(OUT)'!AF28,0)+IFERROR('調查資料(OUT)'!$AK$1*'調查資料(OUT)'!AK28,0)+IFERROR('調查資料(OUT)'!$AP$1*'調查資料(OUT)'!AP28,0)</f>
        <v>0</v>
      </c>
      <c r="P22" s="43">
        <f>IFERROR('調查資料(OUT)'!$AG$1*'調查資料(OUT)'!AG28,0)+IFERROR('調查資料(OUT)'!$AL$1*'調查資料(OUT)'!AL28,0)+IFERROR('調查資料(OUT)'!$AQ$1*'調查資料(OUT)'!AQ28,0)</f>
        <v>0</v>
      </c>
      <c r="Q22" s="43">
        <f>IFERROR('調查資料(OUT)'!$AH$1*'調查資料(OUT)'!AH28,0)+IFERROR('調查資料(OUT)'!$AM$1*'調查資料(OUT)'!AM28,0)+IFERROR('調查資料(OUT)'!$AR$1*'調查資料(OUT)'!AR28,0)</f>
        <v>0</v>
      </c>
      <c r="R22" s="43">
        <f>IFERROR('調查資料(OUT)'!$AI$1*'調查資料(OUT)'!AI28,0)+IFERROR('調查資料(OUT)'!$AN$1*'調查資料(OUT)'!AN28,0)+IFERROR('調查資料(OUT)'!$AS$1*'調查資料(OUT)'!AS28,0)</f>
        <v>0</v>
      </c>
      <c r="S22" s="248">
        <f>IFERROR('調查資料(OUT)'!$AJ$1*'調查資料(OUT)'!AJ28,0)+IFERROR('調查資料(OUT)'!$AO$1*'調查資料(OUT)'!AO28,0)+IFERROR('調查資料(OUT)'!$AT$1*'調查資料(OUT)'!AT28,0)</f>
        <v>0</v>
      </c>
      <c r="T22" s="249">
        <f t="shared" si="3"/>
        <v>0</v>
      </c>
      <c r="U22" s="43">
        <f>IFERROR('調查資料(OUT)'!$AU$1*'調查資料(OUT)'!AU28,0)+IFERROR('調查資料(OUT)'!$AZ$1*'調查資料(OUT)'!AZ28,0)+IFERROR('調查資料(OUT)'!$BE$1*'調查資料(OUT)'!BE28,0)</f>
        <v>0</v>
      </c>
      <c r="V22" s="43">
        <f>IFERROR('調查資料(OUT)'!$AV$1*'調查資料(OUT)'!AV28,0)+IFERROR('調查資料(OUT)'!$BA$1*'調查資料(OUT)'!BA28,0)+IFERROR('調查資料(OUT)'!$BF$1*'調查資料(OUT)'!BF28,0)</f>
        <v>0</v>
      </c>
      <c r="W22" s="43">
        <f>IFERROR('調查資料(OUT)'!$AW$1*'調查資料(OUT)'!AW28,0)+IFERROR('調查資料(OUT)'!$BB$1*'調查資料(OUT)'!BB28,0)+IFERROR('調查資料(OUT)'!$BG$1*'調查資料(OUT)'!BG28,0)</f>
        <v>0</v>
      </c>
      <c r="X22" s="43">
        <f>IFERROR('調查資料(OUT)'!$AX$1*'調查資料(OUT)'!AX28,0)+IFERROR('調查資料(OUT)'!$BC$1*'調查資料(OUT)'!BC28,0)+IFERROR('調查資料(OUT)'!$BH$1*'調查資料(OUT)'!BH28,0)</f>
        <v>0</v>
      </c>
      <c r="Y22" s="248">
        <f>IFERROR('調查資料(OUT)'!$AY$1*'調查資料(OUT)'!AY28,0)+IFERROR('調查資料(OUT)'!$BD$1*'調查資料(OUT)'!BD28,0)+IFERROR('調查資料(OUT)'!$BI$1*'調查資料(OUT)'!BI28,0)</f>
        <v>0</v>
      </c>
      <c r="Z22" s="249">
        <f t="shared" si="4"/>
        <v>0</v>
      </c>
      <c r="AA22" s="43">
        <f>IFERROR('調查資料(OUT)'!$BJ$1*'調查資料(OUT)'!BJ28,0)+IFERROR('調查資料(OUT)'!$BO$1*'調查資料(OUT)'!BO28,0)+IFERROR('調查資料(OUT)'!$BT$1*'調查資料(OUT)'!BT28,0)</f>
        <v>0</v>
      </c>
      <c r="AB22" s="43">
        <f>IFERROR('調查資料(OUT)'!$BK$1*'調查資料(OUT)'!BK28,0)+IFERROR('調查資料(OUT)'!$BP$1*'調查資料(OUT)'!BP28,0)+IFERROR('調查資料(OUT)'!$BU$1*'調查資料(OUT)'!BU28,0)</f>
        <v>0</v>
      </c>
      <c r="AC22" s="43">
        <f>IFERROR('調查資料(OUT)'!$BL$1*'調查資料(OUT)'!BL28,0)+IFERROR('調查資料(OUT)'!$BQ$1*'調查資料(OUT)'!BQ28,0)+IFERROR('調查資料(OUT)'!$BV$1*'調查資料(OUT)'!BV28,0)</f>
        <v>0</v>
      </c>
      <c r="AD22" s="43">
        <f>IFERROR('調查資料(OUT)'!$BM$1*'調查資料(OUT)'!BM28,0)+IFERROR('調查資料(OUT)'!$BR$1*'調查資料(OUT)'!BR28,0)+IFERROR('調查資料(OUT)'!$BW$1*'調查資料(OUT)'!BW28,0)</f>
        <v>0</v>
      </c>
      <c r="AE22" s="248">
        <f>IFERROR('調查資料(OUT)'!$BN$1*'調查資料(OUT)'!BN28,0)+IFERROR('調查資料(OUT)'!$BS$1*'調查資料(OUT)'!BS28,0)+IFERROR('調查資料(OUT)'!$BX$1*'調查資料(OUT)'!BX28,0)</f>
        <v>0</v>
      </c>
      <c r="AF22" s="249">
        <f t="shared" si="5"/>
        <v>0</v>
      </c>
      <c r="AG22" s="43">
        <f>IFERROR('調查資料(OUT)'!$BY$1*'調查資料(OUT)'!BY28,0)+IFERROR('調查資料(OUT)'!$CD$1*'調查資料(OUT)'!CD28,0)+IFERROR('調查資料(OUT)'!$CI$1*'調查資料(OUT)'!CI28,0)</f>
        <v>0</v>
      </c>
      <c r="AH22" s="43">
        <f>IFERROR('調查資料(OUT)'!$BZ$1*'調查資料(OUT)'!BZ28,0)+IFERROR('調查資料(OUT)'!$CE$1*'調查資料(OUT)'!CE28,0)+IFERROR('調查資料(OUT)'!$CJ$1*'調查資料(OUT)'!CJ28,0)</f>
        <v>0</v>
      </c>
      <c r="AI22" s="43">
        <f>IFERROR('調查資料(OUT)'!$CA$1*'調查資料(OUT)'!CA28,0)+IFERROR('調查資料(OUT)'!$CF$1*'調查資料(OUT)'!CF28,0)+IFERROR('調查資料(OUT)'!$CK$1*'調查資料(OUT)'!CK28,0)</f>
        <v>0</v>
      </c>
      <c r="AJ22" s="43">
        <f>IFERROR('調查資料(OUT)'!$CB$1*'調查資料(OUT)'!CB28,0)+IFERROR('調查資料(OUT)'!$CG$1*'調查資料(OUT)'!CG28,0)+IFERROR('調查資料(OUT)'!$CL$1*'調查資料(OUT)'!CL28,0)</f>
        <v>0</v>
      </c>
      <c r="AK22" s="248">
        <f>IFERROR('調查資料(OUT)'!$CC$1*'調查資料(OUT)'!CC28,0)+IFERROR('調查資料(OUT)'!$CH$1*'調查資料(OUT)'!CH28,0)+IFERROR('調查資料(OUT)'!$CM$1*'調查資料(OUT)'!CM28,0)</f>
        <v>0</v>
      </c>
      <c r="AL22" s="250">
        <f t="shared" si="6"/>
        <v>0</v>
      </c>
      <c r="AN22" s="249">
        <f>'調查資料(OUT)'!A28</f>
        <v>415</v>
      </c>
      <c r="AO22" s="326">
        <f t="shared" si="7"/>
        <v>515</v>
      </c>
      <c r="AP22" s="43">
        <f t="shared" si="8"/>
        <v>0</v>
      </c>
      <c r="AQ22" s="327"/>
      <c r="AR22" s="43">
        <f t="shared" si="9"/>
        <v>0</v>
      </c>
      <c r="AS22" s="328" t="e">
        <f t="shared" si="10"/>
        <v>#DIV/0!</v>
      </c>
      <c r="AT22" s="328" t="e">
        <f t="shared" si="11"/>
        <v>#DIV/0!</v>
      </c>
      <c r="AU22" s="328" t="e">
        <f t="shared" si="12"/>
        <v>#DIV/0!</v>
      </c>
      <c r="AV22" s="328" t="e">
        <f t="shared" si="13"/>
        <v>#DIV/0!</v>
      </c>
      <c r="AW22" s="328" t="e">
        <f t="shared" si="14"/>
        <v>#DIV/0!</v>
      </c>
      <c r="AX22" s="328" t="e">
        <f t="shared" si="15"/>
        <v>#DIV/0!</v>
      </c>
      <c r="AY22" s="329"/>
      <c r="AZ22" s="43">
        <f t="shared" si="16"/>
        <v>415</v>
      </c>
      <c r="BA22" s="248">
        <f t="shared" si="17"/>
        <v>515</v>
      </c>
      <c r="BB22" s="43">
        <f t="shared" si="18"/>
        <v>0</v>
      </c>
      <c r="BC22" s="43">
        <f>IF($AZ22="N","N",SUM('調查資料(OUT)'!B28:B31))</f>
        <v>0</v>
      </c>
      <c r="BD22" s="43">
        <f>IF($AZ22="N","N",SUM('調查資料(OUT)'!G28:G31))</f>
        <v>0</v>
      </c>
      <c r="BE22" s="43">
        <f>IF($AZ22="N","N",SUM('調查資料(OUT)'!L28:L31))</f>
        <v>0</v>
      </c>
      <c r="BF22" s="48" t="e">
        <f t="shared" si="19"/>
        <v>#DIV/0!</v>
      </c>
      <c r="BG22" s="43">
        <f t="shared" si="20"/>
        <v>0</v>
      </c>
      <c r="BH22" s="43">
        <f>IF($AZ22="N","N",SUM('調查資料(OUT)'!C28:C31))</f>
        <v>0</v>
      </c>
      <c r="BI22" s="43">
        <f>IF($AZ22="N","N",SUM('調查資料(OUT)'!H28:H31))</f>
        <v>0</v>
      </c>
      <c r="BJ22" s="43">
        <f>IF($AZ22="N","N",SUM('調查資料(OUT)'!M28:M31))</f>
        <v>0</v>
      </c>
      <c r="BK22" s="48" t="e">
        <f t="shared" si="21"/>
        <v>#DIV/0!</v>
      </c>
      <c r="BL22" s="43">
        <f t="shared" si="22"/>
        <v>0</v>
      </c>
      <c r="BM22" s="43">
        <f>IF($AZ22="N","N",SUM('調查資料(OUT)'!D28:D31))</f>
        <v>0</v>
      </c>
      <c r="BN22" s="43">
        <f>IF($AZ22="N","N",SUM('調查資料(OUT)'!I28:I31))</f>
        <v>0</v>
      </c>
      <c r="BO22" s="43">
        <f>IF($AZ22="N","N",SUM('調查資料(OUT)'!N28:N31))</f>
        <v>0</v>
      </c>
      <c r="BP22" s="48" t="e">
        <f t="shared" si="23"/>
        <v>#DIV/0!</v>
      </c>
      <c r="BQ22" s="43">
        <f t="shared" si="24"/>
        <v>0</v>
      </c>
      <c r="BR22" s="43">
        <f>IF($AZ22="N","N",SUM('調查資料(OUT)'!E28:E31))</f>
        <v>0</v>
      </c>
      <c r="BS22" s="43">
        <f>IF($AZ22="N","N",SUM('調查資料(OUT)'!J28:J31))</f>
        <v>0</v>
      </c>
      <c r="BT22" s="43">
        <f>IF($AZ22="N","N",SUM('調查資料(OUT)'!O28:O31))</f>
        <v>0</v>
      </c>
      <c r="BU22" s="48" t="e">
        <f t="shared" si="25"/>
        <v>#DIV/0!</v>
      </c>
      <c r="BV22" s="43">
        <f t="shared" si="26"/>
        <v>0</v>
      </c>
      <c r="BW22" s="43">
        <f>IF($AZ22="N","N",SUM('調查資料(OUT)'!F28:F31))</f>
        <v>0</v>
      </c>
      <c r="BX22" s="43">
        <f>IF($AZ22="N","N",SUM('調查資料(OUT)'!K28:K31))</f>
        <v>0</v>
      </c>
      <c r="BY22" s="43">
        <f>IF($AZ22="N","N",SUM('調查資料(OUT)'!P28:P31))</f>
        <v>0</v>
      </c>
      <c r="BZ22" s="48" t="e">
        <f t="shared" si="27"/>
        <v>#DIV/0!</v>
      </c>
      <c r="CA22" s="43">
        <f t="shared" si="28"/>
        <v>0</v>
      </c>
      <c r="CB22" s="48" t="e">
        <f t="shared" si="29"/>
        <v>#DIV/0!</v>
      </c>
      <c r="CC22" s="43">
        <f t="shared" si="30"/>
        <v>0</v>
      </c>
      <c r="CD22" s="48" t="e">
        <f t="shared" si="31"/>
        <v>#DIV/0!</v>
      </c>
      <c r="CE22" s="43">
        <f t="shared" si="32"/>
        <v>0</v>
      </c>
      <c r="CF22" s="48" t="e">
        <f t="shared" si="33"/>
        <v>#DIV/0!</v>
      </c>
      <c r="CG22" s="43">
        <f t="shared" si="34"/>
        <v>0</v>
      </c>
      <c r="CH22" s="43">
        <f t="shared" si="35"/>
        <v>0</v>
      </c>
      <c r="CI22" s="43">
        <f>IF($AZ22="N","N",SUM('調查資料(OUT)'!Q28:Q31))</f>
        <v>0</v>
      </c>
      <c r="CJ22" s="43">
        <f>IF($AZ22="N","N",SUM('調查資料(OUT)'!V28:V31))</f>
        <v>0</v>
      </c>
      <c r="CK22" s="43">
        <f>IF($AZ22="N","N",SUM('調查資料(OUT)'!AA28:AA31))</f>
        <v>0</v>
      </c>
      <c r="CL22" s="48" t="e">
        <f t="shared" si="36"/>
        <v>#DIV/0!</v>
      </c>
      <c r="CM22" s="43">
        <f t="shared" si="37"/>
        <v>0</v>
      </c>
      <c r="CN22" s="43">
        <f>IF($AZ22="N","N",SUM('調查資料(OUT)'!R28:R31))</f>
        <v>0</v>
      </c>
      <c r="CO22" s="43">
        <f>IF($AZ22="N","N",SUM('調查資料(OUT)'!W28:W31))</f>
        <v>0</v>
      </c>
      <c r="CP22" s="43">
        <f>IF($AZ22="N","N",SUM('調查資料(OUT)'!AB28:AB31))</f>
        <v>0</v>
      </c>
      <c r="CQ22" s="48" t="e">
        <f t="shared" si="38"/>
        <v>#DIV/0!</v>
      </c>
      <c r="CR22" s="43">
        <f t="shared" si="39"/>
        <v>0</v>
      </c>
      <c r="CS22" s="43">
        <f>IF($AZ22="N","N",SUM('調查資料(OUT)'!S28:S31))</f>
        <v>0</v>
      </c>
      <c r="CT22" s="43">
        <f>IF($AZ22="N","N",SUM('調查資料(OUT)'!X28:X31))</f>
        <v>0</v>
      </c>
      <c r="CU22" s="43">
        <f>IF($AZ22="N","N",SUM('調查資料(OUT)'!AC28:AC31))</f>
        <v>0</v>
      </c>
      <c r="CV22" s="48" t="e">
        <f t="shared" si="40"/>
        <v>#DIV/0!</v>
      </c>
      <c r="CW22" s="43">
        <f t="shared" si="41"/>
        <v>0</v>
      </c>
      <c r="CX22" s="43">
        <f>IF($AZ22="N","N",SUM('調查資料(OUT)'!T28:T31))</f>
        <v>0</v>
      </c>
      <c r="CY22" s="43">
        <f>IF($AZ22="N","N",SUM('調查資料(OUT)'!Y28:Y31))</f>
        <v>0</v>
      </c>
      <c r="CZ22" s="43">
        <f>IF($AZ22="N","N",SUM('調查資料(OUT)'!AD28:AD31))</f>
        <v>0</v>
      </c>
      <c r="DA22" s="48" t="e">
        <f t="shared" si="42"/>
        <v>#DIV/0!</v>
      </c>
      <c r="DB22" s="43">
        <f t="shared" si="43"/>
        <v>0</v>
      </c>
      <c r="DC22" s="43">
        <f>IF($AZ22="N","N",SUM('調查資料(OUT)'!U28:U31))</f>
        <v>0</v>
      </c>
      <c r="DD22" s="43">
        <f>IF($AZ22="N","N",SUM('調查資料(OUT)'!Z28:Z31))</f>
        <v>0</v>
      </c>
      <c r="DE22" s="43">
        <f>IF($AZ22="N","N",SUM('調查資料(OUT)'!AE28:AE31))</f>
        <v>0</v>
      </c>
      <c r="DF22" s="48" t="e">
        <f t="shared" si="44"/>
        <v>#DIV/0!</v>
      </c>
      <c r="DG22" s="43">
        <f t="shared" si="45"/>
        <v>0</v>
      </c>
      <c r="DH22" s="48" t="e">
        <f t="shared" si="46"/>
        <v>#DIV/0!</v>
      </c>
      <c r="DI22" s="43">
        <f t="shared" si="47"/>
        <v>0</v>
      </c>
      <c r="DJ22" s="48" t="e">
        <f t="shared" si="48"/>
        <v>#DIV/0!</v>
      </c>
      <c r="DK22" s="43">
        <f t="shared" si="49"/>
        <v>0</v>
      </c>
      <c r="DL22" s="48" t="e">
        <f t="shared" si="50"/>
        <v>#DIV/0!</v>
      </c>
      <c r="DM22" s="43">
        <f t="shared" si="51"/>
        <v>0</v>
      </c>
      <c r="DN22" s="43">
        <f t="shared" si="52"/>
        <v>0</v>
      </c>
      <c r="DO22" s="43">
        <f>IF($AZ22="N","N",SUM('調查資料(OUT)'!AF28:AF31))</f>
        <v>0</v>
      </c>
      <c r="DP22" s="43">
        <f>IF($AZ22="N","N",SUM('調查資料(OUT)'!AK28:AK31))</f>
        <v>0</v>
      </c>
      <c r="DQ22" s="43">
        <f>IF($AZ22="N","N",SUM('調查資料(OUT)'!AP28:AP31))</f>
        <v>0</v>
      </c>
      <c r="DR22" s="48" t="e">
        <f t="shared" si="53"/>
        <v>#DIV/0!</v>
      </c>
      <c r="DS22" s="43">
        <f t="shared" si="54"/>
        <v>0</v>
      </c>
      <c r="DT22" s="43">
        <f>IF($AZ22="N","N",SUM('調查資料(OUT)'!AG28:AG31))</f>
        <v>0</v>
      </c>
      <c r="DU22" s="43">
        <f>IF($AZ22="N","N",SUM('調查資料(OUT)'!AL28:AL31))</f>
        <v>0</v>
      </c>
      <c r="DV22" s="43">
        <f>IF($AZ22="N","N",SUM('調查資料(OUT)'!AQ28:AQ31))</f>
        <v>0</v>
      </c>
      <c r="DW22" s="48" t="e">
        <f t="shared" si="55"/>
        <v>#DIV/0!</v>
      </c>
      <c r="DX22" s="43">
        <f t="shared" si="56"/>
        <v>0</v>
      </c>
      <c r="DY22" s="43">
        <f>IF($AZ22="N","N",SUM('調查資料(OUT)'!AH28:AH31))</f>
        <v>0</v>
      </c>
      <c r="DZ22" s="43">
        <f>IF($AZ22="N","N",SUM('調查資料(OUT)'!AM28:AM31))</f>
        <v>0</v>
      </c>
      <c r="EA22" s="43">
        <f>IF($AZ22="N","N",SUM('調查資料(OUT)'!AR28:AR31))</f>
        <v>0</v>
      </c>
      <c r="EB22" s="48" t="e">
        <f t="shared" si="57"/>
        <v>#DIV/0!</v>
      </c>
      <c r="EC22" s="43">
        <f t="shared" si="58"/>
        <v>0</v>
      </c>
      <c r="ED22" s="43">
        <f>IF($AZ22="N","N",SUM('調查資料(OUT)'!AI28:AI31))</f>
        <v>0</v>
      </c>
      <c r="EE22" s="43">
        <f>IF($AZ22="N","N",SUM('調查資料(OUT)'!AN28:AN31))</f>
        <v>0</v>
      </c>
      <c r="EF22" s="43">
        <f>IF($AZ22="N","N",SUM('調查資料(OUT)'!AS28:AS31))</f>
        <v>0</v>
      </c>
      <c r="EG22" s="48" t="e">
        <f t="shared" si="59"/>
        <v>#DIV/0!</v>
      </c>
      <c r="EH22" s="43">
        <f t="shared" si="60"/>
        <v>0</v>
      </c>
      <c r="EI22" s="43">
        <f>IF($AZ22="N","N",SUM('調查資料(OUT)'!AJ28:AJ31))</f>
        <v>0</v>
      </c>
      <c r="EJ22" s="43">
        <f>IF($AZ22="N","N",SUM('調查資料(OUT)'!AO28:AO31))</f>
        <v>0</v>
      </c>
      <c r="EK22" s="43">
        <f>IF($AZ22="N","N",SUM('調查資料(OUT)'!AT28:AT31))</f>
        <v>0</v>
      </c>
      <c r="EL22" s="48" t="e">
        <f t="shared" si="61"/>
        <v>#DIV/0!</v>
      </c>
      <c r="EM22" s="43">
        <f t="shared" si="62"/>
        <v>0</v>
      </c>
      <c r="EN22" s="48" t="e">
        <f t="shared" si="63"/>
        <v>#DIV/0!</v>
      </c>
      <c r="EO22" s="43">
        <f t="shared" si="64"/>
        <v>0</v>
      </c>
      <c r="EP22" s="48" t="e">
        <f t="shared" si="65"/>
        <v>#DIV/0!</v>
      </c>
      <c r="EQ22" s="43">
        <f t="shared" si="66"/>
        <v>0</v>
      </c>
      <c r="ER22" s="48" t="e">
        <f t="shared" si="67"/>
        <v>#DIV/0!</v>
      </c>
      <c r="ES22" s="43">
        <f t="shared" si="68"/>
        <v>0</v>
      </c>
      <c r="ET22" s="43">
        <f t="shared" si="69"/>
        <v>0</v>
      </c>
      <c r="EU22" s="43">
        <f>IF($AZ22="N","N",SUM('調查資料(OUT)'!AU28:AU31))</f>
        <v>0</v>
      </c>
      <c r="EV22" s="43">
        <f>IF($AZ22="N","N",SUM('調查資料(OUT)'!AZ28:AZ31))</f>
        <v>0</v>
      </c>
      <c r="EW22" s="43">
        <f>IF($AZ22="N","N",SUM('調查資料(OUT)'!BE28:BE31))</f>
        <v>0</v>
      </c>
      <c r="EX22" s="48" t="e">
        <f t="shared" si="70"/>
        <v>#DIV/0!</v>
      </c>
      <c r="EY22" s="43">
        <f t="shared" si="71"/>
        <v>0</v>
      </c>
      <c r="EZ22" s="43">
        <f>IF($AZ22="N","N",SUM('調查資料(OUT)'!AV28:AV31))</f>
        <v>0</v>
      </c>
      <c r="FA22" s="43">
        <f>IF($AZ22="N","N",SUM('調查資料(OUT)'!BA28:BA31))</f>
        <v>0</v>
      </c>
      <c r="FB22" s="43">
        <f>IF($AZ22="N","N",SUM('調查資料(OUT)'!BF28:BF31))</f>
        <v>0</v>
      </c>
      <c r="FC22" s="48" t="e">
        <f t="shared" si="72"/>
        <v>#DIV/0!</v>
      </c>
      <c r="FD22" s="43">
        <f t="shared" si="73"/>
        <v>0</v>
      </c>
      <c r="FE22" s="43">
        <f>IF($AZ22="N","N",SUM('調查資料(OUT)'!AW28:AW31))</f>
        <v>0</v>
      </c>
      <c r="FF22" s="43">
        <f>IF($AZ22="N","N",SUM('調查資料(OUT)'!BB28:BB31))</f>
        <v>0</v>
      </c>
      <c r="FG22" s="43">
        <f>IF($AZ22="N","N",SUM('調查資料(OUT)'!BG28:BG31))</f>
        <v>0</v>
      </c>
      <c r="FH22" s="48" t="e">
        <f t="shared" si="74"/>
        <v>#DIV/0!</v>
      </c>
      <c r="FI22" s="43">
        <f t="shared" si="75"/>
        <v>0</v>
      </c>
      <c r="FJ22" s="43">
        <f>IF($AZ22="N","N",SUM('調查資料(OUT)'!AX28:AX31))</f>
        <v>0</v>
      </c>
      <c r="FK22" s="43">
        <f>IF($AZ22="N","N",SUM('調查資料(OUT)'!BC28:BC31))</f>
        <v>0</v>
      </c>
      <c r="FL22" s="43">
        <f>IF($AZ22="N","N",SUM('調查資料(OUT)'!BH28:BH31))</f>
        <v>0</v>
      </c>
      <c r="FM22" s="48" t="e">
        <f t="shared" si="76"/>
        <v>#DIV/0!</v>
      </c>
      <c r="FN22" s="43">
        <f t="shared" si="77"/>
        <v>0</v>
      </c>
      <c r="FO22" s="43">
        <f>IF($AZ22="N","N",SUM('調查資料(OUT)'!AY28:AY31))</f>
        <v>0</v>
      </c>
      <c r="FP22" s="43">
        <f>IF($AZ22="N","N",SUM('調查資料(OUT)'!BD28:BD31))</f>
        <v>0</v>
      </c>
      <c r="FQ22" s="43">
        <f>IF($AZ22="N","N",SUM('調查資料(OUT)'!BI28:BI31))</f>
        <v>0</v>
      </c>
      <c r="FR22" s="48" t="e">
        <f t="shared" si="78"/>
        <v>#DIV/0!</v>
      </c>
      <c r="FS22" s="43">
        <f t="shared" si="79"/>
        <v>0</v>
      </c>
      <c r="FT22" s="48" t="e">
        <f t="shared" si="80"/>
        <v>#DIV/0!</v>
      </c>
      <c r="FU22" s="43">
        <f t="shared" si="81"/>
        <v>0</v>
      </c>
      <c r="FV22" s="48" t="e">
        <f t="shared" si="82"/>
        <v>#DIV/0!</v>
      </c>
      <c r="FW22" s="43">
        <f t="shared" si="83"/>
        <v>0</v>
      </c>
      <c r="FX22" s="48" t="e">
        <f t="shared" si="84"/>
        <v>#DIV/0!</v>
      </c>
      <c r="FY22" s="43">
        <f t="shared" si="85"/>
        <v>0</v>
      </c>
      <c r="FZ22" s="43">
        <f t="shared" si="86"/>
        <v>0</v>
      </c>
      <c r="GA22" s="43">
        <f>IF($AZ22="N","N",SUM('調查資料(OUT)'!BJ28:BJ31))</f>
        <v>0</v>
      </c>
      <c r="GB22" s="43">
        <f>IF($AZ22="N","N",SUM('調查資料(OUT)'!BO28:BO31))</f>
        <v>0</v>
      </c>
      <c r="GC22" s="43">
        <f>IF($AZ22="N","N",SUM('調查資料(OUT)'!BT28:BT31))</f>
        <v>0</v>
      </c>
      <c r="GD22" s="48" t="e">
        <f t="shared" si="87"/>
        <v>#DIV/0!</v>
      </c>
      <c r="GE22" s="43">
        <f t="shared" si="88"/>
        <v>0</v>
      </c>
      <c r="GF22" s="43">
        <f>IF($AZ22="N","N",SUM('調查資料(OUT)'!BK28:BK31))</f>
        <v>0</v>
      </c>
      <c r="GG22" s="43">
        <f>IF($AZ22="N","N",SUM('調查資料(OUT)'!BP28:BP31))</f>
        <v>0</v>
      </c>
      <c r="GH22" s="43">
        <f>IF($AZ22="N","N",SUM('調查資料(OUT)'!BU28:BU31))</f>
        <v>0</v>
      </c>
      <c r="GI22" s="48" t="e">
        <f t="shared" si="89"/>
        <v>#DIV/0!</v>
      </c>
      <c r="GJ22" s="43">
        <f t="shared" si="90"/>
        <v>0</v>
      </c>
      <c r="GK22" s="43">
        <f>IF($AZ22="N","N",SUM('調查資料(OUT)'!BL28:BL31))</f>
        <v>0</v>
      </c>
      <c r="GL22" s="43">
        <f>IF($AZ22="N","N",SUM('調查資料(OUT)'!BQ28:BQ31))</f>
        <v>0</v>
      </c>
      <c r="GM22" s="43">
        <f>IF($AZ22="N","N",SUM('調查資料(OUT)'!BV28:BV31))</f>
        <v>0</v>
      </c>
      <c r="GN22" s="48" t="e">
        <f t="shared" si="91"/>
        <v>#DIV/0!</v>
      </c>
      <c r="GO22" s="43">
        <f t="shared" si="92"/>
        <v>0</v>
      </c>
      <c r="GP22" s="43">
        <f>IF($AZ22="N","N",SUM('調查資料(OUT)'!BM28:BM31))</f>
        <v>0</v>
      </c>
      <c r="GQ22" s="43">
        <f>IF($AZ22="N","N",SUM('調查資料(OUT)'!BR28:BR31))</f>
        <v>0</v>
      </c>
      <c r="GR22" s="43">
        <f>IF($AZ22="N","N",SUM('調查資料(OUT)'!BW28:BW31))</f>
        <v>0</v>
      </c>
      <c r="GS22" s="48" t="e">
        <f t="shared" si="93"/>
        <v>#DIV/0!</v>
      </c>
      <c r="GT22" s="43">
        <f t="shared" si="94"/>
        <v>0</v>
      </c>
      <c r="GU22" s="43">
        <f>IF($AZ22="N","N",SUM('調查資料(OUT)'!BN28:BN31))</f>
        <v>0</v>
      </c>
      <c r="GV22" s="43">
        <f>IF($AZ22="N","N",SUM('調查資料(OUT)'!BS28:BS31))</f>
        <v>0</v>
      </c>
      <c r="GW22" s="43">
        <f>IF($AZ22="N","N",SUM('調查資料(OUT)'!BX28:BX31))</f>
        <v>0</v>
      </c>
      <c r="GX22" s="48" t="e">
        <f t="shared" si="95"/>
        <v>#DIV/0!</v>
      </c>
      <c r="GY22" s="43">
        <f t="shared" si="96"/>
        <v>0</v>
      </c>
      <c r="GZ22" s="48" t="e">
        <f t="shared" si="97"/>
        <v>#DIV/0!</v>
      </c>
      <c r="HA22" s="43">
        <f t="shared" si="98"/>
        <v>0</v>
      </c>
      <c r="HB22" s="48" t="e">
        <f t="shared" si="99"/>
        <v>#DIV/0!</v>
      </c>
      <c r="HC22" s="43">
        <f t="shared" si="100"/>
        <v>0</v>
      </c>
      <c r="HD22" s="48" t="e">
        <f t="shared" si="101"/>
        <v>#DIV/0!</v>
      </c>
      <c r="HE22" s="43">
        <f t="shared" si="102"/>
        <v>0</v>
      </c>
      <c r="HF22" s="43">
        <f t="shared" si="103"/>
        <v>0</v>
      </c>
      <c r="HG22" s="43">
        <f>IF($AZ22="N","N",SUM('調查資料(OUT)'!BY28:BY31))</f>
        <v>0</v>
      </c>
      <c r="HH22" s="43">
        <f>IF($AZ22="N","N",SUM('調查資料(OUT)'!CD28:CD31))</f>
        <v>0</v>
      </c>
      <c r="HI22" s="43">
        <f>IF($AZ22="N","N",SUM('調查資料(OUT)'!CI28:CI31))</f>
        <v>0</v>
      </c>
      <c r="HJ22" s="48" t="e">
        <f t="shared" si="104"/>
        <v>#DIV/0!</v>
      </c>
      <c r="HK22" s="43">
        <f t="shared" si="105"/>
        <v>0</v>
      </c>
      <c r="HL22" s="43">
        <f>IF($AZ22="N","N",SUM('調查資料(OUT)'!BZ28:BZ31))</f>
        <v>0</v>
      </c>
      <c r="HM22" s="43">
        <f>IF($AZ22="N","N",SUM('調查資料(OUT)'!CE28:CE31))</f>
        <v>0</v>
      </c>
      <c r="HN22" s="43">
        <f>IF($AZ22="N","N",SUM('調查資料(OUT)'!CJ28:CJ31))</f>
        <v>0</v>
      </c>
      <c r="HO22" s="48" t="e">
        <f t="shared" si="106"/>
        <v>#DIV/0!</v>
      </c>
      <c r="HP22" s="43">
        <f t="shared" si="107"/>
        <v>0</v>
      </c>
      <c r="HQ22" s="43">
        <f>IF($AZ22="N","N",SUM('調查資料(OUT)'!CA28:CA31))</f>
        <v>0</v>
      </c>
      <c r="HR22" s="43">
        <f>IF($AZ22="N","N",SUM('調查資料(OUT)'!CF28:CF31))</f>
        <v>0</v>
      </c>
      <c r="HS22" s="43">
        <f>IF($AZ22="N","N",SUM('調查資料(OUT)'!CK28:CK31))</f>
        <v>0</v>
      </c>
      <c r="HT22" s="48" t="e">
        <f t="shared" si="108"/>
        <v>#DIV/0!</v>
      </c>
      <c r="HU22" s="43">
        <f t="shared" si="109"/>
        <v>0</v>
      </c>
      <c r="HV22" s="43">
        <f>IF($AZ22="N","N",SUM('調查資料(OUT)'!CB28:CB31))</f>
        <v>0</v>
      </c>
      <c r="HW22" s="43">
        <f>IF($AZ22="N","N",SUM('調查資料(OUT)'!CG28:CG31))</f>
        <v>0</v>
      </c>
      <c r="HX22" s="43">
        <f>IF($AZ22="N","N",SUM('調查資料(OUT)'!CL28:CL31))</f>
        <v>0</v>
      </c>
      <c r="HY22" s="48" t="e">
        <f t="shared" si="110"/>
        <v>#DIV/0!</v>
      </c>
      <c r="HZ22" s="43">
        <f t="shared" si="111"/>
        <v>0</v>
      </c>
      <c r="IA22" s="43">
        <f>IF($AZ22="N","N",SUM('調查資料(OUT)'!CC28:CC31))</f>
        <v>0</v>
      </c>
      <c r="IB22" s="43">
        <f>IF($AZ22="N","N",SUM('調查資料(OUT)'!CH28:CH31))</f>
        <v>0</v>
      </c>
      <c r="IC22" s="43">
        <f>IF($AZ22="N","N",SUM('調查資料(OUT)'!CM28:CM31))</f>
        <v>0</v>
      </c>
      <c r="ID22" s="48" t="e">
        <f t="shared" si="112"/>
        <v>#DIV/0!</v>
      </c>
      <c r="IE22" s="43">
        <f t="shared" si="113"/>
        <v>0</v>
      </c>
      <c r="IF22" s="48" t="e">
        <f t="shared" si="114"/>
        <v>#DIV/0!</v>
      </c>
      <c r="IG22" s="43">
        <f t="shared" si="115"/>
        <v>0</v>
      </c>
      <c r="IH22" s="48" t="e">
        <f t="shared" si="116"/>
        <v>#DIV/0!</v>
      </c>
      <c r="II22" s="43">
        <f t="shared" si="117"/>
        <v>0</v>
      </c>
      <c r="IJ22" s="48" t="e">
        <f t="shared" si="118"/>
        <v>#DIV/0!</v>
      </c>
      <c r="IK22" s="248">
        <f t="shared" si="119"/>
        <v>0</v>
      </c>
    </row>
    <row r="23" spans="1:245">
      <c r="A23" s="247">
        <f>'[4]調查資料(OUT)'!A29</f>
        <v>430</v>
      </c>
      <c r="B23" s="43">
        <f t="shared" si="0"/>
        <v>0</v>
      </c>
      <c r="C23" s="43">
        <f>IFERROR('調查資料(OUT)'!$B$1*'調查資料(OUT)'!B29,0)+IFERROR('調查資料(OUT)'!$G$1*'調查資料(OUT)'!G29,0)+IFERROR('調查資料(OUT)'!$L$1*'調查資料(OUT)'!L29,0)</f>
        <v>0</v>
      </c>
      <c r="D23" s="43">
        <f>IFERROR('調查資料(OUT)'!$C$1*'調查資料(OUT)'!C29,0)+IFERROR('調查資料(OUT)'!$H$1*'調查資料(OUT)'!H29,0)+IFERROR('調查資料(OUT)'!$M$1*'調查資料(OUT)'!M29,0)</f>
        <v>0</v>
      </c>
      <c r="E23" s="43">
        <f>IFERROR('調查資料(OUT)'!$D$1*'調查資料(OUT)'!D29,0)+IFERROR('調查資料(OUT)'!$I$1*'調查資料(OUT)'!I29,0)+IFERROR('調查資料(OUT)'!$N$1*'調查資料(OUT)'!N29,0)</f>
        <v>0</v>
      </c>
      <c r="F23" s="43">
        <f>IFERROR('調查資料(OUT)'!$E$1*'調查資料(OUT)'!E29,0)+IFERROR('調查資料(OUT)'!$J$1*'調查資料(OUT)'!J29,0)+IFERROR('調查資料(OUT)'!$O$1*'調查資料(OUT)'!O29,0)</f>
        <v>0</v>
      </c>
      <c r="G23" s="248">
        <f>IFERROR('調查資料(OUT)'!$F$1*'調查資料(OUT)'!F29,0)+IFERROR('調查資料(OUT)'!$K$1*'調查資料(OUT)'!K29,0)+IFERROR('調查資料(OUT)'!$P$1*'調查資料(OUT)'!P29,0)</f>
        <v>0</v>
      </c>
      <c r="H23" s="249">
        <f t="shared" si="1"/>
        <v>0</v>
      </c>
      <c r="I23" s="43">
        <f>IFERROR('調查資料(OUT)'!$Q$1*'調查資料(OUT)'!Q29,0)+IFERROR('調查資料(OUT)'!$V$1*'調查資料(OUT)'!V29,0)+IFERROR('調查資料(OUT)'!$AA$1*'調查資料(OUT)'!AA29,0)</f>
        <v>0</v>
      </c>
      <c r="J23" s="43">
        <f>IFERROR('調查資料(OUT)'!$R$1*'調查資料(OUT)'!R29,0)+IFERROR('調查資料(OUT)'!$W$1*'調查資料(OUT)'!W29,0)+IFERROR('調查資料(OUT)'!$AB$1*'調查資料(OUT)'!AB29,0)</f>
        <v>0</v>
      </c>
      <c r="K23" s="43">
        <f>IFERROR('調查資料(OUT)'!$S$1*'調查資料(OUT)'!S29,0)+IFERROR('調查資料(OUT)'!$X$1*'調查資料(OUT)'!X29,0)+IFERROR('調查資料(OUT)'!$AC$1*'調查資料(OUT)'!AC29,0)</f>
        <v>0</v>
      </c>
      <c r="L23" s="43">
        <f>IFERROR('調查資料(OUT)'!$T$1*'調查資料(OUT)'!T29,0)+IFERROR('調查資料(OUT)'!$Y$1*'調查資料(OUT)'!Y29,0)+IFERROR('調查資料(OUT)'!$AD$1*'調查資料(OUT)'!AD29,0)</f>
        <v>0</v>
      </c>
      <c r="M23" s="248">
        <f>IFERROR('調查資料(OUT)'!$U$1*'調查資料(OUT)'!U29,0)+IFERROR('調查資料(OUT)'!$Z$1*'調查資料(OUT)'!Z29,0)+IFERROR('調查資料(OUT)'!$AE$1*'調查資料(OUT)'!AE29,0)</f>
        <v>0</v>
      </c>
      <c r="N23" s="249">
        <f t="shared" si="2"/>
        <v>0</v>
      </c>
      <c r="O23" s="43">
        <f>IFERROR('調查資料(OUT)'!$AF$1*'調查資料(OUT)'!AF29,0)+IFERROR('調查資料(OUT)'!$AK$1*'調查資料(OUT)'!AK29,0)+IFERROR('調查資料(OUT)'!$AP$1*'調查資料(OUT)'!AP29,0)</f>
        <v>0</v>
      </c>
      <c r="P23" s="43">
        <f>IFERROR('調查資料(OUT)'!$AG$1*'調查資料(OUT)'!AG29,0)+IFERROR('調查資料(OUT)'!$AL$1*'調查資料(OUT)'!AL29,0)+IFERROR('調查資料(OUT)'!$AQ$1*'調查資料(OUT)'!AQ29,0)</f>
        <v>0</v>
      </c>
      <c r="Q23" s="43">
        <f>IFERROR('調查資料(OUT)'!$AH$1*'調查資料(OUT)'!AH29,0)+IFERROR('調查資料(OUT)'!$AM$1*'調查資料(OUT)'!AM29,0)+IFERROR('調查資料(OUT)'!$AR$1*'調查資料(OUT)'!AR29,0)</f>
        <v>0</v>
      </c>
      <c r="R23" s="43">
        <f>IFERROR('調查資料(OUT)'!$AI$1*'調查資料(OUT)'!AI29,0)+IFERROR('調查資料(OUT)'!$AN$1*'調查資料(OUT)'!AN29,0)+IFERROR('調查資料(OUT)'!$AS$1*'調查資料(OUT)'!AS29,0)</f>
        <v>0</v>
      </c>
      <c r="S23" s="248">
        <f>IFERROR('調查資料(OUT)'!$AJ$1*'調查資料(OUT)'!AJ29,0)+IFERROR('調查資料(OUT)'!$AO$1*'調查資料(OUT)'!AO29,0)+IFERROR('調查資料(OUT)'!$AT$1*'調查資料(OUT)'!AT29,0)</f>
        <v>0</v>
      </c>
      <c r="T23" s="249">
        <f t="shared" si="3"/>
        <v>0</v>
      </c>
      <c r="U23" s="43">
        <f>IFERROR('調查資料(OUT)'!$AU$1*'調查資料(OUT)'!AU29,0)+IFERROR('調查資料(OUT)'!$AZ$1*'調查資料(OUT)'!AZ29,0)+IFERROR('調查資料(OUT)'!$BE$1*'調查資料(OUT)'!BE29,0)</f>
        <v>0</v>
      </c>
      <c r="V23" s="43">
        <f>IFERROR('調查資料(OUT)'!$AV$1*'調查資料(OUT)'!AV29,0)+IFERROR('調查資料(OUT)'!$BA$1*'調查資料(OUT)'!BA29,0)+IFERROR('調查資料(OUT)'!$BF$1*'調查資料(OUT)'!BF29,0)</f>
        <v>0</v>
      </c>
      <c r="W23" s="43">
        <f>IFERROR('調查資料(OUT)'!$AW$1*'調查資料(OUT)'!AW29,0)+IFERROR('調查資料(OUT)'!$BB$1*'調查資料(OUT)'!BB29,0)+IFERROR('調查資料(OUT)'!$BG$1*'調查資料(OUT)'!BG29,0)</f>
        <v>0</v>
      </c>
      <c r="X23" s="43">
        <f>IFERROR('調查資料(OUT)'!$AX$1*'調查資料(OUT)'!AX29,0)+IFERROR('調查資料(OUT)'!$BC$1*'調查資料(OUT)'!BC29,0)+IFERROR('調查資料(OUT)'!$BH$1*'調查資料(OUT)'!BH29,0)</f>
        <v>0</v>
      </c>
      <c r="Y23" s="248">
        <f>IFERROR('調查資料(OUT)'!$AY$1*'調查資料(OUT)'!AY29,0)+IFERROR('調查資料(OUT)'!$BD$1*'調查資料(OUT)'!BD29,0)+IFERROR('調查資料(OUT)'!$BI$1*'調查資料(OUT)'!BI29,0)</f>
        <v>0</v>
      </c>
      <c r="Z23" s="249">
        <f t="shared" si="4"/>
        <v>0</v>
      </c>
      <c r="AA23" s="43">
        <f>IFERROR('調查資料(OUT)'!$BJ$1*'調查資料(OUT)'!BJ29,0)+IFERROR('調查資料(OUT)'!$BO$1*'調查資料(OUT)'!BO29,0)+IFERROR('調查資料(OUT)'!$BT$1*'調查資料(OUT)'!BT29,0)</f>
        <v>0</v>
      </c>
      <c r="AB23" s="43">
        <f>IFERROR('調查資料(OUT)'!$BK$1*'調查資料(OUT)'!BK29,0)+IFERROR('調查資料(OUT)'!$BP$1*'調查資料(OUT)'!BP29,0)+IFERROR('調查資料(OUT)'!$BU$1*'調查資料(OUT)'!BU29,0)</f>
        <v>0</v>
      </c>
      <c r="AC23" s="43">
        <f>IFERROR('調查資料(OUT)'!$BL$1*'調查資料(OUT)'!BL29,0)+IFERROR('調查資料(OUT)'!$BQ$1*'調查資料(OUT)'!BQ29,0)+IFERROR('調查資料(OUT)'!$BV$1*'調查資料(OUT)'!BV29,0)</f>
        <v>0</v>
      </c>
      <c r="AD23" s="43">
        <f>IFERROR('調查資料(OUT)'!$BM$1*'調查資料(OUT)'!BM29,0)+IFERROR('調查資料(OUT)'!$BR$1*'調查資料(OUT)'!BR29,0)+IFERROR('調查資料(OUT)'!$BW$1*'調查資料(OUT)'!BW29,0)</f>
        <v>0</v>
      </c>
      <c r="AE23" s="248">
        <f>IFERROR('調查資料(OUT)'!$BN$1*'調查資料(OUT)'!BN29,0)+IFERROR('調查資料(OUT)'!$BS$1*'調查資料(OUT)'!BS29,0)+IFERROR('調查資料(OUT)'!$BX$1*'調查資料(OUT)'!BX29,0)</f>
        <v>0</v>
      </c>
      <c r="AF23" s="249">
        <f t="shared" si="5"/>
        <v>0</v>
      </c>
      <c r="AG23" s="43">
        <f>IFERROR('調查資料(OUT)'!$BY$1*'調查資料(OUT)'!BY29,0)+IFERROR('調查資料(OUT)'!$CD$1*'調查資料(OUT)'!CD29,0)+IFERROR('調查資料(OUT)'!$CI$1*'調查資料(OUT)'!CI29,0)</f>
        <v>0</v>
      </c>
      <c r="AH23" s="43">
        <f>IFERROR('調查資料(OUT)'!$BZ$1*'調查資料(OUT)'!BZ29,0)+IFERROR('調查資料(OUT)'!$CE$1*'調查資料(OUT)'!CE29,0)+IFERROR('調查資料(OUT)'!$CJ$1*'調查資料(OUT)'!CJ29,0)</f>
        <v>0</v>
      </c>
      <c r="AI23" s="43">
        <f>IFERROR('調查資料(OUT)'!$CA$1*'調查資料(OUT)'!CA29,0)+IFERROR('調查資料(OUT)'!$CF$1*'調查資料(OUT)'!CF29,0)+IFERROR('調查資料(OUT)'!$CK$1*'調查資料(OUT)'!CK29,0)</f>
        <v>0</v>
      </c>
      <c r="AJ23" s="43">
        <f>IFERROR('調查資料(OUT)'!$CB$1*'調查資料(OUT)'!CB29,0)+IFERROR('調查資料(OUT)'!$CG$1*'調查資料(OUT)'!CG29,0)+IFERROR('調查資料(OUT)'!$CL$1*'調查資料(OUT)'!CL29,0)</f>
        <v>0</v>
      </c>
      <c r="AK23" s="248">
        <f>IFERROR('調查資料(OUT)'!$CC$1*'調查資料(OUT)'!CC29,0)+IFERROR('調查資料(OUT)'!$CH$1*'調查資料(OUT)'!CH29,0)+IFERROR('調查資料(OUT)'!$CM$1*'調查資料(OUT)'!CM29,0)</f>
        <v>0</v>
      </c>
      <c r="AL23" s="250">
        <f t="shared" si="6"/>
        <v>0</v>
      </c>
      <c r="AN23" s="249">
        <f>'調查資料(OUT)'!A29</f>
        <v>430</v>
      </c>
      <c r="AO23" s="326">
        <f t="shared" si="7"/>
        <v>530</v>
      </c>
      <c r="AP23" s="43">
        <f t="shared" si="8"/>
        <v>0</v>
      </c>
      <c r="AQ23" s="327"/>
      <c r="AR23" s="43">
        <f t="shared" si="9"/>
        <v>0</v>
      </c>
      <c r="AS23" s="328" t="e">
        <f t="shared" si="10"/>
        <v>#DIV/0!</v>
      </c>
      <c r="AT23" s="328" t="e">
        <f t="shared" si="11"/>
        <v>#DIV/0!</v>
      </c>
      <c r="AU23" s="328" t="e">
        <f t="shared" si="12"/>
        <v>#DIV/0!</v>
      </c>
      <c r="AV23" s="328" t="e">
        <f t="shared" si="13"/>
        <v>#DIV/0!</v>
      </c>
      <c r="AW23" s="328" t="e">
        <f t="shared" si="14"/>
        <v>#DIV/0!</v>
      </c>
      <c r="AX23" s="328" t="e">
        <f t="shared" si="15"/>
        <v>#DIV/0!</v>
      </c>
      <c r="AY23" s="329"/>
      <c r="AZ23" s="43">
        <f t="shared" si="16"/>
        <v>430</v>
      </c>
      <c r="BA23" s="248">
        <f t="shared" si="17"/>
        <v>530</v>
      </c>
      <c r="BB23" s="43">
        <f t="shared" si="18"/>
        <v>0</v>
      </c>
      <c r="BC23" s="43">
        <f>IF($AZ23="N","N",SUM('調查資料(OUT)'!B29:B32))</f>
        <v>0</v>
      </c>
      <c r="BD23" s="43">
        <f>IF($AZ23="N","N",SUM('調查資料(OUT)'!G29:G32))</f>
        <v>0</v>
      </c>
      <c r="BE23" s="43">
        <f>IF($AZ23="N","N",SUM('調查資料(OUT)'!L29:L32))</f>
        <v>0</v>
      </c>
      <c r="BF23" s="48" t="e">
        <f t="shared" si="19"/>
        <v>#DIV/0!</v>
      </c>
      <c r="BG23" s="43">
        <f t="shared" si="20"/>
        <v>0</v>
      </c>
      <c r="BH23" s="43">
        <f>IF($AZ23="N","N",SUM('調查資料(OUT)'!C29:C32))</f>
        <v>0</v>
      </c>
      <c r="BI23" s="43">
        <f>IF($AZ23="N","N",SUM('調查資料(OUT)'!H29:H32))</f>
        <v>0</v>
      </c>
      <c r="BJ23" s="43">
        <f>IF($AZ23="N","N",SUM('調查資料(OUT)'!M29:M32))</f>
        <v>0</v>
      </c>
      <c r="BK23" s="48" t="e">
        <f t="shared" si="21"/>
        <v>#DIV/0!</v>
      </c>
      <c r="BL23" s="43">
        <f t="shared" si="22"/>
        <v>0</v>
      </c>
      <c r="BM23" s="43">
        <f>IF($AZ23="N","N",SUM('調查資料(OUT)'!D29:D32))</f>
        <v>0</v>
      </c>
      <c r="BN23" s="43">
        <f>IF($AZ23="N","N",SUM('調查資料(OUT)'!I29:I32))</f>
        <v>0</v>
      </c>
      <c r="BO23" s="43">
        <f>IF($AZ23="N","N",SUM('調查資料(OUT)'!N29:N32))</f>
        <v>0</v>
      </c>
      <c r="BP23" s="48" t="e">
        <f t="shared" si="23"/>
        <v>#DIV/0!</v>
      </c>
      <c r="BQ23" s="43">
        <f t="shared" si="24"/>
        <v>0</v>
      </c>
      <c r="BR23" s="43">
        <f>IF($AZ23="N","N",SUM('調查資料(OUT)'!E29:E32))</f>
        <v>0</v>
      </c>
      <c r="BS23" s="43">
        <f>IF($AZ23="N","N",SUM('調查資料(OUT)'!J29:J32))</f>
        <v>0</v>
      </c>
      <c r="BT23" s="43">
        <f>IF($AZ23="N","N",SUM('調查資料(OUT)'!O29:O32))</f>
        <v>0</v>
      </c>
      <c r="BU23" s="48" t="e">
        <f t="shared" si="25"/>
        <v>#DIV/0!</v>
      </c>
      <c r="BV23" s="43">
        <f t="shared" si="26"/>
        <v>0</v>
      </c>
      <c r="BW23" s="43">
        <f>IF($AZ23="N","N",SUM('調查資料(OUT)'!F29:F32))</f>
        <v>0</v>
      </c>
      <c r="BX23" s="43">
        <f>IF($AZ23="N","N",SUM('調查資料(OUT)'!K29:K32))</f>
        <v>0</v>
      </c>
      <c r="BY23" s="43">
        <f>IF($AZ23="N","N",SUM('調查資料(OUT)'!P29:P32))</f>
        <v>0</v>
      </c>
      <c r="BZ23" s="48" t="e">
        <f t="shared" si="27"/>
        <v>#DIV/0!</v>
      </c>
      <c r="CA23" s="43">
        <f t="shared" si="28"/>
        <v>0</v>
      </c>
      <c r="CB23" s="48" t="e">
        <f t="shared" si="29"/>
        <v>#DIV/0!</v>
      </c>
      <c r="CC23" s="43">
        <f t="shared" si="30"/>
        <v>0</v>
      </c>
      <c r="CD23" s="48" t="e">
        <f t="shared" si="31"/>
        <v>#DIV/0!</v>
      </c>
      <c r="CE23" s="43">
        <f t="shared" si="32"/>
        <v>0</v>
      </c>
      <c r="CF23" s="48" t="e">
        <f t="shared" si="33"/>
        <v>#DIV/0!</v>
      </c>
      <c r="CG23" s="43">
        <f t="shared" si="34"/>
        <v>0</v>
      </c>
      <c r="CH23" s="43">
        <f t="shared" si="35"/>
        <v>0</v>
      </c>
      <c r="CI23" s="43">
        <f>IF($AZ23="N","N",SUM('調查資料(OUT)'!Q29:Q32))</f>
        <v>0</v>
      </c>
      <c r="CJ23" s="43">
        <f>IF($AZ23="N","N",SUM('調查資料(OUT)'!V29:V32))</f>
        <v>0</v>
      </c>
      <c r="CK23" s="43">
        <f>IF($AZ23="N","N",SUM('調查資料(OUT)'!AA29:AA32))</f>
        <v>0</v>
      </c>
      <c r="CL23" s="48" t="e">
        <f t="shared" si="36"/>
        <v>#DIV/0!</v>
      </c>
      <c r="CM23" s="43">
        <f t="shared" si="37"/>
        <v>0</v>
      </c>
      <c r="CN23" s="43">
        <f>IF($AZ23="N","N",SUM('調查資料(OUT)'!R29:R32))</f>
        <v>0</v>
      </c>
      <c r="CO23" s="43">
        <f>IF($AZ23="N","N",SUM('調查資料(OUT)'!W29:W32))</f>
        <v>0</v>
      </c>
      <c r="CP23" s="43">
        <f>IF($AZ23="N","N",SUM('調查資料(OUT)'!AB29:AB32))</f>
        <v>0</v>
      </c>
      <c r="CQ23" s="48" t="e">
        <f t="shared" si="38"/>
        <v>#DIV/0!</v>
      </c>
      <c r="CR23" s="43">
        <f t="shared" si="39"/>
        <v>0</v>
      </c>
      <c r="CS23" s="43">
        <f>IF($AZ23="N","N",SUM('調查資料(OUT)'!S29:S32))</f>
        <v>0</v>
      </c>
      <c r="CT23" s="43">
        <f>IF($AZ23="N","N",SUM('調查資料(OUT)'!X29:X32))</f>
        <v>0</v>
      </c>
      <c r="CU23" s="43">
        <f>IF($AZ23="N","N",SUM('調查資料(OUT)'!AC29:AC32))</f>
        <v>0</v>
      </c>
      <c r="CV23" s="48" t="e">
        <f t="shared" si="40"/>
        <v>#DIV/0!</v>
      </c>
      <c r="CW23" s="43">
        <f t="shared" si="41"/>
        <v>0</v>
      </c>
      <c r="CX23" s="43">
        <f>IF($AZ23="N","N",SUM('調查資料(OUT)'!T29:T32))</f>
        <v>0</v>
      </c>
      <c r="CY23" s="43">
        <f>IF($AZ23="N","N",SUM('調查資料(OUT)'!Y29:Y32))</f>
        <v>0</v>
      </c>
      <c r="CZ23" s="43">
        <f>IF($AZ23="N","N",SUM('調查資料(OUT)'!AD29:AD32))</f>
        <v>0</v>
      </c>
      <c r="DA23" s="48" t="e">
        <f t="shared" si="42"/>
        <v>#DIV/0!</v>
      </c>
      <c r="DB23" s="43">
        <f t="shared" si="43"/>
        <v>0</v>
      </c>
      <c r="DC23" s="43">
        <f>IF($AZ23="N","N",SUM('調查資料(OUT)'!U29:U32))</f>
        <v>0</v>
      </c>
      <c r="DD23" s="43">
        <f>IF($AZ23="N","N",SUM('調查資料(OUT)'!Z29:Z32))</f>
        <v>0</v>
      </c>
      <c r="DE23" s="43">
        <f>IF($AZ23="N","N",SUM('調查資料(OUT)'!AE29:AE32))</f>
        <v>0</v>
      </c>
      <c r="DF23" s="48" t="e">
        <f t="shared" si="44"/>
        <v>#DIV/0!</v>
      </c>
      <c r="DG23" s="43">
        <f t="shared" si="45"/>
        <v>0</v>
      </c>
      <c r="DH23" s="48" t="e">
        <f t="shared" si="46"/>
        <v>#DIV/0!</v>
      </c>
      <c r="DI23" s="43">
        <f t="shared" si="47"/>
        <v>0</v>
      </c>
      <c r="DJ23" s="48" t="e">
        <f t="shared" si="48"/>
        <v>#DIV/0!</v>
      </c>
      <c r="DK23" s="43">
        <f t="shared" si="49"/>
        <v>0</v>
      </c>
      <c r="DL23" s="48" t="e">
        <f t="shared" si="50"/>
        <v>#DIV/0!</v>
      </c>
      <c r="DM23" s="43">
        <f t="shared" si="51"/>
        <v>0</v>
      </c>
      <c r="DN23" s="43">
        <f t="shared" si="52"/>
        <v>0</v>
      </c>
      <c r="DO23" s="43">
        <f>IF($AZ23="N","N",SUM('調查資料(OUT)'!AF29:AF32))</f>
        <v>0</v>
      </c>
      <c r="DP23" s="43">
        <f>IF($AZ23="N","N",SUM('調查資料(OUT)'!AK29:AK32))</f>
        <v>0</v>
      </c>
      <c r="DQ23" s="43">
        <f>IF($AZ23="N","N",SUM('調查資料(OUT)'!AP29:AP32))</f>
        <v>0</v>
      </c>
      <c r="DR23" s="48" t="e">
        <f t="shared" si="53"/>
        <v>#DIV/0!</v>
      </c>
      <c r="DS23" s="43">
        <f t="shared" si="54"/>
        <v>0</v>
      </c>
      <c r="DT23" s="43">
        <f>IF($AZ23="N","N",SUM('調查資料(OUT)'!AG29:AG32))</f>
        <v>0</v>
      </c>
      <c r="DU23" s="43">
        <f>IF($AZ23="N","N",SUM('調查資料(OUT)'!AL29:AL32))</f>
        <v>0</v>
      </c>
      <c r="DV23" s="43">
        <f>IF($AZ23="N","N",SUM('調查資料(OUT)'!AQ29:AQ32))</f>
        <v>0</v>
      </c>
      <c r="DW23" s="48" t="e">
        <f t="shared" si="55"/>
        <v>#DIV/0!</v>
      </c>
      <c r="DX23" s="43">
        <f t="shared" si="56"/>
        <v>0</v>
      </c>
      <c r="DY23" s="43">
        <f>IF($AZ23="N","N",SUM('調查資料(OUT)'!AH29:AH32))</f>
        <v>0</v>
      </c>
      <c r="DZ23" s="43">
        <f>IF($AZ23="N","N",SUM('調查資料(OUT)'!AM29:AM32))</f>
        <v>0</v>
      </c>
      <c r="EA23" s="43">
        <f>IF($AZ23="N","N",SUM('調查資料(OUT)'!AR29:AR32))</f>
        <v>0</v>
      </c>
      <c r="EB23" s="48" t="e">
        <f t="shared" si="57"/>
        <v>#DIV/0!</v>
      </c>
      <c r="EC23" s="43">
        <f t="shared" si="58"/>
        <v>0</v>
      </c>
      <c r="ED23" s="43">
        <f>IF($AZ23="N","N",SUM('調查資料(OUT)'!AI29:AI32))</f>
        <v>0</v>
      </c>
      <c r="EE23" s="43">
        <f>IF($AZ23="N","N",SUM('調查資料(OUT)'!AN29:AN32))</f>
        <v>0</v>
      </c>
      <c r="EF23" s="43">
        <f>IF($AZ23="N","N",SUM('調查資料(OUT)'!AS29:AS32))</f>
        <v>0</v>
      </c>
      <c r="EG23" s="48" t="e">
        <f t="shared" si="59"/>
        <v>#DIV/0!</v>
      </c>
      <c r="EH23" s="43">
        <f t="shared" si="60"/>
        <v>0</v>
      </c>
      <c r="EI23" s="43">
        <f>IF($AZ23="N","N",SUM('調查資料(OUT)'!AJ29:AJ32))</f>
        <v>0</v>
      </c>
      <c r="EJ23" s="43">
        <f>IF($AZ23="N","N",SUM('調查資料(OUT)'!AO29:AO32))</f>
        <v>0</v>
      </c>
      <c r="EK23" s="43">
        <f>IF($AZ23="N","N",SUM('調查資料(OUT)'!AT29:AT32))</f>
        <v>0</v>
      </c>
      <c r="EL23" s="48" t="e">
        <f t="shared" si="61"/>
        <v>#DIV/0!</v>
      </c>
      <c r="EM23" s="43">
        <f t="shared" si="62"/>
        <v>0</v>
      </c>
      <c r="EN23" s="48" t="e">
        <f t="shared" si="63"/>
        <v>#DIV/0!</v>
      </c>
      <c r="EO23" s="43">
        <f t="shared" si="64"/>
        <v>0</v>
      </c>
      <c r="EP23" s="48" t="e">
        <f t="shared" si="65"/>
        <v>#DIV/0!</v>
      </c>
      <c r="EQ23" s="43">
        <f t="shared" si="66"/>
        <v>0</v>
      </c>
      <c r="ER23" s="48" t="e">
        <f t="shared" si="67"/>
        <v>#DIV/0!</v>
      </c>
      <c r="ES23" s="43">
        <f t="shared" si="68"/>
        <v>0</v>
      </c>
      <c r="ET23" s="43">
        <f t="shared" si="69"/>
        <v>0</v>
      </c>
      <c r="EU23" s="43">
        <f>IF($AZ23="N","N",SUM('調查資料(OUT)'!AU29:AU32))</f>
        <v>0</v>
      </c>
      <c r="EV23" s="43">
        <f>IF($AZ23="N","N",SUM('調查資料(OUT)'!AZ29:AZ32))</f>
        <v>0</v>
      </c>
      <c r="EW23" s="43">
        <f>IF($AZ23="N","N",SUM('調查資料(OUT)'!BE29:BE32))</f>
        <v>0</v>
      </c>
      <c r="EX23" s="48" t="e">
        <f t="shared" si="70"/>
        <v>#DIV/0!</v>
      </c>
      <c r="EY23" s="43">
        <f t="shared" si="71"/>
        <v>0</v>
      </c>
      <c r="EZ23" s="43">
        <f>IF($AZ23="N","N",SUM('調查資料(OUT)'!AV29:AV32))</f>
        <v>0</v>
      </c>
      <c r="FA23" s="43">
        <f>IF($AZ23="N","N",SUM('調查資料(OUT)'!BA29:BA32))</f>
        <v>0</v>
      </c>
      <c r="FB23" s="43">
        <f>IF($AZ23="N","N",SUM('調查資料(OUT)'!BF29:BF32))</f>
        <v>0</v>
      </c>
      <c r="FC23" s="48" t="e">
        <f t="shared" si="72"/>
        <v>#DIV/0!</v>
      </c>
      <c r="FD23" s="43">
        <f t="shared" si="73"/>
        <v>0</v>
      </c>
      <c r="FE23" s="43">
        <f>IF($AZ23="N","N",SUM('調查資料(OUT)'!AW29:AW32))</f>
        <v>0</v>
      </c>
      <c r="FF23" s="43">
        <f>IF($AZ23="N","N",SUM('調查資料(OUT)'!BB29:BB32))</f>
        <v>0</v>
      </c>
      <c r="FG23" s="43">
        <f>IF($AZ23="N","N",SUM('調查資料(OUT)'!BG29:BG32))</f>
        <v>0</v>
      </c>
      <c r="FH23" s="48" t="e">
        <f t="shared" si="74"/>
        <v>#DIV/0!</v>
      </c>
      <c r="FI23" s="43">
        <f t="shared" si="75"/>
        <v>0</v>
      </c>
      <c r="FJ23" s="43">
        <f>IF($AZ23="N","N",SUM('調查資料(OUT)'!AX29:AX32))</f>
        <v>0</v>
      </c>
      <c r="FK23" s="43">
        <f>IF($AZ23="N","N",SUM('調查資料(OUT)'!BC29:BC32))</f>
        <v>0</v>
      </c>
      <c r="FL23" s="43">
        <f>IF($AZ23="N","N",SUM('調查資料(OUT)'!BH29:BH32))</f>
        <v>0</v>
      </c>
      <c r="FM23" s="48" t="e">
        <f t="shared" si="76"/>
        <v>#DIV/0!</v>
      </c>
      <c r="FN23" s="43">
        <f t="shared" si="77"/>
        <v>0</v>
      </c>
      <c r="FO23" s="43">
        <f>IF($AZ23="N","N",SUM('調查資料(OUT)'!AY29:AY32))</f>
        <v>0</v>
      </c>
      <c r="FP23" s="43">
        <f>IF($AZ23="N","N",SUM('調查資料(OUT)'!BD29:BD32))</f>
        <v>0</v>
      </c>
      <c r="FQ23" s="43">
        <f>IF($AZ23="N","N",SUM('調查資料(OUT)'!BI29:BI32))</f>
        <v>0</v>
      </c>
      <c r="FR23" s="48" t="e">
        <f t="shared" si="78"/>
        <v>#DIV/0!</v>
      </c>
      <c r="FS23" s="43">
        <f t="shared" si="79"/>
        <v>0</v>
      </c>
      <c r="FT23" s="48" t="e">
        <f t="shared" si="80"/>
        <v>#DIV/0!</v>
      </c>
      <c r="FU23" s="43">
        <f t="shared" si="81"/>
        <v>0</v>
      </c>
      <c r="FV23" s="48" t="e">
        <f t="shared" si="82"/>
        <v>#DIV/0!</v>
      </c>
      <c r="FW23" s="43">
        <f t="shared" si="83"/>
        <v>0</v>
      </c>
      <c r="FX23" s="48" t="e">
        <f t="shared" si="84"/>
        <v>#DIV/0!</v>
      </c>
      <c r="FY23" s="43">
        <f t="shared" si="85"/>
        <v>0</v>
      </c>
      <c r="FZ23" s="43">
        <f t="shared" si="86"/>
        <v>0</v>
      </c>
      <c r="GA23" s="43">
        <f>IF($AZ23="N","N",SUM('調查資料(OUT)'!BJ29:BJ32))</f>
        <v>0</v>
      </c>
      <c r="GB23" s="43">
        <f>IF($AZ23="N","N",SUM('調查資料(OUT)'!BO29:BO32))</f>
        <v>0</v>
      </c>
      <c r="GC23" s="43">
        <f>IF($AZ23="N","N",SUM('調查資料(OUT)'!BT29:BT32))</f>
        <v>0</v>
      </c>
      <c r="GD23" s="48" t="e">
        <f t="shared" si="87"/>
        <v>#DIV/0!</v>
      </c>
      <c r="GE23" s="43">
        <f t="shared" si="88"/>
        <v>0</v>
      </c>
      <c r="GF23" s="43">
        <f>IF($AZ23="N","N",SUM('調查資料(OUT)'!BK29:BK32))</f>
        <v>0</v>
      </c>
      <c r="GG23" s="43">
        <f>IF($AZ23="N","N",SUM('調查資料(OUT)'!BP29:BP32))</f>
        <v>0</v>
      </c>
      <c r="GH23" s="43">
        <f>IF($AZ23="N","N",SUM('調查資料(OUT)'!BU29:BU32))</f>
        <v>0</v>
      </c>
      <c r="GI23" s="48" t="e">
        <f t="shared" si="89"/>
        <v>#DIV/0!</v>
      </c>
      <c r="GJ23" s="43">
        <f t="shared" si="90"/>
        <v>0</v>
      </c>
      <c r="GK23" s="43">
        <f>IF($AZ23="N","N",SUM('調查資料(OUT)'!BL29:BL32))</f>
        <v>0</v>
      </c>
      <c r="GL23" s="43">
        <f>IF($AZ23="N","N",SUM('調查資料(OUT)'!BQ29:BQ32))</f>
        <v>0</v>
      </c>
      <c r="GM23" s="43">
        <f>IF($AZ23="N","N",SUM('調查資料(OUT)'!BV29:BV32))</f>
        <v>0</v>
      </c>
      <c r="GN23" s="48" t="e">
        <f t="shared" si="91"/>
        <v>#DIV/0!</v>
      </c>
      <c r="GO23" s="43">
        <f t="shared" si="92"/>
        <v>0</v>
      </c>
      <c r="GP23" s="43">
        <f>IF($AZ23="N","N",SUM('調查資料(OUT)'!BM29:BM32))</f>
        <v>0</v>
      </c>
      <c r="GQ23" s="43">
        <f>IF($AZ23="N","N",SUM('調查資料(OUT)'!BR29:BR32))</f>
        <v>0</v>
      </c>
      <c r="GR23" s="43">
        <f>IF($AZ23="N","N",SUM('調查資料(OUT)'!BW29:BW32))</f>
        <v>0</v>
      </c>
      <c r="GS23" s="48" t="e">
        <f t="shared" si="93"/>
        <v>#DIV/0!</v>
      </c>
      <c r="GT23" s="43">
        <f t="shared" si="94"/>
        <v>0</v>
      </c>
      <c r="GU23" s="43">
        <f>IF($AZ23="N","N",SUM('調查資料(OUT)'!BN29:BN32))</f>
        <v>0</v>
      </c>
      <c r="GV23" s="43">
        <f>IF($AZ23="N","N",SUM('調查資料(OUT)'!BS29:BS32))</f>
        <v>0</v>
      </c>
      <c r="GW23" s="43">
        <f>IF($AZ23="N","N",SUM('調查資料(OUT)'!BX29:BX32))</f>
        <v>0</v>
      </c>
      <c r="GX23" s="48" t="e">
        <f t="shared" si="95"/>
        <v>#DIV/0!</v>
      </c>
      <c r="GY23" s="43">
        <f t="shared" si="96"/>
        <v>0</v>
      </c>
      <c r="GZ23" s="48" t="e">
        <f t="shared" si="97"/>
        <v>#DIV/0!</v>
      </c>
      <c r="HA23" s="43">
        <f t="shared" si="98"/>
        <v>0</v>
      </c>
      <c r="HB23" s="48" t="e">
        <f t="shared" si="99"/>
        <v>#DIV/0!</v>
      </c>
      <c r="HC23" s="43">
        <f t="shared" si="100"/>
        <v>0</v>
      </c>
      <c r="HD23" s="48" t="e">
        <f t="shared" si="101"/>
        <v>#DIV/0!</v>
      </c>
      <c r="HE23" s="43">
        <f t="shared" si="102"/>
        <v>0</v>
      </c>
      <c r="HF23" s="43">
        <f t="shared" si="103"/>
        <v>0</v>
      </c>
      <c r="HG23" s="43">
        <f>IF($AZ23="N","N",SUM('調查資料(OUT)'!BY29:BY32))</f>
        <v>0</v>
      </c>
      <c r="HH23" s="43">
        <f>IF($AZ23="N","N",SUM('調查資料(OUT)'!CD29:CD32))</f>
        <v>0</v>
      </c>
      <c r="HI23" s="43">
        <f>IF($AZ23="N","N",SUM('調查資料(OUT)'!CI29:CI32))</f>
        <v>0</v>
      </c>
      <c r="HJ23" s="48" t="e">
        <f t="shared" si="104"/>
        <v>#DIV/0!</v>
      </c>
      <c r="HK23" s="43">
        <f t="shared" si="105"/>
        <v>0</v>
      </c>
      <c r="HL23" s="43">
        <f>IF($AZ23="N","N",SUM('調查資料(OUT)'!BZ29:BZ32))</f>
        <v>0</v>
      </c>
      <c r="HM23" s="43">
        <f>IF($AZ23="N","N",SUM('調查資料(OUT)'!CE29:CE32))</f>
        <v>0</v>
      </c>
      <c r="HN23" s="43">
        <f>IF($AZ23="N","N",SUM('調查資料(OUT)'!CJ29:CJ32))</f>
        <v>0</v>
      </c>
      <c r="HO23" s="48" t="e">
        <f t="shared" si="106"/>
        <v>#DIV/0!</v>
      </c>
      <c r="HP23" s="43">
        <f t="shared" si="107"/>
        <v>0</v>
      </c>
      <c r="HQ23" s="43">
        <f>IF($AZ23="N","N",SUM('調查資料(OUT)'!CA29:CA32))</f>
        <v>0</v>
      </c>
      <c r="HR23" s="43">
        <f>IF($AZ23="N","N",SUM('調查資料(OUT)'!CF29:CF32))</f>
        <v>0</v>
      </c>
      <c r="HS23" s="43">
        <f>IF($AZ23="N","N",SUM('調查資料(OUT)'!CK29:CK32))</f>
        <v>0</v>
      </c>
      <c r="HT23" s="48" t="e">
        <f t="shared" si="108"/>
        <v>#DIV/0!</v>
      </c>
      <c r="HU23" s="43">
        <f t="shared" si="109"/>
        <v>0</v>
      </c>
      <c r="HV23" s="43">
        <f>IF($AZ23="N","N",SUM('調查資料(OUT)'!CB29:CB32))</f>
        <v>0</v>
      </c>
      <c r="HW23" s="43">
        <f>IF($AZ23="N","N",SUM('調查資料(OUT)'!CG29:CG32))</f>
        <v>0</v>
      </c>
      <c r="HX23" s="43">
        <f>IF($AZ23="N","N",SUM('調查資料(OUT)'!CL29:CL32))</f>
        <v>0</v>
      </c>
      <c r="HY23" s="48" t="e">
        <f t="shared" si="110"/>
        <v>#DIV/0!</v>
      </c>
      <c r="HZ23" s="43">
        <f t="shared" si="111"/>
        <v>0</v>
      </c>
      <c r="IA23" s="43">
        <f>IF($AZ23="N","N",SUM('調查資料(OUT)'!CC29:CC32))</f>
        <v>0</v>
      </c>
      <c r="IB23" s="43">
        <f>IF($AZ23="N","N",SUM('調查資料(OUT)'!CH29:CH32))</f>
        <v>0</v>
      </c>
      <c r="IC23" s="43">
        <f>IF($AZ23="N","N",SUM('調查資料(OUT)'!CM29:CM32))</f>
        <v>0</v>
      </c>
      <c r="ID23" s="48" t="e">
        <f t="shared" si="112"/>
        <v>#DIV/0!</v>
      </c>
      <c r="IE23" s="43">
        <f t="shared" si="113"/>
        <v>0</v>
      </c>
      <c r="IF23" s="48" t="e">
        <f t="shared" si="114"/>
        <v>#DIV/0!</v>
      </c>
      <c r="IG23" s="43">
        <f t="shared" si="115"/>
        <v>0</v>
      </c>
      <c r="IH23" s="48" t="e">
        <f t="shared" si="116"/>
        <v>#DIV/0!</v>
      </c>
      <c r="II23" s="43">
        <f t="shared" si="117"/>
        <v>0</v>
      </c>
      <c r="IJ23" s="48" t="e">
        <f t="shared" si="118"/>
        <v>#DIV/0!</v>
      </c>
      <c r="IK23" s="248">
        <f t="shared" si="119"/>
        <v>0</v>
      </c>
    </row>
    <row r="24" spans="1:245">
      <c r="A24" s="247">
        <f>'[4]調查資料(OUT)'!A30</f>
        <v>445</v>
      </c>
      <c r="B24" s="43">
        <f t="shared" si="0"/>
        <v>0</v>
      </c>
      <c r="C24" s="43">
        <f>IFERROR('調查資料(OUT)'!$B$1*'調查資料(OUT)'!B30,0)+IFERROR('調查資料(OUT)'!$G$1*'調查資料(OUT)'!G30,0)+IFERROR('調查資料(OUT)'!$L$1*'調查資料(OUT)'!L30,0)</f>
        <v>0</v>
      </c>
      <c r="D24" s="43">
        <f>IFERROR('調查資料(OUT)'!$C$1*'調查資料(OUT)'!C30,0)+IFERROR('調查資料(OUT)'!$H$1*'調查資料(OUT)'!H30,0)+IFERROR('調查資料(OUT)'!$M$1*'調查資料(OUT)'!M30,0)</f>
        <v>0</v>
      </c>
      <c r="E24" s="43">
        <f>IFERROR('調查資料(OUT)'!$D$1*'調查資料(OUT)'!D30,0)+IFERROR('調查資料(OUT)'!$I$1*'調查資料(OUT)'!I30,0)+IFERROR('調查資料(OUT)'!$N$1*'調查資料(OUT)'!N30,0)</f>
        <v>0</v>
      </c>
      <c r="F24" s="43">
        <f>IFERROR('調查資料(OUT)'!$E$1*'調查資料(OUT)'!E30,0)+IFERROR('調查資料(OUT)'!$J$1*'調查資料(OUT)'!J30,0)+IFERROR('調查資料(OUT)'!$O$1*'調查資料(OUT)'!O30,0)</f>
        <v>0</v>
      </c>
      <c r="G24" s="248">
        <f>IFERROR('調查資料(OUT)'!$F$1*'調查資料(OUT)'!F30,0)+IFERROR('調查資料(OUT)'!$K$1*'調查資料(OUT)'!K30,0)+IFERROR('調查資料(OUT)'!$P$1*'調查資料(OUT)'!P30,0)</f>
        <v>0</v>
      </c>
      <c r="H24" s="249">
        <f t="shared" si="1"/>
        <v>0</v>
      </c>
      <c r="I24" s="43">
        <f>IFERROR('調查資料(OUT)'!$Q$1*'調查資料(OUT)'!Q30,0)+IFERROR('調查資料(OUT)'!$V$1*'調查資料(OUT)'!V30,0)+IFERROR('調查資料(OUT)'!$AA$1*'調查資料(OUT)'!AA30,0)</f>
        <v>0</v>
      </c>
      <c r="J24" s="43">
        <f>IFERROR('調查資料(OUT)'!$R$1*'調查資料(OUT)'!R30,0)+IFERROR('調查資料(OUT)'!$W$1*'調查資料(OUT)'!W30,0)+IFERROR('調查資料(OUT)'!$AB$1*'調查資料(OUT)'!AB30,0)</f>
        <v>0</v>
      </c>
      <c r="K24" s="43">
        <f>IFERROR('調查資料(OUT)'!$S$1*'調查資料(OUT)'!S30,0)+IFERROR('調查資料(OUT)'!$X$1*'調查資料(OUT)'!X30,0)+IFERROR('調查資料(OUT)'!$AC$1*'調查資料(OUT)'!AC30,0)</f>
        <v>0</v>
      </c>
      <c r="L24" s="43">
        <f>IFERROR('調查資料(OUT)'!$T$1*'調查資料(OUT)'!T30,0)+IFERROR('調查資料(OUT)'!$Y$1*'調查資料(OUT)'!Y30,0)+IFERROR('調查資料(OUT)'!$AD$1*'調查資料(OUT)'!AD30,0)</f>
        <v>0</v>
      </c>
      <c r="M24" s="248">
        <f>IFERROR('調查資料(OUT)'!$U$1*'調查資料(OUT)'!U30,0)+IFERROR('調查資料(OUT)'!$Z$1*'調查資料(OUT)'!Z30,0)+IFERROR('調查資料(OUT)'!$AE$1*'調查資料(OUT)'!AE30,0)</f>
        <v>0</v>
      </c>
      <c r="N24" s="249">
        <f t="shared" si="2"/>
        <v>0</v>
      </c>
      <c r="O24" s="43">
        <f>IFERROR('調查資料(OUT)'!$AF$1*'調查資料(OUT)'!AF30,0)+IFERROR('調查資料(OUT)'!$AK$1*'調查資料(OUT)'!AK30,0)+IFERROR('調查資料(OUT)'!$AP$1*'調查資料(OUT)'!AP30,0)</f>
        <v>0</v>
      </c>
      <c r="P24" s="43">
        <f>IFERROR('調查資料(OUT)'!$AG$1*'調查資料(OUT)'!AG30,0)+IFERROR('調查資料(OUT)'!$AL$1*'調查資料(OUT)'!AL30,0)+IFERROR('調查資料(OUT)'!$AQ$1*'調查資料(OUT)'!AQ30,0)</f>
        <v>0</v>
      </c>
      <c r="Q24" s="43">
        <f>IFERROR('調查資料(OUT)'!$AH$1*'調查資料(OUT)'!AH30,0)+IFERROR('調查資料(OUT)'!$AM$1*'調查資料(OUT)'!AM30,0)+IFERROR('調查資料(OUT)'!$AR$1*'調查資料(OUT)'!AR30,0)</f>
        <v>0</v>
      </c>
      <c r="R24" s="43">
        <f>IFERROR('調查資料(OUT)'!$AI$1*'調查資料(OUT)'!AI30,0)+IFERROR('調查資料(OUT)'!$AN$1*'調查資料(OUT)'!AN30,0)+IFERROR('調查資料(OUT)'!$AS$1*'調查資料(OUT)'!AS30,0)</f>
        <v>0</v>
      </c>
      <c r="S24" s="248">
        <f>IFERROR('調查資料(OUT)'!$AJ$1*'調查資料(OUT)'!AJ30,0)+IFERROR('調查資料(OUT)'!$AO$1*'調查資料(OUT)'!AO30,0)+IFERROR('調查資料(OUT)'!$AT$1*'調查資料(OUT)'!AT30,0)</f>
        <v>0</v>
      </c>
      <c r="T24" s="249">
        <f t="shared" si="3"/>
        <v>0</v>
      </c>
      <c r="U24" s="43">
        <f>IFERROR('調查資料(OUT)'!$AU$1*'調查資料(OUT)'!AU30,0)+IFERROR('調查資料(OUT)'!$AZ$1*'調查資料(OUT)'!AZ30,0)+IFERROR('調查資料(OUT)'!$BE$1*'調查資料(OUT)'!BE30,0)</f>
        <v>0</v>
      </c>
      <c r="V24" s="43">
        <f>IFERROR('調查資料(OUT)'!$AV$1*'調查資料(OUT)'!AV30,0)+IFERROR('調查資料(OUT)'!$BA$1*'調查資料(OUT)'!BA30,0)+IFERROR('調查資料(OUT)'!$BF$1*'調查資料(OUT)'!BF30,0)</f>
        <v>0</v>
      </c>
      <c r="W24" s="43">
        <f>IFERROR('調查資料(OUT)'!$AW$1*'調查資料(OUT)'!AW30,0)+IFERROR('調查資料(OUT)'!$BB$1*'調查資料(OUT)'!BB30,0)+IFERROR('調查資料(OUT)'!$BG$1*'調查資料(OUT)'!BG30,0)</f>
        <v>0</v>
      </c>
      <c r="X24" s="43">
        <f>IFERROR('調查資料(OUT)'!$AX$1*'調查資料(OUT)'!AX30,0)+IFERROR('調查資料(OUT)'!$BC$1*'調查資料(OUT)'!BC30,0)+IFERROR('調查資料(OUT)'!$BH$1*'調查資料(OUT)'!BH30,0)</f>
        <v>0</v>
      </c>
      <c r="Y24" s="248">
        <f>IFERROR('調查資料(OUT)'!$AY$1*'調查資料(OUT)'!AY30,0)+IFERROR('調查資料(OUT)'!$BD$1*'調查資料(OUT)'!BD30,0)+IFERROR('調查資料(OUT)'!$BI$1*'調查資料(OUT)'!BI30,0)</f>
        <v>0</v>
      </c>
      <c r="Z24" s="249">
        <f t="shared" si="4"/>
        <v>0</v>
      </c>
      <c r="AA24" s="43">
        <f>IFERROR('調查資料(OUT)'!$BJ$1*'調查資料(OUT)'!BJ30,0)+IFERROR('調查資料(OUT)'!$BO$1*'調查資料(OUT)'!BO30,0)+IFERROR('調查資料(OUT)'!$BT$1*'調查資料(OUT)'!BT30,0)</f>
        <v>0</v>
      </c>
      <c r="AB24" s="43">
        <f>IFERROR('調查資料(OUT)'!$BK$1*'調查資料(OUT)'!BK30,0)+IFERROR('調查資料(OUT)'!$BP$1*'調查資料(OUT)'!BP30,0)+IFERROR('調查資料(OUT)'!$BU$1*'調查資料(OUT)'!BU30,0)</f>
        <v>0</v>
      </c>
      <c r="AC24" s="43">
        <f>IFERROR('調查資料(OUT)'!$BL$1*'調查資料(OUT)'!BL30,0)+IFERROR('調查資料(OUT)'!$BQ$1*'調查資料(OUT)'!BQ30,0)+IFERROR('調查資料(OUT)'!$BV$1*'調查資料(OUT)'!BV30,0)</f>
        <v>0</v>
      </c>
      <c r="AD24" s="43">
        <f>IFERROR('調查資料(OUT)'!$BM$1*'調查資料(OUT)'!BM30,0)+IFERROR('調查資料(OUT)'!$BR$1*'調查資料(OUT)'!BR30,0)+IFERROR('調查資料(OUT)'!$BW$1*'調查資料(OUT)'!BW30,0)</f>
        <v>0</v>
      </c>
      <c r="AE24" s="248">
        <f>IFERROR('調查資料(OUT)'!$BN$1*'調查資料(OUT)'!BN30,0)+IFERROR('調查資料(OUT)'!$BS$1*'調查資料(OUT)'!BS30,0)+IFERROR('調查資料(OUT)'!$BX$1*'調查資料(OUT)'!BX30,0)</f>
        <v>0</v>
      </c>
      <c r="AF24" s="249">
        <f t="shared" si="5"/>
        <v>0</v>
      </c>
      <c r="AG24" s="43">
        <f>IFERROR('調查資料(OUT)'!$BY$1*'調查資料(OUT)'!BY30,0)+IFERROR('調查資料(OUT)'!$CD$1*'調查資料(OUT)'!CD30,0)+IFERROR('調查資料(OUT)'!$CI$1*'調查資料(OUT)'!CI30,0)</f>
        <v>0</v>
      </c>
      <c r="AH24" s="43">
        <f>IFERROR('調查資料(OUT)'!$BZ$1*'調查資料(OUT)'!BZ30,0)+IFERROR('調查資料(OUT)'!$CE$1*'調查資料(OUT)'!CE30,0)+IFERROR('調查資料(OUT)'!$CJ$1*'調查資料(OUT)'!CJ30,0)</f>
        <v>0</v>
      </c>
      <c r="AI24" s="43">
        <f>IFERROR('調查資料(OUT)'!$CA$1*'調查資料(OUT)'!CA30,0)+IFERROR('調查資料(OUT)'!$CF$1*'調查資料(OUT)'!CF30,0)+IFERROR('調查資料(OUT)'!$CK$1*'調查資料(OUT)'!CK30,0)</f>
        <v>0</v>
      </c>
      <c r="AJ24" s="43">
        <f>IFERROR('調查資料(OUT)'!$CB$1*'調查資料(OUT)'!CB30,0)+IFERROR('調查資料(OUT)'!$CG$1*'調查資料(OUT)'!CG30,0)+IFERROR('調查資料(OUT)'!$CL$1*'調查資料(OUT)'!CL30,0)</f>
        <v>0</v>
      </c>
      <c r="AK24" s="248">
        <f>IFERROR('調查資料(OUT)'!$CC$1*'調查資料(OUT)'!CC30,0)+IFERROR('調查資料(OUT)'!$CH$1*'調查資料(OUT)'!CH30,0)+IFERROR('調查資料(OUT)'!$CM$1*'調查資料(OUT)'!CM30,0)</f>
        <v>0</v>
      </c>
      <c r="AL24" s="250">
        <f t="shared" si="6"/>
        <v>0</v>
      </c>
      <c r="AN24" s="249">
        <f>'調查資料(OUT)'!A30</f>
        <v>445</v>
      </c>
      <c r="AO24" s="326">
        <f t="shared" si="7"/>
        <v>545</v>
      </c>
      <c r="AP24" s="43">
        <f t="shared" si="8"/>
        <v>0</v>
      </c>
      <c r="AQ24" s="327"/>
      <c r="AR24" s="43">
        <f t="shared" si="9"/>
        <v>0</v>
      </c>
      <c r="AS24" s="328" t="e">
        <f t="shared" si="10"/>
        <v>#DIV/0!</v>
      </c>
      <c r="AT24" s="328" t="e">
        <f t="shared" si="11"/>
        <v>#DIV/0!</v>
      </c>
      <c r="AU24" s="328" t="e">
        <f t="shared" si="12"/>
        <v>#DIV/0!</v>
      </c>
      <c r="AV24" s="328" t="e">
        <f t="shared" si="13"/>
        <v>#DIV/0!</v>
      </c>
      <c r="AW24" s="328" t="e">
        <f t="shared" si="14"/>
        <v>#DIV/0!</v>
      </c>
      <c r="AX24" s="328" t="e">
        <f t="shared" si="15"/>
        <v>#DIV/0!</v>
      </c>
      <c r="AY24" s="329"/>
      <c r="AZ24" s="43">
        <f t="shared" si="16"/>
        <v>445</v>
      </c>
      <c r="BA24" s="248">
        <f t="shared" si="17"/>
        <v>545</v>
      </c>
      <c r="BB24" s="43">
        <f t="shared" si="18"/>
        <v>0</v>
      </c>
      <c r="BC24" s="43">
        <f>IF($AZ24="N","N",SUM('調查資料(OUT)'!B30:B33))</f>
        <v>0</v>
      </c>
      <c r="BD24" s="43">
        <f>IF($AZ24="N","N",SUM('調查資料(OUT)'!G30:G33))</f>
        <v>0</v>
      </c>
      <c r="BE24" s="43">
        <f>IF($AZ24="N","N",SUM('調查資料(OUT)'!L30:L33))</f>
        <v>0</v>
      </c>
      <c r="BF24" s="48" t="e">
        <f t="shared" si="19"/>
        <v>#DIV/0!</v>
      </c>
      <c r="BG24" s="43">
        <f t="shared" si="20"/>
        <v>0</v>
      </c>
      <c r="BH24" s="43">
        <f>IF($AZ24="N","N",SUM('調查資料(OUT)'!C30:C33))</f>
        <v>0</v>
      </c>
      <c r="BI24" s="43">
        <f>IF($AZ24="N","N",SUM('調查資料(OUT)'!H30:H33))</f>
        <v>0</v>
      </c>
      <c r="BJ24" s="43">
        <f>IF($AZ24="N","N",SUM('調查資料(OUT)'!M30:M33))</f>
        <v>0</v>
      </c>
      <c r="BK24" s="48" t="e">
        <f t="shared" si="21"/>
        <v>#DIV/0!</v>
      </c>
      <c r="BL24" s="43">
        <f t="shared" si="22"/>
        <v>0</v>
      </c>
      <c r="BM24" s="43">
        <f>IF($AZ24="N","N",SUM('調查資料(OUT)'!D30:D33))</f>
        <v>0</v>
      </c>
      <c r="BN24" s="43">
        <f>IF($AZ24="N","N",SUM('調查資料(OUT)'!I30:I33))</f>
        <v>0</v>
      </c>
      <c r="BO24" s="43">
        <f>IF($AZ24="N","N",SUM('調查資料(OUT)'!N30:N33))</f>
        <v>0</v>
      </c>
      <c r="BP24" s="48" t="e">
        <f t="shared" si="23"/>
        <v>#DIV/0!</v>
      </c>
      <c r="BQ24" s="43">
        <f t="shared" si="24"/>
        <v>0</v>
      </c>
      <c r="BR24" s="43">
        <f>IF($AZ24="N","N",SUM('調查資料(OUT)'!E30:E33))</f>
        <v>0</v>
      </c>
      <c r="BS24" s="43">
        <f>IF($AZ24="N","N",SUM('調查資料(OUT)'!J30:J33))</f>
        <v>0</v>
      </c>
      <c r="BT24" s="43">
        <f>IF($AZ24="N","N",SUM('調查資料(OUT)'!O30:O33))</f>
        <v>0</v>
      </c>
      <c r="BU24" s="48" t="e">
        <f t="shared" si="25"/>
        <v>#DIV/0!</v>
      </c>
      <c r="BV24" s="43">
        <f t="shared" si="26"/>
        <v>0</v>
      </c>
      <c r="BW24" s="43">
        <f>IF($AZ24="N","N",SUM('調查資料(OUT)'!F30:F33))</f>
        <v>0</v>
      </c>
      <c r="BX24" s="43">
        <f>IF($AZ24="N","N",SUM('調查資料(OUT)'!K30:K33))</f>
        <v>0</v>
      </c>
      <c r="BY24" s="43">
        <f>IF($AZ24="N","N",SUM('調查資料(OUT)'!P30:P33))</f>
        <v>0</v>
      </c>
      <c r="BZ24" s="48" t="e">
        <f t="shared" si="27"/>
        <v>#DIV/0!</v>
      </c>
      <c r="CA24" s="43">
        <f t="shared" si="28"/>
        <v>0</v>
      </c>
      <c r="CB24" s="48" t="e">
        <f t="shared" si="29"/>
        <v>#DIV/0!</v>
      </c>
      <c r="CC24" s="43">
        <f t="shared" si="30"/>
        <v>0</v>
      </c>
      <c r="CD24" s="48" t="e">
        <f t="shared" si="31"/>
        <v>#DIV/0!</v>
      </c>
      <c r="CE24" s="43">
        <f t="shared" si="32"/>
        <v>0</v>
      </c>
      <c r="CF24" s="48" t="e">
        <f t="shared" si="33"/>
        <v>#DIV/0!</v>
      </c>
      <c r="CG24" s="43">
        <f t="shared" si="34"/>
        <v>0</v>
      </c>
      <c r="CH24" s="43">
        <f t="shared" si="35"/>
        <v>0</v>
      </c>
      <c r="CI24" s="43">
        <f>IF($AZ24="N","N",SUM('調查資料(OUT)'!Q30:Q33))</f>
        <v>0</v>
      </c>
      <c r="CJ24" s="43">
        <f>IF($AZ24="N","N",SUM('調查資料(OUT)'!V30:V33))</f>
        <v>0</v>
      </c>
      <c r="CK24" s="43">
        <f>IF($AZ24="N","N",SUM('調查資料(OUT)'!AA30:AA33))</f>
        <v>0</v>
      </c>
      <c r="CL24" s="48" t="e">
        <f t="shared" si="36"/>
        <v>#DIV/0!</v>
      </c>
      <c r="CM24" s="43">
        <f t="shared" si="37"/>
        <v>0</v>
      </c>
      <c r="CN24" s="43">
        <f>IF($AZ24="N","N",SUM('調查資料(OUT)'!R30:R33))</f>
        <v>0</v>
      </c>
      <c r="CO24" s="43">
        <f>IF($AZ24="N","N",SUM('調查資料(OUT)'!W30:W33))</f>
        <v>0</v>
      </c>
      <c r="CP24" s="43">
        <f>IF($AZ24="N","N",SUM('調查資料(OUT)'!AB30:AB33))</f>
        <v>0</v>
      </c>
      <c r="CQ24" s="48" t="e">
        <f t="shared" si="38"/>
        <v>#DIV/0!</v>
      </c>
      <c r="CR24" s="43">
        <f t="shared" si="39"/>
        <v>0</v>
      </c>
      <c r="CS24" s="43">
        <f>IF($AZ24="N","N",SUM('調查資料(OUT)'!S30:S33))</f>
        <v>0</v>
      </c>
      <c r="CT24" s="43">
        <f>IF($AZ24="N","N",SUM('調查資料(OUT)'!X30:X33))</f>
        <v>0</v>
      </c>
      <c r="CU24" s="43">
        <f>IF($AZ24="N","N",SUM('調查資料(OUT)'!AC30:AC33))</f>
        <v>0</v>
      </c>
      <c r="CV24" s="48" t="e">
        <f t="shared" si="40"/>
        <v>#DIV/0!</v>
      </c>
      <c r="CW24" s="43">
        <f t="shared" si="41"/>
        <v>0</v>
      </c>
      <c r="CX24" s="43">
        <f>IF($AZ24="N","N",SUM('調查資料(OUT)'!T30:T33))</f>
        <v>0</v>
      </c>
      <c r="CY24" s="43">
        <f>IF($AZ24="N","N",SUM('調查資料(OUT)'!Y30:Y33))</f>
        <v>0</v>
      </c>
      <c r="CZ24" s="43">
        <f>IF($AZ24="N","N",SUM('調查資料(OUT)'!AD30:AD33))</f>
        <v>0</v>
      </c>
      <c r="DA24" s="48" t="e">
        <f t="shared" si="42"/>
        <v>#DIV/0!</v>
      </c>
      <c r="DB24" s="43">
        <f t="shared" si="43"/>
        <v>0</v>
      </c>
      <c r="DC24" s="43">
        <f>IF($AZ24="N","N",SUM('調查資料(OUT)'!U30:U33))</f>
        <v>0</v>
      </c>
      <c r="DD24" s="43">
        <f>IF($AZ24="N","N",SUM('調查資料(OUT)'!Z30:Z33))</f>
        <v>0</v>
      </c>
      <c r="DE24" s="43">
        <f>IF($AZ24="N","N",SUM('調查資料(OUT)'!AE30:AE33))</f>
        <v>0</v>
      </c>
      <c r="DF24" s="48" t="e">
        <f t="shared" si="44"/>
        <v>#DIV/0!</v>
      </c>
      <c r="DG24" s="43">
        <f t="shared" si="45"/>
        <v>0</v>
      </c>
      <c r="DH24" s="48" t="e">
        <f t="shared" si="46"/>
        <v>#DIV/0!</v>
      </c>
      <c r="DI24" s="43">
        <f t="shared" si="47"/>
        <v>0</v>
      </c>
      <c r="DJ24" s="48" t="e">
        <f t="shared" si="48"/>
        <v>#DIV/0!</v>
      </c>
      <c r="DK24" s="43">
        <f t="shared" si="49"/>
        <v>0</v>
      </c>
      <c r="DL24" s="48" t="e">
        <f t="shared" si="50"/>
        <v>#DIV/0!</v>
      </c>
      <c r="DM24" s="43">
        <f t="shared" si="51"/>
        <v>0</v>
      </c>
      <c r="DN24" s="43">
        <f t="shared" si="52"/>
        <v>0</v>
      </c>
      <c r="DO24" s="43">
        <f>IF($AZ24="N","N",SUM('調查資料(OUT)'!AF30:AF33))</f>
        <v>0</v>
      </c>
      <c r="DP24" s="43">
        <f>IF($AZ24="N","N",SUM('調查資料(OUT)'!AK30:AK33))</f>
        <v>0</v>
      </c>
      <c r="DQ24" s="43">
        <f>IF($AZ24="N","N",SUM('調查資料(OUT)'!AP30:AP33))</f>
        <v>0</v>
      </c>
      <c r="DR24" s="48" t="e">
        <f t="shared" si="53"/>
        <v>#DIV/0!</v>
      </c>
      <c r="DS24" s="43">
        <f t="shared" si="54"/>
        <v>0</v>
      </c>
      <c r="DT24" s="43">
        <f>IF($AZ24="N","N",SUM('調查資料(OUT)'!AG30:AG33))</f>
        <v>0</v>
      </c>
      <c r="DU24" s="43">
        <f>IF($AZ24="N","N",SUM('調查資料(OUT)'!AL30:AL33))</f>
        <v>0</v>
      </c>
      <c r="DV24" s="43">
        <f>IF($AZ24="N","N",SUM('調查資料(OUT)'!AQ30:AQ33))</f>
        <v>0</v>
      </c>
      <c r="DW24" s="48" t="e">
        <f t="shared" si="55"/>
        <v>#DIV/0!</v>
      </c>
      <c r="DX24" s="43">
        <f t="shared" si="56"/>
        <v>0</v>
      </c>
      <c r="DY24" s="43">
        <f>IF($AZ24="N","N",SUM('調查資料(OUT)'!AH30:AH33))</f>
        <v>0</v>
      </c>
      <c r="DZ24" s="43">
        <f>IF($AZ24="N","N",SUM('調查資料(OUT)'!AM30:AM33))</f>
        <v>0</v>
      </c>
      <c r="EA24" s="43">
        <f>IF($AZ24="N","N",SUM('調查資料(OUT)'!AR30:AR33))</f>
        <v>0</v>
      </c>
      <c r="EB24" s="48" t="e">
        <f t="shared" si="57"/>
        <v>#DIV/0!</v>
      </c>
      <c r="EC24" s="43">
        <f t="shared" si="58"/>
        <v>0</v>
      </c>
      <c r="ED24" s="43">
        <f>IF($AZ24="N","N",SUM('調查資料(OUT)'!AI30:AI33))</f>
        <v>0</v>
      </c>
      <c r="EE24" s="43">
        <f>IF($AZ24="N","N",SUM('調查資料(OUT)'!AN30:AN33))</f>
        <v>0</v>
      </c>
      <c r="EF24" s="43">
        <f>IF($AZ24="N","N",SUM('調查資料(OUT)'!AS30:AS33))</f>
        <v>0</v>
      </c>
      <c r="EG24" s="48" t="e">
        <f t="shared" si="59"/>
        <v>#DIV/0!</v>
      </c>
      <c r="EH24" s="43">
        <f t="shared" si="60"/>
        <v>0</v>
      </c>
      <c r="EI24" s="43">
        <f>IF($AZ24="N","N",SUM('調查資料(OUT)'!AJ30:AJ33))</f>
        <v>0</v>
      </c>
      <c r="EJ24" s="43">
        <f>IF($AZ24="N","N",SUM('調查資料(OUT)'!AO30:AO33))</f>
        <v>0</v>
      </c>
      <c r="EK24" s="43">
        <f>IF($AZ24="N","N",SUM('調查資料(OUT)'!AT30:AT33))</f>
        <v>0</v>
      </c>
      <c r="EL24" s="48" t="e">
        <f t="shared" si="61"/>
        <v>#DIV/0!</v>
      </c>
      <c r="EM24" s="43">
        <f t="shared" si="62"/>
        <v>0</v>
      </c>
      <c r="EN24" s="48" t="e">
        <f t="shared" si="63"/>
        <v>#DIV/0!</v>
      </c>
      <c r="EO24" s="43">
        <f t="shared" si="64"/>
        <v>0</v>
      </c>
      <c r="EP24" s="48" t="e">
        <f t="shared" si="65"/>
        <v>#DIV/0!</v>
      </c>
      <c r="EQ24" s="43">
        <f t="shared" si="66"/>
        <v>0</v>
      </c>
      <c r="ER24" s="48" t="e">
        <f t="shared" si="67"/>
        <v>#DIV/0!</v>
      </c>
      <c r="ES24" s="43">
        <f t="shared" si="68"/>
        <v>0</v>
      </c>
      <c r="ET24" s="43">
        <f t="shared" si="69"/>
        <v>0</v>
      </c>
      <c r="EU24" s="43">
        <f>IF($AZ24="N","N",SUM('調查資料(OUT)'!AU30:AU33))</f>
        <v>0</v>
      </c>
      <c r="EV24" s="43">
        <f>IF($AZ24="N","N",SUM('調查資料(OUT)'!AZ30:AZ33))</f>
        <v>0</v>
      </c>
      <c r="EW24" s="43">
        <f>IF($AZ24="N","N",SUM('調查資料(OUT)'!BE30:BE33))</f>
        <v>0</v>
      </c>
      <c r="EX24" s="48" t="e">
        <f t="shared" si="70"/>
        <v>#DIV/0!</v>
      </c>
      <c r="EY24" s="43">
        <f t="shared" si="71"/>
        <v>0</v>
      </c>
      <c r="EZ24" s="43">
        <f>IF($AZ24="N","N",SUM('調查資料(OUT)'!AV30:AV33))</f>
        <v>0</v>
      </c>
      <c r="FA24" s="43">
        <f>IF($AZ24="N","N",SUM('調查資料(OUT)'!BA30:BA33))</f>
        <v>0</v>
      </c>
      <c r="FB24" s="43">
        <f>IF($AZ24="N","N",SUM('調查資料(OUT)'!BF30:BF33))</f>
        <v>0</v>
      </c>
      <c r="FC24" s="48" t="e">
        <f t="shared" si="72"/>
        <v>#DIV/0!</v>
      </c>
      <c r="FD24" s="43">
        <f t="shared" si="73"/>
        <v>0</v>
      </c>
      <c r="FE24" s="43">
        <f>IF($AZ24="N","N",SUM('調查資料(OUT)'!AW30:AW33))</f>
        <v>0</v>
      </c>
      <c r="FF24" s="43">
        <f>IF($AZ24="N","N",SUM('調查資料(OUT)'!BB30:BB33))</f>
        <v>0</v>
      </c>
      <c r="FG24" s="43">
        <f>IF($AZ24="N","N",SUM('調查資料(OUT)'!BG30:BG33))</f>
        <v>0</v>
      </c>
      <c r="FH24" s="48" t="e">
        <f t="shared" si="74"/>
        <v>#DIV/0!</v>
      </c>
      <c r="FI24" s="43">
        <f t="shared" si="75"/>
        <v>0</v>
      </c>
      <c r="FJ24" s="43">
        <f>IF($AZ24="N","N",SUM('調查資料(OUT)'!AX30:AX33))</f>
        <v>0</v>
      </c>
      <c r="FK24" s="43">
        <f>IF($AZ24="N","N",SUM('調查資料(OUT)'!BC30:BC33))</f>
        <v>0</v>
      </c>
      <c r="FL24" s="43">
        <f>IF($AZ24="N","N",SUM('調查資料(OUT)'!BH30:BH33))</f>
        <v>0</v>
      </c>
      <c r="FM24" s="48" t="e">
        <f t="shared" si="76"/>
        <v>#DIV/0!</v>
      </c>
      <c r="FN24" s="43">
        <f t="shared" si="77"/>
        <v>0</v>
      </c>
      <c r="FO24" s="43">
        <f>IF($AZ24="N","N",SUM('調查資料(OUT)'!AY30:AY33))</f>
        <v>0</v>
      </c>
      <c r="FP24" s="43">
        <f>IF($AZ24="N","N",SUM('調查資料(OUT)'!BD30:BD33))</f>
        <v>0</v>
      </c>
      <c r="FQ24" s="43">
        <f>IF($AZ24="N","N",SUM('調查資料(OUT)'!BI30:BI33))</f>
        <v>0</v>
      </c>
      <c r="FR24" s="48" t="e">
        <f t="shared" si="78"/>
        <v>#DIV/0!</v>
      </c>
      <c r="FS24" s="43">
        <f t="shared" si="79"/>
        <v>0</v>
      </c>
      <c r="FT24" s="48" t="e">
        <f t="shared" si="80"/>
        <v>#DIV/0!</v>
      </c>
      <c r="FU24" s="43">
        <f t="shared" si="81"/>
        <v>0</v>
      </c>
      <c r="FV24" s="48" t="e">
        <f t="shared" si="82"/>
        <v>#DIV/0!</v>
      </c>
      <c r="FW24" s="43">
        <f t="shared" si="83"/>
        <v>0</v>
      </c>
      <c r="FX24" s="48" t="e">
        <f t="shared" si="84"/>
        <v>#DIV/0!</v>
      </c>
      <c r="FY24" s="43">
        <f t="shared" si="85"/>
        <v>0</v>
      </c>
      <c r="FZ24" s="43">
        <f t="shared" si="86"/>
        <v>0</v>
      </c>
      <c r="GA24" s="43">
        <f>IF($AZ24="N","N",SUM('調查資料(OUT)'!BJ30:BJ33))</f>
        <v>0</v>
      </c>
      <c r="GB24" s="43">
        <f>IF($AZ24="N","N",SUM('調查資料(OUT)'!BO30:BO33))</f>
        <v>0</v>
      </c>
      <c r="GC24" s="43">
        <f>IF($AZ24="N","N",SUM('調查資料(OUT)'!BT30:BT33))</f>
        <v>0</v>
      </c>
      <c r="GD24" s="48" t="e">
        <f t="shared" si="87"/>
        <v>#DIV/0!</v>
      </c>
      <c r="GE24" s="43">
        <f t="shared" si="88"/>
        <v>0</v>
      </c>
      <c r="GF24" s="43">
        <f>IF($AZ24="N","N",SUM('調查資料(OUT)'!BK30:BK33))</f>
        <v>0</v>
      </c>
      <c r="GG24" s="43">
        <f>IF($AZ24="N","N",SUM('調查資料(OUT)'!BP30:BP33))</f>
        <v>0</v>
      </c>
      <c r="GH24" s="43">
        <f>IF($AZ24="N","N",SUM('調查資料(OUT)'!BU30:BU33))</f>
        <v>0</v>
      </c>
      <c r="GI24" s="48" t="e">
        <f t="shared" si="89"/>
        <v>#DIV/0!</v>
      </c>
      <c r="GJ24" s="43">
        <f t="shared" si="90"/>
        <v>0</v>
      </c>
      <c r="GK24" s="43">
        <f>IF($AZ24="N","N",SUM('調查資料(OUT)'!BL30:BL33))</f>
        <v>0</v>
      </c>
      <c r="GL24" s="43">
        <f>IF($AZ24="N","N",SUM('調查資料(OUT)'!BQ30:BQ33))</f>
        <v>0</v>
      </c>
      <c r="GM24" s="43">
        <f>IF($AZ24="N","N",SUM('調查資料(OUT)'!BV30:BV33))</f>
        <v>0</v>
      </c>
      <c r="GN24" s="48" t="e">
        <f t="shared" si="91"/>
        <v>#DIV/0!</v>
      </c>
      <c r="GO24" s="43">
        <f t="shared" si="92"/>
        <v>0</v>
      </c>
      <c r="GP24" s="43">
        <f>IF($AZ24="N","N",SUM('調查資料(OUT)'!BM30:BM33))</f>
        <v>0</v>
      </c>
      <c r="GQ24" s="43">
        <f>IF($AZ24="N","N",SUM('調查資料(OUT)'!BR30:BR33))</f>
        <v>0</v>
      </c>
      <c r="GR24" s="43">
        <f>IF($AZ24="N","N",SUM('調查資料(OUT)'!BW30:BW33))</f>
        <v>0</v>
      </c>
      <c r="GS24" s="48" t="e">
        <f t="shared" si="93"/>
        <v>#DIV/0!</v>
      </c>
      <c r="GT24" s="43">
        <f t="shared" si="94"/>
        <v>0</v>
      </c>
      <c r="GU24" s="43">
        <f>IF($AZ24="N","N",SUM('調查資料(OUT)'!BN30:BN33))</f>
        <v>0</v>
      </c>
      <c r="GV24" s="43">
        <f>IF($AZ24="N","N",SUM('調查資料(OUT)'!BS30:BS33))</f>
        <v>0</v>
      </c>
      <c r="GW24" s="43">
        <f>IF($AZ24="N","N",SUM('調查資料(OUT)'!BX30:BX33))</f>
        <v>0</v>
      </c>
      <c r="GX24" s="48" t="e">
        <f t="shared" si="95"/>
        <v>#DIV/0!</v>
      </c>
      <c r="GY24" s="43">
        <f t="shared" si="96"/>
        <v>0</v>
      </c>
      <c r="GZ24" s="48" t="e">
        <f t="shared" si="97"/>
        <v>#DIV/0!</v>
      </c>
      <c r="HA24" s="43">
        <f t="shared" si="98"/>
        <v>0</v>
      </c>
      <c r="HB24" s="48" t="e">
        <f t="shared" si="99"/>
        <v>#DIV/0!</v>
      </c>
      <c r="HC24" s="43">
        <f t="shared" si="100"/>
        <v>0</v>
      </c>
      <c r="HD24" s="48" t="e">
        <f t="shared" si="101"/>
        <v>#DIV/0!</v>
      </c>
      <c r="HE24" s="43">
        <f t="shared" si="102"/>
        <v>0</v>
      </c>
      <c r="HF24" s="43">
        <f t="shared" si="103"/>
        <v>0</v>
      </c>
      <c r="HG24" s="43">
        <f>IF($AZ24="N","N",SUM('調查資料(OUT)'!BY30:BY33))</f>
        <v>0</v>
      </c>
      <c r="HH24" s="43">
        <f>IF($AZ24="N","N",SUM('調查資料(OUT)'!CD30:CD33))</f>
        <v>0</v>
      </c>
      <c r="HI24" s="43">
        <f>IF($AZ24="N","N",SUM('調查資料(OUT)'!CI30:CI33))</f>
        <v>0</v>
      </c>
      <c r="HJ24" s="48" t="e">
        <f t="shared" si="104"/>
        <v>#DIV/0!</v>
      </c>
      <c r="HK24" s="43">
        <f t="shared" si="105"/>
        <v>0</v>
      </c>
      <c r="HL24" s="43">
        <f>IF($AZ24="N","N",SUM('調查資料(OUT)'!BZ30:BZ33))</f>
        <v>0</v>
      </c>
      <c r="HM24" s="43">
        <f>IF($AZ24="N","N",SUM('調查資料(OUT)'!CE30:CE33))</f>
        <v>0</v>
      </c>
      <c r="HN24" s="43">
        <f>IF($AZ24="N","N",SUM('調查資料(OUT)'!CJ30:CJ33))</f>
        <v>0</v>
      </c>
      <c r="HO24" s="48" t="e">
        <f t="shared" si="106"/>
        <v>#DIV/0!</v>
      </c>
      <c r="HP24" s="43">
        <f t="shared" si="107"/>
        <v>0</v>
      </c>
      <c r="HQ24" s="43">
        <f>IF($AZ24="N","N",SUM('調查資料(OUT)'!CA30:CA33))</f>
        <v>0</v>
      </c>
      <c r="HR24" s="43">
        <f>IF($AZ24="N","N",SUM('調查資料(OUT)'!CF30:CF33))</f>
        <v>0</v>
      </c>
      <c r="HS24" s="43">
        <f>IF($AZ24="N","N",SUM('調查資料(OUT)'!CK30:CK33))</f>
        <v>0</v>
      </c>
      <c r="HT24" s="48" t="e">
        <f t="shared" si="108"/>
        <v>#DIV/0!</v>
      </c>
      <c r="HU24" s="43">
        <f t="shared" si="109"/>
        <v>0</v>
      </c>
      <c r="HV24" s="43">
        <f>IF($AZ24="N","N",SUM('調查資料(OUT)'!CB30:CB33))</f>
        <v>0</v>
      </c>
      <c r="HW24" s="43">
        <f>IF($AZ24="N","N",SUM('調查資料(OUT)'!CG30:CG33))</f>
        <v>0</v>
      </c>
      <c r="HX24" s="43">
        <f>IF($AZ24="N","N",SUM('調查資料(OUT)'!CL30:CL33))</f>
        <v>0</v>
      </c>
      <c r="HY24" s="48" t="e">
        <f t="shared" si="110"/>
        <v>#DIV/0!</v>
      </c>
      <c r="HZ24" s="43">
        <f t="shared" si="111"/>
        <v>0</v>
      </c>
      <c r="IA24" s="43">
        <f>IF($AZ24="N","N",SUM('調查資料(OUT)'!CC30:CC33))</f>
        <v>0</v>
      </c>
      <c r="IB24" s="43">
        <f>IF($AZ24="N","N",SUM('調查資料(OUT)'!CH30:CH33))</f>
        <v>0</v>
      </c>
      <c r="IC24" s="43">
        <f>IF($AZ24="N","N",SUM('調查資料(OUT)'!CM30:CM33))</f>
        <v>0</v>
      </c>
      <c r="ID24" s="48" t="e">
        <f t="shared" si="112"/>
        <v>#DIV/0!</v>
      </c>
      <c r="IE24" s="43">
        <f t="shared" si="113"/>
        <v>0</v>
      </c>
      <c r="IF24" s="48" t="e">
        <f t="shared" si="114"/>
        <v>#DIV/0!</v>
      </c>
      <c r="IG24" s="43">
        <f t="shared" si="115"/>
        <v>0</v>
      </c>
      <c r="IH24" s="48" t="e">
        <f t="shared" si="116"/>
        <v>#DIV/0!</v>
      </c>
      <c r="II24" s="43">
        <f t="shared" si="117"/>
        <v>0</v>
      </c>
      <c r="IJ24" s="48" t="e">
        <f t="shared" si="118"/>
        <v>#DIV/0!</v>
      </c>
      <c r="IK24" s="248">
        <f t="shared" si="119"/>
        <v>0</v>
      </c>
    </row>
    <row r="25" spans="1:245">
      <c r="A25" s="247">
        <f>'[4]調查資料(OUT)'!A31</f>
        <v>500</v>
      </c>
      <c r="B25" s="43">
        <f t="shared" si="0"/>
        <v>0</v>
      </c>
      <c r="C25" s="43">
        <f>IFERROR('調查資料(OUT)'!$B$1*'調查資料(OUT)'!B31,0)+IFERROR('調查資料(OUT)'!$G$1*'調查資料(OUT)'!G31,0)+IFERROR('調查資料(OUT)'!$L$1*'調查資料(OUT)'!L31,0)</f>
        <v>0</v>
      </c>
      <c r="D25" s="43">
        <f>IFERROR('調查資料(OUT)'!$C$1*'調查資料(OUT)'!C31,0)+IFERROR('調查資料(OUT)'!$H$1*'調查資料(OUT)'!H31,0)+IFERROR('調查資料(OUT)'!$M$1*'調查資料(OUT)'!M31,0)</f>
        <v>0</v>
      </c>
      <c r="E25" s="43">
        <f>IFERROR('調查資料(OUT)'!$D$1*'調查資料(OUT)'!D31,0)+IFERROR('調查資料(OUT)'!$I$1*'調查資料(OUT)'!I31,0)+IFERROR('調查資料(OUT)'!$N$1*'調查資料(OUT)'!N31,0)</f>
        <v>0</v>
      </c>
      <c r="F25" s="43">
        <f>IFERROR('調查資料(OUT)'!$E$1*'調查資料(OUT)'!E31,0)+IFERROR('調查資料(OUT)'!$J$1*'調查資料(OUT)'!J31,0)+IFERROR('調查資料(OUT)'!$O$1*'調查資料(OUT)'!O31,0)</f>
        <v>0</v>
      </c>
      <c r="G25" s="248">
        <f>IFERROR('調查資料(OUT)'!$F$1*'調查資料(OUT)'!F31,0)+IFERROR('調查資料(OUT)'!$K$1*'調查資料(OUT)'!K31,0)+IFERROR('調查資料(OUT)'!$P$1*'調查資料(OUT)'!P31,0)</f>
        <v>0</v>
      </c>
      <c r="H25" s="249">
        <f t="shared" si="1"/>
        <v>0</v>
      </c>
      <c r="I25" s="43">
        <f>IFERROR('調查資料(OUT)'!$Q$1*'調查資料(OUT)'!Q31,0)+IFERROR('調查資料(OUT)'!$V$1*'調查資料(OUT)'!V31,0)+IFERROR('調查資料(OUT)'!$AA$1*'調查資料(OUT)'!AA31,0)</f>
        <v>0</v>
      </c>
      <c r="J25" s="43">
        <f>IFERROR('調查資料(OUT)'!$R$1*'調查資料(OUT)'!R31,0)+IFERROR('調查資料(OUT)'!$W$1*'調查資料(OUT)'!W31,0)+IFERROR('調查資料(OUT)'!$AB$1*'調查資料(OUT)'!AB31,0)</f>
        <v>0</v>
      </c>
      <c r="K25" s="43">
        <f>IFERROR('調查資料(OUT)'!$S$1*'調查資料(OUT)'!S31,0)+IFERROR('調查資料(OUT)'!$X$1*'調查資料(OUT)'!X31,0)+IFERROR('調查資料(OUT)'!$AC$1*'調查資料(OUT)'!AC31,0)</f>
        <v>0</v>
      </c>
      <c r="L25" s="43">
        <f>IFERROR('調查資料(OUT)'!$T$1*'調查資料(OUT)'!T31,0)+IFERROR('調查資料(OUT)'!$Y$1*'調查資料(OUT)'!Y31,0)+IFERROR('調查資料(OUT)'!$AD$1*'調查資料(OUT)'!AD31,0)</f>
        <v>0</v>
      </c>
      <c r="M25" s="248">
        <f>IFERROR('調查資料(OUT)'!$U$1*'調查資料(OUT)'!U31,0)+IFERROR('調查資料(OUT)'!$Z$1*'調查資料(OUT)'!Z31,0)+IFERROR('調查資料(OUT)'!$AE$1*'調查資料(OUT)'!AE31,0)</f>
        <v>0</v>
      </c>
      <c r="N25" s="249">
        <f t="shared" si="2"/>
        <v>0</v>
      </c>
      <c r="O25" s="43">
        <f>IFERROR('調查資料(OUT)'!$AF$1*'調查資料(OUT)'!AF31,0)+IFERROR('調查資料(OUT)'!$AK$1*'調查資料(OUT)'!AK31,0)+IFERROR('調查資料(OUT)'!$AP$1*'調查資料(OUT)'!AP31,0)</f>
        <v>0</v>
      </c>
      <c r="P25" s="43">
        <f>IFERROR('調查資料(OUT)'!$AG$1*'調查資料(OUT)'!AG31,0)+IFERROR('調查資料(OUT)'!$AL$1*'調查資料(OUT)'!AL31,0)+IFERROR('調查資料(OUT)'!$AQ$1*'調查資料(OUT)'!AQ31,0)</f>
        <v>0</v>
      </c>
      <c r="Q25" s="43">
        <f>IFERROR('調查資料(OUT)'!$AH$1*'調查資料(OUT)'!AH31,0)+IFERROR('調查資料(OUT)'!$AM$1*'調查資料(OUT)'!AM31,0)+IFERROR('調查資料(OUT)'!$AR$1*'調查資料(OUT)'!AR31,0)</f>
        <v>0</v>
      </c>
      <c r="R25" s="43">
        <f>IFERROR('調查資料(OUT)'!$AI$1*'調查資料(OUT)'!AI31,0)+IFERROR('調查資料(OUT)'!$AN$1*'調查資料(OUT)'!AN31,0)+IFERROR('調查資料(OUT)'!$AS$1*'調查資料(OUT)'!AS31,0)</f>
        <v>0</v>
      </c>
      <c r="S25" s="248">
        <f>IFERROR('調查資料(OUT)'!$AJ$1*'調查資料(OUT)'!AJ31,0)+IFERROR('調查資料(OUT)'!$AO$1*'調查資料(OUT)'!AO31,0)+IFERROR('調查資料(OUT)'!$AT$1*'調查資料(OUT)'!AT31,0)</f>
        <v>0</v>
      </c>
      <c r="T25" s="249">
        <f t="shared" si="3"/>
        <v>0</v>
      </c>
      <c r="U25" s="43">
        <f>IFERROR('調查資料(OUT)'!$AU$1*'調查資料(OUT)'!AU31,0)+IFERROR('調查資料(OUT)'!$AZ$1*'調查資料(OUT)'!AZ31,0)+IFERROR('調查資料(OUT)'!$BE$1*'調查資料(OUT)'!BE31,0)</f>
        <v>0</v>
      </c>
      <c r="V25" s="43">
        <f>IFERROR('調查資料(OUT)'!$AV$1*'調查資料(OUT)'!AV31,0)+IFERROR('調查資料(OUT)'!$BA$1*'調查資料(OUT)'!BA31,0)+IFERROR('調查資料(OUT)'!$BF$1*'調查資料(OUT)'!BF31,0)</f>
        <v>0</v>
      </c>
      <c r="W25" s="43">
        <f>IFERROR('調查資料(OUT)'!$AW$1*'調查資料(OUT)'!AW31,0)+IFERROR('調查資料(OUT)'!$BB$1*'調查資料(OUT)'!BB31,0)+IFERROR('調查資料(OUT)'!$BG$1*'調查資料(OUT)'!BG31,0)</f>
        <v>0</v>
      </c>
      <c r="X25" s="43">
        <f>IFERROR('調查資料(OUT)'!$AX$1*'調查資料(OUT)'!AX31,0)+IFERROR('調查資料(OUT)'!$BC$1*'調查資料(OUT)'!BC31,0)+IFERROR('調查資料(OUT)'!$BH$1*'調查資料(OUT)'!BH31,0)</f>
        <v>0</v>
      </c>
      <c r="Y25" s="248">
        <f>IFERROR('調查資料(OUT)'!$AY$1*'調查資料(OUT)'!AY31,0)+IFERROR('調查資料(OUT)'!$BD$1*'調查資料(OUT)'!BD31,0)+IFERROR('調查資料(OUT)'!$BI$1*'調查資料(OUT)'!BI31,0)</f>
        <v>0</v>
      </c>
      <c r="Z25" s="249">
        <f t="shared" si="4"/>
        <v>0</v>
      </c>
      <c r="AA25" s="43">
        <f>IFERROR('調查資料(OUT)'!$BJ$1*'調查資料(OUT)'!BJ31,0)+IFERROR('調查資料(OUT)'!$BO$1*'調查資料(OUT)'!BO31,0)+IFERROR('調查資料(OUT)'!$BT$1*'調查資料(OUT)'!BT31,0)</f>
        <v>0</v>
      </c>
      <c r="AB25" s="43">
        <f>IFERROR('調查資料(OUT)'!$BK$1*'調查資料(OUT)'!BK31,0)+IFERROR('調查資料(OUT)'!$BP$1*'調查資料(OUT)'!BP31,0)+IFERROR('調查資料(OUT)'!$BU$1*'調查資料(OUT)'!BU31,0)</f>
        <v>0</v>
      </c>
      <c r="AC25" s="43">
        <f>IFERROR('調查資料(OUT)'!$BL$1*'調查資料(OUT)'!BL31,0)+IFERROR('調查資料(OUT)'!$BQ$1*'調查資料(OUT)'!BQ31,0)+IFERROR('調查資料(OUT)'!$BV$1*'調查資料(OUT)'!BV31,0)</f>
        <v>0</v>
      </c>
      <c r="AD25" s="43">
        <f>IFERROR('調查資料(OUT)'!$BM$1*'調查資料(OUT)'!BM31,0)+IFERROR('調查資料(OUT)'!$BR$1*'調查資料(OUT)'!BR31,0)+IFERROR('調查資料(OUT)'!$BW$1*'調查資料(OUT)'!BW31,0)</f>
        <v>0</v>
      </c>
      <c r="AE25" s="248">
        <f>IFERROR('調查資料(OUT)'!$BN$1*'調查資料(OUT)'!BN31,0)+IFERROR('調查資料(OUT)'!$BS$1*'調查資料(OUT)'!BS31,0)+IFERROR('調查資料(OUT)'!$BX$1*'調查資料(OUT)'!BX31,0)</f>
        <v>0</v>
      </c>
      <c r="AF25" s="249">
        <f t="shared" si="5"/>
        <v>0</v>
      </c>
      <c r="AG25" s="43">
        <f>IFERROR('調查資料(OUT)'!$BY$1*'調查資料(OUT)'!BY31,0)+IFERROR('調查資料(OUT)'!$CD$1*'調查資料(OUT)'!CD31,0)+IFERROR('調查資料(OUT)'!$CI$1*'調查資料(OUT)'!CI31,0)</f>
        <v>0</v>
      </c>
      <c r="AH25" s="43">
        <f>IFERROR('調查資料(OUT)'!$BZ$1*'調查資料(OUT)'!BZ31,0)+IFERROR('調查資料(OUT)'!$CE$1*'調查資料(OUT)'!CE31,0)+IFERROR('調查資料(OUT)'!$CJ$1*'調查資料(OUT)'!CJ31,0)</f>
        <v>0</v>
      </c>
      <c r="AI25" s="43">
        <f>IFERROR('調查資料(OUT)'!$CA$1*'調查資料(OUT)'!CA31,0)+IFERROR('調查資料(OUT)'!$CF$1*'調查資料(OUT)'!CF31,0)+IFERROR('調查資料(OUT)'!$CK$1*'調查資料(OUT)'!CK31,0)</f>
        <v>0</v>
      </c>
      <c r="AJ25" s="43">
        <f>IFERROR('調查資料(OUT)'!$CB$1*'調查資料(OUT)'!CB31,0)+IFERROR('調查資料(OUT)'!$CG$1*'調查資料(OUT)'!CG31,0)+IFERROR('調查資料(OUT)'!$CL$1*'調查資料(OUT)'!CL31,0)</f>
        <v>0</v>
      </c>
      <c r="AK25" s="248">
        <f>IFERROR('調查資料(OUT)'!$CC$1*'調查資料(OUT)'!CC31,0)+IFERROR('調查資料(OUT)'!$CH$1*'調查資料(OUT)'!CH31,0)+IFERROR('調查資料(OUT)'!$CM$1*'調查資料(OUT)'!CM31,0)</f>
        <v>0</v>
      </c>
      <c r="AL25" s="250">
        <f t="shared" si="6"/>
        <v>0</v>
      </c>
      <c r="AN25" s="249">
        <f>'調查資料(OUT)'!A31</f>
        <v>500</v>
      </c>
      <c r="AO25" s="326">
        <f t="shared" si="7"/>
        <v>600</v>
      </c>
      <c r="AP25" s="43">
        <f t="shared" si="8"/>
        <v>0</v>
      </c>
      <c r="AQ25" s="327"/>
      <c r="AR25" s="43">
        <f t="shared" si="9"/>
        <v>0</v>
      </c>
      <c r="AS25" s="328" t="e">
        <f t="shared" si="10"/>
        <v>#DIV/0!</v>
      </c>
      <c r="AT25" s="328" t="e">
        <f t="shared" si="11"/>
        <v>#DIV/0!</v>
      </c>
      <c r="AU25" s="328" t="e">
        <f t="shared" si="12"/>
        <v>#DIV/0!</v>
      </c>
      <c r="AV25" s="328" t="e">
        <f t="shared" si="13"/>
        <v>#DIV/0!</v>
      </c>
      <c r="AW25" s="328" t="e">
        <f t="shared" si="14"/>
        <v>#DIV/0!</v>
      </c>
      <c r="AX25" s="328" t="e">
        <f t="shared" si="15"/>
        <v>#DIV/0!</v>
      </c>
      <c r="AY25" s="329"/>
      <c r="AZ25" s="43">
        <f t="shared" si="16"/>
        <v>500</v>
      </c>
      <c r="BA25" s="248">
        <f t="shared" si="17"/>
        <v>600</v>
      </c>
      <c r="BB25" s="43">
        <f t="shared" si="18"/>
        <v>0</v>
      </c>
      <c r="BC25" s="43">
        <f>IF($AZ25="N","N",SUM('調查資料(OUT)'!B31:B34))</f>
        <v>0</v>
      </c>
      <c r="BD25" s="43">
        <f>IF($AZ25="N","N",SUM('調查資料(OUT)'!G31:G34))</f>
        <v>0</v>
      </c>
      <c r="BE25" s="43">
        <f>IF($AZ25="N","N",SUM('調查資料(OUT)'!L31:L34))</f>
        <v>0</v>
      </c>
      <c r="BF25" s="48" t="e">
        <f t="shared" si="19"/>
        <v>#DIV/0!</v>
      </c>
      <c r="BG25" s="43">
        <f t="shared" si="20"/>
        <v>0</v>
      </c>
      <c r="BH25" s="43">
        <f>IF($AZ25="N","N",SUM('調查資料(OUT)'!C31:C34))</f>
        <v>0</v>
      </c>
      <c r="BI25" s="43">
        <f>IF($AZ25="N","N",SUM('調查資料(OUT)'!H31:H34))</f>
        <v>0</v>
      </c>
      <c r="BJ25" s="43">
        <f>IF($AZ25="N","N",SUM('調查資料(OUT)'!M31:M34))</f>
        <v>0</v>
      </c>
      <c r="BK25" s="48" t="e">
        <f t="shared" si="21"/>
        <v>#DIV/0!</v>
      </c>
      <c r="BL25" s="43">
        <f t="shared" si="22"/>
        <v>0</v>
      </c>
      <c r="BM25" s="43">
        <f>IF($AZ25="N","N",SUM('調查資料(OUT)'!D31:D34))</f>
        <v>0</v>
      </c>
      <c r="BN25" s="43">
        <f>IF($AZ25="N","N",SUM('調查資料(OUT)'!I31:I34))</f>
        <v>0</v>
      </c>
      <c r="BO25" s="43">
        <f>IF($AZ25="N","N",SUM('調查資料(OUT)'!N31:N34))</f>
        <v>0</v>
      </c>
      <c r="BP25" s="48" t="e">
        <f t="shared" si="23"/>
        <v>#DIV/0!</v>
      </c>
      <c r="BQ25" s="43">
        <f t="shared" si="24"/>
        <v>0</v>
      </c>
      <c r="BR25" s="43">
        <f>IF($AZ25="N","N",SUM('調查資料(OUT)'!E31:E34))</f>
        <v>0</v>
      </c>
      <c r="BS25" s="43">
        <f>IF($AZ25="N","N",SUM('調查資料(OUT)'!J31:J34))</f>
        <v>0</v>
      </c>
      <c r="BT25" s="43">
        <f>IF($AZ25="N","N",SUM('調查資料(OUT)'!O31:O34))</f>
        <v>0</v>
      </c>
      <c r="BU25" s="48" t="e">
        <f t="shared" si="25"/>
        <v>#DIV/0!</v>
      </c>
      <c r="BV25" s="43">
        <f t="shared" si="26"/>
        <v>0</v>
      </c>
      <c r="BW25" s="43">
        <f>IF($AZ25="N","N",SUM('調查資料(OUT)'!F31:F34))</f>
        <v>0</v>
      </c>
      <c r="BX25" s="43">
        <f>IF($AZ25="N","N",SUM('調查資料(OUT)'!K31:K34))</f>
        <v>0</v>
      </c>
      <c r="BY25" s="43">
        <f>IF($AZ25="N","N",SUM('調查資料(OUT)'!P31:P34))</f>
        <v>0</v>
      </c>
      <c r="BZ25" s="48" t="e">
        <f t="shared" si="27"/>
        <v>#DIV/0!</v>
      </c>
      <c r="CA25" s="43">
        <f t="shared" si="28"/>
        <v>0</v>
      </c>
      <c r="CB25" s="48" t="e">
        <f t="shared" si="29"/>
        <v>#DIV/0!</v>
      </c>
      <c r="CC25" s="43">
        <f t="shared" si="30"/>
        <v>0</v>
      </c>
      <c r="CD25" s="48" t="e">
        <f t="shared" si="31"/>
        <v>#DIV/0!</v>
      </c>
      <c r="CE25" s="43">
        <f t="shared" si="32"/>
        <v>0</v>
      </c>
      <c r="CF25" s="48" t="e">
        <f t="shared" si="33"/>
        <v>#DIV/0!</v>
      </c>
      <c r="CG25" s="43">
        <f t="shared" si="34"/>
        <v>0</v>
      </c>
      <c r="CH25" s="43">
        <f t="shared" si="35"/>
        <v>0</v>
      </c>
      <c r="CI25" s="43">
        <f>IF($AZ25="N","N",SUM('調查資料(OUT)'!Q31:Q34))</f>
        <v>0</v>
      </c>
      <c r="CJ25" s="43">
        <f>IF($AZ25="N","N",SUM('調查資料(OUT)'!V31:V34))</f>
        <v>0</v>
      </c>
      <c r="CK25" s="43">
        <f>IF($AZ25="N","N",SUM('調查資料(OUT)'!AA31:AA34))</f>
        <v>0</v>
      </c>
      <c r="CL25" s="48" t="e">
        <f t="shared" si="36"/>
        <v>#DIV/0!</v>
      </c>
      <c r="CM25" s="43">
        <f t="shared" si="37"/>
        <v>0</v>
      </c>
      <c r="CN25" s="43">
        <f>IF($AZ25="N","N",SUM('調查資料(OUT)'!R31:R34))</f>
        <v>0</v>
      </c>
      <c r="CO25" s="43">
        <f>IF($AZ25="N","N",SUM('調查資料(OUT)'!W31:W34))</f>
        <v>0</v>
      </c>
      <c r="CP25" s="43">
        <f>IF($AZ25="N","N",SUM('調查資料(OUT)'!AB31:AB34))</f>
        <v>0</v>
      </c>
      <c r="CQ25" s="48" t="e">
        <f t="shared" si="38"/>
        <v>#DIV/0!</v>
      </c>
      <c r="CR25" s="43">
        <f t="shared" si="39"/>
        <v>0</v>
      </c>
      <c r="CS25" s="43">
        <f>IF($AZ25="N","N",SUM('調查資料(OUT)'!S31:S34))</f>
        <v>0</v>
      </c>
      <c r="CT25" s="43">
        <f>IF($AZ25="N","N",SUM('調查資料(OUT)'!X31:X34))</f>
        <v>0</v>
      </c>
      <c r="CU25" s="43">
        <f>IF($AZ25="N","N",SUM('調查資料(OUT)'!AC31:AC34))</f>
        <v>0</v>
      </c>
      <c r="CV25" s="48" t="e">
        <f t="shared" si="40"/>
        <v>#DIV/0!</v>
      </c>
      <c r="CW25" s="43">
        <f t="shared" si="41"/>
        <v>0</v>
      </c>
      <c r="CX25" s="43">
        <f>IF($AZ25="N","N",SUM('調查資料(OUT)'!T31:T34))</f>
        <v>0</v>
      </c>
      <c r="CY25" s="43">
        <f>IF($AZ25="N","N",SUM('調查資料(OUT)'!Y31:Y34))</f>
        <v>0</v>
      </c>
      <c r="CZ25" s="43">
        <f>IF($AZ25="N","N",SUM('調查資料(OUT)'!AD31:AD34))</f>
        <v>0</v>
      </c>
      <c r="DA25" s="48" t="e">
        <f t="shared" si="42"/>
        <v>#DIV/0!</v>
      </c>
      <c r="DB25" s="43">
        <f t="shared" si="43"/>
        <v>0</v>
      </c>
      <c r="DC25" s="43">
        <f>IF($AZ25="N","N",SUM('調查資料(OUT)'!U31:U34))</f>
        <v>0</v>
      </c>
      <c r="DD25" s="43">
        <f>IF($AZ25="N","N",SUM('調查資料(OUT)'!Z31:Z34))</f>
        <v>0</v>
      </c>
      <c r="DE25" s="43">
        <f>IF($AZ25="N","N",SUM('調查資料(OUT)'!AE31:AE34))</f>
        <v>0</v>
      </c>
      <c r="DF25" s="48" t="e">
        <f t="shared" si="44"/>
        <v>#DIV/0!</v>
      </c>
      <c r="DG25" s="43">
        <f t="shared" si="45"/>
        <v>0</v>
      </c>
      <c r="DH25" s="48" t="e">
        <f t="shared" si="46"/>
        <v>#DIV/0!</v>
      </c>
      <c r="DI25" s="43">
        <f t="shared" si="47"/>
        <v>0</v>
      </c>
      <c r="DJ25" s="48" t="e">
        <f t="shared" si="48"/>
        <v>#DIV/0!</v>
      </c>
      <c r="DK25" s="43">
        <f t="shared" si="49"/>
        <v>0</v>
      </c>
      <c r="DL25" s="48" t="e">
        <f t="shared" si="50"/>
        <v>#DIV/0!</v>
      </c>
      <c r="DM25" s="43">
        <f t="shared" si="51"/>
        <v>0</v>
      </c>
      <c r="DN25" s="43">
        <f t="shared" si="52"/>
        <v>0</v>
      </c>
      <c r="DO25" s="43">
        <f>IF($AZ25="N","N",SUM('調查資料(OUT)'!AF31:AF34))</f>
        <v>0</v>
      </c>
      <c r="DP25" s="43">
        <f>IF($AZ25="N","N",SUM('調查資料(OUT)'!AK31:AK34))</f>
        <v>0</v>
      </c>
      <c r="DQ25" s="43">
        <f>IF($AZ25="N","N",SUM('調查資料(OUT)'!AP31:AP34))</f>
        <v>0</v>
      </c>
      <c r="DR25" s="48" t="e">
        <f t="shared" si="53"/>
        <v>#DIV/0!</v>
      </c>
      <c r="DS25" s="43">
        <f t="shared" si="54"/>
        <v>0</v>
      </c>
      <c r="DT25" s="43">
        <f>IF($AZ25="N","N",SUM('調查資料(OUT)'!AG31:AG34))</f>
        <v>0</v>
      </c>
      <c r="DU25" s="43">
        <f>IF($AZ25="N","N",SUM('調查資料(OUT)'!AL31:AL34))</f>
        <v>0</v>
      </c>
      <c r="DV25" s="43">
        <f>IF($AZ25="N","N",SUM('調查資料(OUT)'!AQ31:AQ34))</f>
        <v>0</v>
      </c>
      <c r="DW25" s="48" t="e">
        <f t="shared" si="55"/>
        <v>#DIV/0!</v>
      </c>
      <c r="DX25" s="43">
        <f t="shared" si="56"/>
        <v>0</v>
      </c>
      <c r="DY25" s="43">
        <f>IF($AZ25="N","N",SUM('調查資料(OUT)'!AH31:AH34))</f>
        <v>0</v>
      </c>
      <c r="DZ25" s="43">
        <f>IF($AZ25="N","N",SUM('調查資料(OUT)'!AM31:AM34))</f>
        <v>0</v>
      </c>
      <c r="EA25" s="43">
        <f>IF($AZ25="N","N",SUM('調查資料(OUT)'!AR31:AR34))</f>
        <v>0</v>
      </c>
      <c r="EB25" s="48" t="e">
        <f t="shared" si="57"/>
        <v>#DIV/0!</v>
      </c>
      <c r="EC25" s="43">
        <f t="shared" si="58"/>
        <v>0</v>
      </c>
      <c r="ED25" s="43">
        <f>IF($AZ25="N","N",SUM('調查資料(OUT)'!AI31:AI34))</f>
        <v>0</v>
      </c>
      <c r="EE25" s="43">
        <f>IF($AZ25="N","N",SUM('調查資料(OUT)'!AN31:AN34))</f>
        <v>0</v>
      </c>
      <c r="EF25" s="43">
        <f>IF($AZ25="N","N",SUM('調查資料(OUT)'!AS31:AS34))</f>
        <v>0</v>
      </c>
      <c r="EG25" s="48" t="e">
        <f t="shared" si="59"/>
        <v>#DIV/0!</v>
      </c>
      <c r="EH25" s="43">
        <f t="shared" si="60"/>
        <v>0</v>
      </c>
      <c r="EI25" s="43">
        <f>IF($AZ25="N","N",SUM('調查資料(OUT)'!AJ31:AJ34))</f>
        <v>0</v>
      </c>
      <c r="EJ25" s="43">
        <f>IF($AZ25="N","N",SUM('調查資料(OUT)'!AO31:AO34))</f>
        <v>0</v>
      </c>
      <c r="EK25" s="43">
        <f>IF($AZ25="N","N",SUM('調查資料(OUT)'!AT31:AT34))</f>
        <v>0</v>
      </c>
      <c r="EL25" s="48" t="e">
        <f t="shared" si="61"/>
        <v>#DIV/0!</v>
      </c>
      <c r="EM25" s="43">
        <f t="shared" si="62"/>
        <v>0</v>
      </c>
      <c r="EN25" s="48" t="e">
        <f t="shared" si="63"/>
        <v>#DIV/0!</v>
      </c>
      <c r="EO25" s="43">
        <f t="shared" si="64"/>
        <v>0</v>
      </c>
      <c r="EP25" s="48" t="e">
        <f t="shared" si="65"/>
        <v>#DIV/0!</v>
      </c>
      <c r="EQ25" s="43">
        <f t="shared" si="66"/>
        <v>0</v>
      </c>
      <c r="ER25" s="48" t="e">
        <f t="shared" si="67"/>
        <v>#DIV/0!</v>
      </c>
      <c r="ES25" s="43">
        <f t="shared" si="68"/>
        <v>0</v>
      </c>
      <c r="ET25" s="43">
        <f t="shared" si="69"/>
        <v>0</v>
      </c>
      <c r="EU25" s="43">
        <f>IF($AZ25="N","N",SUM('調查資料(OUT)'!AU31:AU34))</f>
        <v>0</v>
      </c>
      <c r="EV25" s="43">
        <f>IF($AZ25="N","N",SUM('調查資料(OUT)'!AZ31:AZ34))</f>
        <v>0</v>
      </c>
      <c r="EW25" s="43">
        <f>IF($AZ25="N","N",SUM('調查資料(OUT)'!BE31:BE34))</f>
        <v>0</v>
      </c>
      <c r="EX25" s="48" t="e">
        <f t="shared" si="70"/>
        <v>#DIV/0!</v>
      </c>
      <c r="EY25" s="43">
        <f t="shared" si="71"/>
        <v>0</v>
      </c>
      <c r="EZ25" s="43">
        <f>IF($AZ25="N","N",SUM('調查資料(OUT)'!AV31:AV34))</f>
        <v>0</v>
      </c>
      <c r="FA25" s="43">
        <f>IF($AZ25="N","N",SUM('調查資料(OUT)'!BA31:BA34))</f>
        <v>0</v>
      </c>
      <c r="FB25" s="43">
        <f>IF($AZ25="N","N",SUM('調查資料(OUT)'!BF31:BF34))</f>
        <v>0</v>
      </c>
      <c r="FC25" s="48" t="e">
        <f t="shared" si="72"/>
        <v>#DIV/0!</v>
      </c>
      <c r="FD25" s="43">
        <f t="shared" si="73"/>
        <v>0</v>
      </c>
      <c r="FE25" s="43">
        <f>IF($AZ25="N","N",SUM('調查資料(OUT)'!AW31:AW34))</f>
        <v>0</v>
      </c>
      <c r="FF25" s="43">
        <f>IF($AZ25="N","N",SUM('調查資料(OUT)'!BB31:BB34))</f>
        <v>0</v>
      </c>
      <c r="FG25" s="43">
        <f>IF($AZ25="N","N",SUM('調查資料(OUT)'!BG31:BG34))</f>
        <v>0</v>
      </c>
      <c r="FH25" s="48" t="e">
        <f t="shared" si="74"/>
        <v>#DIV/0!</v>
      </c>
      <c r="FI25" s="43">
        <f t="shared" si="75"/>
        <v>0</v>
      </c>
      <c r="FJ25" s="43">
        <f>IF($AZ25="N","N",SUM('調查資料(OUT)'!AX31:AX34))</f>
        <v>0</v>
      </c>
      <c r="FK25" s="43">
        <f>IF($AZ25="N","N",SUM('調查資料(OUT)'!BC31:BC34))</f>
        <v>0</v>
      </c>
      <c r="FL25" s="43">
        <f>IF($AZ25="N","N",SUM('調查資料(OUT)'!BH31:BH34))</f>
        <v>0</v>
      </c>
      <c r="FM25" s="48" t="e">
        <f t="shared" si="76"/>
        <v>#DIV/0!</v>
      </c>
      <c r="FN25" s="43">
        <f t="shared" si="77"/>
        <v>0</v>
      </c>
      <c r="FO25" s="43">
        <f>IF($AZ25="N","N",SUM('調查資料(OUT)'!AY31:AY34))</f>
        <v>0</v>
      </c>
      <c r="FP25" s="43">
        <f>IF($AZ25="N","N",SUM('調查資料(OUT)'!BD31:BD34))</f>
        <v>0</v>
      </c>
      <c r="FQ25" s="43">
        <f>IF($AZ25="N","N",SUM('調查資料(OUT)'!BI31:BI34))</f>
        <v>0</v>
      </c>
      <c r="FR25" s="48" t="e">
        <f t="shared" si="78"/>
        <v>#DIV/0!</v>
      </c>
      <c r="FS25" s="43">
        <f t="shared" si="79"/>
        <v>0</v>
      </c>
      <c r="FT25" s="48" t="e">
        <f t="shared" si="80"/>
        <v>#DIV/0!</v>
      </c>
      <c r="FU25" s="43">
        <f t="shared" si="81"/>
        <v>0</v>
      </c>
      <c r="FV25" s="48" t="e">
        <f t="shared" si="82"/>
        <v>#DIV/0!</v>
      </c>
      <c r="FW25" s="43">
        <f t="shared" si="83"/>
        <v>0</v>
      </c>
      <c r="FX25" s="48" t="e">
        <f t="shared" si="84"/>
        <v>#DIV/0!</v>
      </c>
      <c r="FY25" s="43">
        <f t="shared" si="85"/>
        <v>0</v>
      </c>
      <c r="FZ25" s="43">
        <f t="shared" si="86"/>
        <v>0</v>
      </c>
      <c r="GA25" s="43">
        <f>IF($AZ25="N","N",SUM('調查資料(OUT)'!BJ31:BJ34))</f>
        <v>0</v>
      </c>
      <c r="GB25" s="43">
        <f>IF($AZ25="N","N",SUM('調查資料(OUT)'!BO31:BO34))</f>
        <v>0</v>
      </c>
      <c r="GC25" s="43">
        <f>IF($AZ25="N","N",SUM('調查資料(OUT)'!BT31:BT34))</f>
        <v>0</v>
      </c>
      <c r="GD25" s="48" t="e">
        <f t="shared" si="87"/>
        <v>#DIV/0!</v>
      </c>
      <c r="GE25" s="43">
        <f t="shared" si="88"/>
        <v>0</v>
      </c>
      <c r="GF25" s="43">
        <f>IF($AZ25="N","N",SUM('調查資料(OUT)'!BK31:BK34))</f>
        <v>0</v>
      </c>
      <c r="GG25" s="43">
        <f>IF($AZ25="N","N",SUM('調查資料(OUT)'!BP31:BP34))</f>
        <v>0</v>
      </c>
      <c r="GH25" s="43">
        <f>IF($AZ25="N","N",SUM('調查資料(OUT)'!BU31:BU34))</f>
        <v>0</v>
      </c>
      <c r="GI25" s="48" t="e">
        <f t="shared" si="89"/>
        <v>#DIV/0!</v>
      </c>
      <c r="GJ25" s="43">
        <f t="shared" si="90"/>
        <v>0</v>
      </c>
      <c r="GK25" s="43">
        <f>IF($AZ25="N","N",SUM('調查資料(OUT)'!BL31:BL34))</f>
        <v>0</v>
      </c>
      <c r="GL25" s="43">
        <f>IF($AZ25="N","N",SUM('調查資料(OUT)'!BQ31:BQ34))</f>
        <v>0</v>
      </c>
      <c r="GM25" s="43">
        <f>IF($AZ25="N","N",SUM('調查資料(OUT)'!BV31:BV34))</f>
        <v>0</v>
      </c>
      <c r="GN25" s="48" t="e">
        <f t="shared" si="91"/>
        <v>#DIV/0!</v>
      </c>
      <c r="GO25" s="43">
        <f t="shared" si="92"/>
        <v>0</v>
      </c>
      <c r="GP25" s="43">
        <f>IF($AZ25="N","N",SUM('調查資料(OUT)'!BM31:BM34))</f>
        <v>0</v>
      </c>
      <c r="GQ25" s="43">
        <f>IF($AZ25="N","N",SUM('調查資料(OUT)'!BR31:BR34))</f>
        <v>0</v>
      </c>
      <c r="GR25" s="43">
        <f>IF($AZ25="N","N",SUM('調查資料(OUT)'!BW31:BW34))</f>
        <v>0</v>
      </c>
      <c r="GS25" s="48" t="e">
        <f t="shared" si="93"/>
        <v>#DIV/0!</v>
      </c>
      <c r="GT25" s="43">
        <f t="shared" si="94"/>
        <v>0</v>
      </c>
      <c r="GU25" s="43">
        <f>IF($AZ25="N","N",SUM('調查資料(OUT)'!BN31:BN34))</f>
        <v>0</v>
      </c>
      <c r="GV25" s="43">
        <f>IF($AZ25="N","N",SUM('調查資料(OUT)'!BS31:BS34))</f>
        <v>0</v>
      </c>
      <c r="GW25" s="43">
        <f>IF($AZ25="N","N",SUM('調查資料(OUT)'!BX31:BX34))</f>
        <v>0</v>
      </c>
      <c r="GX25" s="48" t="e">
        <f t="shared" si="95"/>
        <v>#DIV/0!</v>
      </c>
      <c r="GY25" s="43">
        <f t="shared" si="96"/>
        <v>0</v>
      </c>
      <c r="GZ25" s="48" t="e">
        <f t="shared" si="97"/>
        <v>#DIV/0!</v>
      </c>
      <c r="HA25" s="43">
        <f t="shared" si="98"/>
        <v>0</v>
      </c>
      <c r="HB25" s="48" t="e">
        <f t="shared" si="99"/>
        <v>#DIV/0!</v>
      </c>
      <c r="HC25" s="43">
        <f t="shared" si="100"/>
        <v>0</v>
      </c>
      <c r="HD25" s="48" t="e">
        <f t="shared" si="101"/>
        <v>#DIV/0!</v>
      </c>
      <c r="HE25" s="43">
        <f t="shared" si="102"/>
        <v>0</v>
      </c>
      <c r="HF25" s="43">
        <f t="shared" si="103"/>
        <v>0</v>
      </c>
      <c r="HG25" s="43">
        <f>IF($AZ25="N","N",SUM('調查資料(OUT)'!BY31:BY34))</f>
        <v>0</v>
      </c>
      <c r="HH25" s="43">
        <f>IF($AZ25="N","N",SUM('調查資料(OUT)'!CD31:CD34))</f>
        <v>0</v>
      </c>
      <c r="HI25" s="43">
        <f>IF($AZ25="N","N",SUM('調查資料(OUT)'!CI31:CI34))</f>
        <v>0</v>
      </c>
      <c r="HJ25" s="48" t="e">
        <f t="shared" si="104"/>
        <v>#DIV/0!</v>
      </c>
      <c r="HK25" s="43">
        <f t="shared" si="105"/>
        <v>0</v>
      </c>
      <c r="HL25" s="43">
        <f>IF($AZ25="N","N",SUM('調查資料(OUT)'!BZ31:BZ34))</f>
        <v>0</v>
      </c>
      <c r="HM25" s="43">
        <f>IF($AZ25="N","N",SUM('調查資料(OUT)'!CE31:CE34))</f>
        <v>0</v>
      </c>
      <c r="HN25" s="43">
        <f>IF($AZ25="N","N",SUM('調查資料(OUT)'!CJ31:CJ34))</f>
        <v>0</v>
      </c>
      <c r="HO25" s="48" t="e">
        <f t="shared" si="106"/>
        <v>#DIV/0!</v>
      </c>
      <c r="HP25" s="43">
        <f t="shared" si="107"/>
        <v>0</v>
      </c>
      <c r="HQ25" s="43">
        <f>IF($AZ25="N","N",SUM('調查資料(OUT)'!CA31:CA34))</f>
        <v>0</v>
      </c>
      <c r="HR25" s="43">
        <f>IF($AZ25="N","N",SUM('調查資料(OUT)'!CF31:CF34))</f>
        <v>0</v>
      </c>
      <c r="HS25" s="43">
        <f>IF($AZ25="N","N",SUM('調查資料(OUT)'!CK31:CK34))</f>
        <v>0</v>
      </c>
      <c r="HT25" s="48" t="e">
        <f t="shared" si="108"/>
        <v>#DIV/0!</v>
      </c>
      <c r="HU25" s="43">
        <f t="shared" si="109"/>
        <v>0</v>
      </c>
      <c r="HV25" s="43">
        <f>IF($AZ25="N","N",SUM('調查資料(OUT)'!CB31:CB34))</f>
        <v>0</v>
      </c>
      <c r="HW25" s="43">
        <f>IF($AZ25="N","N",SUM('調查資料(OUT)'!CG31:CG34))</f>
        <v>0</v>
      </c>
      <c r="HX25" s="43">
        <f>IF($AZ25="N","N",SUM('調查資料(OUT)'!CL31:CL34))</f>
        <v>0</v>
      </c>
      <c r="HY25" s="48" t="e">
        <f t="shared" si="110"/>
        <v>#DIV/0!</v>
      </c>
      <c r="HZ25" s="43">
        <f t="shared" si="111"/>
        <v>0</v>
      </c>
      <c r="IA25" s="43">
        <f>IF($AZ25="N","N",SUM('調查資料(OUT)'!CC31:CC34))</f>
        <v>0</v>
      </c>
      <c r="IB25" s="43">
        <f>IF($AZ25="N","N",SUM('調查資料(OUT)'!CH31:CH34))</f>
        <v>0</v>
      </c>
      <c r="IC25" s="43">
        <f>IF($AZ25="N","N",SUM('調查資料(OUT)'!CM31:CM34))</f>
        <v>0</v>
      </c>
      <c r="ID25" s="48" t="e">
        <f t="shared" si="112"/>
        <v>#DIV/0!</v>
      </c>
      <c r="IE25" s="43">
        <f t="shared" si="113"/>
        <v>0</v>
      </c>
      <c r="IF25" s="48" t="e">
        <f t="shared" si="114"/>
        <v>#DIV/0!</v>
      </c>
      <c r="IG25" s="43">
        <f t="shared" si="115"/>
        <v>0</v>
      </c>
      <c r="IH25" s="48" t="e">
        <f t="shared" si="116"/>
        <v>#DIV/0!</v>
      </c>
      <c r="II25" s="43">
        <f t="shared" si="117"/>
        <v>0</v>
      </c>
      <c r="IJ25" s="48" t="e">
        <f t="shared" si="118"/>
        <v>#DIV/0!</v>
      </c>
      <c r="IK25" s="248">
        <f t="shared" si="119"/>
        <v>0</v>
      </c>
    </row>
    <row r="26" spans="1:245">
      <c r="A26" s="247">
        <f>'[4]調查資料(OUT)'!A32</f>
        <v>515</v>
      </c>
      <c r="B26" s="43">
        <f t="shared" si="0"/>
        <v>0</v>
      </c>
      <c r="C26" s="43">
        <f>IFERROR('調查資料(OUT)'!$B$1*'調查資料(OUT)'!B32,0)+IFERROR('調查資料(OUT)'!$G$1*'調查資料(OUT)'!G32,0)+IFERROR('調查資料(OUT)'!$L$1*'調查資料(OUT)'!L32,0)</f>
        <v>0</v>
      </c>
      <c r="D26" s="43">
        <f>IFERROR('調查資料(OUT)'!$C$1*'調查資料(OUT)'!C32,0)+IFERROR('調查資料(OUT)'!$H$1*'調查資料(OUT)'!H32,0)+IFERROR('調查資料(OUT)'!$M$1*'調查資料(OUT)'!M32,0)</f>
        <v>0</v>
      </c>
      <c r="E26" s="43">
        <f>IFERROR('調查資料(OUT)'!$D$1*'調查資料(OUT)'!D32,0)+IFERROR('調查資料(OUT)'!$I$1*'調查資料(OUT)'!I32,0)+IFERROR('調查資料(OUT)'!$N$1*'調查資料(OUT)'!N32,0)</f>
        <v>0</v>
      </c>
      <c r="F26" s="43">
        <f>IFERROR('調查資料(OUT)'!$E$1*'調查資料(OUT)'!E32,0)+IFERROR('調查資料(OUT)'!$J$1*'調查資料(OUT)'!J32,0)+IFERROR('調查資料(OUT)'!$O$1*'調查資料(OUT)'!O32,0)</f>
        <v>0</v>
      </c>
      <c r="G26" s="248">
        <f>IFERROR('調查資料(OUT)'!$F$1*'調查資料(OUT)'!F32,0)+IFERROR('調查資料(OUT)'!$K$1*'調查資料(OUT)'!K32,0)+IFERROR('調查資料(OUT)'!$P$1*'調查資料(OUT)'!P32,0)</f>
        <v>0</v>
      </c>
      <c r="H26" s="249">
        <f t="shared" si="1"/>
        <v>0</v>
      </c>
      <c r="I26" s="43">
        <f>IFERROR('調查資料(OUT)'!$Q$1*'調查資料(OUT)'!Q32,0)+IFERROR('調查資料(OUT)'!$V$1*'調查資料(OUT)'!V32,0)+IFERROR('調查資料(OUT)'!$AA$1*'調查資料(OUT)'!AA32,0)</f>
        <v>0</v>
      </c>
      <c r="J26" s="43">
        <f>IFERROR('調查資料(OUT)'!$R$1*'調查資料(OUT)'!R32,0)+IFERROR('調查資料(OUT)'!$W$1*'調查資料(OUT)'!W32,0)+IFERROR('調查資料(OUT)'!$AB$1*'調查資料(OUT)'!AB32,0)</f>
        <v>0</v>
      </c>
      <c r="K26" s="43">
        <f>IFERROR('調查資料(OUT)'!$S$1*'調查資料(OUT)'!S32,0)+IFERROR('調查資料(OUT)'!$X$1*'調查資料(OUT)'!X32,0)+IFERROR('調查資料(OUT)'!$AC$1*'調查資料(OUT)'!AC32,0)</f>
        <v>0</v>
      </c>
      <c r="L26" s="43">
        <f>IFERROR('調查資料(OUT)'!$T$1*'調查資料(OUT)'!T32,0)+IFERROR('調查資料(OUT)'!$Y$1*'調查資料(OUT)'!Y32,0)+IFERROR('調查資料(OUT)'!$AD$1*'調查資料(OUT)'!AD32,0)</f>
        <v>0</v>
      </c>
      <c r="M26" s="248">
        <f>IFERROR('調查資料(OUT)'!$U$1*'調查資料(OUT)'!U32,0)+IFERROR('調查資料(OUT)'!$Z$1*'調查資料(OUT)'!Z32,0)+IFERROR('調查資料(OUT)'!$AE$1*'調查資料(OUT)'!AE32,0)</f>
        <v>0</v>
      </c>
      <c r="N26" s="249">
        <f t="shared" si="2"/>
        <v>0</v>
      </c>
      <c r="O26" s="43">
        <f>IFERROR('調查資料(OUT)'!$AF$1*'調查資料(OUT)'!AF32,0)+IFERROR('調查資料(OUT)'!$AK$1*'調查資料(OUT)'!AK32,0)+IFERROR('調查資料(OUT)'!$AP$1*'調查資料(OUT)'!AP32,0)</f>
        <v>0</v>
      </c>
      <c r="P26" s="43">
        <f>IFERROR('調查資料(OUT)'!$AG$1*'調查資料(OUT)'!AG32,0)+IFERROR('調查資料(OUT)'!$AL$1*'調查資料(OUT)'!AL32,0)+IFERROR('調查資料(OUT)'!$AQ$1*'調查資料(OUT)'!AQ32,0)</f>
        <v>0</v>
      </c>
      <c r="Q26" s="43">
        <f>IFERROR('調查資料(OUT)'!$AH$1*'調查資料(OUT)'!AH32,0)+IFERROR('調查資料(OUT)'!$AM$1*'調查資料(OUT)'!AM32,0)+IFERROR('調查資料(OUT)'!$AR$1*'調查資料(OUT)'!AR32,0)</f>
        <v>0</v>
      </c>
      <c r="R26" s="43">
        <f>IFERROR('調查資料(OUT)'!$AI$1*'調查資料(OUT)'!AI32,0)+IFERROR('調查資料(OUT)'!$AN$1*'調查資料(OUT)'!AN32,0)+IFERROR('調查資料(OUT)'!$AS$1*'調查資料(OUT)'!AS32,0)</f>
        <v>0</v>
      </c>
      <c r="S26" s="248">
        <f>IFERROR('調查資料(OUT)'!$AJ$1*'調查資料(OUT)'!AJ32,0)+IFERROR('調查資料(OUT)'!$AO$1*'調查資料(OUT)'!AO32,0)+IFERROR('調查資料(OUT)'!$AT$1*'調查資料(OUT)'!AT32,0)</f>
        <v>0</v>
      </c>
      <c r="T26" s="249">
        <f t="shared" si="3"/>
        <v>0</v>
      </c>
      <c r="U26" s="43">
        <f>IFERROR('調查資料(OUT)'!$AU$1*'調查資料(OUT)'!AU32,0)+IFERROR('調查資料(OUT)'!$AZ$1*'調查資料(OUT)'!AZ32,0)+IFERROR('調查資料(OUT)'!$BE$1*'調查資料(OUT)'!BE32,0)</f>
        <v>0</v>
      </c>
      <c r="V26" s="43">
        <f>IFERROR('調查資料(OUT)'!$AV$1*'調查資料(OUT)'!AV32,0)+IFERROR('調查資料(OUT)'!$BA$1*'調查資料(OUT)'!BA32,0)+IFERROR('調查資料(OUT)'!$BF$1*'調查資料(OUT)'!BF32,0)</f>
        <v>0</v>
      </c>
      <c r="W26" s="43">
        <f>IFERROR('調查資料(OUT)'!$AW$1*'調查資料(OUT)'!AW32,0)+IFERROR('調查資料(OUT)'!$BB$1*'調查資料(OUT)'!BB32,0)+IFERROR('調查資料(OUT)'!$BG$1*'調查資料(OUT)'!BG32,0)</f>
        <v>0</v>
      </c>
      <c r="X26" s="43">
        <f>IFERROR('調查資料(OUT)'!$AX$1*'調查資料(OUT)'!AX32,0)+IFERROR('調查資料(OUT)'!$BC$1*'調查資料(OUT)'!BC32,0)+IFERROR('調查資料(OUT)'!$BH$1*'調查資料(OUT)'!BH32,0)</f>
        <v>0</v>
      </c>
      <c r="Y26" s="248">
        <f>IFERROR('調查資料(OUT)'!$AY$1*'調查資料(OUT)'!AY32,0)+IFERROR('調查資料(OUT)'!$BD$1*'調查資料(OUT)'!BD32,0)+IFERROR('調查資料(OUT)'!$BI$1*'調查資料(OUT)'!BI32,0)</f>
        <v>0</v>
      </c>
      <c r="Z26" s="249">
        <f t="shared" si="4"/>
        <v>0</v>
      </c>
      <c r="AA26" s="43">
        <f>IFERROR('調查資料(OUT)'!$BJ$1*'調查資料(OUT)'!BJ32,0)+IFERROR('調查資料(OUT)'!$BO$1*'調查資料(OUT)'!BO32,0)+IFERROR('調查資料(OUT)'!$BT$1*'調查資料(OUT)'!BT32,0)</f>
        <v>0</v>
      </c>
      <c r="AB26" s="43">
        <f>IFERROR('調查資料(OUT)'!$BK$1*'調查資料(OUT)'!BK32,0)+IFERROR('調查資料(OUT)'!$BP$1*'調查資料(OUT)'!BP32,0)+IFERROR('調查資料(OUT)'!$BU$1*'調查資料(OUT)'!BU32,0)</f>
        <v>0</v>
      </c>
      <c r="AC26" s="43">
        <f>IFERROR('調查資料(OUT)'!$BL$1*'調查資料(OUT)'!BL32,0)+IFERROR('調查資料(OUT)'!$BQ$1*'調查資料(OUT)'!BQ32,0)+IFERROR('調查資料(OUT)'!$BV$1*'調查資料(OUT)'!BV32,0)</f>
        <v>0</v>
      </c>
      <c r="AD26" s="43">
        <f>IFERROR('調查資料(OUT)'!$BM$1*'調查資料(OUT)'!BM32,0)+IFERROR('調查資料(OUT)'!$BR$1*'調查資料(OUT)'!BR32,0)+IFERROR('調查資料(OUT)'!$BW$1*'調查資料(OUT)'!BW32,0)</f>
        <v>0</v>
      </c>
      <c r="AE26" s="248">
        <f>IFERROR('調查資料(OUT)'!$BN$1*'調查資料(OUT)'!BN32,0)+IFERROR('調查資料(OUT)'!$BS$1*'調查資料(OUT)'!BS32,0)+IFERROR('調查資料(OUT)'!$BX$1*'調查資料(OUT)'!BX32,0)</f>
        <v>0</v>
      </c>
      <c r="AF26" s="249">
        <f t="shared" si="5"/>
        <v>0</v>
      </c>
      <c r="AG26" s="43">
        <f>IFERROR('調查資料(OUT)'!$BY$1*'調查資料(OUT)'!BY32,0)+IFERROR('調查資料(OUT)'!$CD$1*'調查資料(OUT)'!CD32,0)+IFERROR('調查資料(OUT)'!$CI$1*'調查資料(OUT)'!CI32,0)</f>
        <v>0</v>
      </c>
      <c r="AH26" s="43">
        <f>IFERROR('調查資料(OUT)'!$BZ$1*'調查資料(OUT)'!BZ32,0)+IFERROR('調查資料(OUT)'!$CE$1*'調查資料(OUT)'!CE32,0)+IFERROR('調查資料(OUT)'!$CJ$1*'調查資料(OUT)'!CJ32,0)</f>
        <v>0</v>
      </c>
      <c r="AI26" s="43">
        <f>IFERROR('調查資料(OUT)'!$CA$1*'調查資料(OUT)'!CA32,0)+IFERROR('調查資料(OUT)'!$CF$1*'調查資料(OUT)'!CF32,0)+IFERROR('調查資料(OUT)'!$CK$1*'調查資料(OUT)'!CK32,0)</f>
        <v>0</v>
      </c>
      <c r="AJ26" s="43">
        <f>IFERROR('調查資料(OUT)'!$CB$1*'調查資料(OUT)'!CB32,0)+IFERROR('調查資料(OUT)'!$CG$1*'調查資料(OUT)'!CG32,0)+IFERROR('調查資料(OUT)'!$CL$1*'調查資料(OUT)'!CL32,0)</f>
        <v>0</v>
      </c>
      <c r="AK26" s="248">
        <f>IFERROR('調查資料(OUT)'!$CC$1*'調查資料(OUT)'!CC32,0)+IFERROR('調查資料(OUT)'!$CH$1*'調查資料(OUT)'!CH32,0)+IFERROR('調查資料(OUT)'!$CM$1*'調查資料(OUT)'!CM32,0)</f>
        <v>0</v>
      </c>
      <c r="AL26" s="250">
        <f t="shared" si="6"/>
        <v>0</v>
      </c>
      <c r="AN26" s="249">
        <f>'調查資料(OUT)'!A32</f>
        <v>515</v>
      </c>
      <c r="AO26" s="326">
        <f t="shared" si="7"/>
        <v>615</v>
      </c>
      <c r="AP26" s="43">
        <f t="shared" si="8"/>
        <v>0</v>
      </c>
      <c r="AQ26" s="327"/>
      <c r="AR26" s="43">
        <f t="shared" si="9"/>
        <v>0</v>
      </c>
      <c r="AS26" s="328" t="e">
        <f t="shared" si="10"/>
        <v>#DIV/0!</v>
      </c>
      <c r="AT26" s="328" t="e">
        <f t="shared" si="11"/>
        <v>#DIV/0!</v>
      </c>
      <c r="AU26" s="328" t="e">
        <f t="shared" si="12"/>
        <v>#DIV/0!</v>
      </c>
      <c r="AV26" s="328" t="e">
        <f t="shared" si="13"/>
        <v>#DIV/0!</v>
      </c>
      <c r="AW26" s="328" t="e">
        <f t="shared" si="14"/>
        <v>#DIV/0!</v>
      </c>
      <c r="AX26" s="328" t="e">
        <f t="shared" si="15"/>
        <v>#DIV/0!</v>
      </c>
      <c r="AY26" s="329"/>
      <c r="AZ26" s="43">
        <f t="shared" si="16"/>
        <v>515</v>
      </c>
      <c r="BA26" s="248">
        <f t="shared" si="17"/>
        <v>615</v>
      </c>
      <c r="BB26" s="43">
        <f t="shared" si="18"/>
        <v>0</v>
      </c>
      <c r="BC26" s="43">
        <f>IF($AZ26="N","N",SUM('調查資料(OUT)'!B32:B35))</f>
        <v>0</v>
      </c>
      <c r="BD26" s="43">
        <f>IF($AZ26="N","N",SUM('調查資料(OUT)'!G32:G35))</f>
        <v>0</v>
      </c>
      <c r="BE26" s="43">
        <f>IF($AZ26="N","N",SUM('調查資料(OUT)'!L32:L35))</f>
        <v>0</v>
      </c>
      <c r="BF26" s="48" t="e">
        <f t="shared" si="19"/>
        <v>#DIV/0!</v>
      </c>
      <c r="BG26" s="43">
        <f t="shared" si="20"/>
        <v>0</v>
      </c>
      <c r="BH26" s="43">
        <f>IF($AZ26="N","N",SUM('調查資料(OUT)'!C32:C35))</f>
        <v>0</v>
      </c>
      <c r="BI26" s="43">
        <f>IF($AZ26="N","N",SUM('調查資料(OUT)'!H32:H35))</f>
        <v>0</v>
      </c>
      <c r="BJ26" s="43">
        <f>IF($AZ26="N","N",SUM('調查資料(OUT)'!M32:M35))</f>
        <v>0</v>
      </c>
      <c r="BK26" s="48" t="e">
        <f t="shared" si="21"/>
        <v>#DIV/0!</v>
      </c>
      <c r="BL26" s="43">
        <f t="shared" si="22"/>
        <v>0</v>
      </c>
      <c r="BM26" s="43">
        <f>IF($AZ26="N","N",SUM('調查資料(OUT)'!D32:D35))</f>
        <v>0</v>
      </c>
      <c r="BN26" s="43">
        <f>IF($AZ26="N","N",SUM('調查資料(OUT)'!I32:I35))</f>
        <v>0</v>
      </c>
      <c r="BO26" s="43">
        <f>IF($AZ26="N","N",SUM('調查資料(OUT)'!N32:N35))</f>
        <v>0</v>
      </c>
      <c r="BP26" s="48" t="e">
        <f t="shared" si="23"/>
        <v>#DIV/0!</v>
      </c>
      <c r="BQ26" s="43">
        <f t="shared" si="24"/>
        <v>0</v>
      </c>
      <c r="BR26" s="43">
        <f>IF($AZ26="N","N",SUM('調查資料(OUT)'!E32:E35))</f>
        <v>0</v>
      </c>
      <c r="BS26" s="43">
        <f>IF($AZ26="N","N",SUM('調查資料(OUT)'!J32:J35))</f>
        <v>0</v>
      </c>
      <c r="BT26" s="43">
        <f>IF($AZ26="N","N",SUM('調查資料(OUT)'!O32:O35))</f>
        <v>0</v>
      </c>
      <c r="BU26" s="48" t="e">
        <f t="shared" si="25"/>
        <v>#DIV/0!</v>
      </c>
      <c r="BV26" s="43">
        <f t="shared" si="26"/>
        <v>0</v>
      </c>
      <c r="BW26" s="43">
        <f>IF($AZ26="N","N",SUM('調查資料(OUT)'!F32:F35))</f>
        <v>0</v>
      </c>
      <c r="BX26" s="43">
        <f>IF($AZ26="N","N",SUM('調查資料(OUT)'!K32:K35))</f>
        <v>0</v>
      </c>
      <c r="BY26" s="43">
        <f>IF($AZ26="N","N",SUM('調查資料(OUT)'!P32:P35))</f>
        <v>0</v>
      </c>
      <c r="BZ26" s="48" t="e">
        <f t="shared" si="27"/>
        <v>#DIV/0!</v>
      </c>
      <c r="CA26" s="43">
        <f t="shared" si="28"/>
        <v>0</v>
      </c>
      <c r="CB26" s="48" t="e">
        <f t="shared" si="29"/>
        <v>#DIV/0!</v>
      </c>
      <c r="CC26" s="43">
        <f t="shared" si="30"/>
        <v>0</v>
      </c>
      <c r="CD26" s="48" t="e">
        <f t="shared" si="31"/>
        <v>#DIV/0!</v>
      </c>
      <c r="CE26" s="43">
        <f t="shared" si="32"/>
        <v>0</v>
      </c>
      <c r="CF26" s="48" t="e">
        <f t="shared" si="33"/>
        <v>#DIV/0!</v>
      </c>
      <c r="CG26" s="43">
        <f t="shared" si="34"/>
        <v>0</v>
      </c>
      <c r="CH26" s="43">
        <f t="shared" si="35"/>
        <v>0</v>
      </c>
      <c r="CI26" s="43">
        <f>IF($AZ26="N","N",SUM('調查資料(OUT)'!Q32:Q35))</f>
        <v>0</v>
      </c>
      <c r="CJ26" s="43">
        <f>IF($AZ26="N","N",SUM('調查資料(OUT)'!V32:V35))</f>
        <v>0</v>
      </c>
      <c r="CK26" s="43">
        <f>IF($AZ26="N","N",SUM('調查資料(OUT)'!AA32:AA35))</f>
        <v>0</v>
      </c>
      <c r="CL26" s="48" t="e">
        <f t="shared" si="36"/>
        <v>#DIV/0!</v>
      </c>
      <c r="CM26" s="43">
        <f t="shared" si="37"/>
        <v>0</v>
      </c>
      <c r="CN26" s="43">
        <f>IF($AZ26="N","N",SUM('調查資料(OUT)'!R32:R35))</f>
        <v>0</v>
      </c>
      <c r="CO26" s="43">
        <f>IF($AZ26="N","N",SUM('調查資料(OUT)'!W32:W35))</f>
        <v>0</v>
      </c>
      <c r="CP26" s="43">
        <f>IF($AZ26="N","N",SUM('調查資料(OUT)'!AB32:AB35))</f>
        <v>0</v>
      </c>
      <c r="CQ26" s="48" t="e">
        <f t="shared" si="38"/>
        <v>#DIV/0!</v>
      </c>
      <c r="CR26" s="43">
        <f t="shared" si="39"/>
        <v>0</v>
      </c>
      <c r="CS26" s="43">
        <f>IF($AZ26="N","N",SUM('調查資料(OUT)'!S32:S35))</f>
        <v>0</v>
      </c>
      <c r="CT26" s="43">
        <f>IF($AZ26="N","N",SUM('調查資料(OUT)'!X32:X35))</f>
        <v>0</v>
      </c>
      <c r="CU26" s="43">
        <f>IF($AZ26="N","N",SUM('調查資料(OUT)'!AC32:AC35))</f>
        <v>0</v>
      </c>
      <c r="CV26" s="48" t="e">
        <f t="shared" si="40"/>
        <v>#DIV/0!</v>
      </c>
      <c r="CW26" s="43">
        <f t="shared" si="41"/>
        <v>0</v>
      </c>
      <c r="CX26" s="43">
        <f>IF($AZ26="N","N",SUM('調查資料(OUT)'!T32:T35))</f>
        <v>0</v>
      </c>
      <c r="CY26" s="43">
        <f>IF($AZ26="N","N",SUM('調查資料(OUT)'!Y32:Y35))</f>
        <v>0</v>
      </c>
      <c r="CZ26" s="43">
        <f>IF($AZ26="N","N",SUM('調查資料(OUT)'!AD32:AD35))</f>
        <v>0</v>
      </c>
      <c r="DA26" s="48" t="e">
        <f t="shared" si="42"/>
        <v>#DIV/0!</v>
      </c>
      <c r="DB26" s="43">
        <f t="shared" si="43"/>
        <v>0</v>
      </c>
      <c r="DC26" s="43">
        <f>IF($AZ26="N","N",SUM('調查資料(OUT)'!U32:U35))</f>
        <v>0</v>
      </c>
      <c r="DD26" s="43">
        <f>IF($AZ26="N","N",SUM('調查資料(OUT)'!Z32:Z35))</f>
        <v>0</v>
      </c>
      <c r="DE26" s="43">
        <f>IF($AZ26="N","N",SUM('調查資料(OUT)'!AE32:AE35))</f>
        <v>0</v>
      </c>
      <c r="DF26" s="48" t="e">
        <f t="shared" si="44"/>
        <v>#DIV/0!</v>
      </c>
      <c r="DG26" s="43">
        <f t="shared" si="45"/>
        <v>0</v>
      </c>
      <c r="DH26" s="48" t="e">
        <f t="shared" si="46"/>
        <v>#DIV/0!</v>
      </c>
      <c r="DI26" s="43">
        <f t="shared" si="47"/>
        <v>0</v>
      </c>
      <c r="DJ26" s="48" t="e">
        <f t="shared" si="48"/>
        <v>#DIV/0!</v>
      </c>
      <c r="DK26" s="43">
        <f t="shared" si="49"/>
        <v>0</v>
      </c>
      <c r="DL26" s="48" t="e">
        <f t="shared" si="50"/>
        <v>#DIV/0!</v>
      </c>
      <c r="DM26" s="43">
        <f t="shared" si="51"/>
        <v>0</v>
      </c>
      <c r="DN26" s="43">
        <f t="shared" si="52"/>
        <v>0</v>
      </c>
      <c r="DO26" s="43">
        <f>IF($AZ26="N","N",SUM('調查資料(OUT)'!AF32:AF35))</f>
        <v>0</v>
      </c>
      <c r="DP26" s="43">
        <f>IF($AZ26="N","N",SUM('調查資料(OUT)'!AK32:AK35))</f>
        <v>0</v>
      </c>
      <c r="DQ26" s="43">
        <f>IF($AZ26="N","N",SUM('調查資料(OUT)'!AP32:AP35))</f>
        <v>0</v>
      </c>
      <c r="DR26" s="48" t="e">
        <f t="shared" si="53"/>
        <v>#DIV/0!</v>
      </c>
      <c r="DS26" s="43">
        <f t="shared" si="54"/>
        <v>0</v>
      </c>
      <c r="DT26" s="43">
        <f>IF($AZ26="N","N",SUM('調查資料(OUT)'!AG32:AG35))</f>
        <v>0</v>
      </c>
      <c r="DU26" s="43">
        <f>IF($AZ26="N","N",SUM('調查資料(OUT)'!AL32:AL35))</f>
        <v>0</v>
      </c>
      <c r="DV26" s="43">
        <f>IF($AZ26="N","N",SUM('調查資料(OUT)'!AQ32:AQ35))</f>
        <v>0</v>
      </c>
      <c r="DW26" s="48" t="e">
        <f t="shared" si="55"/>
        <v>#DIV/0!</v>
      </c>
      <c r="DX26" s="43">
        <f t="shared" si="56"/>
        <v>0</v>
      </c>
      <c r="DY26" s="43">
        <f>IF($AZ26="N","N",SUM('調查資料(OUT)'!AH32:AH35))</f>
        <v>0</v>
      </c>
      <c r="DZ26" s="43">
        <f>IF($AZ26="N","N",SUM('調查資料(OUT)'!AM32:AM35))</f>
        <v>0</v>
      </c>
      <c r="EA26" s="43">
        <f>IF($AZ26="N","N",SUM('調查資料(OUT)'!AR32:AR35))</f>
        <v>0</v>
      </c>
      <c r="EB26" s="48" t="e">
        <f t="shared" si="57"/>
        <v>#DIV/0!</v>
      </c>
      <c r="EC26" s="43">
        <f t="shared" si="58"/>
        <v>0</v>
      </c>
      <c r="ED26" s="43">
        <f>IF($AZ26="N","N",SUM('調查資料(OUT)'!AI32:AI35))</f>
        <v>0</v>
      </c>
      <c r="EE26" s="43">
        <f>IF($AZ26="N","N",SUM('調查資料(OUT)'!AN32:AN35))</f>
        <v>0</v>
      </c>
      <c r="EF26" s="43">
        <f>IF($AZ26="N","N",SUM('調查資料(OUT)'!AS32:AS35))</f>
        <v>0</v>
      </c>
      <c r="EG26" s="48" t="e">
        <f t="shared" si="59"/>
        <v>#DIV/0!</v>
      </c>
      <c r="EH26" s="43">
        <f t="shared" si="60"/>
        <v>0</v>
      </c>
      <c r="EI26" s="43">
        <f>IF($AZ26="N","N",SUM('調查資料(OUT)'!AJ32:AJ35))</f>
        <v>0</v>
      </c>
      <c r="EJ26" s="43">
        <f>IF($AZ26="N","N",SUM('調查資料(OUT)'!AO32:AO35))</f>
        <v>0</v>
      </c>
      <c r="EK26" s="43">
        <f>IF($AZ26="N","N",SUM('調查資料(OUT)'!AT32:AT35))</f>
        <v>0</v>
      </c>
      <c r="EL26" s="48" t="e">
        <f t="shared" si="61"/>
        <v>#DIV/0!</v>
      </c>
      <c r="EM26" s="43">
        <f t="shared" si="62"/>
        <v>0</v>
      </c>
      <c r="EN26" s="48" t="e">
        <f t="shared" si="63"/>
        <v>#DIV/0!</v>
      </c>
      <c r="EO26" s="43">
        <f t="shared" si="64"/>
        <v>0</v>
      </c>
      <c r="EP26" s="48" t="e">
        <f t="shared" si="65"/>
        <v>#DIV/0!</v>
      </c>
      <c r="EQ26" s="43">
        <f t="shared" si="66"/>
        <v>0</v>
      </c>
      <c r="ER26" s="48" t="e">
        <f t="shared" si="67"/>
        <v>#DIV/0!</v>
      </c>
      <c r="ES26" s="43">
        <f t="shared" si="68"/>
        <v>0</v>
      </c>
      <c r="ET26" s="43">
        <f t="shared" si="69"/>
        <v>0</v>
      </c>
      <c r="EU26" s="43">
        <f>IF($AZ26="N","N",SUM('調查資料(OUT)'!AU32:AU35))</f>
        <v>0</v>
      </c>
      <c r="EV26" s="43">
        <f>IF($AZ26="N","N",SUM('調查資料(OUT)'!AZ32:AZ35))</f>
        <v>0</v>
      </c>
      <c r="EW26" s="43">
        <f>IF($AZ26="N","N",SUM('調查資料(OUT)'!BE32:BE35))</f>
        <v>0</v>
      </c>
      <c r="EX26" s="48" t="e">
        <f t="shared" si="70"/>
        <v>#DIV/0!</v>
      </c>
      <c r="EY26" s="43">
        <f t="shared" si="71"/>
        <v>0</v>
      </c>
      <c r="EZ26" s="43">
        <f>IF($AZ26="N","N",SUM('調查資料(OUT)'!AV32:AV35))</f>
        <v>0</v>
      </c>
      <c r="FA26" s="43">
        <f>IF($AZ26="N","N",SUM('調查資料(OUT)'!BA32:BA35))</f>
        <v>0</v>
      </c>
      <c r="FB26" s="43">
        <f>IF($AZ26="N","N",SUM('調查資料(OUT)'!BF32:BF35))</f>
        <v>0</v>
      </c>
      <c r="FC26" s="48" t="e">
        <f t="shared" si="72"/>
        <v>#DIV/0!</v>
      </c>
      <c r="FD26" s="43">
        <f t="shared" si="73"/>
        <v>0</v>
      </c>
      <c r="FE26" s="43">
        <f>IF($AZ26="N","N",SUM('調查資料(OUT)'!AW32:AW35))</f>
        <v>0</v>
      </c>
      <c r="FF26" s="43">
        <f>IF($AZ26="N","N",SUM('調查資料(OUT)'!BB32:BB35))</f>
        <v>0</v>
      </c>
      <c r="FG26" s="43">
        <f>IF($AZ26="N","N",SUM('調查資料(OUT)'!BG32:BG35))</f>
        <v>0</v>
      </c>
      <c r="FH26" s="48" t="e">
        <f t="shared" si="74"/>
        <v>#DIV/0!</v>
      </c>
      <c r="FI26" s="43">
        <f t="shared" si="75"/>
        <v>0</v>
      </c>
      <c r="FJ26" s="43">
        <f>IF($AZ26="N","N",SUM('調查資料(OUT)'!AX32:AX35))</f>
        <v>0</v>
      </c>
      <c r="FK26" s="43">
        <f>IF($AZ26="N","N",SUM('調查資料(OUT)'!BC32:BC35))</f>
        <v>0</v>
      </c>
      <c r="FL26" s="43">
        <f>IF($AZ26="N","N",SUM('調查資料(OUT)'!BH32:BH35))</f>
        <v>0</v>
      </c>
      <c r="FM26" s="48" t="e">
        <f t="shared" si="76"/>
        <v>#DIV/0!</v>
      </c>
      <c r="FN26" s="43">
        <f t="shared" si="77"/>
        <v>0</v>
      </c>
      <c r="FO26" s="43">
        <f>IF($AZ26="N","N",SUM('調查資料(OUT)'!AY32:AY35))</f>
        <v>0</v>
      </c>
      <c r="FP26" s="43">
        <f>IF($AZ26="N","N",SUM('調查資料(OUT)'!BD32:BD35))</f>
        <v>0</v>
      </c>
      <c r="FQ26" s="43">
        <f>IF($AZ26="N","N",SUM('調查資料(OUT)'!BI32:BI35))</f>
        <v>0</v>
      </c>
      <c r="FR26" s="48" t="e">
        <f t="shared" si="78"/>
        <v>#DIV/0!</v>
      </c>
      <c r="FS26" s="43">
        <f t="shared" si="79"/>
        <v>0</v>
      </c>
      <c r="FT26" s="48" t="e">
        <f t="shared" si="80"/>
        <v>#DIV/0!</v>
      </c>
      <c r="FU26" s="43">
        <f t="shared" si="81"/>
        <v>0</v>
      </c>
      <c r="FV26" s="48" t="e">
        <f t="shared" si="82"/>
        <v>#DIV/0!</v>
      </c>
      <c r="FW26" s="43">
        <f t="shared" si="83"/>
        <v>0</v>
      </c>
      <c r="FX26" s="48" t="e">
        <f t="shared" si="84"/>
        <v>#DIV/0!</v>
      </c>
      <c r="FY26" s="43">
        <f t="shared" si="85"/>
        <v>0</v>
      </c>
      <c r="FZ26" s="43">
        <f t="shared" si="86"/>
        <v>0</v>
      </c>
      <c r="GA26" s="43">
        <f>IF($AZ26="N","N",SUM('調查資料(OUT)'!BJ32:BJ35))</f>
        <v>0</v>
      </c>
      <c r="GB26" s="43">
        <f>IF($AZ26="N","N",SUM('調查資料(OUT)'!BO32:BO35))</f>
        <v>0</v>
      </c>
      <c r="GC26" s="43">
        <f>IF($AZ26="N","N",SUM('調查資料(OUT)'!BT32:BT35))</f>
        <v>0</v>
      </c>
      <c r="GD26" s="48" t="e">
        <f t="shared" si="87"/>
        <v>#DIV/0!</v>
      </c>
      <c r="GE26" s="43">
        <f t="shared" si="88"/>
        <v>0</v>
      </c>
      <c r="GF26" s="43">
        <f>IF($AZ26="N","N",SUM('調查資料(OUT)'!BK32:BK35))</f>
        <v>0</v>
      </c>
      <c r="GG26" s="43">
        <f>IF($AZ26="N","N",SUM('調查資料(OUT)'!BP32:BP35))</f>
        <v>0</v>
      </c>
      <c r="GH26" s="43">
        <f>IF($AZ26="N","N",SUM('調查資料(OUT)'!BU32:BU35))</f>
        <v>0</v>
      </c>
      <c r="GI26" s="48" t="e">
        <f t="shared" si="89"/>
        <v>#DIV/0!</v>
      </c>
      <c r="GJ26" s="43">
        <f t="shared" si="90"/>
        <v>0</v>
      </c>
      <c r="GK26" s="43">
        <f>IF($AZ26="N","N",SUM('調查資料(OUT)'!BL32:BL35))</f>
        <v>0</v>
      </c>
      <c r="GL26" s="43">
        <f>IF($AZ26="N","N",SUM('調查資料(OUT)'!BQ32:BQ35))</f>
        <v>0</v>
      </c>
      <c r="GM26" s="43">
        <f>IF($AZ26="N","N",SUM('調查資料(OUT)'!BV32:BV35))</f>
        <v>0</v>
      </c>
      <c r="GN26" s="48" t="e">
        <f t="shared" si="91"/>
        <v>#DIV/0!</v>
      </c>
      <c r="GO26" s="43">
        <f t="shared" si="92"/>
        <v>0</v>
      </c>
      <c r="GP26" s="43">
        <f>IF($AZ26="N","N",SUM('調查資料(OUT)'!BM32:BM35))</f>
        <v>0</v>
      </c>
      <c r="GQ26" s="43">
        <f>IF($AZ26="N","N",SUM('調查資料(OUT)'!BR32:BR35))</f>
        <v>0</v>
      </c>
      <c r="GR26" s="43">
        <f>IF($AZ26="N","N",SUM('調查資料(OUT)'!BW32:BW35))</f>
        <v>0</v>
      </c>
      <c r="GS26" s="48" t="e">
        <f t="shared" si="93"/>
        <v>#DIV/0!</v>
      </c>
      <c r="GT26" s="43">
        <f t="shared" si="94"/>
        <v>0</v>
      </c>
      <c r="GU26" s="43">
        <f>IF($AZ26="N","N",SUM('調查資料(OUT)'!BN32:BN35))</f>
        <v>0</v>
      </c>
      <c r="GV26" s="43">
        <f>IF($AZ26="N","N",SUM('調查資料(OUT)'!BS32:BS35))</f>
        <v>0</v>
      </c>
      <c r="GW26" s="43">
        <f>IF($AZ26="N","N",SUM('調查資料(OUT)'!BX32:BX35))</f>
        <v>0</v>
      </c>
      <c r="GX26" s="48" t="e">
        <f t="shared" si="95"/>
        <v>#DIV/0!</v>
      </c>
      <c r="GY26" s="43">
        <f t="shared" si="96"/>
        <v>0</v>
      </c>
      <c r="GZ26" s="48" t="e">
        <f t="shared" si="97"/>
        <v>#DIV/0!</v>
      </c>
      <c r="HA26" s="43">
        <f t="shared" si="98"/>
        <v>0</v>
      </c>
      <c r="HB26" s="48" t="e">
        <f t="shared" si="99"/>
        <v>#DIV/0!</v>
      </c>
      <c r="HC26" s="43">
        <f t="shared" si="100"/>
        <v>0</v>
      </c>
      <c r="HD26" s="48" t="e">
        <f t="shared" si="101"/>
        <v>#DIV/0!</v>
      </c>
      <c r="HE26" s="43">
        <f t="shared" si="102"/>
        <v>0</v>
      </c>
      <c r="HF26" s="43">
        <f t="shared" si="103"/>
        <v>0</v>
      </c>
      <c r="HG26" s="43">
        <f>IF($AZ26="N","N",SUM('調查資料(OUT)'!BY32:BY35))</f>
        <v>0</v>
      </c>
      <c r="HH26" s="43">
        <f>IF($AZ26="N","N",SUM('調查資料(OUT)'!CD32:CD35))</f>
        <v>0</v>
      </c>
      <c r="HI26" s="43">
        <f>IF($AZ26="N","N",SUM('調查資料(OUT)'!CI32:CI35))</f>
        <v>0</v>
      </c>
      <c r="HJ26" s="48" t="e">
        <f t="shared" si="104"/>
        <v>#DIV/0!</v>
      </c>
      <c r="HK26" s="43">
        <f t="shared" si="105"/>
        <v>0</v>
      </c>
      <c r="HL26" s="43">
        <f>IF($AZ26="N","N",SUM('調查資料(OUT)'!BZ32:BZ35))</f>
        <v>0</v>
      </c>
      <c r="HM26" s="43">
        <f>IF($AZ26="N","N",SUM('調查資料(OUT)'!CE32:CE35))</f>
        <v>0</v>
      </c>
      <c r="HN26" s="43">
        <f>IF($AZ26="N","N",SUM('調查資料(OUT)'!CJ32:CJ35))</f>
        <v>0</v>
      </c>
      <c r="HO26" s="48" t="e">
        <f t="shared" si="106"/>
        <v>#DIV/0!</v>
      </c>
      <c r="HP26" s="43">
        <f t="shared" si="107"/>
        <v>0</v>
      </c>
      <c r="HQ26" s="43">
        <f>IF($AZ26="N","N",SUM('調查資料(OUT)'!CA32:CA35))</f>
        <v>0</v>
      </c>
      <c r="HR26" s="43">
        <f>IF($AZ26="N","N",SUM('調查資料(OUT)'!CF32:CF35))</f>
        <v>0</v>
      </c>
      <c r="HS26" s="43">
        <f>IF($AZ26="N","N",SUM('調查資料(OUT)'!CK32:CK35))</f>
        <v>0</v>
      </c>
      <c r="HT26" s="48" t="e">
        <f t="shared" si="108"/>
        <v>#DIV/0!</v>
      </c>
      <c r="HU26" s="43">
        <f t="shared" si="109"/>
        <v>0</v>
      </c>
      <c r="HV26" s="43">
        <f>IF($AZ26="N","N",SUM('調查資料(OUT)'!CB32:CB35))</f>
        <v>0</v>
      </c>
      <c r="HW26" s="43">
        <f>IF($AZ26="N","N",SUM('調查資料(OUT)'!CG32:CG35))</f>
        <v>0</v>
      </c>
      <c r="HX26" s="43">
        <f>IF($AZ26="N","N",SUM('調查資料(OUT)'!CL32:CL35))</f>
        <v>0</v>
      </c>
      <c r="HY26" s="48" t="e">
        <f t="shared" si="110"/>
        <v>#DIV/0!</v>
      </c>
      <c r="HZ26" s="43">
        <f t="shared" si="111"/>
        <v>0</v>
      </c>
      <c r="IA26" s="43">
        <f>IF($AZ26="N","N",SUM('調查資料(OUT)'!CC32:CC35))</f>
        <v>0</v>
      </c>
      <c r="IB26" s="43">
        <f>IF($AZ26="N","N",SUM('調查資料(OUT)'!CH32:CH35))</f>
        <v>0</v>
      </c>
      <c r="IC26" s="43">
        <f>IF($AZ26="N","N",SUM('調查資料(OUT)'!CM32:CM35))</f>
        <v>0</v>
      </c>
      <c r="ID26" s="48" t="e">
        <f t="shared" si="112"/>
        <v>#DIV/0!</v>
      </c>
      <c r="IE26" s="43">
        <f t="shared" si="113"/>
        <v>0</v>
      </c>
      <c r="IF26" s="48" t="e">
        <f t="shared" si="114"/>
        <v>#DIV/0!</v>
      </c>
      <c r="IG26" s="43">
        <f t="shared" si="115"/>
        <v>0</v>
      </c>
      <c r="IH26" s="48" t="e">
        <f t="shared" si="116"/>
        <v>#DIV/0!</v>
      </c>
      <c r="II26" s="43">
        <f t="shared" si="117"/>
        <v>0</v>
      </c>
      <c r="IJ26" s="48" t="e">
        <f t="shared" si="118"/>
        <v>#DIV/0!</v>
      </c>
      <c r="IK26" s="248">
        <f t="shared" si="119"/>
        <v>0</v>
      </c>
    </row>
    <row r="27" spans="1:245">
      <c r="A27" s="247">
        <f>'[4]調查資料(OUT)'!A33</f>
        <v>530</v>
      </c>
      <c r="B27" s="43">
        <f t="shared" si="0"/>
        <v>0</v>
      </c>
      <c r="C27" s="43">
        <f>IFERROR('調查資料(OUT)'!$B$1*'調查資料(OUT)'!B33,0)+IFERROR('調查資料(OUT)'!$G$1*'調查資料(OUT)'!G33,0)+IFERROR('調查資料(OUT)'!$L$1*'調查資料(OUT)'!L33,0)</f>
        <v>0</v>
      </c>
      <c r="D27" s="43">
        <f>IFERROR('調查資料(OUT)'!$C$1*'調查資料(OUT)'!C33,0)+IFERROR('調查資料(OUT)'!$H$1*'調查資料(OUT)'!H33,0)+IFERROR('調查資料(OUT)'!$M$1*'調查資料(OUT)'!M33,0)</f>
        <v>0</v>
      </c>
      <c r="E27" s="43">
        <f>IFERROR('調查資料(OUT)'!$D$1*'調查資料(OUT)'!D33,0)+IFERROR('調查資料(OUT)'!$I$1*'調查資料(OUT)'!I33,0)+IFERROR('調查資料(OUT)'!$N$1*'調查資料(OUT)'!N33,0)</f>
        <v>0</v>
      </c>
      <c r="F27" s="43">
        <f>IFERROR('調查資料(OUT)'!$E$1*'調查資料(OUT)'!E33,0)+IFERROR('調查資料(OUT)'!$J$1*'調查資料(OUT)'!J33,0)+IFERROR('調查資料(OUT)'!$O$1*'調查資料(OUT)'!O33,0)</f>
        <v>0</v>
      </c>
      <c r="G27" s="248">
        <f>IFERROR('調查資料(OUT)'!$F$1*'調查資料(OUT)'!F33,0)+IFERROR('調查資料(OUT)'!$K$1*'調查資料(OUT)'!K33,0)+IFERROR('調查資料(OUT)'!$P$1*'調查資料(OUT)'!P33,0)</f>
        <v>0</v>
      </c>
      <c r="H27" s="249">
        <f t="shared" si="1"/>
        <v>0</v>
      </c>
      <c r="I27" s="43">
        <f>IFERROR('調查資料(OUT)'!$Q$1*'調查資料(OUT)'!Q33,0)+IFERROR('調查資料(OUT)'!$V$1*'調查資料(OUT)'!V33,0)+IFERROR('調查資料(OUT)'!$AA$1*'調查資料(OUT)'!AA33,0)</f>
        <v>0</v>
      </c>
      <c r="J27" s="43">
        <f>IFERROR('調查資料(OUT)'!$R$1*'調查資料(OUT)'!R33,0)+IFERROR('調查資料(OUT)'!$W$1*'調查資料(OUT)'!W33,0)+IFERROR('調查資料(OUT)'!$AB$1*'調查資料(OUT)'!AB33,0)</f>
        <v>0</v>
      </c>
      <c r="K27" s="43">
        <f>IFERROR('調查資料(OUT)'!$S$1*'調查資料(OUT)'!S33,0)+IFERROR('調查資料(OUT)'!$X$1*'調查資料(OUT)'!X33,0)+IFERROR('調查資料(OUT)'!$AC$1*'調查資料(OUT)'!AC33,0)</f>
        <v>0</v>
      </c>
      <c r="L27" s="43">
        <f>IFERROR('調查資料(OUT)'!$T$1*'調查資料(OUT)'!T33,0)+IFERROR('調查資料(OUT)'!$Y$1*'調查資料(OUT)'!Y33,0)+IFERROR('調查資料(OUT)'!$AD$1*'調查資料(OUT)'!AD33,0)</f>
        <v>0</v>
      </c>
      <c r="M27" s="248">
        <f>IFERROR('調查資料(OUT)'!$U$1*'調查資料(OUT)'!U33,0)+IFERROR('調查資料(OUT)'!$Z$1*'調查資料(OUT)'!Z33,0)+IFERROR('調查資料(OUT)'!$AE$1*'調查資料(OUT)'!AE33,0)</f>
        <v>0</v>
      </c>
      <c r="N27" s="249">
        <f t="shared" si="2"/>
        <v>0</v>
      </c>
      <c r="O27" s="43">
        <f>IFERROR('調查資料(OUT)'!$AF$1*'調查資料(OUT)'!AF33,0)+IFERROR('調查資料(OUT)'!$AK$1*'調查資料(OUT)'!AK33,0)+IFERROR('調查資料(OUT)'!$AP$1*'調查資料(OUT)'!AP33,0)</f>
        <v>0</v>
      </c>
      <c r="P27" s="43">
        <f>IFERROR('調查資料(OUT)'!$AG$1*'調查資料(OUT)'!AG33,0)+IFERROR('調查資料(OUT)'!$AL$1*'調查資料(OUT)'!AL33,0)+IFERROR('調查資料(OUT)'!$AQ$1*'調查資料(OUT)'!AQ33,0)</f>
        <v>0</v>
      </c>
      <c r="Q27" s="43">
        <f>IFERROR('調查資料(OUT)'!$AH$1*'調查資料(OUT)'!AH33,0)+IFERROR('調查資料(OUT)'!$AM$1*'調查資料(OUT)'!AM33,0)+IFERROR('調查資料(OUT)'!$AR$1*'調查資料(OUT)'!AR33,0)</f>
        <v>0</v>
      </c>
      <c r="R27" s="43">
        <f>IFERROR('調查資料(OUT)'!$AI$1*'調查資料(OUT)'!AI33,0)+IFERROR('調查資料(OUT)'!$AN$1*'調查資料(OUT)'!AN33,0)+IFERROR('調查資料(OUT)'!$AS$1*'調查資料(OUT)'!AS33,0)</f>
        <v>0</v>
      </c>
      <c r="S27" s="248">
        <f>IFERROR('調查資料(OUT)'!$AJ$1*'調查資料(OUT)'!AJ33,0)+IFERROR('調查資料(OUT)'!$AO$1*'調查資料(OUT)'!AO33,0)+IFERROR('調查資料(OUT)'!$AT$1*'調查資料(OUT)'!AT33,0)</f>
        <v>0</v>
      </c>
      <c r="T27" s="249">
        <f t="shared" si="3"/>
        <v>0</v>
      </c>
      <c r="U27" s="43">
        <f>IFERROR('調查資料(OUT)'!$AU$1*'調查資料(OUT)'!AU33,0)+IFERROR('調查資料(OUT)'!$AZ$1*'調查資料(OUT)'!AZ33,0)+IFERROR('調查資料(OUT)'!$BE$1*'調查資料(OUT)'!BE33,0)</f>
        <v>0</v>
      </c>
      <c r="V27" s="43">
        <f>IFERROR('調查資料(OUT)'!$AV$1*'調查資料(OUT)'!AV33,0)+IFERROR('調查資料(OUT)'!$BA$1*'調查資料(OUT)'!BA33,0)+IFERROR('調查資料(OUT)'!$BF$1*'調查資料(OUT)'!BF33,0)</f>
        <v>0</v>
      </c>
      <c r="W27" s="43">
        <f>IFERROR('調查資料(OUT)'!$AW$1*'調查資料(OUT)'!AW33,0)+IFERROR('調查資料(OUT)'!$BB$1*'調查資料(OUT)'!BB33,0)+IFERROR('調查資料(OUT)'!$BG$1*'調查資料(OUT)'!BG33,0)</f>
        <v>0</v>
      </c>
      <c r="X27" s="43">
        <f>IFERROR('調查資料(OUT)'!$AX$1*'調查資料(OUT)'!AX33,0)+IFERROR('調查資料(OUT)'!$BC$1*'調查資料(OUT)'!BC33,0)+IFERROR('調查資料(OUT)'!$BH$1*'調查資料(OUT)'!BH33,0)</f>
        <v>0</v>
      </c>
      <c r="Y27" s="248">
        <f>IFERROR('調查資料(OUT)'!$AY$1*'調查資料(OUT)'!AY33,0)+IFERROR('調查資料(OUT)'!$BD$1*'調查資料(OUT)'!BD33,0)+IFERROR('調查資料(OUT)'!$BI$1*'調查資料(OUT)'!BI33,0)</f>
        <v>0</v>
      </c>
      <c r="Z27" s="249">
        <f t="shared" si="4"/>
        <v>0</v>
      </c>
      <c r="AA27" s="43">
        <f>IFERROR('調查資料(OUT)'!$BJ$1*'調查資料(OUT)'!BJ33,0)+IFERROR('調查資料(OUT)'!$BO$1*'調查資料(OUT)'!BO33,0)+IFERROR('調查資料(OUT)'!$BT$1*'調查資料(OUT)'!BT33,0)</f>
        <v>0</v>
      </c>
      <c r="AB27" s="43">
        <f>IFERROR('調查資料(OUT)'!$BK$1*'調查資料(OUT)'!BK33,0)+IFERROR('調查資料(OUT)'!$BP$1*'調查資料(OUT)'!BP33,0)+IFERROR('調查資料(OUT)'!$BU$1*'調查資料(OUT)'!BU33,0)</f>
        <v>0</v>
      </c>
      <c r="AC27" s="43">
        <f>IFERROR('調查資料(OUT)'!$BL$1*'調查資料(OUT)'!BL33,0)+IFERROR('調查資料(OUT)'!$BQ$1*'調查資料(OUT)'!BQ33,0)+IFERROR('調查資料(OUT)'!$BV$1*'調查資料(OUT)'!BV33,0)</f>
        <v>0</v>
      </c>
      <c r="AD27" s="43">
        <f>IFERROR('調查資料(OUT)'!$BM$1*'調查資料(OUT)'!BM33,0)+IFERROR('調查資料(OUT)'!$BR$1*'調查資料(OUT)'!BR33,0)+IFERROR('調查資料(OUT)'!$BW$1*'調查資料(OUT)'!BW33,0)</f>
        <v>0</v>
      </c>
      <c r="AE27" s="248">
        <f>IFERROR('調查資料(OUT)'!$BN$1*'調查資料(OUT)'!BN33,0)+IFERROR('調查資料(OUT)'!$BS$1*'調查資料(OUT)'!BS33,0)+IFERROR('調查資料(OUT)'!$BX$1*'調查資料(OUT)'!BX33,0)</f>
        <v>0</v>
      </c>
      <c r="AF27" s="249">
        <f t="shared" si="5"/>
        <v>0</v>
      </c>
      <c r="AG27" s="43">
        <f>IFERROR('調查資料(OUT)'!$BY$1*'調查資料(OUT)'!BY33,0)+IFERROR('調查資料(OUT)'!$CD$1*'調查資料(OUT)'!CD33,0)+IFERROR('調查資料(OUT)'!$CI$1*'調查資料(OUT)'!CI33,0)</f>
        <v>0</v>
      </c>
      <c r="AH27" s="43">
        <f>IFERROR('調查資料(OUT)'!$BZ$1*'調查資料(OUT)'!BZ33,0)+IFERROR('調查資料(OUT)'!$CE$1*'調查資料(OUT)'!CE33,0)+IFERROR('調查資料(OUT)'!$CJ$1*'調查資料(OUT)'!CJ33,0)</f>
        <v>0</v>
      </c>
      <c r="AI27" s="43">
        <f>IFERROR('調查資料(OUT)'!$CA$1*'調查資料(OUT)'!CA33,0)+IFERROR('調查資料(OUT)'!$CF$1*'調查資料(OUT)'!CF33,0)+IFERROR('調查資料(OUT)'!$CK$1*'調查資料(OUT)'!CK33,0)</f>
        <v>0</v>
      </c>
      <c r="AJ27" s="43">
        <f>IFERROR('調查資料(OUT)'!$CB$1*'調查資料(OUT)'!CB33,0)+IFERROR('調查資料(OUT)'!$CG$1*'調查資料(OUT)'!CG33,0)+IFERROR('調查資料(OUT)'!$CL$1*'調查資料(OUT)'!CL33,0)</f>
        <v>0</v>
      </c>
      <c r="AK27" s="248">
        <f>IFERROR('調查資料(OUT)'!$CC$1*'調查資料(OUT)'!CC33,0)+IFERROR('調查資料(OUT)'!$CH$1*'調查資料(OUT)'!CH33,0)+IFERROR('調查資料(OUT)'!$CM$1*'調查資料(OUT)'!CM33,0)</f>
        <v>0</v>
      </c>
      <c r="AL27" s="250">
        <f t="shared" si="6"/>
        <v>0</v>
      </c>
      <c r="AN27" s="249">
        <f>'調查資料(OUT)'!A33</f>
        <v>530</v>
      </c>
      <c r="AO27" s="326">
        <f t="shared" si="7"/>
        <v>630</v>
      </c>
      <c r="AP27" s="43">
        <f t="shared" si="8"/>
        <v>0</v>
      </c>
      <c r="AQ27" s="327"/>
      <c r="AR27" s="43">
        <f t="shared" si="9"/>
        <v>0</v>
      </c>
      <c r="AS27" s="328" t="e">
        <f t="shared" si="10"/>
        <v>#DIV/0!</v>
      </c>
      <c r="AT27" s="328" t="e">
        <f t="shared" si="11"/>
        <v>#DIV/0!</v>
      </c>
      <c r="AU27" s="328" t="e">
        <f t="shared" si="12"/>
        <v>#DIV/0!</v>
      </c>
      <c r="AV27" s="328" t="e">
        <f t="shared" si="13"/>
        <v>#DIV/0!</v>
      </c>
      <c r="AW27" s="328" t="e">
        <f t="shared" si="14"/>
        <v>#DIV/0!</v>
      </c>
      <c r="AX27" s="328" t="e">
        <f t="shared" si="15"/>
        <v>#DIV/0!</v>
      </c>
      <c r="AY27" s="329"/>
      <c r="AZ27" s="43">
        <f t="shared" si="16"/>
        <v>530</v>
      </c>
      <c r="BA27" s="248">
        <f t="shared" si="17"/>
        <v>630</v>
      </c>
      <c r="BB27" s="43">
        <f t="shared" si="18"/>
        <v>0</v>
      </c>
      <c r="BC27" s="43">
        <f>IF($AZ27="N","N",SUM('調查資料(OUT)'!B33:B36))</f>
        <v>0</v>
      </c>
      <c r="BD27" s="43">
        <f>IF($AZ27="N","N",SUM('調查資料(OUT)'!G33:G36))</f>
        <v>0</v>
      </c>
      <c r="BE27" s="43">
        <f>IF($AZ27="N","N",SUM('調查資料(OUT)'!L33:L36))</f>
        <v>0</v>
      </c>
      <c r="BF27" s="48" t="e">
        <f t="shared" si="19"/>
        <v>#DIV/0!</v>
      </c>
      <c r="BG27" s="43">
        <f t="shared" si="20"/>
        <v>0</v>
      </c>
      <c r="BH27" s="43">
        <f>IF($AZ27="N","N",SUM('調查資料(OUT)'!C33:C36))</f>
        <v>0</v>
      </c>
      <c r="BI27" s="43">
        <f>IF($AZ27="N","N",SUM('調查資料(OUT)'!H33:H36))</f>
        <v>0</v>
      </c>
      <c r="BJ27" s="43">
        <f>IF($AZ27="N","N",SUM('調查資料(OUT)'!M33:M36))</f>
        <v>0</v>
      </c>
      <c r="BK27" s="48" t="e">
        <f t="shared" si="21"/>
        <v>#DIV/0!</v>
      </c>
      <c r="BL27" s="43">
        <f t="shared" si="22"/>
        <v>0</v>
      </c>
      <c r="BM27" s="43">
        <f>IF($AZ27="N","N",SUM('調查資料(OUT)'!D33:D36))</f>
        <v>0</v>
      </c>
      <c r="BN27" s="43">
        <f>IF($AZ27="N","N",SUM('調查資料(OUT)'!I33:I36))</f>
        <v>0</v>
      </c>
      <c r="BO27" s="43">
        <f>IF($AZ27="N","N",SUM('調查資料(OUT)'!N33:N36))</f>
        <v>0</v>
      </c>
      <c r="BP27" s="48" t="e">
        <f t="shared" si="23"/>
        <v>#DIV/0!</v>
      </c>
      <c r="BQ27" s="43">
        <f t="shared" si="24"/>
        <v>0</v>
      </c>
      <c r="BR27" s="43">
        <f>IF($AZ27="N","N",SUM('調查資料(OUT)'!E33:E36))</f>
        <v>0</v>
      </c>
      <c r="BS27" s="43">
        <f>IF($AZ27="N","N",SUM('調查資料(OUT)'!J33:J36))</f>
        <v>0</v>
      </c>
      <c r="BT27" s="43">
        <f>IF($AZ27="N","N",SUM('調查資料(OUT)'!O33:O36))</f>
        <v>0</v>
      </c>
      <c r="BU27" s="48" t="e">
        <f t="shared" si="25"/>
        <v>#DIV/0!</v>
      </c>
      <c r="BV27" s="43">
        <f t="shared" si="26"/>
        <v>0</v>
      </c>
      <c r="BW27" s="43">
        <f>IF($AZ27="N","N",SUM('調查資料(OUT)'!F33:F36))</f>
        <v>0</v>
      </c>
      <c r="BX27" s="43">
        <f>IF($AZ27="N","N",SUM('調查資料(OUT)'!K33:K36))</f>
        <v>0</v>
      </c>
      <c r="BY27" s="43">
        <f>IF($AZ27="N","N",SUM('調查資料(OUT)'!P33:P36))</f>
        <v>0</v>
      </c>
      <c r="BZ27" s="48" t="e">
        <f t="shared" si="27"/>
        <v>#DIV/0!</v>
      </c>
      <c r="CA27" s="43">
        <f t="shared" si="28"/>
        <v>0</v>
      </c>
      <c r="CB27" s="48" t="e">
        <f t="shared" si="29"/>
        <v>#DIV/0!</v>
      </c>
      <c r="CC27" s="43">
        <f t="shared" si="30"/>
        <v>0</v>
      </c>
      <c r="CD27" s="48" t="e">
        <f t="shared" si="31"/>
        <v>#DIV/0!</v>
      </c>
      <c r="CE27" s="43">
        <f t="shared" si="32"/>
        <v>0</v>
      </c>
      <c r="CF27" s="48" t="e">
        <f t="shared" si="33"/>
        <v>#DIV/0!</v>
      </c>
      <c r="CG27" s="43">
        <f t="shared" si="34"/>
        <v>0</v>
      </c>
      <c r="CH27" s="43">
        <f t="shared" si="35"/>
        <v>0</v>
      </c>
      <c r="CI27" s="43">
        <f>IF($AZ27="N","N",SUM('調查資料(OUT)'!Q33:Q36))</f>
        <v>0</v>
      </c>
      <c r="CJ27" s="43">
        <f>IF($AZ27="N","N",SUM('調查資料(OUT)'!V33:V36))</f>
        <v>0</v>
      </c>
      <c r="CK27" s="43">
        <f>IF($AZ27="N","N",SUM('調查資料(OUT)'!AA33:AA36))</f>
        <v>0</v>
      </c>
      <c r="CL27" s="48" t="e">
        <f t="shared" si="36"/>
        <v>#DIV/0!</v>
      </c>
      <c r="CM27" s="43">
        <f t="shared" si="37"/>
        <v>0</v>
      </c>
      <c r="CN27" s="43">
        <f>IF($AZ27="N","N",SUM('調查資料(OUT)'!R33:R36))</f>
        <v>0</v>
      </c>
      <c r="CO27" s="43">
        <f>IF($AZ27="N","N",SUM('調查資料(OUT)'!W33:W36))</f>
        <v>0</v>
      </c>
      <c r="CP27" s="43">
        <f>IF($AZ27="N","N",SUM('調查資料(OUT)'!AB33:AB36))</f>
        <v>0</v>
      </c>
      <c r="CQ27" s="48" t="e">
        <f t="shared" si="38"/>
        <v>#DIV/0!</v>
      </c>
      <c r="CR27" s="43">
        <f t="shared" si="39"/>
        <v>0</v>
      </c>
      <c r="CS27" s="43">
        <f>IF($AZ27="N","N",SUM('調查資料(OUT)'!S33:S36))</f>
        <v>0</v>
      </c>
      <c r="CT27" s="43">
        <f>IF($AZ27="N","N",SUM('調查資料(OUT)'!X33:X36))</f>
        <v>0</v>
      </c>
      <c r="CU27" s="43">
        <f>IF($AZ27="N","N",SUM('調查資料(OUT)'!AC33:AC36))</f>
        <v>0</v>
      </c>
      <c r="CV27" s="48" t="e">
        <f t="shared" si="40"/>
        <v>#DIV/0!</v>
      </c>
      <c r="CW27" s="43">
        <f t="shared" si="41"/>
        <v>0</v>
      </c>
      <c r="CX27" s="43">
        <f>IF($AZ27="N","N",SUM('調查資料(OUT)'!T33:T36))</f>
        <v>0</v>
      </c>
      <c r="CY27" s="43">
        <f>IF($AZ27="N","N",SUM('調查資料(OUT)'!Y33:Y36))</f>
        <v>0</v>
      </c>
      <c r="CZ27" s="43">
        <f>IF($AZ27="N","N",SUM('調查資料(OUT)'!AD33:AD36))</f>
        <v>0</v>
      </c>
      <c r="DA27" s="48" t="e">
        <f t="shared" si="42"/>
        <v>#DIV/0!</v>
      </c>
      <c r="DB27" s="43">
        <f t="shared" si="43"/>
        <v>0</v>
      </c>
      <c r="DC27" s="43">
        <f>IF($AZ27="N","N",SUM('調查資料(OUT)'!U33:U36))</f>
        <v>0</v>
      </c>
      <c r="DD27" s="43">
        <f>IF($AZ27="N","N",SUM('調查資料(OUT)'!Z33:Z36))</f>
        <v>0</v>
      </c>
      <c r="DE27" s="43">
        <f>IF($AZ27="N","N",SUM('調查資料(OUT)'!AE33:AE36))</f>
        <v>0</v>
      </c>
      <c r="DF27" s="48" t="e">
        <f t="shared" si="44"/>
        <v>#DIV/0!</v>
      </c>
      <c r="DG27" s="43">
        <f t="shared" si="45"/>
        <v>0</v>
      </c>
      <c r="DH27" s="48" t="e">
        <f t="shared" si="46"/>
        <v>#DIV/0!</v>
      </c>
      <c r="DI27" s="43">
        <f t="shared" si="47"/>
        <v>0</v>
      </c>
      <c r="DJ27" s="48" t="e">
        <f t="shared" si="48"/>
        <v>#DIV/0!</v>
      </c>
      <c r="DK27" s="43">
        <f t="shared" si="49"/>
        <v>0</v>
      </c>
      <c r="DL27" s="48" t="e">
        <f t="shared" si="50"/>
        <v>#DIV/0!</v>
      </c>
      <c r="DM27" s="43">
        <f t="shared" si="51"/>
        <v>0</v>
      </c>
      <c r="DN27" s="43">
        <f t="shared" si="52"/>
        <v>0</v>
      </c>
      <c r="DO27" s="43">
        <f>IF($AZ27="N","N",SUM('調查資料(OUT)'!AF33:AF36))</f>
        <v>0</v>
      </c>
      <c r="DP27" s="43">
        <f>IF($AZ27="N","N",SUM('調查資料(OUT)'!AK33:AK36))</f>
        <v>0</v>
      </c>
      <c r="DQ27" s="43">
        <f>IF($AZ27="N","N",SUM('調查資料(OUT)'!AP33:AP36))</f>
        <v>0</v>
      </c>
      <c r="DR27" s="48" t="e">
        <f t="shared" si="53"/>
        <v>#DIV/0!</v>
      </c>
      <c r="DS27" s="43">
        <f t="shared" si="54"/>
        <v>0</v>
      </c>
      <c r="DT27" s="43">
        <f>IF($AZ27="N","N",SUM('調查資料(OUT)'!AG33:AG36))</f>
        <v>0</v>
      </c>
      <c r="DU27" s="43">
        <f>IF($AZ27="N","N",SUM('調查資料(OUT)'!AL33:AL36))</f>
        <v>0</v>
      </c>
      <c r="DV27" s="43">
        <f>IF($AZ27="N","N",SUM('調查資料(OUT)'!AQ33:AQ36))</f>
        <v>0</v>
      </c>
      <c r="DW27" s="48" t="e">
        <f t="shared" si="55"/>
        <v>#DIV/0!</v>
      </c>
      <c r="DX27" s="43">
        <f t="shared" si="56"/>
        <v>0</v>
      </c>
      <c r="DY27" s="43">
        <f>IF($AZ27="N","N",SUM('調查資料(OUT)'!AH33:AH36))</f>
        <v>0</v>
      </c>
      <c r="DZ27" s="43">
        <f>IF($AZ27="N","N",SUM('調查資料(OUT)'!AM33:AM36))</f>
        <v>0</v>
      </c>
      <c r="EA27" s="43">
        <f>IF($AZ27="N","N",SUM('調查資料(OUT)'!AR33:AR36))</f>
        <v>0</v>
      </c>
      <c r="EB27" s="48" t="e">
        <f t="shared" si="57"/>
        <v>#DIV/0!</v>
      </c>
      <c r="EC27" s="43">
        <f t="shared" si="58"/>
        <v>0</v>
      </c>
      <c r="ED27" s="43">
        <f>IF($AZ27="N","N",SUM('調查資料(OUT)'!AI33:AI36))</f>
        <v>0</v>
      </c>
      <c r="EE27" s="43">
        <f>IF($AZ27="N","N",SUM('調查資料(OUT)'!AN33:AN36))</f>
        <v>0</v>
      </c>
      <c r="EF27" s="43">
        <f>IF($AZ27="N","N",SUM('調查資料(OUT)'!AS33:AS36))</f>
        <v>0</v>
      </c>
      <c r="EG27" s="48" t="e">
        <f t="shared" si="59"/>
        <v>#DIV/0!</v>
      </c>
      <c r="EH27" s="43">
        <f t="shared" si="60"/>
        <v>0</v>
      </c>
      <c r="EI27" s="43">
        <f>IF($AZ27="N","N",SUM('調查資料(OUT)'!AJ33:AJ36))</f>
        <v>0</v>
      </c>
      <c r="EJ27" s="43">
        <f>IF($AZ27="N","N",SUM('調查資料(OUT)'!AO33:AO36))</f>
        <v>0</v>
      </c>
      <c r="EK27" s="43">
        <f>IF($AZ27="N","N",SUM('調查資料(OUT)'!AT33:AT36))</f>
        <v>0</v>
      </c>
      <c r="EL27" s="48" t="e">
        <f t="shared" si="61"/>
        <v>#DIV/0!</v>
      </c>
      <c r="EM27" s="43">
        <f t="shared" si="62"/>
        <v>0</v>
      </c>
      <c r="EN27" s="48" t="e">
        <f t="shared" si="63"/>
        <v>#DIV/0!</v>
      </c>
      <c r="EO27" s="43">
        <f t="shared" si="64"/>
        <v>0</v>
      </c>
      <c r="EP27" s="48" t="e">
        <f t="shared" si="65"/>
        <v>#DIV/0!</v>
      </c>
      <c r="EQ27" s="43">
        <f t="shared" si="66"/>
        <v>0</v>
      </c>
      <c r="ER27" s="48" t="e">
        <f t="shared" si="67"/>
        <v>#DIV/0!</v>
      </c>
      <c r="ES27" s="43">
        <f t="shared" si="68"/>
        <v>0</v>
      </c>
      <c r="ET27" s="43">
        <f t="shared" si="69"/>
        <v>0</v>
      </c>
      <c r="EU27" s="43">
        <f>IF($AZ27="N","N",SUM('調查資料(OUT)'!AU33:AU36))</f>
        <v>0</v>
      </c>
      <c r="EV27" s="43">
        <f>IF($AZ27="N","N",SUM('調查資料(OUT)'!AZ33:AZ36))</f>
        <v>0</v>
      </c>
      <c r="EW27" s="43">
        <f>IF($AZ27="N","N",SUM('調查資料(OUT)'!BE33:BE36))</f>
        <v>0</v>
      </c>
      <c r="EX27" s="48" t="e">
        <f t="shared" si="70"/>
        <v>#DIV/0!</v>
      </c>
      <c r="EY27" s="43">
        <f t="shared" si="71"/>
        <v>0</v>
      </c>
      <c r="EZ27" s="43">
        <f>IF($AZ27="N","N",SUM('調查資料(OUT)'!AV33:AV36))</f>
        <v>0</v>
      </c>
      <c r="FA27" s="43">
        <f>IF($AZ27="N","N",SUM('調查資料(OUT)'!BA33:BA36))</f>
        <v>0</v>
      </c>
      <c r="FB27" s="43">
        <f>IF($AZ27="N","N",SUM('調查資料(OUT)'!BF33:BF36))</f>
        <v>0</v>
      </c>
      <c r="FC27" s="48" t="e">
        <f t="shared" si="72"/>
        <v>#DIV/0!</v>
      </c>
      <c r="FD27" s="43">
        <f t="shared" si="73"/>
        <v>0</v>
      </c>
      <c r="FE27" s="43">
        <f>IF($AZ27="N","N",SUM('調查資料(OUT)'!AW33:AW36))</f>
        <v>0</v>
      </c>
      <c r="FF27" s="43">
        <f>IF($AZ27="N","N",SUM('調查資料(OUT)'!BB33:BB36))</f>
        <v>0</v>
      </c>
      <c r="FG27" s="43">
        <f>IF($AZ27="N","N",SUM('調查資料(OUT)'!BG33:BG36))</f>
        <v>0</v>
      </c>
      <c r="FH27" s="48" t="e">
        <f t="shared" si="74"/>
        <v>#DIV/0!</v>
      </c>
      <c r="FI27" s="43">
        <f t="shared" si="75"/>
        <v>0</v>
      </c>
      <c r="FJ27" s="43">
        <f>IF($AZ27="N","N",SUM('調查資料(OUT)'!AX33:AX36))</f>
        <v>0</v>
      </c>
      <c r="FK27" s="43">
        <f>IF($AZ27="N","N",SUM('調查資料(OUT)'!BC33:BC36))</f>
        <v>0</v>
      </c>
      <c r="FL27" s="43">
        <f>IF($AZ27="N","N",SUM('調查資料(OUT)'!BH33:BH36))</f>
        <v>0</v>
      </c>
      <c r="FM27" s="48" t="e">
        <f t="shared" si="76"/>
        <v>#DIV/0!</v>
      </c>
      <c r="FN27" s="43">
        <f t="shared" si="77"/>
        <v>0</v>
      </c>
      <c r="FO27" s="43">
        <f>IF($AZ27="N","N",SUM('調查資料(OUT)'!AY33:AY36))</f>
        <v>0</v>
      </c>
      <c r="FP27" s="43">
        <f>IF($AZ27="N","N",SUM('調查資料(OUT)'!BD33:BD36))</f>
        <v>0</v>
      </c>
      <c r="FQ27" s="43">
        <f>IF($AZ27="N","N",SUM('調查資料(OUT)'!BI33:BI36))</f>
        <v>0</v>
      </c>
      <c r="FR27" s="48" t="e">
        <f t="shared" si="78"/>
        <v>#DIV/0!</v>
      </c>
      <c r="FS27" s="43">
        <f t="shared" si="79"/>
        <v>0</v>
      </c>
      <c r="FT27" s="48" t="e">
        <f t="shared" si="80"/>
        <v>#DIV/0!</v>
      </c>
      <c r="FU27" s="43">
        <f t="shared" si="81"/>
        <v>0</v>
      </c>
      <c r="FV27" s="48" t="e">
        <f t="shared" si="82"/>
        <v>#DIV/0!</v>
      </c>
      <c r="FW27" s="43">
        <f t="shared" si="83"/>
        <v>0</v>
      </c>
      <c r="FX27" s="48" t="e">
        <f t="shared" si="84"/>
        <v>#DIV/0!</v>
      </c>
      <c r="FY27" s="43">
        <f t="shared" si="85"/>
        <v>0</v>
      </c>
      <c r="FZ27" s="43">
        <f t="shared" si="86"/>
        <v>0</v>
      </c>
      <c r="GA27" s="43">
        <f>IF($AZ27="N","N",SUM('調查資料(OUT)'!BJ33:BJ36))</f>
        <v>0</v>
      </c>
      <c r="GB27" s="43">
        <f>IF($AZ27="N","N",SUM('調查資料(OUT)'!BO33:BO36))</f>
        <v>0</v>
      </c>
      <c r="GC27" s="43">
        <f>IF($AZ27="N","N",SUM('調查資料(OUT)'!BT33:BT36))</f>
        <v>0</v>
      </c>
      <c r="GD27" s="48" t="e">
        <f t="shared" si="87"/>
        <v>#DIV/0!</v>
      </c>
      <c r="GE27" s="43">
        <f t="shared" si="88"/>
        <v>0</v>
      </c>
      <c r="GF27" s="43">
        <f>IF($AZ27="N","N",SUM('調查資料(OUT)'!BK33:BK36))</f>
        <v>0</v>
      </c>
      <c r="GG27" s="43">
        <f>IF($AZ27="N","N",SUM('調查資料(OUT)'!BP33:BP36))</f>
        <v>0</v>
      </c>
      <c r="GH27" s="43">
        <f>IF($AZ27="N","N",SUM('調查資料(OUT)'!BU33:BU36))</f>
        <v>0</v>
      </c>
      <c r="GI27" s="48" t="e">
        <f t="shared" si="89"/>
        <v>#DIV/0!</v>
      </c>
      <c r="GJ27" s="43">
        <f t="shared" si="90"/>
        <v>0</v>
      </c>
      <c r="GK27" s="43">
        <f>IF($AZ27="N","N",SUM('調查資料(OUT)'!BL33:BL36))</f>
        <v>0</v>
      </c>
      <c r="GL27" s="43">
        <f>IF($AZ27="N","N",SUM('調查資料(OUT)'!BQ33:BQ36))</f>
        <v>0</v>
      </c>
      <c r="GM27" s="43">
        <f>IF($AZ27="N","N",SUM('調查資料(OUT)'!BV33:BV36))</f>
        <v>0</v>
      </c>
      <c r="GN27" s="48" t="e">
        <f t="shared" si="91"/>
        <v>#DIV/0!</v>
      </c>
      <c r="GO27" s="43">
        <f t="shared" si="92"/>
        <v>0</v>
      </c>
      <c r="GP27" s="43">
        <f>IF($AZ27="N","N",SUM('調查資料(OUT)'!BM33:BM36))</f>
        <v>0</v>
      </c>
      <c r="GQ27" s="43">
        <f>IF($AZ27="N","N",SUM('調查資料(OUT)'!BR33:BR36))</f>
        <v>0</v>
      </c>
      <c r="GR27" s="43">
        <f>IF($AZ27="N","N",SUM('調查資料(OUT)'!BW33:BW36))</f>
        <v>0</v>
      </c>
      <c r="GS27" s="48" t="e">
        <f t="shared" si="93"/>
        <v>#DIV/0!</v>
      </c>
      <c r="GT27" s="43">
        <f t="shared" si="94"/>
        <v>0</v>
      </c>
      <c r="GU27" s="43">
        <f>IF($AZ27="N","N",SUM('調查資料(OUT)'!BN33:BN36))</f>
        <v>0</v>
      </c>
      <c r="GV27" s="43">
        <f>IF($AZ27="N","N",SUM('調查資料(OUT)'!BS33:BS36))</f>
        <v>0</v>
      </c>
      <c r="GW27" s="43">
        <f>IF($AZ27="N","N",SUM('調查資料(OUT)'!BX33:BX36))</f>
        <v>0</v>
      </c>
      <c r="GX27" s="48" t="e">
        <f t="shared" si="95"/>
        <v>#DIV/0!</v>
      </c>
      <c r="GY27" s="43">
        <f t="shared" si="96"/>
        <v>0</v>
      </c>
      <c r="GZ27" s="48" t="e">
        <f t="shared" si="97"/>
        <v>#DIV/0!</v>
      </c>
      <c r="HA27" s="43">
        <f t="shared" si="98"/>
        <v>0</v>
      </c>
      <c r="HB27" s="48" t="e">
        <f t="shared" si="99"/>
        <v>#DIV/0!</v>
      </c>
      <c r="HC27" s="43">
        <f t="shared" si="100"/>
        <v>0</v>
      </c>
      <c r="HD27" s="48" t="e">
        <f t="shared" si="101"/>
        <v>#DIV/0!</v>
      </c>
      <c r="HE27" s="43">
        <f t="shared" si="102"/>
        <v>0</v>
      </c>
      <c r="HF27" s="43">
        <f t="shared" si="103"/>
        <v>0</v>
      </c>
      <c r="HG27" s="43">
        <f>IF($AZ27="N","N",SUM('調查資料(OUT)'!BY33:BY36))</f>
        <v>0</v>
      </c>
      <c r="HH27" s="43">
        <f>IF($AZ27="N","N",SUM('調查資料(OUT)'!CD33:CD36))</f>
        <v>0</v>
      </c>
      <c r="HI27" s="43">
        <f>IF($AZ27="N","N",SUM('調查資料(OUT)'!CI33:CI36))</f>
        <v>0</v>
      </c>
      <c r="HJ27" s="48" t="e">
        <f t="shared" si="104"/>
        <v>#DIV/0!</v>
      </c>
      <c r="HK27" s="43">
        <f t="shared" si="105"/>
        <v>0</v>
      </c>
      <c r="HL27" s="43">
        <f>IF($AZ27="N","N",SUM('調查資料(OUT)'!BZ33:BZ36))</f>
        <v>0</v>
      </c>
      <c r="HM27" s="43">
        <f>IF($AZ27="N","N",SUM('調查資料(OUT)'!CE33:CE36))</f>
        <v>0</v>
      </c>
      <c r="HN27" s="43">
        <f>IF($AZ27="N","N",SUM('調查資料(OUT)'!CJ33:CJ36))</f>
        <v>0</v>
      </c>
      <c r="HO27" s="48" t="e">
        <f t="shared" si="106"/>
        <v>#DIV/0!</v>
      </c>
      <c r="HP27" s="43">
        <f t="shared" si="107"/>
        <v>0</v>
      </c>
      <c r="HQ27" s="43">
        <f>IF($AZ27="N","N",SUM('調查資料(OUT)'!CA33:CA36))</f>
        <v>0</v>
      </c>
      <c r="HR27" s="43">
        <f>IF($AZ27="N","N",SUM('調查資料(OUT)'!CF33:CF36))</f>
        <v>0</v>
      </c>
      <c r="HS27" s="43">
        <f>IF($AZ27="N","N",SUM('調查資料(OUT)'!CK33:CK36))</f>
        <v>0</v>
      </c>
      <c r="HT27" s="48" t="e">
        <f t="shared" si="108"/>
        <v>#DIV/0!</v>
      </c>
      <c r="HU27" s="43">
        <f t="shared" si="109"/>
        <v>0</v>
      </c>
      <c r="HV27" s="43">
        <f>IF($AZ27="N","N",SUM('調查資料(OUT)'!CB33:CB36))</f>
        <v>0</v>
      </c>
      <c r="HW27" s="43">
        <f>IF($AZ27="N","N",SUM('調查資料(OUT)'!CG33:CG36))</f>
        <v>0</v>
      </c>
      <c r="HX27" s="43">
        <f>IF($AZ27="N","N",SUM('調查資料(OUT)'!CL33:CL36))</f>
        <v>0</v>
      </c>
      <c r="HY27" s="48" t="e">
        <f t="shared" si="110"/>
        <v>#DIV/0!</v>
      </c>
      <c r="HZ27" s="43">
        <f t="shared" si="111"/>
        <v>0</v>
      </c>
      <c r="IA27" s="43">
        <f>IF($AZ27="N","N",SUM('調查資料(OUT)'!CC33:CC36))</f>
        <v>0</v>
      </c>
      <c r="IB27" s="43">
        <f>IF($AZ27="N","N",SUM('調查資料(OUT)'!CH33:CH36))</f>
        <v>0</v>
      </c>
      <c r="IC27" s="43">
        <f>IF($AZ27="N","N",SUM('調查資料(OUT)'!CM33:CM36))</f>
        <v>0</v>
      </c>
      <c r="ID27" s="48" t="e">
        <f t="shared" si="112"/>
        <v>#DIV/0!</v>
      </c>
      <c r="IE27" s="43">
        <f t="shared" si="113"/>
        <v>0</v>
      </c>
      <c r="IF27" s="48" t="e">
        <f t="shared" si="114"/>
        <v>#DIV/0!</v>
      </c>
      <c r="IG27" s="43">
        <f t="shared" si="115"/>
        <v>0</v>
      </c>
      <c r="IH27" s="48" t="e">
        <f t="shared" si="116"/>
        <v>#DIV/0!</v>
      </c>
      <c r="II27" s="43">
        <f t="shared" si="117"/>
        <v>0</v>
      </c>
      <c r="IJ27" s="48" t="e">
        <f t="shared" si="118"/>
        <v>#DIV/0!</v>
      </c>
      <c r="IK27" s="248">
        <f t="shared" si="119"/>
        <v>0</v>
      </c>
    </row>
    <row r="28" spans="1:245">
      <c r="A28" s="247">
        <f>'[4]調查資料(OUT)'!A34</f>
        <v>545</v>
      </c>
      <c r="B28" s="43">
        <f t="shared" si="0"/>
        <v>0</v>
      </c>
      <c r="C28" s="43">
        <f>IFERROR('調查資料(OUT)'!$B$1*'調查資料(OUT)'!B34,0)+IFERROR('調查資料(OUT)'!$G$1*'調查資料(OUT)'!G34,0)+IFERROR('調查資料(OUT)'!$L$1*'調查資料(OUT)'!L34,0)</f>
        <v>0</v>
      </c>
      <c r="D28" s="43">
        <f>IFERROR('調查資料(OUT)'!$C$1*'調查資料(OUT)'!C34,0)+IFERROR('調查資料(OUT)'!$H$1*'調查資料(OUT)'!H34,0)+IFERROR('調查資料(OUT)'!$M$1*'調查資料(OUT)'!M34,0)</f>
        <v>0</v>
      </c>
      <c r="E28" s="43">
        <f>IFERROR('調查資料(OUT)'!$D$1*'調查資料(OUT)'!D34,0)+IFERROR('調查資料(OUT)'!$I$1*'調查資料(OUT)'!I34,0)+IFERROR('調查資料(OUT)'!$N$1*'調查資料(OUT)'!N34,0)</f>
        <v>0</v>
      </c>
      <c r="F28" s="43">
        <f>IFERROR('調查資料(OUT)'!$E$1*'調查資料(OUT)'!E34,0)+IFERROR('調查資料(OUT)'!$J$1*'調查資料(OUT)'!J34,0)+IFERROR('調查資料(OUT)'!$O$1*'調查資料(OUT)'!O34,0)</f>
        <v>0</v>
      </c>
      <c r="G28" s="248">
        <f>IFERROR('調查資料(OUT)'!$F$1*'調查資料(OUT)'!F34,0)+IFERROR('調查資料(OUT)'!$K$1*'調查資料(OUT)'!K34,0)+IFERROR('調查資料(OUT)'!$P$1*'調查資料(OUT)'!P34,0)</f>
        <v>0</v>
      </c>
      <c r="H28" s="249">
        <f t="shared" si="1"/>
        <v>0</v>
      </c>
      <c r="I28" s="43">
        <f>IFERROR('調查資料(OUT)'!$Q$1*'調查資料(OUT)'!Q34,0)+IFERROR('調查資料(OUT)'!$V$1*'調查資料(OUT)'!V34,0)+IFERROR('調查資料(OUT)'!$AA$1*'調查資料(OUT)'!AA34,0)</f>
        <v>0</v>
      </c>
      <c r="J28" s="43">
        <f>IFERROR('調查資料(OUT)'!$R$1*'調查資料(OUT)'!R34,0)+IFERROR('調查資料(OUT)'!$W$1*'調查資料(OUT)'!W34,0)+IFERROR('調查資料(OUT)'!$AB$1*'調查資料(OUT)'!AB34,0)</f>
        <v>0</v>
      </c>
      <c r="K28" s="43">
        <f>IFERROR('調查資料(OUT)'!$S$1*'調查資料(OUT)'!S34,0)+IFERROR('調查資料(OUT)'!$X$1*'調查資料(OUT)'!X34,0)+IFERROR('調查資料(OUT)'!$AC$1*'調查資料(OUT)'!AC34,0)</f>
        <v>0</v>
      </c>
      <c r="L28" s="43">
        <f>IFERROR('調查資料(OUT)'!$T$1*'調查資料(OUT)'!T34,0)+IFERROR('調查資料(OUT)'!$Y$1*'調查資料(OUT)'!Y34,0)+IFERROR('調查資料(OUT)'!$AD$1*'調查資料(OUT)'!AD34,0)</f>
        <v>0</v>
      </c>
      <c r="M28" s="248">
        <f>IFERROR('調查資料(OUT)'!$U$1*'調查資料(OUT)'!U34,0)+IFERROR('調查資料(OUT)'!$Z$1*'調查資料(OUT)'!Z34,0)+IFERROR('調查資料(OUT)'!$AE$1*'調查資料(OUT)'!AE34,0)</f>
        <v>0</v>
      </c>
      <c r="N28" s="249">
        <f t="shared" si="2"/>
        <v>0</v>
      </c>
      <c r="O28" s="43">
        <f>IFERROR('調查資料(OUT)'!$AF$1*'調查資料(OUT)'!AF34,0)+IFERROR('調查資料(OUT)'!$AK$1*'調查資料(OUT)'!AK34,0)+IFERROR('調查資料(OUT)'!$AP$1*'調查資料(OUT)'!AP34,0)</f>
        <v>0</v>
      </c>
      <c r="P28" s="43">
        <f>IFERROR('調查資料(OUT)'!$AG$1*'調查資料(OUT)'!AG34,0)+IFERROR('調查資料(OUT)'!$AL$1*'調查資料(OUT)'!AL34,0)+IFERROR('調查資料(OUT)'!$AQ$1*'調查資料(OUT)'!AQ34,0)</f>
        <v>0</v>
      </c>
      <c r="Q28" s="43">
        <f>IFERROR('調查資料(OUT)'!$AH$1*'調查資料(OUT)'!AH34,0)+IFERROR('調查資料(OUT)'!$AM$1*'調查資料(OUT)'!AM34,0)+IFERROR('調查資料(OUT)'!$AR$1*'調查資料(OUT)'!AR34,0)</f>
        <v>0</v>
      </c>
      <c r="R28" s="43">
        <f>IFERROR('調查資料(OUT)'!$AI$1*'調查資料(OUT)'!AI34,0)+IFERROR('調查資料(OUT)'!$AN$1*'調查資料(OUT)'!AN34,0)+IFERROR('調查資料(OUT)'!$AS$1*'調查資料(OUT)'!AS34,0)</f>
        <v>0</v>
      </c>
      <c r="S28" s="248">
        <f>IFERROR('調查資料(OUT)'!$AJ$1*'調查資料(OUT)'!AJ34,0)+IFERROR('調查資料(OUT)'!$AO$1*'調查資料(OUT)'!AO34,0)+IFERROR('調查資料(OUT)'!$AT$1*'調查資料(OUT)'!AT34,0)</f>
        <v>0</v>
      </c>
      <c r="T28" s="249">
        <f t="shared" si="3"/>
        <v>0</v>
      </c>
      <c r="U28" s="43">
        <f>IFERROR('調查資料(OUT)'!$AU$1*'調查資料(OUT)'!AU34,0)+IFERROR('調查資料(OUT)'!$AZ$1*'調查資料(OUT)'!AZ34,0)+IFERROR('調查資料(OUT)'!$BE$1*'調查資料(OUT)'!BE34,0)</f>
        <v>0</v>
      </c>
      <c r="V28" s="43">
        <f>IFERROR('調查資料(OUT)'!$AV$1*'調查資料(OUT)'!AV34,0)+IFERROR('調查資料(OUT)'!$BA$1*'調查資料(OUT)'!BA34,0)+IFERROR('調查資料(OUT)'!$BF$1*'調查資料(OUT)'!BF34,0)</f>
        <v>0</v>
      </c>
      <c r="W28" s="43">
        <f>IFERROR('調查資料(OUT)'!$AW$1*'調查資料(OUT)'!AW34,0)+IFERROR('調查資料(OUT)'!$BB$1*'調查資料(OUT)'!BB34,0)+IFERROR('調查資料(OUT)'!$BG$1*'調查資料(OUT)'!BG34,0)</f>
        <v>0</v>
      </c>
      <c r="X28" s="43">
        <f>IFERROR('調查資料(OUT)'!$AX$1*'調查資料(OUT)'!AX34,0)+IFERROR('調查資料(OUT)'!$BC$1*'調查資料(OUT)'!BC34,0)+IFERROR('調查資料(OUT)'!$BH$1*'調查資料(OUT)'!BH34,0)</f>
        <v>0</v>
      </c>
      <c r="Y28" s="248">
        <f>IFERROR('調查資料(OUT)'!$AY$1*'調查資料(OUT)'!AY34,0)+IFERROR('調查資料(OUT)'!$BD$1*'調查資料(OUT)'!BD34,0)+IFERROR('調查資料(OUT)'!$BI$1*'調查資料(OUT)'!BI34,0)</f>
        <v>0</v>
      </c>
      <c r="Z28" s="249">
        <f t="shared" si="4"/>
        <v>0</v>
      </c>
      <c r="AA28" s="43">
        <f>IFERROR('調查資料(OUT)'!$BJ$1*'調查資料(OUT)'!BJ34,0)+IFERROR('調查資料(OUT)'!$BO$1*'調查資料(OUT)'!BO34,0)+IFERROR('調查資料(OUT)'!$BT$1*'調查資料(OUT)'!BT34,0)</f>
        <v>0</v>
      </c>
      <c r="AB28" s="43">
        <f>IFERROR('調查資料(OUT)'!$BK$1*'調查資料(OUT)'!BK34,0)+IFERROR('調查資料(OUT)'!$BP$1*'調查資料(OUT)'!BP34,0)+IFERROR('調查資料(OUT)'!$BU$1*'調查資料(OUT)'!BU34,0)</f>
        <v>0</v>
      </c>
      <c r="AC28" s="43">
        <f>IFERROR('調查資料(OUT)'!$BL$1*'調查資料(OUT)'!BL34,0)+IFERROR('調查資料(OUT)'!$BQ$1*'調查資料(OUT)'!BQ34,0)+IFERROR('調查資料(OUT)'!$BV$1*'調查資料(OUT)'!BV34,0)</f>
        <v>0</v>
      </c>
      <c r="AD28" s="43">
        <f>IFERROR('調查資料(OUT)'!$BM$1*'調查資料(OUT)'!BM34,0)+IFERROR('調查資料(OUT)'!$BR$1*'調查資料(OUT)'!BR34,0)+IFERROR('調查資料(OUT)'!$BW$1*'調查資料(OUT)'!BW34,0)</f>
        <v>0</v>
      </c>
      <c r="AE28" s="248">
        <f>IFERROR('調查資料(OUT)'!$BN$1*'調查資料(OUT)'!BN34,0)+IFERROR('調查資料(OUT)'!$BS$1*'調查資料(OUT)'!BS34,0)+IFERROR('調查資料(OUT)'!$BX$1*'調查資料(OUT)'!BX34,0)</f>
        <v>0</v>
      </c>
      <c r="AF28" s="249">
        <f t="shared" si="5"/>
        <v>0</v>
      </c>
      <c r="AG28" s="43">
        <f>IFERROR('調查資料(OUT)'!$BY$1*'調查資料(OUT)'!BY34,0)+IFERROR('調查資料(OUT)'!$CD$1*'調查資料(OUT)'!CD34,0)+IFERROR('調查資料(OUT)'!$CI$1*'調查資料(OUT)'!CI34,0)</f>
        <v>0</v>
      </c>
      <c r="AH28" s="43">
        <f>IFERROR('調查資料(OUT)'!$BZ$1*'調查資料(OUT)'!BZ34,0)+IFERROR('調查資料(OUT)'!$CE$1*'調查資料(OUT)'!CE34,0)+IFERROR('調查資料(OUT)'!$CJ$1*'調查資料(OUT)'!CJ34,0)</f>
        <v>0</v>
      </c>
      <c r="AI28" s="43">
        <f>IFERROR('調查資料(OUT)'!$CA$1*'調查資料(OUT)'!CA34,0)+IFERROR('調查資料(OUT)'!$CF$1*'調查資料(OUT)'!CF34,0)+IFERROR('調查資料(OUT)'!$CK$1*'調查資料(OUT)'!CK34,0)</f>
        <v>0</v>
      </c>
      <c r="AJ28" s="43">
        <f>IFERROR('調查資料(OUT)'!$CB$1*'調查資料(OUT)'!CB34,0)+IFERROR('調查資料(OUT)'!$CG$1*'調查資料(OUT)'!CG34,0)+IFERROR('調查資料(OUT)'!$CL$1*'調查資料(OUT)'!CL34,0)</f>
        <v>0</v>
      </c>
      <c r="AK28" s="248">
        <f>IFERROR('調查資料(OUT)'!$CC$1*'調查資料(OUT)'!CC34,0)+IFERROR('調查資料(OUT)'!$CH$1*'調查資料(OUT)'!CH34,0)+IFERROR('調查資料(OUT)'!$CM$1*'調查資料(OUT)'!CM34,0)</f>
        <v>0</v>
      </c>
      <c r="AL28" s="250">
        <f t="shared" si="6"/>
        <v>0</v>
      </c>
      <c r="AN28" s="249">
        <f>'調查資料(OUT)'!A34</f>
        <v>545</v>
      </c>
      <c r="AO28" s="326">
        <f t="shared" si="7"/>
        <v>645</v>
      </c>
      <c r="AP28" s="43">
        <f t="shared" si="8"/>
        <v>0</v>
      </c>
      <c r="AQ28" s="327"/>
      <c r="AR28" s="43">
        <f t="shared" si="9"/>
        <v>0</v>
      </c>
      <c r="AS28" s="328" t="e">
        <f t="shared" si="10"/>
        <v>#DIV/0!</v>
      </c>
      <c r="AT28" s="328" t="e">
        <f t="shared" si="11"/>
        <v>#DIV/0!</v>
      </c>
      <c r="AU28" s="328" t="e">
        <f t="shared" si="12"/>
        <v>#DIV/0!</v>
      </c>
      <c r="AV28" s="328" t="e">
        <f t="shared" si="13"/>
        <v>#DIV/0!</v>
      </c>
      <c r="AW28" s="328" t="e">
        <f t="shared" si="14"/>
        <v>#DIV/0!</v>
      </c>
      <c r="AX28" s="328" t="e">
        <f t="shared" si="15"/>
        <v>#DIV/0!</v>
      </c>
      <c r="AY28" s="329"/>
      <c r="AZ28" s="43">
        <f t="shared" si="16"/>
        <v>545</v>
      </c>
      <c r="BA28" s="248">
        <f t="shared" si="17"/>
        <v>645</v>
      </c>
      <c r="BB28" s="43">
        <f t="shared" si="18"/>
        <v>0</v>
      </c>
      <c r="BC28" s="43">
        <f>IF($AZ28="N","N",SUM('調查資料(OUT)'!B34:B37))</f>
        <v>0</v>
      </c>
      <c r="BD28" s="43">
        <f>IF($AZ28="N","N",SUM('調查資料(OUT)'!G34:G37))</f>
        <v>0</v>
      </c>
      <c r="BE28" s="43">
        <f>IF($AZ28="N","N",SUM('調查資料(OUT)'!L34:L37))</f>
        <v>0</v>
      </c>
      <c r="BF28" s="48" t="e">
        <f t="shared" si="19"/>
        <v>#DIV/0!</v>
      </c>
      <c r="BG28" s="43">
        <f t="shared" si="20"/>
        <v>0</v>
      </c>
      <c r="BH28" s="43">
        <f>IF($AZ28="N","N",SUM('調查資料(OUT)'!C34:C37))</f>
        <v>0</v>
      </c>
      <c r="BI28" s="43">
        <f>IF($AZ28="N","N",SUM('調查資料(OUT)'!H34:H37))</f>
        <v>0</v>
      </c>
      <c r="BJ28" s="43">
        <f>IF($AZ28="N","N",SUM('調查資料(OUT)'!M34:M37))</f>
        <v>0</v>
      </c>
      <c r="BK28" s="48" t="e">
        <f t="shared" si="21"/>
        <v>#DIV/0!</v>
      </c>
      <c r="BL28" s="43">
        <f t="shared" si="22"/>
        <v>0</v>
      </c>
      <c r="BM28" s="43">
        <f>IF($AZ28="N","N",SUM('調查資料(OUT)'!D34:D37))</f>
        <v>0</v>
      </c>
      <c r="BN28" s="43">
        <f>IF($AZ28="N","N",SUM('調查資料(OUT)'!I34:I37))</f>
        <v>0</v>
      </c>
      <c r="BO28" s="43">
        <f>IF($AZ28="N","N",SUM('調查資料(OUT)'!N34:N37))</f>
        <v>0</v>
      </c>
      <c r="BP28" s="48" t="e">
        <f t="shared" si="23"/>
        <v>#DIV/0!</v>
      </c>
      <c r="BQ28" s="43">
        <f t="shared" si="24"/>
        <v>0</v>
      </c>
      <c r="BR28" s="43">
        <f>IF($AZ28="N","N",SUM('調查資料(OUT)'!E34:E37))</f>
        <v>0</v>
      </c>
      <c r="BS28" s="43">
        <f>IF($AZ28="N","N",SUM('調查資料(OUT)'!J34:J37))</f>
        <v>0</v>
      </c>
      <c r="BT28" s="43">
        <f>IF($AZ28="N","N",SUM('調查資料(OUT)'!O34:O37))</f>
        <v>0</v>
      </c>
      <c r="BU28" s="48" t="e">
        <f t="shared" si="25"/>
        <v>#DIV/0!</v>
      </c>
      <c r="BV28" s="43">
        <f t="shared" si="26"/>
        <v>0</v>
      </c>
      <c r="BW28" s="43">
        <f>IF($AZ28="N","N",SUM('調查資料(OUT)'!F34:F37))</f>
        <v>0</v>
      </c>
      <c r="BX28" s="43">
        <f>IF($AZ28="N","N",SUM('調查資料(OUT)'!K34:K37))</f>
        <v>0</v>
      </c>
      <c r="BY28" s="43">
        <f>IF($AZ28="N","N",SUM('調查資料(OUT)'!P34:P37))</f>
        <v>0</v>
      </c>
      <c r="BZ28" s="48" t="e">
        <f t="shared" si="27"/>
        <v>#DIV/0!</v>
      </c>
      <c r="CA28" s="43">
        <f t="shared" si="28"/>
        <v>0</v>
      </c>
      <c r="CB28" s="48" t="e">
        <f t="shared" si="29"/>
        <v>#DIV/0!</v>
      </c>
      <c r="CC28" s="43">
        <f t="shared" si="30"/>
        <v>0</v>
      </c>
      <c r="CD28" s="48" t="e">
        <f t="shared" si="31"/>
        <v>#DIV/0!</v>
      </c>
      <c r="CE28" s="43">
        <f t="shared" si="32"/>
        <v>0</v>
      </c>
      <c r="CF28" s="48" t="e">
        <f t="shared" si="33"/>
        <v>#DIV/0!</v>
      </c>
      <c r="CG28" s="43">
        <f t="shared" si="34"/>
        <v>0</v>
      </c>
      <c r="CH28" s="43">
        <f t="shared" si="35"/>
        <v>0</v>
      </c>
      <c r="CI28" s="43">
        <f>IF($AZ28="N","N",SUM('調查資料(OUT)'!Q34:Q37))</f>
        <v>0</v>
      </c>
      <c r="CJ28" s="43">
        <f>IF($AZ28="N","N",SUM('調查資料(OUT)'!V34:V37))</f>
        <v>0</v>
      </c>
      <c r="CK28" s="43">
        <f>IF($AZ28="N","N",SUM('調查資料(OUT)'!AA34:AA37))</f>
        <v>0</v>
      </c>
      <c r="CL28" s="48" t="e">
        <f t="shared" si="36"/>
        <v>#DIV/0!</v>
      </c>
      <c r="CM28" s="43">
        <f t="shared" si="37"/>
        <v>0</v>
      </c>
      <c r="CN28" s="43">
        <f>IF($AZ28="N","N",SUM('調查資料(OUT)'!R34:R37))</f>
        <v>0</v>
      </c>
      <c r="CO28" s="43">
        <f>IF($AZ28="N","N",SUM('調查資料(OUT)'!W34:W37))</f>
        <v>0</v>
      </c>
      <c r="CP28" s="43">
        <f>IF($AZ28="N","N",SUM('調查資料(OUT)'!AB34:AB37))</f>
        <v>0</v>
      </c>
      <c r="CQ28" s="48" t="e">
        <f t="shared" si="38"/>
        <v>#DIV/0!</v>
      </c>
      <c r="CR28" s="43">
        <f t="shared" si="39"/>
        <v>0</v>
      </c>
      <c r="CS28" s="43">
        <f>IF($AZ28="N","N",SUM('調查資料(OUT)'!S34:S37))</f>
        <v>0</v>
      </c>
      <c r="CT28" s="43">
        <f>IF($AZ28="N","N",SUM('調查資料(OUT)'!X34:X37))</f>
        <v>0</v>
      </c>
      <c r="CU28" s="43">
        <f>IF($AZ28="N","N",SUM('調查資料(OUT)'!AC34:AC37))</f>
        <v>0</v>
      </c>
      <c r="CV28" s="48" t="e">
        <f t="shared" si="40"/>
        <v>#DIV/0!</v>
      </c>
      <c r="CW28" s="43">
        <f t="shared" si="41"/>
        <v>0</v>
      </c>
      <c r="CX28" s="43">
        <f>IF($AZ28="N","N",SUM('調查資料(OUT)'!T34:T37))</f>
        <v>0</v>
      </c>
      <c r="CY28" s="43">
        <f>IF($AZ28="N","N",SUM('調查資料(OUT)'!Y34:Y37))</f>
        <v>0</v>
      </c>
      <c r="CZ28" s="43">
        <f>IF($AZ28="N","N",SUM('調查資料(OUT)'!AD34:AD37))</f>
        <v>0</v>
      </c>
      <c r="DA28" s="48" t="e">
        <f t="shared" si="42"/>
        <v>#DIV/0!</v>
      </c>
      <c r="DB28" s="43">
        <f t="shared" si="43"/>
        <v>0</v>
      </c>
      <c r="DC28" s="43">
        <f>IF($AZ28="N","N",SUM('調查資料(OUT)'!U34:U37))</f>
        <v>0</v>
      </c>
      <c r="DD28" s="43">
        <f>IF($AZ28="N","N",SUM('調查資料(OUT)'!Z34:Z37))</f>
        <v>0</v>
      </c>
      <c r="DE28" s="43">
        <f>IF($AZ28="N","N",SUM('調查資料(OUT)'!AE34:AE37))</f>
        <v>0</v>
      </c>
      <c r="DF28" s="48" t="e">
        <f t="shared" si="44"/>
        <v>#DIV/0!</v>
      </c>
      <c r="DG28" s="43">
        <f t="shared" si="45"/>
        <v>0</v>
      </c>
      <c r="DH28" s="48" t="e">
        <f t="shared" si="46"/>
        <v>#DIV/0!</v>
      </c>
      <c r="DI28" s="43">
        <f t="shared" si="47"/>
        <v>0</v>
      </c>
      <c r="DJ28" s="48" t="e">
        <f t="shared" si="48"/>
        <v>#DIV/0!</v>
      </c>
      <c r="DK28" s="43">
        <f t="shared" si="49"/>
        <v>0</v>
      </c>
      <c r="DL28" s="48" t="e">
        <f t="shared" si="50"/>
        <v>#DIV/0!</v>
      </c>
      <c r="DM28" s="43">
        <f t="shared" si="51"/>
        <v>0</v>
      </c>
      <c r="DN28" s="43">
        <f t="shared" si="52"/>
        <v>0</v>
      </c>
      <c r="DO28" s="43">
        <f>IF($AZ28="N","N",SUM('調查資料(OUT)'!AF34:AF37))</f>
        <v>0</v>
      </c>
      <c r="DP28" s="43">
        <f>IF($AZ28="N","N",SUM('調查資料(OUT)'!AK34:AK37))</f>
        <v>0</v>
      </c>
      <c r="DQ28" s="43">
        <f>IF($AZ28="N","N",SUM('調查資料(OUT)'!AP34:AP37))</f>
        <v>0</v>
      </c>
      <c r="DR28" s="48" t="e">
        <f t="shared" si="53"/>
        <v>#DIV/0!</v>
      </c>
      <c r="DS28" s="43">
        <f t="shared" si="54"/>
        <v>0</v>
      </c>
      <c r="DT28" s="43">
        <f>IF($AZ28="N","N",SUM('調查資料(OUT)'!AG34:AG37))</f>
        <v>0</v>
      </c>
      <c r="DU28" s="43">
        <f>IF($AZ28="N","N",SUM('調查資料(OUT)'!AL34:AL37))</f>
        <v>0</v>
      </c>
      <c r="DV28" s="43">
        <f>IF($AZ28="N","N",SUM('調查資料(OUT)'!AQ34:AQ37))</f>
        <v>0</v>
      </c>
      <c r="DW28" s="48" t="e">
        <f t="shared" si="55"/>
        <v>#DIV/0!</v>
      </c>
      <c r="DX28" s="43">
        <f t="shared" si="56"/>
        <v>0</v>
      </c>
      <c r="DY28" s="43">
        <f>IF($AZ28="N","N",SUM('調查資料(OUT)'!AH34:AH37))</f>
        <v>0</v>
      </c>
      <c r="DZ28" s="43">
        <f>IF($AZ28="N","N",SUM('調查資料(OUT)'!AM34:AM37))</f>
        <v>0</v>
      </c>
      <c r="EA28" s="43">
        <f>IF($AZ28="N","N",SUM('調查資料(OUT)'!AR34:AR37))</f>
        <v>0</v>
      </c>
      <c r="EB28" s="48" t="e">
        <f t="shared" si="57"/>
        <v>#DIV/0!</v>
      </c>
      <c r="EC28" s="43">
        <f t="shared" si="58"/>
        <v>0</v>
      </c>
      <c r="ED28" s="43">
        <f>IF($AZ28="N","N",SUM('調查資料(OUT)'!AI34:AI37))</f>
        <v>0</v>
      </c>
      <c r="EE28" s="43">
        <f>IF($AZ28="N","N",SUM('調查資料(OUT)'!AN34:AN37))</f>
        <v>0</v>
      </c>
      <c r="EF28" s="43">
        <f>IF($AZ28="N","N",SUM('調查資料(OUT)'!AS34:AS37))</f>
        <v>0</v>
      </c>
      <c r="EG28" s="48" t="e">
        <f t="shared" si="59"/>
        <v>#DIV/0!</v>
      </c>
      <c r="EH28" s="43">
        <f t="shared" si="60"/>
        <v>0</v>
      </c>
      <c r="EI28" s="43">
        <f>IF($AZ28="N","N",SUM('調查資料(OUT)'!AJ34:AJ37))</f>
        <v>0</v>
      </c>
      <c r="EJ28" s="43">
        <f>IF($AZ28="N","N",SUM('調查資料(OUT)'!AO34:AO37))</f>
        <v>0</v>
      </c>
      <c r="EK28" s="43">
        <f>IF($AZ28="N","N",SUM('調查資料(OUT)'!AT34:AT37))</f>
        <v>0</v>
      </c>
      <c r="EL28" s="48" t="e">
        <f t="shared" si="61"/>
        <v>#DIV/0!</v>
      </c>
      <c r="EM28" s="43">
        <f t="shared" si="62"/>
        <v>0</v>
      </c>
      <c r="EN28" s="48" t="e">
        <f t="shared" si="63"/>
        <v>#DIV/0!</v>
      </c>
      <c r="EO28" s="43">
        <f t="shared" si="64"/>
        <v>0</v>
      </c>
      <c r="EP28" s="48" t="e">
        <f t="shared" si="65"/>
        <v>#DIV/0!</v>
      </c>
      <c r="EQ28" s="43">
        <f t="shared" si="66"/>
        <v>0</v>
      </c>
      <c r="ER28" s="48" t="e">
        <f t="shared" si="67"/>
        <v>#DIV/0!</v>
      </c>
      <c r="ES28" s="43">
        <f t="shared" si="68"/>
        <v>0</v>
      </c>
      <c r="ET28" s="43">
        <f t="shared" si="69"/>
        <v>0</v>
      </c>
      <c r="EU28" s="43">
        <f>IF($AZ28="N","N",SUM('調查資料(OUT)'!AU34:AU37))</f>
        <v>0</v>
      </c>
      <c r="EV28" s="43">
        <f>IF($AZ28="N","N",SUM('調查資料(OUT)'!AZ34:AZ37))</f>
        <v>0</v>
      </c>
      <c r="EW28" s="43">
        <f>IF($AZ28="N","N",SUM('調查資料(OUT)'!BE34:BE37))</f>
        <v>0</v>
      </c>
      <c r="EX28" s="48" t="e">
        <f t="shared" si="70"/>
        <v>#DIV/0!</v>
      </c>
      <c r="EY28" s="43">
        <f t="shared" si="71"/>
        <v>0</v>
      </c>
      <c r="EZ28" s="43">
        <f>IF($AZ28="N","N",SUM('調查資料(OUT)'!AV34:AV37))</f>
        <v>0</v>
      </c>
      <c r="FA28" s="43">
        <f>IF($AZ28="N","N",SUM('調查資料(OUT)'!BA34:BA37))</f>
        <v>0</v>
      </c>
      <c r="FB28" s="43">
        <f>IF($AZ28="N","N",SUM('調查資料(OUT)'!BF34:BF37))</f>
        <v>0</v>
      </c>
      <c r="FC28" s="48" t="e">
        <f t="shared" si="72"/>
        <v>#DIV/0!</v>
      </c>
      <c r="FD28" s="43">
        <f t="shared" si="73"/>
        <v>0</v>
      </c>
      <c r="FE28" s="43">
        <f>IF($AZ28="N","N",SUM('調查資料(OUT)'!AW34:AW37))</f>
        <v>0</v>
      </c>
      <c r="FF28" s="43">
        <f>IF($AZ28="N","N",SUM('調查資料(OUT)'!BB34:BB37))</f>
        <v>0</v>
      </c>
      <c r="FG28" s="43">
        <f>IF($AZ28="N","N",SUM('調查資料(OUT)'!BG34:BG37))</f>
        <v>0</v>
      </c>
      <c r="FH28" s="48" t="e">
        <f t="shared" si="74"/>
        <v>#DIV/0!</v>
      </c>
      <c r="FI28" s="43">
        <f t="shared" si="75"/>
        <v>0</v>
      </c>
      <c r="FJ28" s="43">
        <f>IF($AZ28="N","N",SUM('調查資料(OUT)'!AX34:AX37))</f>
        <v>0</v>
      </c>
      <c r="FK28" s="43">
        <f>IF($AZ28="N","N",SUM('調查資料(OUT)'!BC34:BC37))</f>
        <v>0</v>
      </c>
      <c r="FL28" s="43">
        <f>IF($AZ28="N","N",SUM('調查資料(OUT)'!BH34:BH37))</f>
        <v>0</v>
      </c>
      <c r="FM28" s="48" t="e">
        <f t="shared" si="76"/>
        <v>#DIV/0!</v>
      </c>
      <c r="FN28" s="43">
        <f t="shared" si="77"/>
        <v>0</v>
      </c>
      <c r="FO28" s="43">
        <f>IF($AZ28="N","N",SUM('調查資料(OUT)'!AY34:AY37))</f>
        <v>0</v>
      </c>
      <c r="FP28" s="43">
        <f>IF($AZ28="N","N",SUM('調查資料(OUT)'!BD34:BD37))</f>
        <v>0</v>
      </c>
      <c r="FQ28" s="43">
        <f>IF($AZ28="N","N",SUM('調查資料(OUT)'!BI34:BI37))</f>
        <v>0</v>
      </c>
      <c r="FR28" s="48" t="e">
        <f t="shared" si="78"/>
        <v>#DIV/0!</v>
      </c>
      <c r="FS28" s="43">
        <f t="shared" si="79"/>
        <v>0</v>
      </c>
      <c r="FT28" s="48" t="e">
        <f t="shared" si="80"/>
        <v>#DIV/0!</v>
      </c>
      <c r="FU28" s="43">
        <f t="shared" si="81"/>
        <v>0</v>
      </c>
      <c r="FV28" s="48" t="e">
        <f t="shared" si="82"/>
        <v>#DIV/0!</v>
      </c>
      <c r="FW28" s="43">
        <f t="shared" si="83"/>
        <v>0</v>
      </c>
      <c r="FX28" s="48" t="e">
        <f t="shared" si="84"/>
        <v>#DIV/0!</v>
      </c>
      <c r="FY28" s="43">
        <f t="shared" si="85"/>
        <v>0</v>
      </c>
      <c r="FZ28" s="43">
        <f t="shared" si="86"/>
        <v>0</v>
      </c>
      <c r="GA28" s="43">
        <f>IF($AZ28="N","N",SUM('調查資料(OUT)'!BJ34:BJ37))</f>
        <v>0</v>
      </c>
      <c r="GB28" s="43">
        <f>IF($AZ28="N","N",SUM('調查資料(OUT)'!BO34:BO37))</f>
        <v>0</v>
      </c>
      <c r="GC28" s="43">
        <f>IF($AZ28="N","N",SUM('調查資料(OUT)'!BT34:BT37))</f>
        <v>0</v>
      </c>
      <c r="GD28" s="48" t="e">
        <f t="shared" si="87"/>
        <v>#DIV/0!</v>
      </c>
      <c r="GE28" s="43">
        <f t="shared" si="88"/>
        <v>0</v>
      </c>
      <c r="GF28" s="43">
        <f>IF($AZ28="N","N",SUM('調查資料(OUT)'!BK34:BK37))</f>
        <v>0</v>
      </c>
      <c r="GG28" s="43">
        <f>IF($AZ28="N","N",SUM('調查資料(OUT)'!BP34:BP37))</f>
        <v>0</v>
      </c>
      <c r="GH28" s="43">
        <f>IF($AZ28="N","N",SUM('調查資料(OUT)'!BU34:BU37))</f>
        <v>0</v>
      </c>
      <c r="GI28" s="48" t="e">
        <f t="shared" si="89"/>
        <v>#DIV/0!</v>
      </c>
      <c r="GJ28" s="43">
        <f t="shared" si="90"/>
        <v>0</v>
      </c>
      <c r="GK28" s="43">
        <f>IF($AZ28="N","N",SUM('調查資料(OUT)'!BL34:BL37))</f>
        <v>0</v>
      </c>
      <c r="GL28" s="43">
        <f>IF($AZ28="N","N",SUM('調查資料(OUT)'!BQ34:BQ37))</f>
        <v>0</v>
      </c>
      <c r="GM28" s="43">
        <f>IF($AZ28="N","N",SUM('調查資料(OUT)'!BV34:BV37))</f>
        <v>0</v>
      </c>
      <c r="GN28" s="48" t="e">
        <f t="shared" si="91"/>
        <v>#DIV/0!</v>
      </c>
      <c r="GO28" s="43">
        <f t="shared" si="92"/>
        <v>0</v>
      </c>
      <c r="GP28" s="43">
        <f>IF($AZ28="N","N",SUM('調查資料(OUT)'!BM34:BM37))</f>
        <v>0</v>
      </c>
      <c r="GQ28" s="43">
        <f>IF($AZ28="N","N",SUM('調查資料(OUT)'!BR34:BR37))</f>
        <v>0</v>
      </c>
      <c r="GR28" s="43">
        <f>IF($AZ28="N","N",SUM('調查資料(OUT)'!BW34:BW37))</f>
        <v>0</v>
      </c>
      <c r="GS28" s="48" t="e">
        <f t="shared" si="93"/>
        <v>#DIV/0!</v>
      </c>
      <c r="GT28" s="43">
        <f t="shared" si="94"/>
        <v>0</v>
      </c>
      <c r="GU28" s="43">
        <f>IF($AZ28="N","N",SUM('調查資料(OUT)'!BN34:BN37))</f>
        <v>0</v>
      </c>
      <c r="GV28" s="43">
        <f>IF($AZ28="N","N",SUM('調查資料(OUT)'!BS34:BS37))</f>
        <v>0</v>
      </c>
      <c r="GW28" s="43">
        <f>IF($AZ28="N","N",SUM('調查資料(OUT)'!BX34:BX37))</f>
        <v>0</v>
      </c>
      <c r="GX28" s="48" t="e">
        <f t="shared" si="95"/>
        <v>#DIV/0!</v>
      </c>
      <c r="GY28" s="43">
        <f t="shared" si="96"/>
        <v>0</v>
      </c>
      <c r="GZ28" s="48" t="e">
        <f t="shared" si="97"/>
        <v>#DIV/0!</v>
      </c>
      <c r="HA28" s="43">
        <f t="shared" si="98"/>
        <v>0</v>
      </c>
      <c r="HB28" s="48" t="e">
        <f t="shared" si="99"/>
        <v>#DIV/0!</v>
      </c>
      <c r="HC28" s="43">
        <f t="shared" si="100"/>
        <v>0</v>
      </c>
      <c r="HD28" s="48" t="e">
        <f t="shared" si="101"/>
        <v>#DIV/0!</v>
      </c>
      <c r="HE28" s="43">
        <f t="shared" si="102"/>
        <v>0</v>
      </c>
      <c r="HF28" s="43">
        <f t="shared" si="103"/>
        <v>0</v>
      </c>
      <c r="HG28" s="43">
        <f>IF($AZ28="N","N",SUM('調查資料(OUT)'!BY34:BY37))</f>
        <v>0</v>
      </c>
      <c r="HH28" s="43">
        <f>IF($AZ28="N","N",SUM('調查資料(OUT)'!CD34:CD37))</f>
        <v>0</v>
      </c>
      <c r="HI28" s="43">
        <f>IF($AZ28="N","N",SUM('調查資料(OUT)'!CI34:CI37))</f>
        <v>0</v>
      </c>
      <c r="HJ28" s="48" t="e">
        <f t="shared" si="104"/>
        <v>#DIV/0!</v>
      </c>
      <c r="HK28" s="43">
        <f t="shared" si="105"/>
        <v>0</v>
      </c>
      <c r="HL28" s="43">
        <f>IF($AZ28="N","N",SUM('調查資料(OUT)'!BZ34:BZ37))</f>
        <v>0</v>
      </c>
      <c r="HM28" s="43">
        <f>IF($AZ28="N","N",SUM('調查資料(OUT)'!CE34:CE37))</f>
        <v>0</v>
      </c>
      <c r="HN28" s="43">
        <f>IF($AZ28="N","N",SUM('調查資料(OUT)'!CJ34:CJ37))</f>
        <v>0</v>
      </c>
      <c r="HO28" s="48" t="e">
        <f t="shared" si="106"/>
        <v>#DIV/0!</v>
      </c>
      <c r="HP28" s="43">
        <f t="shared" si="107"/>
        <v>0</v>
      </c>
      <c r="HQ28" s="43">
        <f>IF($AZ28="N","N",SUM('調查資料(OUT)'!CA34:CA37))</f>
        <v>0</v>
      </c>
      <c r="HR28" s="43">
        <f>IF($AZ28="N","N",SUM('調查資料(OUT)'!CF34:CF37))</f>
        <v>0</v>
      </c>
      <c r="HS28" s="43">
        <f>IF($AZ28="N","N",SUM('調查資料(OUT)'!CK34:CK37))</f>
        <v>0</v>
      </c>
      <c r="HT28" s="48" t="e">
        <f t="shared" si="108"/>
        <v>#DIV/0!</v>
      </c>
      <c r="HU28" s="43">
        <f t="shared" si="109"/>
        <v>0</v>
      </c>
      <c r="HV28" s="43">
        <f>IF($AZ28="N","N",SUM('調查資料(OUT)'!CB34:CB37))</f>
        <v>0</v>
      </c>
      <c r="HW28" s="43">
        <f>IF($AZ28="N","N",SUM('調查資料(OUT)'!CG34:CG37))</f>
        <v>0</v>
      </c>
      <c r="HX28" s="43">
        <f>IF($AZ28="N","N",SUM('調查資料(OUT)'!CL34:CL37))</f>
        <v>0</v>
      </c>
      <c r="HY28" s="48" t="e">
        <f t="shared" si="110"/>
        <v>#DIV/0!</v>
      </c>
      <c r="HZ28" s="43">
        <f t="shared" si="111"/>
        <v>0</v>
      </c>
      <c r="IA28" s="43">
        <f>IF($AZ28="N","N",SUM('調查資料(OUT)'!CC34:CC37))</f>
        <v>0</v>
      </c>
      <c r="IB28" s="43">
        <f>IF($AZ28="N","N",SUM('調查資料(OUT)'!CH34:CH37))</f>
        <v>0</v>
      </c>
      <c r="IC28" s="43">
        <f>IF($AZ28="N","N",SUM('調查資料(OUT)'!CM34:CM37))</f>
        <v>0</v>
      </c>
      <c r="ID28" s="48" t="e">
        <f t="shared" si="112"/>
        <v>#DIV/0!</v>
      </c>
      <c r="IE28" s="43">
        <f t="shared" si="113"/>
        <v>0</v>
      </c>
      <c r="IF28" s="48" t="e">
        <f t="shared" si="114"/>
        <v>#DIV/0!</v>
      </c>
      <c r="IG28" s="43">
        <f t="shared" si="115"/>
        <v>0</v>
      </c>
      <c r="IH28" s="48" t="e">
        <f t="shared" si="116"/>
        <v>#DIV/0!</v>
      </c>
      <c r="II28" s="43">
        <f t="shared" si="117"/>
        <v>0</v>
      </c>
      <c r="IJ28" s="48" t="e">
        <f t="shared" si="118"/>
        <v>#DIV/0!</v>
      </c>
      <c r="IK28" s="248">
        <f t="shared" si="119"/>
        <v>0</v>
      </c>
    </row>
    <row r="29" spans="1:245">
      <c r="A29" s="247">
        <f>'調查資料(OUT)'!A35</f>
        <v>600</v>
      </c>
      <c r="B29" s="43">
        <f>SUM(C29:G29)</f>
        <v>0</v>
      </c>
      <c r="C29" s="43">
        <f>IFERROR('調查資料(OUT)'!$B$1*'調查資料(OUT)'!B35,0)+IFERROR('調查資料(OUT)'!$G$1*'調查資料(OUT)'!G35,0)+IFERROR('調查資料(OUT)'!$L$1*'調查資料(OUT)'!L35,0)</f>
        <v>0</v>
      </c>
      <c r="D29" s="43">
        <f>IFERROR('調查資料(OUT)'!$C$1*'調查資料(OUT)'!C35,0)+IFERROR('調查資料(OUT)'!$H$1*'調查資料(OUT)'!H35,0)+IFERROR('調查資料(OUT)'!$M$1*'調查資料(OUT)'!M35,0)</f>
        <v>0</v>
      </c>
      <c r="E29" s="43">
        <f>IFERROR('調查資料(OUT)'!$D$1*'調查資料(OUT)'!D35,0)+IFERROR('調查資料(OUT)'!$I$1*'調查資料(OUT)'!I35,0)+IFERROR('調查資料(OUT)'!$N$1*'調查資料(OUT)'!N35,0)</f>
        <v>0</v>
      </c>
      <c r="F29" s="43">
        <f>IFERROR('調查資料(OUT)'!$E$1*'調查資料(OUT)'!E35,0)+IFERROR('調查資料(OUT)'!$J$1*'調查資料(OUT)'!J35,0)+IFERROR('調查資料(OUT)'!$O$1*'調查資料(OUT)'!O35,0)</f>
        <v>0</v>
      </c>
      <c r="G29" s="248">
        <f>IFERROR('調查資料(OUT)'!$F$1*'調查資料(OUT)'!F35,0)+IFERROR('調查資料(OUT)'!$K$1*'調查資料(OUT)'!K35,0)+IFERROR('調查資料(OUT)'!$P$1*'調查資料(OUT)'!P35,0)</f>
        <v>0</v>
      </c>
      <c r="H29" s="249">
        <f>SUM(I29:M29)</f>
        <v>0</v>
      </c>
      <c r="I29" s="43">
        <f>IFERROR('調查資料(OUT)'!$Q$1*'調查資料(OUT)'!Q35,0)+IFERROR('調查資料(OUT)'!$V$1*'調查資料(OUT)'!V35,0)+IFERROR('調查資料(OUT)'!$AA$1*'調查資料(OUT)'!AA35,0)</f>
        <v>0</v>
      </c>
      <c r="J29" s="43">
        <f>IFERROR('調查資料(OUT)'!$R$1*'調查資料(OUT)'!R35,0)+IFERROR('調查資料(OUT)'!$W$1*'調查資料(OUT)'!W35,0)+IFERROR('調查資料(OUT)'!$AB$1*'調查資料(OUT)'!AB35,0)</f>
        <v>0</v>
      </c>
      <c r="K29" s="43">
        <f>IFERROR('調查資料(OUT)'!$S$1*'調查資料(OUT)'!S35,0)+IFERROR('調查資料(OUT)'!$X$1*'調查資料(OUT)'!X35,0)+IFERROR('調查資料(OUT)'!$AC$1*'調查資料(OUT)'!AC35,0)</f>
        <v>0</v>
      </c>
      <c r="L29" s="43">
        <f>IFERROR('調查資料(OUT)'!$T$1*'調查資料(OUT)'!T35,0)+IFERROR('調查資料(OUT)'!$Y$1*'調查資料(OUT)'!Y35,0)+IFERROR('調查資料(OUT)'!$AD$1*'調查資料(OUT)'!AD35,0)</f>
        <v>0</v>
      </c>
      <c r="M29" s="248">
        <f>IFERROR('調查資料(OUT)'!$U$1*'調查資料(OUT)'!U35,0)+IFERROR('調查資料(OUT)'!$Z$1*'調查資料(OUT)'!Z35,0)+IFERROR('調查資料(OUT)'!$AE$1*'調查資料(OUT)'!AE35,0)</f>
        <v>0</v>
      </c>
      <c r="N29" s="249">
        <f>SUM(O29:S29)</f>
        <v>0</v>
      </c>
      <c r="O29" s="43">
        <f>IFERROR('調查資料(OUT)'!$AF$1*'調查資料(OUT)'!AF35,0)+IFERROR('調查資料(OUT)'!$AK$1*'調查資料(OUT)'!AK35,0)+IFERROR('調查資料(OUT)'!$AP$1*'調查資料(OUT)'!AP35,0)</f>
        <v>0</v>
      </c>
      <c r="P29" s="43">
        <f>IFERROR('調查資料(OUT)'!$AG$1*'調查資料(OUT)'!AG35,0)+IFERROR('調查資料(OUT)'!$AL$1*'調查資料(OUT)'!AL35,0)+IFERROR('調查資料(OUT)'!$AQ$1*'調查資料(OUT)'!AQ35,0)</f>
        <v>0</v>
      </c>
      <c r="Q29" s="43">
        <f>IFERROR('調查資料(OUT)'!$AH$1*'調查資料(OUT)'!AH35,0)+IFERROR('調查資料(OUT)'!$AM$1*'調查資料(OUT)'!AM35,0)+IFERROR('調查資料(OUT)'!$AR$1*'調查資料(OUT)'!AR35,0)</f>
        <v>0</v>
      </c>
      <c r="R29" s="43">
        <f>IFERROR('調查資料(OUT)'!$AI$1*'調查資料(OUT)'!AI35,0)+IFERROR('調查資料(OUT)'!$AN$1*'調查資料(OUT)'!AN35,0)+IFERROR('調查資料(OUT)'!$AS$1*'調查資料(OUT)'!AS35,0)</f>
        <v>0</v>
      </c>
      <c r="S29" s="248">
        <f>IFERROR('調查資料(OUT)'!$AJ$1*'調查資料(OUT)'!AJ35,0)+IFERROR('調查資料(OUT)'!$AO$1*'調查資料(OUT)'!AO35,0)+IFERROR('調查資料(OUT)'!$AT$1*'調查資料(OUT)'!AT35,0)</f>
        <v>0</v>
      </c>
      <c r="T29" s="249">
        <f>SUM(U29:Y29)</f>
        <v>0</v>
      </c>
      <c r="U29" s="43">
        <f>IFERROR('調查資料(OUT)'!$AU$1*'調查資料(OUT)'!AU35,0)+IFERROR('調查資料(OUT)'!$AZ$1*'調查資料(OUT)'!AZ35,0)+IFERROR('調查資料(OUT)'!$BE$1*'調查資料(OUT)'!BE35,0)</f>
        <v>0</v>
      </c>
      <c r="V29" s="43">
        <f>IFERROR('調查資料(OUT)'!$AV$1*'調查資料(OUT)'!AV35,0)+IFERROR('調查資料(OUT)'!$BA$1*'調查資料(OUT)'!BA35,0)+IFERROR('調查資料(OUT)'!$BF$1*'調查資料(OUT)'!BF35,0)</f>
        <v>0</v>
      </c>
      <c r="W29" s="43">
        <f>IFERROR('調查資料(OUT)'!$AW$1*'調查資料(OUT)'!AW35,0)+IFERROR('調查資料(OUT)'!$BB$1*'調查資料(OUT)'!BB35,0)+IFERROR('調查資料(OUT)'!$BG$1*'調查資料(OUT)'!BG35,0)</f>
        <v>0</v>
      </c>
      <c r="X29" s="43">
        <f>IFERROR('調查資料(OUT)'!$AX$1*'調查資料(OUT)'!AX35,0)+IFERROR('調查資料(OUT)'!$BC$1*'調查資料(OUT)'!BC35,0)+IFERROR('調查資料(OUT)'!$BH$1*'調查資料(OUT)'!BH35,0)</f>
        <v>0</v>
      </c>
      <c r="Y29" s="248">
        <f>IFERROR('調查資料(OUT)'!$AY$1*'調查資料(OUT)'!AY35,0)+IFERROR('調查資料(OUT)'!$BD$1*'調查資料(OUT)'!BD35,0)+IFERROR('調查資料(OUT)'!$BI$1*'調查資料(OUT)'!BI35,0)</f>
        <v>0</v>
      </c>
      <c r="Z29" s="249">
        <f>SUM(AA29:AE29)</f>
        <v>0</v>
      </c>
      <c r="AA29" s="43">
        <f>IFERROR('調查資料(OUT)'!$BJ$1*'調查資料(OUT)'!BJ35,0)+IFERROR('調查資料(OUT)'!$BO$1*'調查資料(OUT)'!BO35,0)+IFERROR('調查資料(OUT)'!$BT$1*'調查資料(OUT)'!BT35,0)</f>
        <v>0</v>
      </c>
      <c r="AB29" s="43">
        <f>IFERROR('調查資料(OUT)'!$BK$1*'調查資料(OUT)'!BK35,0)+IFERROR('調查資料(OUT)'!$BP$1*'調查資料(OUT)'!BP35,0)+IFERROR('調查資料(OUT)'!$BU$1*'調查資料(OUT)'!BU35,0)</f>
        <v>0</v>
      </c>
      <c r="AC29" s="43">
        <f>IFERROR('調查資料(OUT)'!$BL$1*'調查資料(OUT)'!BL35,0)+IFERROR('調查資料(OUT)'!$BQ$1*'調查資料(OUT)'!BQ35,0)+IFERROR('調查資料(OUT)'!$BV$1*'調查資料(OUT)'!BV35,0)</f>
        <v>0</v>
      </c>
      <c r="AD29" s="43">
        <f>IFERROR('調查資料(OUT)'!$BM$1*'調查資料(OUT)'!BM35,0)+IFERROR('調查資料(OUT)'!$BR$1*'調查資料(OUT)'!BR35,0)+IFERROR('調查資料(OUT)'!$BW$1*'調查資料(OUT)'!BW35,0)</f>
        <v>0</v>
      </c>
      <c r="AE29" s="248">
        <f>IFERROR('調查資料(OUT)'!$BN$1*'調查資料(OUT)'!BN35,0)+IFERROR('調查資料(OUT)'!$BS$1*'調查資料(OUT)'!BS35,0)+IFERROR('調查資料(OUT)'!$BX$1*'調查資料(OUT)'!BX35,0)</f>
        <v>0</v>
      </c>
      <c r="AF29" s="249">
        <f>SUM(AG29:AK29)</f>
        <v>0</v>
      </c>
      <c r="AG29" s="43">
        <f>IFERROR('調查資料(OUT)'!$BY$1*'調查資料(OUT)'!BY35,0)+IFERROR('調查資料(OUT)'!$CD$1*'調查資料(OUT)'!CD35,0)+IFERROR('調查資料(OUT)'!$CI$1*'調查資料(OUT)'!CI35,0)</f>
        <v>0</v>
      </c>
      <c r="AH29" s="43">
        <f>IFERROR('調查資料(OUT)'!$BZ$1*'調查資料(OUT)'!BZ35,0)+IFERROR('調查資料(OUT)'!$CE$1*'調查資料(OUT)'!CE35,0)+IFERROR('調查資料(OUT)'!$CJ$1*'調查資料(OUT)'!CJ35,0)</f>
        <v>0</v>
      </c>
      <c r="AI29" s="43">
        <f>IFERROR('調查資料(OUT)'!$CA$1*'調查資料(OUT)'!CA35,0)+IFERROR('調查資料(OUT)'!$CF$1*'調查資料(OUT)'!CF35,0)+IFERROR('調查資料(OUT)'!$CK$1*'調查資料(OUT)'!CK35,0)</f>
        <v>0</v>
      </c>
      <c r="AJ29" s="43">
        <f>IFERROR('調查資料(OUT)'!$CB$1*'調查資料(OUT)'!CB35,0)+IFERROR('調查資料(OUT)'!$CG$1*'調查資料(OUT)'!CG35,0)+IFERROR('調查資料(OUT)'!$CL$1*'調查資料(OUT)'!CL35,0)</f>
        <v>0</v>
      </c>
      <c r="AK29" s="248">
        <f>IFERROR('調查資料(OUT)'!$CC$1*'調查資料(OUT)'!CC35,0)+IFERROR('調查資料(OUT)'!$CH$1*'調查資料(OUT)'!CH35,0)+IFERROR('調查資料(OUT)'!$CM$1*'調查資料(OUT)'!CM35,0)</f>
        <v>0</v>
      </c>
      <c r="AL29" s="250">
        <f>B29+H29+N29+T29+Z29+AF29</f>
        <v>0</v>
      </c>
      <c r="AN29" s="249">
        <f>'調查資料(OUT)'!A35</f>
        <v>600</v>
      </c>
      <c r="AO29" s="326">
        <f>AN29+100</f>
        <v>700</v>
      </c>
      <c r="AP29" s="43">
        <f>SUM(AL29:AL32)</f>
        <v>0</v>
      </c>
      <c r="AQ29" s="44"/>
      <c r="AR29" s="43">
        <f t="shared" si="9"/>
        <v>0</v>
      </c>
      <c r="AS29" s="328" t="e">
        <f t="shared" si="10"/>
        <v>#DIV/0!</v>
      </c>
      <c r="AT29" s="328" t="e">
        <f t="shared" si="11"/>
        <v>#DIV/0!</v>
      </c>
      <c r="AU29" s="328" t="e">
        <f t="shared" si="12"/>
        <v>#DIV/0!</v>
      </c>
      <c r="AV29" s="328" t="e">
        <f t="shared" si="13"/>
        <v>#DIV/0!</v>
      </c>
      <c r="AW29" s="328" t="e">
        <f t="shared" si="14"/>
        <v>#DIV/0!</v>
      </c>
      <c r="AX29" s="328" t="e">
        <f t="shared" si="15"/>
        <v>#DIV/0!</v>
      </c>
      <c r="AZ29" s="43">
        <f t="shared" si="16"/>
        <v>600</v>
      </c>
      <c r="BA29" s="248">
        <f t="shared" si="17"/>
        <v>700</v>
      </c>
      <c r="BB29" s="43">
        <f t="shared" ref="BB29" si="120">IF($AZ29="N","N",SUM(C29:C32))</f>
        <v>0</v>
      </c>
      <c r="BC29" s="43">
        <f>IF($AZ29="N","N",SUM('調查資料(OUT)'!B35:B38))</f>
        <v>0</v>
      </c>
      <c r="BD29" s="43">
        <f>IF($AZ29="N","N",SUM('調查資料(OUT)'!G35:G38))</f>
        <v>0</v>
      </c>
      <c r="BE29" s="43">
        <f>IF($AZ29="N","N",SUM('調查資料(OUT)'!L35:L38))</f>
        <v>0</v>
      </c>
      <c r="BF29" s="48" t="e">
        <f t="shared" ref="BF29:BF60" si="121">IF($AZ29="N","N",(BB29/$CG29)*100)</f>
        <v>#DIV/0!</v>
      </c>
      <c r="BG29" s="43">
        <f t="shared" ref="BG29:BG60" si="122">IF($AZ29="N","N",SUM(D29:D32))</f>
        <v>0</v>
      </c>
      <c r="BH29" s="43">
        <f>IF($AZ29="N","N",SUM('調查資料(OUT)'!C35:C38))</f>
        <v>0</v>
      </c>
      <c r="BI29" s="43">
        <f>IF($AZ29="N","N",SUM('調查資料(OUT)'!H35:H38))</f>
        <v>0</v>
      </c>
      <c r="BJ29" s="43">
        <f>IF($AZ29="N","N",SUM('調查資料(OUT)'!M35:M38))</f>
        <v>0</v>
      </c>
      <c r="BK29" s="48" t="e">
        <f t="shared" ref="BK29:BK60" si="123">IF($AZ29="N","N",(BG29/$CG29)*100)</f>
        <v>#DIV/0!</v>
      </c>
      <c r="BL29" s="43">
        <f t="shared" ref="BL29:BL60" si="124">IF($AZ29="N","N",SUM(E29:E32))</f>
        <v>0</v>
      </c>
      <c r="BM29" s="43">
        <f>IF($AZ29="N","N",SUM('調查資料(OUT)'!D35:D38))</f>
        <v>0</v>
      </c>
      <c r="BN29" s="43">
        <f>IF($AZ29="N","N",SUM('調查資料(OUT)'!I35:I38))</f>
        <v>0</v>
      </c>
      <c r="BO29" s="43">
        <f>IF($AZ29="N","N",SUM('調查資料(OUT)'!N35:N38))</f>
        <v>0</v>
      </c>
      <c r="BP29" s="48" t="e">
        <f t="shared" ref="BP29:BP60" si="125">IF($AZ29="N","N",(BL29/$CG29)*100)</f>
        <v>#DIV/0!</v>
      </c>
      <c r="BQ29" s="43">
        <f t="shared" ref="BQ29:BQ60" si="126">IF($AZ29="N","N",SUM(F29:F32))</f>
        <v>0</v>
      </c>
      <c r="BR29" s="43">
        <f>IF($AZ29="N","N",SUM('調查資料(OUT)'!E35:E38))</f>
        <v>0</v>
      </c>
      <c r="BS29" s="43">
        <f>IF($AZ29="N","N",SUM('調查資料(OUT)'!J35:J38))</f>
        <v>0</v>
      </c>
      <c r="BT29" s="43">
        <f>IF($AZ29="N","N",SUM('調查資料(OUT)'!O35:O38))</f>
        <v>0</v>
      </c>
      <c r="BU29" s="48" t="e">
        <f t="shared" ref="BU29:BU60" si="127">IF($AZ29="N","N",(BQ29/$CG29)*100)</f>
        <v>#DIV/0!</v>
      </c>
      <c r="BV29" s="43">
        <f>IF($AZ29="N","N",SUM(G29:G32))</f>
        <v>0</v>
      </c>
      <c r="BW29" s="43">
        <f>IF($AZ29="N","N",SUM('調查資料(OUT)'!F35:F38))</f>
        <v>0</v>
      </c>
      <c r="BX29" s="43">
        <f>IF($AZ29="N","N",SUM('調查資料(OUT)'!K35:K38))</f>
        <v>0</v>
      </c>
      <c r="BY29" s="43">
        <f>IF($AZ29="N","N",SUM('調查資料(OUT)'!P35:P38))</f>
        <v>0</v>
      </c>
      <c r="BZ29" s="48" t="e">
        <f>IF($AZ29="N","N",(BV29/$CG29)*100)</f>
        <v>#DIV/0!</v>
      </c>
      <c r="CA29" s="43">
        <f>IF($AZ29="N","N",BC29+BH29+BM29+BR29+BW29)</f>
        <v>0</v>
      </c>
      <c r="CB29" s="48" t="e">
        <f>IF($AZ29="N","N",(CA29/($CA29+$CC29+$CE29))*100)</f>
        <v>#DIV/0!</v>
      </c>
      <c r="CC29" s="43">
        <f>IF($AZ29="N","N",BD29+BI29+BN29+BS29+BX29)</f>
        <v>0</v>
      </c>
      <c r="CD29" s="48" t="e">
        <f t="shared" ref="CD29" si="128">IF($AZ29="N","N",(CC29/($CA29+$CC29+$CE29))*100)</f>
        <v>#DIV/0!</v>
      </c>
      <c r="CE29" s="43">
        <f>IF($AZ29="N","N",BE29+BJ29+BO29+BT29+BY29)</f>
        <v>0</v>
      </c>
      <c r="CF29" s="48" t="e">
        <f t="shared" ref="CF29" si="129">IF($AZ29="N","N",(CE29/($CA29+$CC29+$CE29))*100)</f>
        <v>#DIV/0!</v>
      </c>
      <c r="CG29" s="43">
        <f>IF($AZ29="N","N",BB29+BG29+BL29+BQ29+BV29)</f>
        <v>0</v>
      </c>
      <c r="CH29" s="43">
        <f t="shared" ref="CH29:CH60" si="130">IF($AZ29="N","N",SUM(I29:I32))</f>
        <v>0</v>
      </c>
      <c r="CI29" s="43">
        <f>IF($AZ29="N","N",SUM('調查資料(OUT)'!Q35:Q38))</f>
        <v>0</v>
      </c>
      <c r="CJ29" s="43">
        <f>IF($AZ29="N","N",SUM('調查資料(OUT)'!V35:V38))</f>
        <v>0</v>
      </c>
      <c r="CK29" s="43">
        <f>IF($AZ29="N","N",SUM('調查資料(OUT)'!AA35:AA38))</f>
        <v>0</v>
      </c>
      <c r="CL29" s="48" t="e">
        <f t="shared" ref="CL29:CL60" si="131">IF($AZ29="N","N",(CH29/DM29)*100)</f>
        <v>#DIV/0!</v>
      </c>
      <c r="CM29" s="43">
        <f t="shared" ref="CM29:CM60" si="132">IF($AZ29="N","N",SUM(J29:J32))</f>
        <v>0</v>
      </c>
      <c r="CN29" s="43">
        <f>IF($AZ29="N","N",SUM('調查資料(OUT)'!R35:R38))</f>
        <v>0</v>
      </c>
      <c r="CO29" s="43">
        <f>IF($AZ29="N","N",SUM('調查資料(OUT)'!W35:W38))</f>
        <v>0</v>
      </c>
      <c r="CP29" s="43">
        <f>IF($AZ29="N","N",SUM('調查資料(OUT)'!AB35:AB38))</f>
        <v>0</v>
      </c>
      <c r="CQ29" s="48" t="e">
        <f t="shared" ref="CQ29:CQ60" si="133">IF($AZ29="N","N",(CM29/$DM29)*100)</f>
        <v>#DIV/0!</v>
      </c>
      <c r="CR29" s="43">
        <f t="shared" ref="CR29:CR60" si="134">IF($AZ29="N","N",SUM(K29:K32))</f>
        <v>0</v>
      </c>
      <c r="CS29" s="43">
        <f>IF($AZ29="N","N",SUM('調查資料(OUT)'!S35:S38))</f>
        <v>0</v>
      </c>
      <c r="CT29" s="43">
        <f>IF($AZ29="N","N",SUM('調查資料(OUT)'!X35:X38))</f>
        <v>0</v>
      </c>
      <c r="CU29" s="43">
        <f>IF($AZ29="N","N",SUM('調查資料(OUT)'!AC35:AC38))</f>
        <v>0</v>
      </c>
      <c r="CV29" s="48" t="e">
        <f t="shared" ref="CV29:CV60" si="135">IF($AZ29="N","N",(CR29/$DM29)*100)</f>
        <v>#DIV/0!</v>
      </c>
      <c r="CW29" s="43">
        <f t="shared" ref="CW29:CW60" si="136">IF($AZ29="N","N",SUM(L29:L32))</f>
        <v>0</v>
      </c>
      <c r="CX29" s="43">
        <f>IF($AZ29="N","N",SUM('調查資料(OUT)'!T35:T38))</f>
        <v>0</v>
      </c>
      <c r="CY29" s="43">
        <f>IF($AZ29="N","N",SUM('調查資料(OUT)'!Y35:Y38))</f>
        <v>0</v>
      </c>
      <c r="CZ29" s="43">
        <f>IF($AZ29="N","N",SUM('調查資料(OUT)'!AD35:AD38))</f>
        <v>0</v>
      </c>
      <c r="DA29" s="48" t="e">
        <f>IF($AZ29="N","N",(CW29/$DM29)*100)</f>
        <v>#DIV/0!</v>
      </c>
      <c r="DB29" s="43">
        <f>IF($AZ29="N","N",SUM(M29:M32))</f>
        <v>0</v>
      </c>
      <c r="DC29" s="43">
        <f>IF($AZ29="N","N",SUM('調查資料(OUT)'!U35:U38))</f>
        <v>0</v>
      </c>
      <c r="DD29" s="43">
        <f>IF($AZ29="N","N",SUM('調查資料(OUT)'!Z35:Z38))</f>
        <v>0</v>
      </c>
      <c r="DE29" s="43">
        <f>IF($AZ29="N","N",SUM('調查資料(OUT)'!AE35:AE38))</f>
        <v>0</v>
      </c>
      <c r="DF29" s="48" t="e">
        <f>IF($AZ29="N","N",(DB29/$DM29)*100)</f>
        <v>#DIV/0!</v>
      </c>
      <c r="DG29" s="43">
        <f>IF($AZ29="N","N",CI29+CN29+CS29+CX29+DC29)</f>
        <v>0</v>
      </c>
      <c r="DH29" s="48" t="e">
        <f>IF($AZ29="N","N",(DG29/($DG29+$DI29+$DK29))*100)</f>
        <v>#DIV/0!</v>
      </c>
      <c r="DI29" s="43">
        <f>IF($AZ29="N","N",CJ29+CO29+CT29+CY29+DD29)</f>
        <v>0</v>
      </c>
      <c r="DJ29" s="48" t="e">
        <f>IF($AZ29="N","N",(DI29/($DG29+$DI29+$DK29))*100)</f>
        <v>#DIV/0!</v>
      </c>
      <c r="DK29" s="43">
        <f>IF($AZ29="N","N",CK29+CP29+CU29+CZ29+DE29)</f>
        <v>0</v>
      </c>
      <c r="DL29" s="48" t="e">
        <f t="shared" ref="DL29" si="137">IF($AZ29="N","N",(DK29/($DG29+$DI29+$DK29))*100)</f>
        <v>#DIV/0!</v>
      </c>
      <c r="DM29" s="43">
        <f>IF($AZ29="N","N",CH29+CM29+CR29+CW29+DB29)</f>
        <v>0</v>
      </c>
      <c r="DN29" s="43">
        <f t="shared" ref="DN29:DN60" si="138">IF($AZ29="N","N",SUM(O29:O32))</f>
        <v>0</v>
      </c>
      <c r="DO29" s="43">
        <f>IF($AZ29="N","N",SUM('調查資料(OUT)'!AF35:AF38))</f>
        <v>0</v>
      </c>
      <c r="DP29" s="43">
        <f>IF($AZ29="N","N",SUM('調查資料(OUT)'!AK35:AK38))</f>
        <v>0</v>
      </c>
      <c r="DQ29" s="43">
        <f>IF($AZ29="N","N",SUM('調查資料(OUT)'!AP35:AP38))</f>
        <v>0</v>
      </c>
      <c r="DR29" s="48" t="e">
        <f t="shared" ref="DR29:DR60" si="139">IF($AZ29="N","N",(DN29/ES29)*100)</f>
        <v>#DIV/0!</v>
      </c>
      <c r="DS29" s="43">
        <f t="shared" ref="DS29:DS60" si="140">IF($AZ29="N","N",SUM(P29:P32))</f>
        <v>0</v>
      </c>
      <c r="DT29" s="43">
        <f>IF($AZ29="N","N",SUM('調查資料(OUT)'!AG35:AG38))</f>
        <v>0</v>
      </c>
      <c r="DU29" s="43">
        <f>IF($AZ29="N","N",SUM('調查資料(OUT)'!AL35:AL38))</f>
        <v>0</v>
      </c>
      <c r="DV29" s="43">
        <f>IF($AZ29="N","N",SUM('調查資料(OUT)'!AQ35:AQ38))</f>
        <v>0</v>
      </c>
      <c r="DW29" s="48" t="e">
        <f t="shared" ref="DW29:DW60" si="141">IF($AZ29="N","N",(DS29/$ES29)*100)</f>
        <v>#DIV/0!</v>
      </c>
      <c r="DX29" s="43">
        <f t="shared" ref="DX29:DX60" si="142">IF($AZ29="N","N",SUM(Q29:Q32))</f>
        <v>0</v>
      </c>
      <c r="DY29" s="43">
        <f>IF($AZ29="N","N",SUM('調查資料(OUT)'!AH35:AH38))</f>
        <v>0</v>
      </c>
      <c r="DZ29" s="43">
        <f>IF($AZ29="N","N",SUM('調查資料(OUT)'!AM35:AM38))</f>
        <v>0</v>
      </c>
      <c r="EA29" s="43">
        <f>IF($AZ29="N","N",SUM('調查資料(OUT)'!AR35:AR38))</f>
        <v>0</v>
      </c>
      <c r="EB29" s="48" t="e">
        <f t="shared" ref="EB29:EB60" si="143">IF($AZ29="N","N",(DX29/$ES29)*100)</f>
        <v>#DIV/0!</v>
      </c>
      <c r="EC29" s="43">
        <f t="shared" ref="EC29:EC60" si="144">IF($AZ29="N","N",SUM(R29:R32))</f>
        <v>0</v>
      </c>
      <c r="ED29" s="43">
        <f>IF($AZ29="N","N",SUM('調查資料(OUT)'!AI35:AI38))</f>
        <v>0</v>
      </c>
      <c r="EE29" s="43">
        <f>IF($AZ29="N","N",SUM('調查資料(OUT)'!AN35:AN38))</f>
        <v>0</v>
      </c>
      <c r="EF29" s="43">
        <f>IF($AZ29="N","N",SUM('調查資料(OUT)'!AS35:AS38))</f>
        <v>0</v>
      </c>
      <c r="EG29" s="48" t="e">
        <f>IF($AZ29="N","N",(EC29/$ES29)*100)</f>
        <v>#DIV/0!</v>
      </c>
      <c r="EH29" s="43">
        <f>IF($AZ29="N","N",SUM(S29:S32))</f>
        <v>0</v>
      </c>
      <c r="EI29" s="43">
        <f>IF($AZ29="N","N",SUM('調查資料(OUT)'!AJ35:AJ38))</f>
        <v>0</v>
      </c>
      <c r="EJ29" s="43">
        <f>IF($AZ29="N","N",SUM('調查資料(OUT)'!AO35:AO38))</f>
        <v>0</v>
      </c>
      <c r="EK29" s="43">
        <f>IF($AZ29="N","N",SUM('調查資料(OUT)'!AT35:AT38))</f>
        <v>0</v>
      </c>
      <c r="EL29" s="48" t="e">
        <f>IF($AZ29="N","N",(EH29/$ES29)*100)</f>
        <v>#DIV/0!</v>
      </c>
      <c r="EM29" s="43">
        <f>IF($AZ29="N","N",DO29+DT29+DY29+ED29+EI29)</f>
        <v>0</v>
      </c>
      <c r="EN29" s="48" t="e">
        <f>IF($AZ29="N","N",(EM29/($EM29+$EO29+$EQ29))*100)</f>
        <v>#DIV/0!</v>
      </c>
      <c r="EO29" s="43">
        <f>IF($AZ29="N","N",DP29+DU29+DZ29+EE29+EJ29)</f>
        <v>0</v>
      </c>
      <c r="EP29" s="48" t="e">
        <f t="shared" ref="EP29" si="145">IF($AZ29="N","N",(EO29/($EM29+$EO29+$EQ29))*100)</f>
        <v>#DIV/0!</v>
      </c>
      <c r="EQ29" s="43">
        <f>IF($AZ29="N","N",DQ29+DV29+EA29+EF29+EK29)</f>
        <v>0</v>
      </c>
      <c r="ER29" s="48" t="e">
        <f t="shared" ref="ER29" si="146">IF($AZ29="N","N",(EQ29/($EM29+$EO29+$EQ29))*100)</f>
        <v>#DIV/0!</v>
      </c>
      <c r="ES29" s="43">
        <f>IF($AZ29="N","N",DN29+DS29+DX29+EC29+EH29)</f>
        <v>0</v>
      </c>
      <c r="ET29" s="43">
        <f t="shared" ref="ET29:ET60" si="147">IF($AZ29="N","N",SUM(U29:U32))</f>
        <v>0</v>
      </c>
      <c r="EU29" s="43">
        <f>IF($AZ29="N","N",SUM('調查資料(OUT)'!AU35:AU38))</f>
        <v>0</v>
      </c>
      <c r="EV29" s="43">
        <f>IF($AZ29="N","N",SUM('調查資料(OUT)'!AZ35:AZ38))</f>
        <v>0</v>
      </c>
      <c r="EW29" s="43">
        <f>IF($AZ29="N","N",SUM('調查資料(OUT)'!BE35:BE38))</f>
        <v>0</v>
      </c>
      <c r="EX29" s="48" t="e">
        <f t="shared" ref="EX29:EX60" si="148">IF($AZ29="N","N",(ET29/FY29)*100)</f>
        <v>#DIV/0!</v>
      </c>
      <c r="EY29" s="43">
        <f t="shared" ref="EY29:EY60" si="149">IF($AZ29="N","N",SUM(V29:V32))</f>
        <v>0</v>
      </c>
      <c r="EZ29" s="43">
        <f>IF($AZ29="N","N",SUM('調查資料(OUT)'!AV35:AV38))</f>
        <v>0</v>
      </c>
      <c r="FA29" s="43">
        <f>IF($AZ29="N","N",SUM('調查資料(OUT)'!BA35:BA38))</f>
        <v>0</v>
      </c>
      <c r="FB29" s="43">
        <f>IF($AZ29="N","N",SUM('調查資料(OUT)'!BF35:BF38))</f>
        <v>0</v>
      </c>
      <c r="FC29" s="48" t="e">
        <f t="shared" ref="FC29:FC60" si="150">IF($AZ29="N","N",(EY29/$FY29)*100)</f>
        <v>#DIV/0!</v>
      </c>
      <c r="FD29" s="43">
        <f t="shared" ref="FD29:FD60" si="151">IF($AZ29="N","N",SUM(W29:W32))</f>
        <v>0</v>
      </c>
      <c r="FE29" s="43">
        <f>IF($AZ29="N","N",SUM('調查資料(OUT)'!AW35:AW38))</f>
        <v>0</v>
      </c>
      <c r="FF29" s="43">
        <f>IF($AZ29="N","N",SUM('調查資料(OUT)'!BB35:BB38))</f>
        <v>0</v>
      </c>
      <c r="FG29" s="43">
        <f>IF($AZ29="N","N",SUM('調查資料(OUT)'!BG35:BG38))</f>
        <v>0</v>
      </c>
      <c r="FH29" s="48" t="e">
        <f t="shared" ref="FH29:FH60" si="152">IF($AZ29="N","N",(FD29/$FY29)*100)</f>
        <v>#DIV/0!</v>
      </c>
      <c r="FI29" s="43">
        <f t="shared" ref="FI29:FI60" si="153">IF($AZ29="N","N",SUM(X29:X32))</f>
        <v>0</v>
      </c>
      <c r="FJ29" s="43">
        <f>IF($AZ29="N","N",SUM('調查資料(OUT)'!AX35:AX38))</f>
        <v>0</v>
      </c>
      <c r="FK29" s="43">
        <f>IF($AZ29="N","N",SUM('調查資料(OUT)'!BC35:BC38))</f>
        <v>0</v>
      </c>
      <c r="FL29" s="43">
        <f>IF($AZ29="N","N",SUM('調查資料(OUT)'!BH35:BH38))</f>
        <v>0</v>
      </c>
      <c r="FM29" s="48" t="e">
        <f>IF($AZ29="N","N",(FI29/$FY29)*100)</f>
        <v>#DIV/0!</v>
      </c>
      <c r="FN29" s="43">
        <f>IF($AZ29="N","N",SUM(Y29:Y32))</f>
        <v>0</v>
      </c>
      <c r="FO29" s="43">
        <f>IF($AZ29="N","N",SUM('調查資料(OUT)'!AY35:AY38))</f>
        <v>0</v>
      </c>
      <c r="FP29" s="43">
        <f>IF($AZ29="N","N",SUM('調查資料(OUT)'!BD35:BD38))</f>
        <v>0</v>
      </c>
      <c r="FQ29" s="43">
        <f>IF($AZ29="N","N",SUM('調查資料(OUT)'!BI35:BI38))</f>
        <v>0</v>
      </c>
      <c r="FR29" s="48" t="e">
        <f>IF($AZ29="N","N",(FN29/$FY29)*100)</f>
        <v>#DIV/0!</v>
      </c>
      <c r="FS29" s="43">
        <f>IF($AZ29="N","N",EU29+EZ29+FE29+FJ29+FO29)</f>
        <v>0</v>
      </c>
      <c r="FT29" s="48" t="e">
        <f>IF($AZ29="N","N",(FS29/($FS29+$FU29+$FW29))*100)</f>
        <v>#DIV/0!</v>
      </c>
      <c r="FU29" s="43">
        <f>IF($AZ29="N","N",EV29+FA29+FF29+FK29+FP29)</f>
        <v>0</v>
      </c>
      <c r="FV29" s="48" t="e">
        <f t="shared" ref="FV29" si="154">IF($AZ29="N","N",(FU29/($FS29+$FU29+$FW29))*100)</f>
        <v>#DIV/0!</v>
      </c>
      <c r="FW29" s="43">
        <f>IF($AZ29="N","N",EW29+FB29+FG29+FL29+FQ29)</f>
        <v>0</v>
      </c>
      <c r="FX29" s="48" t="e">
        <f t="shared" ref="FX29" si="155">IF($AZ29="N","N",(FW29/($FS29+$FU29+$FW29))*100)</f>
        <v>#DIV/0!</v>
      </c>
      <c r="FY29" s="43">
        <f>IF($AZ29="N","N",ET29+EY29+FD29+FI29+FN29)</f>
        <v>0</v>
      </c>
      <c r="FZ29" s="43">
        <f t="shared" ref="FZ29:FZ60" si="156">IF($AZ29="N","N",SUM(AA29:AA32))</f>
        <v>0</v>
      </c>
      <c r="GA29" s="43">
        <f>IF($AZ29="N","N",SUM('調查資料(OUT)'!BJ35:BJ38))</f>
        <v>0</v>
      </c>
      <c r="GB29" s="43">
        <f>IF($AZ29="N","N",SUM('調查資料(OUT)'!BO35:BO38))</f>
        <v>0</v>
      </c>
      <c r="GC29" s="43">
        <f>IF($AZ29="N","N",SUM('調查資料(OUT)'!BT35:BT38))</f>
        <v>0</v>
      </c>
      <c r="GD29" s="48" t="e">
        <f t="shared" ref="GD29:GD60" si="157">IF($AZ29="N","N",(FZ29/HE29)*100)</f>
        <v>#DIV/0!</v>
      </c>
      <c r="GE29" s="43">
        <f t="shared" ref="GE29:GE60" si="158">IF($AZ29="N","N",SUM(AB29:AB32))</f>
        <v>0</v>
      </c>
      <c r="GF29" s="43">
        <f>IF($AZ29="N","N",SUM('調查資料(OUT)'!BK35:BK38))</f>
        <v>0</v>
      </c>
      <c r="GG29" s="43">
        <f>IF($AZ29="N","N",SUM('調查資料(OUT)'!BP35:BP38))</f>
        <v>0</v>
      </c>
      <c r="GH29" s="43">
        <f>IF($AZ29="N","N",SUM('調查資料(OUT)'!BU35:BU38))</f>
        <v>0</v>
      </c>
      <c r="GI29" s="48" t="e">
        <f t="shared" ref="GI29:GI60" si="159">IF($AZ29="N","N",(GE29/$HE29)*100)</f>
        <v>#DIV/0!</v>
      </c>
      <c r="GJ29" s="43">
        <f t="shared" ref="GJ29:GJ60" si="160">IF($AZ29="N","N",SUM(AC29:AC32))</f>
        <v>0</v>
      </c>
      <c r="GK29" s="43">
        <f>IF($AZ29="N","N",SUM('調查資料(OUT)'!BL35:BL38))</f>
        <v>0</v>
      </c>
      <c r="GL29" s="43">
        <f>IF($AZ29="N","N",SUM('調查資料(OUT)'!BQ35:BQ38))</f>
        <v>0</v>
      </c>
      <c r="GM29" s="43">
        <f>IF($AZ29="N","N",SUM('調查資料(OUT)'!BV35:BV38))</f>
        <v>0</v>
      </c>
      <c r="GN29" s="48" t="e">
        <f t="shared" ref="GN29:GN60" si="161">IF($AZ29="N","N",(GJ29/$HE29)*100)</f>
        <v>#DIV/0!</v>
      </c>
      <c r="GO29" s="43">
        <f t="shared" ref="GO29:GO60" si="162">IF($AZ29="N","N",SUM(AD29:AD32))</f>
        <v>0</v>
      </c>
      <c r="GP29" s="43">
        <f>IF($AZ29="N","N",SUM('調查資料(OUT)'!BM35:BM38))</f>
        <v>0</v>
      </c>
      <c r="GQ29" s="43">
        <f>IF($AZ29="N","N",SUM('調查資料(OUT)'!BR35:BR38))</f>
        <v>0</v>
      </c>
      <c r="GR29" s="43">
        <f>IF($AZ29="N","N",SUM('調查資料(OUT)'!BW35:BW38))</f>
        <v>0</v>
      </c>
      <c r="GS29" s="48" t="e">
        <f>IF($AZ29="N","N",(GO29/$HE29)*100)</f>
        <v>#DIV/0!</v>
      </c>
      <c r="GT29" s="43">
        <f>IF($AZ29="N","N",SUM(AE29:AE32))</f>
        <v>0</v>
      </c>
      <c r="GU29" s="43">
        <f>IF($AZ29="N","N",SUM('調查資料(OUT)'!BN35:BN38))</f>
        <v>0</v>
      </c>
      <c r="GV29" s="43">
        <f>IF($AZ29="N","N",SUM('調查資料(OUT)'!BS35:BS38))</f>
        <v>0</v>
      </c>
      <c r="GW29" s="43">
        <f>IF($AZ29="N","N",SUM('調查資料(OUT)'!BX35:BX38))</f>
        <v>0</v>
      </c>
      <c r="GX29" s="48" t="e">
        <f>IF($AZ29="N","N",(GT29/$HE29)*100)</f>
        <v>#DIV/0!</v>
      </c>
      <c r="GY29" s="43">
        <f>IF($AZ29="N","N",GA29+GF29+GK29+GP29+GU29)</f>
        <v>0</v>
      </c>
      <c r="GZ29" s="48" t="e">
        <f>IF($AZ29="N","N",(GY29/($GY29+$HA29+$HC29))*100)</f>
        <v>#DIV/0!</v>
      </c>
      <c r="HA29" s="43">
        <f>IF($AZ29="N","N",GB29+GG29+GL29+GQ29+GV29)</f>
        <v>0</v>
      </c>
      <c r="HB29" s="48" t="e">
        <f>IF($AZ29="N","N",(HA29/($GY29+$HA29+$HC29))*100)</f>
        <v>#DIV/0!</v>
      </c>
      <c r="HC29" s="43">
        <f>IF($AZ29="N","N",GC29+GH29+GM29+GR29+GW29)</f>
        <v>0</v>
      </c>
      <c r="HD29" s="48" t="e">
        <f>IF($AZ29="N","N",(HC29/($GY29+$HA29+$HC29))*100)</f>
        <v>#DIV/0!</v>
      </c>
      <c r="HE29" s="43">
        <f>IF($AZ29="N","N",FZ29+GE29+GJ29+GO29+GT29)</f>
        <v>0</v>
      </c>
      <c r="HF29" s="43">
        <f>IF($AZ29="N","N",SUM(AG29:AG32))</f>
        <v>0</v>
      </c>
      <c r="HG29" s="43">
        <f>IF($AZ29="N","N",SUM('調查資料(OUT)'!BY35:BY38))</f>
        <v>0</v>
      </c>
      <c r="HH29" s="43">
        <f>IF($AZ29="N","N",SUM('調查資料(OUT)'!CD35:CD38))</f>
        <v>0</v>
      </c>
      <c r="HI29" s="43">
        <f>IF($AZ29="N","N",SUM('調查資料(OUT)'!CI35:CI38))</f>
        <v>0</v>
      </c>
      <c r="HJ29" s="48" t="e">
        <f>IF($AZ29="N","N",(HF29/$IK29)*100)</f>
        <v>#DIV/0!</v>
      </c>
      <c r="HK29" s="43">
        <f>IF($AZ29="N","N",SUM(AH29:AH32))</f>
        <v>0</v>
      </c>
      <c r="HL29" s="43">
        <f>IF($AZ29="N","N",SUM('調查資料(OUT)'!BZ35:BZ38))</f>
        <v>0</v>
      </c>
      <c r="HM29" s="43">
        <f>IF($AZ29="N","N",SUM('調查資料(OUT)'!CE35:CE38))</f>
        <v>0</v>
      </c>
      <c r="HN29" s="43">
        <f>IF($AZ29="N","N",SUM('調查資料(OUT)'!CJ35:CJ38))</f>
        <v>0</v>
      </c>
      <c r="HO29" s="48" t="e">
        <f>IF($AZ29="N","N",(HK29/$IK29)*100)</f>
        <v>#DIV/0!</v>
      </c>
      <c r="HP29" s="43">
        <f>IF($AZ29="N","N",SUM(AI29:AI32))</f>
        <v>0</v>
      </c>
      <c r="HQ29" s="43">
        <f>IF($AZ29="N","N",SUM('調查資料(OUT)'!CA35:CA38))</f>
        <v>0</v>
      </c>
      <c r="HR29" s="43">
        <f>IF($AZ29="N","N",SUM('調查資料(OUT)'!CF35:CF38))</f>
        <v>0</v>
      </c>
      <c r="HS29" s="43">
        <f>IF($AZ29="N","N",SUM('調查資料(OUT)'!CK35:CK38))</f>
        <v>0</v>
      </c>
      <c r="HT29" s="48" t="e">
        <f>IF($AZ29="N","N",(HP29/$IK29)*100)</f>
        <v>#DIV/0!</v>
      </c>
      <c r="HU29" s="43">
        <f>IF($AZ29="N","N",SUM(AJ29:AJ32))</f>
        <v>0</v>
      </c>
      <c r="HV29" s="43">
        <f>IF($AZ29="N","N",SUM('調查資料(OUT)'!CB35:CB38))</f>
        <v>0</v>
      </c>
      <c r="HW29" s="43">
        <f>IF($AZ29="N","N",SUM('調查資料(OUT)'!CG35:CG38))</f>
        <v>0</v>
      </c>
      <c r="HX29" s="43">
        <f>IF($AZ29="N","N",SUM('調查資料(OUT)'!CL35:CL38))</f>
        <v>0</v>
      </c>
      <c r="HY29" s="48" t="e">
        <f>IF($AZ29="N","N",(HU29/$IK29)*100)</f>
        <v>#DIV/0!</v>
      </c>
      <c r="HZ29" s="43">
        <f>IF($AZ29="N","N",SUM(AK29:AK32))</f>
        <v>0</v>
      </c>
      <c r="IA29" s="43">
        <f>IF($AZ29="N","N",SUM('調查資料(OUT)'!CC35:CC38))</f>
        <v>0</v>
      </c>
      <c r="IB29" s="43">
        <f>IF($AZ29="N","N",SUM('調查資料(OUT)'!CH35:CH38))</f>
        <v>0</v>
      </c>
      <c r="IC29" s="43">
        <f>IF($AZ29="N","N",SUM('調查資料(OUT)'!CM35:CM38))</f>
        <v>0</v>
      </c>
      <c r="ID29" s="48" t="e">
        <f>IF($AZ29="N","N",(HZ29/$IK29)*100)</f>
        <v>#DIV/0!</v>
      </c>
      <c r="IE29" s="43">
        <f>IF($AZ29="N","N",HG29+HL29+HQ29+HV29+IA29)</f>
        <v>0</v>
      </c>
      <c r="IF29" s="48" t="e">
        <f>IF($AZ29="N","N",(IE29/($IE29+$IG29+$II29))*100)</f>
        <v>#DIV/0!</v>
      </c>
      <c r="IG29" s="43">
        <f>IF($AZ29="N","N",HH29+HM29+HR29+HW29+IB29)</f>
        <v>0</v>
      </c>
      <c r="IH29" s="48" t="e">
        <f>IF($AZ29="N","N",(IG29/($IE29+$IG29+$II29))*100)</f>
        <v>#DIV/0!</v>
      </c>
      <c r="II29" s="43">
        <f>IF($AZ29="N","N",HI29+HN29+HS29+HX29+IC29)</f>
        <v>0</v>
      </c>
      <c r="IJ29" s="48" t="e">
        <f>IF($AZ29="N","N",(II29/($IE29+$IG29+$II29))*100)</f>
        <v>#DIV/0!</v>
      </c>
      <c r="IK29" s="248">
        <f>IF($AZ29="N","N",HF29+HK29+HP29+HU29+HZ29)</f>
        <v>0</v>
      </c>
    </row>
    <row r="30" spans="1:245">
      <c r="A30" s="247">
        <f>'調查資料(OUT)'!A36</f>
        <v>615</v>
      </c>
      <c r="B30" s="43">
        <f t="shared" ref="B30:B92" si="163">SUM(C30:G30)</f>
        <v>0</v>
      </c>
      <c r="C30" s="43">
        <f>IFERROR('調查資料(OUT)'!$B$1*'調查資料(OUT)'!B36,0)+IFERROR('調查資料(OUT)'!$G$1*'調查資料(OUT)'!G36,0)+IFERROR('調查資料(OUT)'!$L$1*'調查資料(OUT)'!L36,0)</f>
        <v>0</v>
      </c>
      <c r="D30" s="43">
        <f>IFERROR('調查資料(OUT)'!$C$1*'調查資料(OUT)'!C36,0)+IFERROR('調查資料(OUT)'!$H$1*'調查資料(OUT)'!H36,0)+IFERROR('調查資料(OUT)'!$M$1*'調查資料(OUT)'!M36,0)</f>
        <v>0</v>
      </c>
      <c r="E30" s="43">
        <f>IFERROR('調查資料(OUT)'!$D$1*'調查資料(OUT)'!D36,0)+IFERROR('調查資料(OUT)'!$I$1*'調查資料(OUT)'!I36,0)+IFERROR('調查資料(OUT)'!$N$1*'調查資料(OUT)'!N36,0)</f>
        <v>0</v>
      </c>
      <c r="F30" s="43">
        <f>IFERROR('調查資料(OUT)'!$E$1*'調查資料(OUT)'!E36,0)+IFERROR('調查資料(OUT)'!$J$1*'調查資料(OUT)'!J36,0)+IFERROR('調查資料(OUT)'!$O$1*'調查資料(OUT)'!O36,0)</f>
        <v>0</v>
      </c>
      <c r="G30" s="248">
        <f>IFERROR('調查資料(OUT)'!$F$1*'調查資料(OUT)'!F36,0)+IFERROR('調查資料(OUT)'!$K$1*'調查資料(OUT)'!K36,0)+IFERROR('調查資料(OUT)'!$P$1*'調查資料(OUT)'!P36,0)</f>
        <v>0</v>
      </c>
      <c r="H30" s="249">
        <f t="shared" ref="H30:H92" si="164">SUM(I30:M30)</f>
        <v>0</v>
      </c>
      <c r="I30" s="43">
        <f>IFERROR('調查資料(OUT)'!$Q$1*'調查資料(OUT)'!Q36,0)+IFERROR('調查資料(OUT)'!$V$1*'調查資料(OUT)'!V36,0)+IFERROR('調查資料(OUT)'!$AA$1*'調查資料(OUT)'!AA36,0)</f>
        <v>0</v>
      </c>
      <c r="J30" s="43">
        <f>IFERROR('調查資料(OUT)'!$R$1*'調查資料(OUT)'!R36,0)+IFERROR('調查資料(OUT)'!$W$1*'調查資料(OUT)'!W36,0)+IFERROR('調查資料(OUT)'!$AB$1*'調查資料(OUT)'!AB36,0)</f>
        <v>0</v>
      </c>
      <c r="K30" s="43">
        <f>IFERROR('調查資料(OUT)'!$S$1*'調查資料(OUT)'!S36,0)+IFERROR('調查資料(OUT)'!$X$1*'調查資料(OUT)'!X36,0)+IFERROR('調查資料(OUT)'!$AC$1*'調查資料(OUT)'!AC36,0)</f>
        <v>0</v>
      </c>
      <c r="L30" s="43">
        <f>IFERROR('調查資料(OUT)'!$T$1*'調查資料(OUT)'!T36,0)+IFERROR('調查資料(OUT)'!$Y$1*'調查資料(OUT)'!Y36,0)+IFERROR('調查資料(OUT)'!$AD$1*'調查資料(OUT)'!AD36,0)</f>
        <v>0</v>
      </c>
      <c r="M30" s="248">
        <f>IFERROR('調查資料(OUT)'!$U$1*'調查資料(OUT)'!U36,0)+IFERROR('調查資料(OUT)'!$Z$1*'調查資料(OUT)'!Z36,0)+IFERROR('調查資料(OUT)'!$AE$1*'調查資料(OUT)'!AE36,0)</f>
        <v>0</v>
      </c>
      <c r="N30" s="249">
        <f t="shared" ref="N30:N92" si="165">SUM(O30:S30)</f>
        <v>0</v>
      </c>
      <c r="O30" s="43">
        <f>IFERROR('調查資料(OUT)'!$AF$1*'調查資料(OUT)'!AF36,0)+IFERROR('調查資料(OUT)'!$AK$1*'調查資料(OUT)'!AK36,0)+IFERROR('調查資料(OUT)'!$AP$1*'調查資料(OUT)'!AP36,0)</f>
        <v>0</v>
      </c>
      <c r="P30" s="43">
        <f>IFERROR('調查資料(OUT)'!$AG$1*'調查資料(OUT)'!AG36,0)+IFERROR('調查資料(OUT)'!$AL$1*'調查資料(OUT)'!AL36,0)+IFERROR('調查資料(OUT)'!$AQ$1*'調查資料(OUT)'!AQ36,0)</f>
        <v>0</v>
      </c>
      <c r="Q30" s="43">
        <f>IFERROR('調查資料(OUT)'!$AH$1*'調查資料(OUT)'!AH36,0)+IFERROR('調查資料(OUT)'!$AM$1*'調查資料(OUT)'!AM36,0)+IFERROR('調查資料(OUT)'!$AR$1*'調查資料(OUT)'!AR36,0)</f>
        <v>0</v>
      </c>
      <c r="R30" s="43">
        <f>IFERROR('調查資料(OUT)'!$AI$1*'調查資料(OUT)'!AI36,0)+IFERROR('調查資料(OUT)'!$AN$1*'調查資料(OUT)'!AN36,0)+IFERROR('調查資料(OUT)'!$AS$1*'調查資料(OUT)'!AS36,0)</f>
        <v>0</v>
      </c>
      <c r="S30" s="248">
        <f>IFERROR('調查資料(OUT)'!$AJ$1*'調查資料(OUT)'!AJ36,0)+IFERROR('調查資料(OUT)'!$AO$1*'調查資料(OUT)'!AO36,0)+IFERROR('調查資料(OUT)'!$AT$1*'調查資料(OUT)'!AT36,0)</f>
        <v>0</v>
      </c>
      <c r="T30" s="249">
        <f t="shared" ref="T30:T92" si="166">SUM(U30:Y30)</f>
        <v>0</v>
      </c>
      <c r="U30" s="43">
        <f>IFERROR('調查資料(OUT)'!$AU$1*'調查資料(OUT)'!AU36,0)+IFERROR('調查資料(OUT)'!$AZ$1*'調查資料(OUT)'!AZ36,0)+IFERROR('調查資料(OUT)'!$BE$1*'調查資料(OUT)'!BE36,0)</f>
        <v>0</v>
      </c>
      <c r="V30" s="43">
        <f>IFERROR('調查資料(OUT)'!$AV$1*'調查資料(OUT)'!AV36,0)+IFERROR('調查資料(OUT)'!$BA$1*'調查資料(OUT)'!BA36,0)+IFERROR('調查資料(OUT)'!$BF$1*'調查資料(OUT)'!BF36,0)</f>
        <v>0</v>
      </c>
      <c r="W30" s="43">
        <f>IFERROR('調查資料(OUT)'!$AW$1*'調查資料(OUT)'!AW36,0)+IFERROR('調查資料(OUT)'!$BB$1*'調查資料(OUT)'!BB36,0)+IFERROR('調查資料(OUT)'!$BG$1*'調查資料(OUT)'!BG36,0)</f>
        <v>0</v>
      </c>
      <c r="X30" s="43">
        <f>IFERROR('調查資料(OUT)'!$AX$1*'調查資料(OUT)'!AX36,0)+IFERROR('調查資料(OUT)'!$BC$1*'調查資料(OUT)'!BC36,0)+IFERROR('調查資料(OUT)'!$BH$1*'調查資料(OUT)'!BH36,0)</f>
        <v>0</v>
      </c>
      <c r="Y30" s="248">
        <f>IFERROR('調查資料(OUT)'!$AY$1*'調查資料(OUT)'!AY36,0)+IFERROR('調查資料(OUT)'!$BD$1*'調查資料(OUT)'!BD36,0)+IFERROR('調查資料(OUT)'!$BI$1*'調查資料(OUT)'!BI36,0)</f>
        <v>0</v>
      </c>
      <c r="Z30" s="249">
        <f t="shared" ref="Z30:Z92" si="167">SUM(AA30:AE30)</f>
        <v>0</v>
      </c>
      <c r="AA30" s="43">
        <f>IFERROR('調查資料(OUT)'!$BJ$1*'調查資料(OUT)'!BJ36,0)+IFERROR('調查資料(OUT)'!$BO$1*'調查資料(OUT)'!BO36,0)+IFERROR('調查資料(OUT)'!$BT$1*'調查資料(OUT)'!BT36,0)</f>
        <v>0</v>
      </c>
      <c r="AB30" s="43">
        <f>IFERROR('調查資料(OUT)'!$BK$1*'調查資料(OUT)'!BK36,0)+IFERROR('調查資料(OUT)'!$BP$1*'調查資料(OUT)'!BP36,0)+IFERROR('調查資料(OUT)'!$BU$1*'調查資料(OUT)'!BU36,0)</f>
        <v>0</v>
      </c>
      <c r="AC30" s="43">
        <f>IFERROR('調查資料(OUT)'!$BL$1*'調查資料(OUT)'!BL36,0)+IFERROR('調查資料(OUT)'!$BQ$1*'調查資料(OUT)'!BQ36,0)+IFERROR('調查資料(OUT)'!$BV$1*'調查資料(OUT)'!BV36,0)</f>
        <v>0</v>
      </c>
      <c r="AD30" s="43">
        <f>IFERROR('調查資料(OUT)'!$BM$1*'調查資料(OUT)'!BM36,0)+IFERROR('調查資料(OUT)'!$BR$1*'調查資料(OUT)'!BR36,0)+IFERROR('調查資料(OUT)'!$BW$1*'調查資料(OUT)'!BW36,0)</f>
        <v>0</v>
      </c>
      <c r="AE30" s="248">
        <f>IFERROR('調查資料(OUT)'!$BN$1*'調查資料(OUT)'!BN36,0)+IFERROR('調查資料(OUT)'!$BS$1*'調查資料(OUT)'!BS36,0)+IFERROR('調查資料(OUT)'!$BX$1*'調查資料(OUT)'!BX36,0)</f>
        <v>0</v>
      </c>
      <c r="AF30" s="249">
        <f t="shared" ref="AF30:AF92" si="168">SUM(AG30:AK30)</f>
        <v>0</v>
      </c>
      <c r="AG30" s="43">
        <f>IFERROR('調查資料(OUT)'!$BY$1*'調查資料(OUT)'!BY36,0)+IFERROR('調查資料(OUT)'!$CD$1*'調查資料(OUT)'!CD36,0)+IFERROR('調查資料(OUT)'!$CI$1*'調查資料(OUT)'!CI36,0)</f>
        <v>0</v>
      </c>
      <c r="AH30" s="43">
        <f>IFERROR('調查資料(OUT)'!$BZ$1*'調查資料(OUT)'!BZ36,0)+IFERROR('調查資料(OUT)'!$CE$1*'調查資料(OUT)'!CE36,0)+IFERROR('調查資料(OUT)'!$CJ$1*'調查資料(OUT)'!CJ36,0)</f>
        <v>0</v>
      </c>
      <c r="AI30" s="43">
        <f>IFERROR('調查資料(OUT)'!$CA$1*'調查資料(OUT)'!CA36,0)+IFERROR('調查資料(OUT)'!$CF$1*'調查資料(OUT)'!CF36,0)+IFERROR('調查資料(OUT)'!$CK$1*'調查資料(OUT)'!CK36,0)</f>
        <v>0</v>
      </c>
      <c r="AJ30" s="43">
        <f>IFERROR('調查資料(OUT)'!$CB$1*'調查資料(OUT)'!CB36,0)+IFERROR('調查資料(OUT)'!$CG$1*'調查資料(OUT)'!CG36,0)+IFERROR('調查資料(OUT)'!$CL$1*'調查資料(OUT)'!CL36,0)</f>
        <v>0</v>
      </c>
      <c r="AK30" s="248">
        <f>IFERROR('調查資料(OUT)'!$CC$1*'調查資料(OUT)'!CC36,0)+IFERROR('調查資料(OUT)'!$CH$1*'調查資料(OUT)'!CH36,0)+IFERROR('調查資料(OUT)'!$CM$1*'調查資料(OUT)'!CM36,0)</f>
        <v>0</v>
      </c>
      <c r="AL30" s="250">
        <f t="shared" ref="AL30:AL92" si="169">B30+H30+N30+T30+Z30+AF30</f>
        <v>0</v>
      </c>
      <c r="AN30" s="249">
        <f>'調查資料(OUT)'!A36</f>
        <v>615</v>
      </c>
      <c r="AO30" s="326">
        <f t="shared" ref="AO30:AO92" si="170">AN30+100</f>
        <v>715</v>
      </c>
      <c r="AP30" s="43">
        <f>SUM(AL30:AL33)</f>
        <v>0</v>
      </c>
      <c r="AR30" s="43">
        <f t="shared" si="9"/>
        <v>0</v>
      </c>
      <c r="AS30" s="328" t="e">
        <f t="shared" si="10"/>
        <v>#DIV/0!</v>
      </c>
      <c r="AT30" s="328" t="e">
        <f t="shared" si="11"/>
        <v>#DIV/0!</v>
      </c>
      <c r="AU30" s="328" t="e">
        <f t="shared" si="12"/>
        <v>#DIV/0!</v>
      </c>
      <c r="AV30" s="328" t="e">
        <f t="shared" si="13"/>
        <v>#DIV/0!</v>
      </c>
      <c r="AW30" s="328" t="e">
        <f t="shared" si="14"/>
        <v>#DIV/0!</v>
      </c>
      <c r="AX30" s="328" t="e">
        <f t="shared" si="15"/>
        <v>#DIV/0!</v>
      </c>
      <c r="AY30" s="43"/>
      <c r="AZ30" s="43">
        <f t="shared" si="16"/>
        <v>615</v>
      </c>
      <c r="BA30" s="248">
        <f t="shared" si="17"/>
        <v>715</v>
      </c>
      <c r="BB30" s="43">
        <f t="shared" ref="BB30:BB89" si="171">IF($AZ30="N","N",SUM(C30:C33))</f>
        <v>0</v>
      </c>
      <c r="BC30" s="43">
        <f>IF($AZ30="N","N",SUM('調查資料(OUT)'!B36:B39))</f>
        <v>0</v>
      </c>
      <c r="BD30" s="43">
        <f>IF($AZ30="N","N",SUM('調查資料(OUT)'!G36:G39))</f>
        <v>0</v>
      </c>
      <c r="BE30" s="43">
        <f>IF($AZ30="N","N",SUM('調查資料(OUT)'!L36:L39))</f>
        <v>0</v>
      </c>
      <c r="BF30" s="48" t="e">
        <f t="shared" si="121"/>
        <v>#DIV/0!</v>
      </c>
      <c r="BG30" s="43">
        <f t="shared" si="122"/>
        <v>0</v>
      </c>
      <c r="BH30" s="43">
        <f>IF($AZ30="N","N",SUM('調查資料(OUT)'!C36:C39))</f>
        <v>0</v>
      </c>
      <c r="BI30" s="43">
        <f>IF($AZ30="N","N",SUM('調查資料(OUT)'!H36:H39))</f>
        <v>0</v>
      </c>
      <c r="BJ30" s="43">
        <f>IF($AZ30="N","N",SUM('調查資料(OUT)'!M36:M39))</f>
        <v>0</v>
      </c>
      <c r="BK30" s="48" t="e">
        <f t="shared" si="123"/>
        <v>#DIV/0!</v>
      </c>
      <c r="BL30" s="43">
        <f t="shared" si="124"/>
        <v>0</v>
      </c>
      <c r="BM30" s="43">
        <f>IF($AZ30="N","N",SUM('調查資料(OUT)'!D36:D39))</f>
        <v>0</v>
      </c>
      <c r="BN30" s="43">
        <f>IF($AZ30="N","N",SUM('調查資料(OUT)'!I36:I39))</f>
        <v>0</v>
      </c>
      <c r="BO30" s="43">
        <f>IF($AZ30="N","N",SUM('調查資料(OUT)'!N36:N39))</f>
        <v>0</v>
      </c>
      <c r="BP30" s="48" t="e">
        <f t="shared" si="125"/>
        <v>#DIV/0!</v>
      </c>
      <c r="BQ30" s="43">
        <f t="shared" si="126"/>
        <v>0</v>
      </c>
      <c r="BR30" s="43">
        <f>IF($AZ30="N","N",SUM('調查資料(OUT)'!E36:E39))</f>
        <v>0</v>
      </c>
      <c r="BS30" s="43">
        <f>IF($AZ30="N","N",SUM('調查資料(OUT)'!J36:J39))</f>
        <v>0</v>
      </c>
      <c r="BT30" s="43">
        <f>IF($AZ30="N","N",SUM('調查資料(OUT)'!O36:O39))</f>
        <v>0</v>
      </c>
      <c r="BU30" s="48" t="e">
        <f t="shared" si="127"/>
        <v>#DIV/0!</v>
      </c>
      <c r="BV30" s="43">
        <f t="shared" ref="BV30:BV89" si="172">IF($AZ30="N","N",SUM(G30:G33))</f>
        <v>0</v>
      </c>
      <c r="BW30" s="43">
        <f>IF($AZ30="N","N",SUM('調查資料(OUT)'!F36:F39))</f>
        <v>0</v>
      </c>
      <c r="BX30" s="43">
        <f>IF($AZ30="N","N",SUM('調查資料(OUT)'!K36:K39))</f>
        <v>0</v>
      </c>
      <c r="BY30" s="43">
        <f>IF($AZ30="N","N",SUM('調查資料(OUT)'!P36:P39))</f>
        <v>0</v>
      </c>
      <c r="BZ30" s="48" t="e">
        <f t="shared" ref="BZ30:BZ92" si="173">IF($AZ30="N","N",(BV30/$CG30)*100)</f>
        <v>#DIV/0!</v>
      </c>
      <c r="CA30" s="43">
        <f t="shared" ref="CA30:CA92" si="174">IF($AZ30="N","N",BC30+BH30+BM30+BR30+BW30)</f>
        <v>0</v>
      </c>
      <c r="CB30" s="48" t="e">
        <f t="shared" ref="CB30:CB92" si="175">IF($AZ30="N","N",(CA30/($CA30+$CC30+$CE30))*100)</f>
        <v>#DIV/0!</v>
      </c>
      <c r="CC30" s="43">
        <f t="shared" ref="CC30:CC92" si="176">IF($AZ30="N","N",BD30+BI30+BN30+BS30+BX30)</f>
        <v>0</v>
      </c>
      <c r="CD30" s="48" t="e">
        <f t="shared" ref="CD30:CD92" si="177">IF($AZ30="N","N",(CC30/($CA30+$CC30+$CE30))*100)</f>
        <v>#DIV/0!</v>
      </c>
      <c r="CE30" s="43">
        <f t="shared" ref="CE30:CE92" si="178">IF($AZ30="N","N",BE30+BJ30+BO30+BT30+BY30)</f>
        <v>0</v>
      </c>
      <c r="CF30" s="48" t="e">
        <f t="shared" ref="CF30:CF92" si="179">IF($AZ30="N","N",(CE30/($CA30+$CC30+$CE30))*100)</f>
        <v>#DIV/0!</v>
      </c>
      <c r="CG30" s="43">
        <f t="shared" ref="CG30:CG92" si="180">IF($AZ30="N","N",BB30+BG30+BL30+BQ30+BV30)</f>
        <v>0</v>
      </c>
      <c r="CH30" s="43">
        <f t="shared" si="130"/>
        <v>0</v>
      </c>
      <c r="CI30" s="43">
        <f>IF($AZ30="N","N",SUM('調查資料(OUT)'!Q36:Q39))</f>
        <v>0</v>
      </c>
      <c r="CJ30" s="43">
        <f>IF($AZ30="N","N",SUM('調查資料(OUT)'!V36:V39))</f>
        <v>0</v>
      </c>
      <c r="CK30" s="43">
        <f>IF($AZ30="N","N",SUM('調查資料(OUT)'!AA36:AA39))</f>
        <v>0</v>
      </c>
      <c r="CL30" s="48" t="e">
        <f t="shared" si="131"/>
        <v>#DIV/0!</v>
      </c>
      <c r="CM30" s="43">
        <f t="shared" si="132"/>
        <v>0</v>
      </c>
      <c r="CN30" s="43">
        <f>IF($AZ30="N","N",SUM('調查資料(OUT)'!R36:R39))</f>
        <v>0</v>
      </c>
      <c r="CO30" s="43">
        <f>IF($AZ30="N","N",SUM('調查資料(OUT)'!W36:W39))</f>
        <v>0</v>
      </c>
      <c r="CP30" s="43">
        <f>IF($AZ30="N","N",SUM('調查資料(OUT)'!AB36:AB39))</f>
        <v>0</v>
      </c>
      <c r="CQ30" s="48" t="e">
        <f t="shared" si="133"/>
        <v>#DIV/0!</v>
      </c>
      <c r="CR30" s="43">
        <f t="shared" si="134"/>
        <v>0</v>
      </c>
      <c r="CS30" s="43">
        <f>IF($AZ30="N","N",SUM('調查資料(OUT)'!S36:S39))</f>
        <v>0</v>
      </c>
      <c r="CT30" s="43">
        <f>IF($AZ30="N","N",SUM('調查資料(OUT)'!X36:X39))</f>
        <v>0</v>
      </c>
      <c r="CU30" s="43">
        <f>IF($AZ30="N","N",SUM('調查資料(OUT)'!AC36:AC39))</f>
        <v>0</v>
      </c>
      <c r="CV30" s="48" t="e">
        <f t="shared" si="135"/>
        <v>#DIV/0!</v>
      </c>
      <c r="CW30" s="43">
        <f t="shared" si="136"/>
        <v>0</v>
      </c>
      <c r="CX30" s="43">
        <f>IF($AZ30="N","N",SUM('調查資料(OUT)'!T36:T39))</f>
        <v>0</v>
      </c>
      <c r="CY30" s="43">
        <f>IF($AZ30="N","N",SUM('調查資料(OUT)'!Y36:Y39))</f>
        <v>0</v>
      </c>
      <c r="CZ30" s="43">
        <f>IF($AZ30="N","N",SUM('調查資料(OUT)'!AD36:AD39))</f>
        <v>0</v>
      </c>
      <c r="DA30" s="48" t="e">
        <f t="shared" ref="DA30:DA92" si="181">IF($AZ30="N","N",(CW30/$DM30)*100)</f>
        <v>#DIV/0!</v>
      </c>
      <c r="DB30" s="43">
        <f t="shared" ref="DB30:DB89" si="182">IF($AZ30="N","N",SUM(M30:M33))</f>
        <v>0</v>
      </c>
      <c r="DC30" s="43">
        <f>IF($AZ30="N","N",SUM('調查資料(OUT)'!U36:U39))</f>
        <v>0</v>
      </c>
      <c r="DD30" s="43">
        <f>IF($AZ30="N","N",SUM('調查資料(OUT)'!Z36:Z39))</f>
        <v>0</v>
      </c>
      <c r="DE30" s="43">
        <f>IF($AZ30="N","N",SUM('調查資料(OUT)'!AE36:AE39))</f>
        <v>0</v>
      </c>
      <c r="DF30" s="48" t="e">
        <f t="shared" ref="DF30:DF92" si="183">IF($AZ30="N","N",(DB30/$DM30)*100)</f>
        <v>#DIV/0!</v>
      </c>
      <c r="DG30" s="43">
        <f t="shared" ref="DG30:DG92" si="184">IF($AZ30="N","N",CI30+CN30+CS30+CX30+DC30)</f>
        <v>0</v>
      </c>
      <c r="DH30" s="48" t="e">
        <f t="shared" ref="DH30:DH92" si="185">IF($AZ30="N","N",(DG30/($DG30+$DI30+$DK30))*100)</f>
        <v>#DIV/0!</v>
      </c>
      <c r="DI30" s="43">
        <f t="shared" ref="DI30:DI92" si="186">IF($AZ30="N","N",CJ30+CO30+CT30+CY30+DD30)</f>
        <v>0</v>
      </c>
      <c r="DJ30" s="48" t="e">
        <f t="shared" ref="DJ30:DJ92" si="187">IF($AZ30="N","N",(DI30/($DG30+$DI30+$DK30))*100)</f>
        <v>#DIV/0!</v>
      </c>
      <c r="DK30" s="43">
        <f t="shared" ref="DK30:DK92" si="188">IF($AZ30="N","N",CK30+CP30+CU30+CZ30+DE30)</f>
        <v>0</v>
      </c>
      <c r="DL30" s="48" t="e">
        <f t="shared" ref="DL30:DL92" si="189">IF($AZ30="N","N",(DK30/($DG30+$DI30+$DK30))*100)</f>
        <v>#DIV/0!</v>
      </c>
      <c r="DM30" s="43">
        <f t="shared" ref="DM30:DM92" si="190">IF($AZ30="N","N",CH30+CM30+CR30+CW30+DB30)</f>
        <v>0</v>
      </c>
      <c r="DN30" s="43">
        <f t="shared" si="138"/>
        <v>0</v>
      </c>
      <c r="DO30" s="43">
        <f>IF($AZ30="N","N",SUM('調查資料(OUT)'!AF36:AF39))</f>
        <v>0</v>
      </c>
      <c r="DP30" s="43">
        <f>IF($AZ30="N","N",SUM('調查資料(OUT)'!AK36:AK39))</f>
        <v>0</v>
      </c>
      <c r="DQ30" s="43">
        <f>IF($AZ30="N","N",SUM('調查資料(OUT)'!AP36:AP39))</f>
        <v>0</v>
      </c>
      <c r="DR30" s="48" t="e">
        <f t="shared" si="139"/>
        <v>#DIV/0!</v>
      </c>
      <c r="DS30" s="43">
        <f t="shared" si="140"/>
        <v>0</v>
      </c>
      <c r="DT30" s="43">
        <f>IF($AZ30="N","N",SUM('調查資料(OUT)'!AG36:AG39))</f>
        <v>0</v>
      </c>
      <c r="DU30" s="43">
        <f>IF($AZ30="N","N",SUM('調查資料(OUT)'!AL36:AL39))</f>
        <v>0</v>
      </c>
      <c r="DV30" s="43">
        <f>IF($AZ30="N","N",SUM('調查資料(OUT)'!AQ36:AQ39))</f>
        <v>0</v>
      </c>
      <c r="DW30" s="48" t="e">
        <f t="shared" si="141"/>
        <v>#DIV/0!</v>
      </c>
      <c r="DX30" s="43">
        <f t="shared" si="142"/>
        <v>0</v>
      </c>
      <c r="DY30" s="43">
        <f>IF($AZ30="N","N",SUM('調查資料(OUT)'!AH36:AH39))</f>
        <v>0</v>
      </c>
      <c r="DZ30" s="43">
        <f>IF($AZ30="N","N",SUM('調查資料(OUT)'!AM36:AM39))</f>
        <v>0</v>
      </c>
      <c r="EA30" s="43">
        <f>IF($AZ30="N","N",SUM('調查資料(OUT)'!AR36:AR39))</f>
        <v>0</v>
      </c>
      <c r="EB30" s="48" t="e">
        <f t="shared" si="143"/>
        <v>#DIV/0!</v>
      </c>
      <c r="EC30" s="43">
        <f t="shared" si="144"/>
        <v>0</v>
      </c>
      <c r="ED30" s="43">
        <f>IF($AZ30="N","N",SUM('調查資料(OUT)'!AI36:AI39))</f>
        <v>0</v>
      </c>
      <c r="EE30" s="43">
        <f>IF($AZ30="N","N",SUM('調查資料(OUT)'!AN36:AN39))</f>
        <v>0</v>
      </c>
      <c r="EF30" s="43">
        <f>IF($AZ30="N","N",SUM('調查資料(OUT)'!AS36:AS39))</f>
        <v>0</v>
      </c>
      <c r="EG30" s="48" t="e">
        <f t="shared" ref="EG30:EG92" si="191">IF($AZ30="N","N",(EC30/$ES30)*100)</f>
        <v>#DIV/0!</v>
      </c>
      <c r="EH30" s="43">
        <f t="shared" ref="EH30:EH89" si="192">IF($AZ30="N","N",SUM(S30:S33))</f>
        <v>0</v>
      </c>
      <c r="EI30" s="43">
        <f>IF($AZ30="N","N",SUM('調查資料(OUT)'!AJ36:AJ39))</f>
        <v>0</v>
      </c>
      <c r="EJ30" s="43">
        <f>IF($AZ30="N","N",SUM('調查資料(OUT)'!AO36:AO39))</f>
        <v>0</v>
      </c>
      <c r="EK30" s="43">
        <f>IF($AZ30="N","N",SUM('調查資料(OUT)'!AT36:AT39))</f>
        <v>0</v>
      </c>
      <c r="EL30" s="48" t="e">
        <f t="shared" ref="EL30:EL92" si="193">IF($AZ30="N","N",(EH30/$ES30)*100)</f>
        <v>#DIV/0!</v>
      </c>
      <c r="EM30" s="43">
        <f t="shared" ref="EM30:EM92" si="194">IF($AZ30="N","N",DO30+DT30+DY30+ED30+EI30)</f>
        <v>0</v>
      </c>
      <c r="EN30" s="48" t="e">
        <f t="shared" ref="EN30:EN92" si="195">IF($AZ30="N","N",(EM30/($EM30+$EO30+$EQ30))*100)</f>
        <v>#DIV/0!</v>
      </c>
      <c r="EO30" s="43">
        <f t="shared" ref="EO30:EO92" si="196">IF($AZ30="N","N",DP30+DU30+DZ30+EE30+EJ30)</f>
        <v>0</v>
      </c>
      <c r="EP30" s="48" t="e">
        <f t="shared" ref="EP30:EP92" si="197">IF($AZ30="N","N",(EO30/($EM30+$EO30+$EQ30))*100)</f>
        <v>#DIV/0!</v>
      </c>
      <c r="EQ30" s="43">
        <f t="shared" ref="EQ30:EQ92" si="198">IF($AZ30="N","N",DQ30+DV30+EA30+EF30+EK30)</f>
        <v>0</v>
      </c>
      <c r="ER30" s="48" t="e">
        <f t="shared" ref="ER30:ER92" si="199">IF($AZ30="N","N",(EQ30/($EM30+$EO30+$EQ30))*100)</f>
        <v>#DIV/0!</v>
      </c>
      <c r="ES30" s="43">
        <f t="shared" ref="ES30:ES92" si="200">IF($AZ30="N","N",DN30+DS30+DX30+EC30+EH30)</f>
        <v>0</v>
      </c>
      <c r="ET30" s="43">
        <f t="shared" si="147"/>
        <v>0</v>
      </c>
      <c r="EU30" s="43">
        <f>IF($AZ30="N","N",SUM('調查資料(OUT)'!AU36:AU39))</f>
        <v>0</v>
      </c>
      <c r="EV30" s="43">
        <f>IF($AZ30="N","N",SUM('調查資料(OUT)'!AZ36:AZ39))</f>
        <v>0</v>
      </c>
      <c r="EW30" s="43">
        <f>IF($AZ30="N","N",SUM('調查資料(OUT)'!BE36:BE39))</f>
        <v>0</v>
      </c>
      <c r="EX30" s="48" t="e">
        <f t="shared" si="148"/>
        <v>#DIV/0!</v>
      </c>
      <c r="EY30" s="43">
        <f t="shared" si="149"/>
        <v>0</v>
      </c>
      <c r="EZ30" s="43">
        <f>IF($AZ30="N","N",SUM('調查資料(OUT)'!AV36:AV39))</f>
        <v>0</v>
      </c>
      <c r="FA30" s="43">
        <f>IF($AZ30="N","N",SUM('調查資料(OUT)'!BA36:BA39))</f>
        <v>0</v>
      </c>
      <c r="FB30" s="43">
        <f>IF($AZ30="N","N",SUM('調查資料(OUT)'!BF36:BF39))</f>
        <v>0</v>
      </c>
      <c r="FC30" s="48" t="e">
        <f t="shared" si="150"/>
        <v>#DIV/0!</v>
      </c>
      <c r="FD30" s="43">
        <f t="shared" si="151"/>
        <v>0</v>
      </c>
      <c r="FE30" s="43">
        <f>IF($AZ30="N","N",SUM('調查資料(OUT)'!AW36:AW39))</f>
        <v>0</v>
      </c>
      <c r="FF30" s="43">
        <f>IF($AZ30="N","N",SUM('調查資料(OUT)'!BB36:BB39))</f>
        <v>0</v>
      </c>
      <c r="FG30" s="43">
        <f>IF($AZ30="N","N",SUM('調查資料(OUT)'!BG36:BG39))</f>
        <v>0</v>
      </c>
      <c r="FH30" s="48" t="e">
        <f t="shared" si="152"/>
        <v>#DIV/0!</v>
      </c>
      <c r="FI30" s="43">
        <f t="shared" si="153"/>
        <v>0</v>
      </c>
      <c r="FJ30" s="43">
        <f>IF($AZ30="N","N",SUM('調查資料(OUT)'!AX36:AX39))</f>
        <v>0</v>
      </c>
      <c r="FK30" s="43">
        <f>IF($AZ30="N","N",SUM('調查資料(OUT)'!BC36:BC39))</f>
        <v>0</v>
      </c>
      <c r="FL30" s="43">
        <f>IF($AZ30="N","N",SUM('調查資料(OUT)'!BH36:BH39))</f>
        <v>0</v>
      </c>
      <c r="FM30" s="48" t="e">
        <f t="shared" ref="FM30:FM92" si="201">IF($AZ30="N","N",(FI30/$FY30)*100)</f>
        <v>#DIV/0!</v>
      </c>
      <c r="FN30" s="43">
        <f t="shared" ref="FN30:FN89" si="202">IF($AZ30="N","N",SUM(Y30:Y33))</f>
        <v>0</v>
      </c>
      <c r="FO30" s="43">
        <f>IF($AZ30="N","N",SUM('調查資料(OUT)'!AY36:AY39))</f>
        <v>0</v>
      </c>
      <c r="FP30" s="43">
        <f>IF($AZ30="N","N",SUM('調查資料(OUT)'!BD36:BD39))</f>
        <v>0</v>
      </c>
      <c r="FQ30" s="43">
        <f>IF($AZ30="N","N",SUM('調查資料(OUT)'!BI36:BI39))</f>
        <v>0</v>
      </c>
      <c r="FR30" s="48" t="e">
        <f t="shared" ref="FR30:FR92" si="203">IF($AZ30="N","N",(FN30/$FY30)*100)</f>
        <v>#DIV/0!</v>
      </c>
      <c r="FS30" s="43">
        <f t="shared" ref="FS30:FS92" si="204">IF($AZ30="N","N",EU30+EZ30+FE30+FJ30+FO30)</f>
        <v>0</v>
      </c>
      <c r="FT30" s="48" t="e">
        <f t="shared" ref="FT30:FT92" si="205">IF($AZ30="N","N",(FS30/($FS30+$FU30+$FW30))*100)</f>
        <v>#DIV/0!</v>
      </c>
      <c r="FU30" s="43">
        <f t="shared" ref="FU30:FU92" si="206">IF($AZ30="N","N",EV30+FA30+FF30+FK30+FP30)</f>
        <v>0</v>
      </c>
      <c r="FV30" s="48" t="e">
        <f t="shared" ref="FV30:FV92" si="207">IF($AZ30="N","N",(FU30/($FS30+$FU30+$FW30))*100)</f>
        <v>#DIV/0!</v>
      </c>
      <c r="FW30" s="43">
        <f t="shared" ref="FW30:FW92" si="208">IF($AZ30="N","N",EW30+FB30+FG30+FL30+FQ30)</f>
        <v>0</v>
      </c>
      <c r="FX30" s="48" t="e">
        <f t="shared" ref="FX30:FX92" si="209">IF($AZ30="N","N",(FW30/($FS30+$FU30+$FW30))*100)</f>
        <v>#DIV/0!</v>
      </c>
      <c r="FY30" s="43">
        <f t="shared" ref="FY30:FY92" si="210">IF($AZ30="N","N",ET30+EY30+FD30+FI30+FN30)</f>
        <v>0</v>
      </c>
      <c r="FZ30" s="43">
        <f t="shared" si="156"/>
        <v>0</v>
      </c>
      <c r="GA30" s="43">
        <f>IF($AZ30="N","N",SUM('調查資料(OUT)'!BJ36:BJ39))</f>
        <v>0</v>
      </c>
      <c r="GB30" s="43">
        <f>IF($AZ30="N","N",SUM('調查資料(OUT)'!BO36:BO39))</f>
        <v>0</v>
      </c>
      <c r="GC30" s="43">
        <f>IF($AZ30="N","N",SUM('調查資料(OUT)'!BT36:BT39))</f>
        <v>0</v>
      </c>
      <c r="GD30" s="48" t="e">
        <f t="shared" si="157"/>
        <v>#DIV/0!</v>
      </c>
      <c r="GE30" s="43">
        <f t="shared" si="158"/>
        <v>0</v>
      </c>
      <c r="GF30" s="43">
        <f>IF($AZ30="N","N",SUM('調查資料(OUT)'!BK36:BK39))</f>
        <v>0</v>
      </c>
      <c r="GG30" s="43">
        <f>IF($AZ30="N","N",SUM('調查資料(OUT)'!BP36:BP39))</f>
        <v>0</v>
      </c>
      <c r="GH30" s="43">
        <f>IF($AZ30="N","N",SUM('調查資料(OUT)'!BU36:BU39))</f>
        <v>0</v>
      </c>
      <c r="GI30" s="48" t="e">
        <f t="shared" si="159"/>
        <v>#DIV/0!</v>
      </c>
      <c r="GJ30" s="43">
        <f t="shared" si="160"/>
        <v>0</v>
      </c>
      <c r="GK30" s="43">
        <f>IF($AZ30="N","N",SUM('調查資料(OUT)'!BL36:BL39))</f>
        <v>0</v>
      </c>
      <c r="GL30" s="43">
        <f>IF($AZ30="N","N",SUM('調查資料(OUT)'!BQ36:BQ39))</f>
        <v>0</v>
      </c>
      <c r="GM30" s="43">
        <f>IF($AZ30="N","N",SUM('調查資料(OUT)'!BV36:BV39))</f>
        <v>0</v>
      </c>
      <c r="GN30" s="48" t="e">
        <f t="shared" si="161"/>
        <v>#DIV/0!</v>
      </c>
      <c r="GO30" s="43">
        <f t="shared" si="162"/>
        <v>0</v>
      </c>
      <c r="GP30" s="43">
        <f>IF($AZ30="N","N",SUM('調查資料(OUT)'!BM36:BM39))</f>
        <v>0</v>
      </c>
      <c r="GQ30" s="43">
        <f>IF($AZ30="N","N",SUM('調查資料(OUT)'!BR36:BR39))</f>
        <v>0</v>
      </c>
      <c r="GR30" s="43">
        <f>IF($AZ30="N","N",SUM('調查資料(OUT)'!BW36:BW39))</f>
        <v>0</v>
      </c>
      <c r="GS30" s="48" t="e">
        <f t="shared" ref="GS30:GS92" si="211">IF($AZ30="N","N",(GO30/$HE30)*100)</f>
        <v>#DIV/0!</v>
      </c>
      <c r="GT30" s="43">
        <f t="shared" ref="GT30:GT89" si="212">IF($AZ30="N","N",SUM(AE30:AE33))</f>
        <v>0</v>
      </c>
      <c r="GU30" s="43">
        <f>IF($AZ30="N","N",SUM('調查資料(OUT)'!BN36:BN39))</f>
        <v>0</v>
      </c>
      <c r="GV30" s="43">
        <f>IF($AZ30="N","N",SUM('調查資料(OUT)'!BS36:BS39))</f>
        <v>0</v>
      </c>
      <c r="GW30" s="43">
        <f>IF($AZ30="N","N",SUM('調查資料(OUT)'!BX36:BX39))</f>
        <v>0</v>
      </c>
      <c r="GX30" s="48" t="e">
        <f t="shared" ref="GX30:GX92" si="213">IF($AZ30="N","N",(GT30/$HE30)*100)</f>
        <v>#DIV/0!</v>
      </c>
      <c r="GY30" s="43">
        <f t="shared" ref="GY30:GY92" si="214">IF($AZ30="N","N",GA30+GF30+GK30+GP30+GU30)</f>
        <v>0</v>
      </c>
      <c r="GZ30" s="48" t="e">
        <f t="shared" ref="GZ30:GZ92" si="215">IF($AZ30="N","N",(GY30/($GY30+$HA30+$HC30))*100)</f>
        <v>#DIV/0!</v>
      </c>
      <c r="HA30" s="43">
        <f t="shared" ref="HA30:HA92" si="216">IF($AZ30="N","N",GB30+GG30+GL30+GQ30+GV30)</f>
        <v>0</v>
      </c>
      <c r="HB30" s="48" t="e">
        <f t="shared" ref="HB30:HB92" si="217">IF($AZ30="N","N",(HA30/($GY30+$HA30+$HC30))*100)</f>
        <v>#DIV/0!</v>
      </c>
      <c r="HC30" s="43">
        <f>IF($AZ30="N","N",GC30+GH30+GM30+GR30+GW30)</f>
        <v>0</v>
      </c>
      <c r="HD30" s="48" t="e">
        <f t="shared" ref="HD30:HD92" si="218">IF($AZ30="N","N",(HC30/($GY30+$HA30+$HC30))*100)</f>
        <v>#DIV/0!</v>
      </c>
      <c r="HE30" s="43">
        <f t="shared" ref="HE30:HE92" si="219">IF($AZ30="N","N",FZ30+GE30+GJ30+GO30+GT30)</f>
        <v>0</v>
      </c>
      <c r="HF30" s="43">
        <f t="shared" ref="HF30:HF89" si="220">IF($AZ30="N","N",SUM(AG30:AG33))</f>
        <v>0</v>
      </c>
      <c r="HG30" s="43">
        <f>IF($AZ30="N","N",SUM('調查資料(OUT)'!BY36:BY39))</f>
        <v>0</v>
      </c>
      <c r="HH30" s="43">
        <f>IF($AZ30="N","N",SUM('調查資料(OUT)'!CD36:CD39))</f>
        <v>0</v>
      </c>
      <c r="HI30" s="43">
        <f>IF($AZ30="N","N",SUM('調查資料(OUT)'!CI36:CI39))</f>
        <v>0</v>
      </c>
      <c r="HJ30" s="48" t="e">
        <f t="shared" ref="HJ30:HJ92" si="221">IF($AZ30="N","N",(HF30/$IK30)*100)</f>
        <v>#DIV/0!</v>
      </c>
      <c r="HK30" s="43">
        <f t="shared" ref="HK30:HK89" si="222">IF($AZ30="N","N",SUM(AH30:AH33))</f>
        <v>0</v>
      </c>
      <c r="HL30" s="43">
        <f>IF($AZ30="N","N",SUM('調查資料(OUT)'!BZ36:BZ39))</f>
        <v>0</v>
      </c>
      <c r="HM30" s="43">
        <f>IF($AZ30="N","N",SUM('調查資料(OUT)'!CE36:CE39))</f>
        <v>0</v>
      </c>
      <c r="HN30" s="43">
        <f>IF($AZ30="N","N",SUM('調查資料(OUT)'!CJ36:CJ39))</f>
        <v>0</v>
      </c>
      <c r="HO30" s="48" t="e">
        <f t="shared" ref="HO30:HO92" si="223">IF($AZ30="N","N",(HK30/$IK30)*100)</f>
        <v>#DIV/0!</v>
      </c>
      <c r="HP30" s="43">
        <f t="shared" ref="HP30:HP89" si="224">IF($AZ30="N","N",SUM(AI30:AI33))</f>
        <v>0</v>
      </c>
      <c r="HQ30" s="43">
        <f>IF($AZ30="N","N",SUM('調查資料(OUT)'!CA36:CA39))</f>
        <v>0</v>
      </c>
      <c r="HR30" s="43">
        <f>IF($AZ30="N","N",SUM('調查資料(OUT)'!CF36:CF39))</f>
        <v>0</v>
      </c>
      <c r="HS30" s="43">
        <f>IF($AZ30="N","N",SUM('調查資料(OUT)'!CK36:CK39))</f>
        <v>0</v>
      </c>
      <c r="HT30" s="48" t="e">
        <f t="shared" ref="HT30:HT92" si="225">IF($AZ30="N","N",(HP30/$IK30)*100)</f>
        <v>#DIV/0!</v>
      </c>
      <c r="HU30" s="43">
        <f t="shared" ref="HU30:HU89" si="226">IF($AZ30="N","N",SUM(AJ30:AJ33))</f>
        <v>0</v>
      </c>
      <c r="HV30" s="43">
        <f>IF($AZ30="N","N",SUM('調查資料(OUT)'!CB36:CB39))</f>
        <v>0</v>
      </c>
      <c r="HW30" s="43">
        <f>IF($AZ30="N","N",SUM('調查資料(OUT)'!CG36:CG39))</f>
        <v>0</v>
      </c>
      <c r="HX30" s="43">
        <f>IF($AZ30="N","N",SUM('調查資料(OUT)'!CL36:CL39))</f>
        <v>0</v>
      </c>
      <c r="HY30" s="48" t="e">
        <f t="shared" ref="HY30:HY92" si="227">IF($AZ30="N","N",(HU30/$IK30)*100)</f>
        <v>#DIV/0!</v>
      </c>
      <c r="HZ30" s="43">
        <f t="shared" ref="HZ30:HZ89" si="228">IF($AZ30="N","N",SUM(AK30:AK33))</f>
        <v>0</v>
      </c>
      <c r="IA30" s="43">
        <f>IF($AZ30="N","N",SUM('調查資料(OUT)'!CC36:CC39))</f>
        <v>0</v>
      </c>
      <c r="IB30" s="43">
        <f>IF($AZ30="N","N",SUM('調查資料(OUT)'!CH36:CH39))</f>
        <v>0</v>
      </c>
      <c r="IC30" s="43">
        <f>IF($AZ30="N","N",SUM('調查資料(OUT)'!CM36:CM39))</f>
        <v>0</v>
      </c>
      <c r="ID30" s="48" t="e">
        <f t="shared" ref="ID30:ID92" si="229">IF($AZ30="N","N",(HZ30/$IK30)*100)</f>
        <v>#DIV/0!</v>
      </c>
      <c r="IE30" s="43">
        <f t="shared" ref="IE30:IE92" si="230">IF($AZ30="N","N",HG30+HL30+HQ30+HV30+IA30)</f>
        <v>0</v>
      </c>
      <c r="IF30" s="48" t="e">
        <f t="shared" ref="IF30:IF92" si="231">IF($AZ30="N","N",(IE30/($IE30+$IG30+$II30))*100)</f>
        <v>#DIV/0!</v>
      </c>
      <c r="IG30" s="43">
        <f t="shared" ref="IG30:IG92" si="232">IF($AZ30="N","N",HH30+HM30+HR30+HW30+IB30)</f>
        <v>0</v>
      </c>
      <c r="IH30" s="48" t="e">
        <f t="shared" ref="IH30:IH92" si="233">IF($AZ30="N","N",(IG30/($IE30+$IG30+$II30))*100)</f>
        <v>#DIV/0!</v>
      </c>
      <c r="II30" s="43">
        <f t="shared" ref="II30:II92" si="234">IF($AZ30="N","N",HI30+HN30+HS30+HX30+IC30)</f>
        <v>0</v>
      </c>
      <c r="IJ30" s="48" t="e">
        <f t="shared" ref="IJ30:IJ92" si="235">IF($AZ30="N","N",(II30/($IE30+$IG30+$II30))*100)</f>
        <v>#DIV/0!</v>
      </c>
      <c r="IK30" s="248">
        <f t="shared" ref="IK30:IK92" si="236">IF($AZ30="N","N",HF30+HK30+HP30+HU30+HZ30)</f>
        <v>0</v>
      </c>
    </row>
    <row r="31" spans="1:245">
      <c r="A31" s="247">
        <f>'調查資料(OUT)'!A37</f>
        <v>630</v>
      </c>
      <c r="B31" s="43">
        <f t="shared" si="163"/>
        <v>0</v>
      </c>
      <c r="C31" s="43">
        <f>IFERROR('調查資料(OUT)'!$B$1*'調查資料(OUT)'!B37,0)+IFERROR('調查資料(OUT)'!$G$1*'調查資料(OUT)'!G37,0)+IFERROR('調查資料(OUT)'!$L$1*'調查資料(OUT)'!L37,0)</f>
        <v>0</v>
      </c>
      <c r="D31" s="43">
        <f>IFERROR('調查資料(OUT)'!$C$1*'調查資料(OUT)'!C37,0)+IFERROR('調查資料(OUT)'!$H$1*'調查資料(OUT)'!H37,0)+IFERROR('調查資料(OUT)'!$M$1*'調查資料(OUT)'!M37,0)</f>
        <v>0</v>
      </c>
      <c r="E31" s="43">
        <f>IFERROR('調查資料(OUT)'!$D$1*'調查資料(OUT)'!D37,0)+IFERROR('調查資料(OUT)'!$I$1*'調查資料(OUT)'!I37,0)+IFERROR('調查資料(OUT)'!$N$1*'調查資料(OUT)'!N37,0)</f>
        <v>0</v>
      </c>
      <c r="F31" s="43">
        <f>IFERROR('調查資料(OUT)'!$E$1*'調查資料(OUT)'!E37,0)+IFERROR('調查資料(OUT)'!$J$1*'調查資料(OUT)'!J37,0)+IFERROR('調查資料(OUT)'!$O$1*'調查資料(OUT)'!O37,0)</f>
        <v>0</v>
      </c>
      <c r="G31" s="248">
        <f>IFERROR('調查資料(OUT)'!$F$1*'調查資料(OUT)'!F37,0)+IFERROR('調查資料(OUT)'!$K$1*'調查資料(OUT)'!K37,0)+IFERROR('調查資料(OUT)'!$P$1*'調查資料(OUT)'!P37,0)</f>
        <v>0</v>
      </c>
      <c r="H31" s="249">
        <f t="shared" si="164"/>
        <v>0</v>
      </c>
      <c r="I31" s="43">
        <f>IFERROR('調查資料(OUT)'!$Q$1*'調查資料(OUT)'!Q37,0)+IFERROR('調查資料(OUT)'!$V$1*'調查資料(OUT)'!V37,0)+IFERROR('調查資料(OUT)'!$AA$1*'調查資料(OUT)'!AA37,0)</f>
        <v>0</v>
      </c>
      <c r="J31" s="43">
        <f>IFERROR('調查資料(OUT)'!$R$1*'調查資料(OUT)'!R37,0)+IFERROR('調查資料(OUT)'!$W$1*'調查資料(OUT)'!W37,0)+IFERROR('調查資料(OUT)'!$AB$1*'調查資料(OUT)'!AB37,0)</f>
        <v>0</v>
      </c>
      <c r="K31" s="43">
        <f>IFERROR('調查資料(OUT)'!$S$1*'調查資料(OUT)'!S37,0)+IFERROR('調查資料(OUT)'!$X$1*'調查資料(OUT)'!X37,0)+IFERROR('調查資料(OUT)'!$AC$1*'調查資料(OUT)'!AC37,0)</f>
        <v>0</v>
      </c>
      <c r="L31" s="43">
        <f>IFERROR('調查資料(OUT)'!$T$1*'調查資料(OUT)'!T37,0)+IFERROR('調查資料(OUT)'!$Y$1*'調查資料(OUT)'!Y37,0)+IFERROR('調查資料(OUT)'!$AD$1*'調查資料(OUT)'!AD37,0)</f>
        <v>0</v>
      </c>
      <c r="M31" s="248">
        <f>IFERROR('調查資料(OUT)'!$U$1*'調查資料(OUT)'!U37,0)+IFERROR('調查資料(OUT)'!$Z$1*'調查資料(OUT)'!Z37,0)+IFERROR('調查資料(OUT)'!$AE$1*'調查資料(OUT)'!AE37,0)</f>
        <v>0</v>
      </c>
      <c r="N31" s="249">
        <f t="shared" si="165"/>
        <v>0</v>
      </c>
      <c r="O31" s="43">
        <f>IFERROR('調查資料(OUT)'!$AF$1*'調查資料(OUT)'!AF37,0)+IFERROR('調查資料(OUT)'!$AK$1*'調查資料(OUT)'!AK37,0)+IFERROR('調查資料(OUT)'!$AP$1*'調查資料(OUT)'!AP37,0)</f>
        <v>0</v>
      </c>
      <c r="P31" s="43">
        <f>IFERROR('調查資料(OUT)'!$AG$1*'調查資料(OUT)'!AG37,0)+IFERROR('調查資料(OUT)'!$AL$1*'調查資料(OUT)'!AL37,0)+IFERROR('調查資料(OUT)'!$AQ$1*'調查資料(OUT)'!AQ37,0)</f>
        <v>0</v>
      </c>
      <c r="Q31" s="43">
        <f>IFERROR('調查資料(OUT)'!$AH$1*'調查資料(OUT)'!AH37,0)+IFERROR('調查資料(OUT)'!$AM$1*'調查資料(OUT)'!AM37,0)+IFERROR('調查資料(OUT)'!$AR$1*'調查資料(OUT)'!AR37,0)</f>
        <v>0</v>
      </c>
      <c r="R31" s="43">
        <f>IFERROR('調查資料(OUT)'!$AI$1*'調查資料(OUT)'!AI37,0)+IFERROR('調查資料(OUT)'!$AN$1*'調查資料(OUT)'!AN37,0)+IFERROR('調查資料(OUT)'!$AS$1*'調查資料(OUT)'!AS37,0)</f>
        <v>0</v>
      </c>
      <c r="S31" s="248">
        <f>IFERROR('調查資料(OUT)'!$AJ$1*'調查資料(OUT)'!AJ37,0)+IFERROR('調查資料(OUT)'!$AO$1*'調查資料(OUT)'!AO37,0)+IFERROR('調查資料(OUT)'!$AT$1*'調查資料(OUT)'!AT37,0)</f>
        <v>0</v>
      </c>
      <c r="T31" s="249">
        <f t="shared" si="166"/>
        <v>0</v>
      </c>
      <c r="U31" s="43">
        <f>IFERROR('調查資料(OUT)'!$AU$1*'調查資料(OUT)'!AU37,0)+IFERROR('調查資料(OUT)'!$AZ$1*'調查資料(OUT)'!AZ37,0)+IFERROR('調查資料(OUT)'!$BE$1*'調查資料(OUT)'!BE37,0)</f>
        <v>0</v>
      </c>
      <c r="V31" s="43">
        <f>IFERROR('調查資料(OUT)'!$AV$1*'調查資料(OUT)'!AV37,0)+IFERROR('調查資料(OUT)'!$BA$1*'調查資料(OUT)'!BA37,0)+IFERROR('調查資料(OUT)'!$BF$1*'調查資料(OUT)'!BF37,0)</f>
        <v>0</v>
      </c>
      <c r="W31" s="43">
        <f>IFERROR('調查資料(OUT)'!$AW$1*'調查資料(OUT)'!AW37,0)+IFERROR('調查資料(OUT)'!$BB$1*'調查資料(OUT)'!BB37,0)+IFERROR('調查資料(OUT)'!$BG$1*'調查資料(OUT)'!BG37,0)</f>
        <v>0</v>
      </c>
      <c r="X31" s="43">
        <f>IFERROR('調查資料(OUT)'!$AX$1*'調查資料(OUT)'!AX37,0)+IFERROR('調查資料(OUT)'!$BC$1*'調查資料(OUT)'!BC37,0)+IFERROR('調查資料(OUT)'!$BH$1*'調查資料(OUT)'!BH37,0)</f>
        <v>0</v>
      </c>
      <c r="Y31" s="248">
        <f>IFERROR('調查資料(OUT)'!$AY$1*'調查資料(OUT)'!AY37,0)+IFERROR('調查資料(OUT)'!$BD$1*'調查資料(OUT)'!BD37,0)+IFERROR('調查資料(OUT)'!$BI$1*'調查資料(OUT)'!BI37,0)</f>
        <v>0</v>
      </c>
      <c r="Z31" s="249">
        <f t="shared" si="167"/>
        <v>0</v>
      </c>
      <c r="AA31" s="43">
        <f>IFERROR('調查資料(OUT)'!$BJ$1*'調查資料(OUT)'!BJ37,0)+IFERROR('調查資料(OUT)'!$BO$1*'調查資料(OUT)'!BO37,0)+IFERROR('調查資料(OUT)'!$BT$1*'調查資料(OUT)'!BT37,0)</f>
        <v>0</v>
      </c>
      <c r="AB31" s="43">
        <f>IFERROR('調查資料(OUT)'!$BK$1*'調查資料(OUT)'!BK37,0)+IFERROR('調查資料(OUT)'!$BP$1*'調查資料(OUT)'!BP37,0)+IFERROR('調查資料(OUT)'!$BU$1*'調查資料(OUT)'!BU37,0)</f>
        <v>0</v>
      </c>
      <c r="AC31" s="43">
        <f>IFERROR('調查資料(OUT)'!$BL$1*'調查資料(OUT)'!BL37,0)+IFERROR('調查資料(OUT)'!$BQ$1*'調查資料(OUT)'!BQ37,0)+IFERROR('調查資料(OUT)'!$BV$1*'調查資料(OUT)'!BV37,0)</f>
        <v>0</v>
      </c>
      <c r="AD31" s="43">
        <f>IFERROR('調查資料(OUT)'!$BM$1*'調查資料(OUT)'!BM37,0)+IFERROR('調查資料(OUT)'!$BR$1*'調查資料(OUT)'!BR37,0)+IFERROR('調查資料(OUT)'!$BW$1*'調查資料(OUT)'!BW37,0)</f>
        <v>0</v>
      </c>
      <c r="AE31" s="248">
        <f>IFERROR('調查資料(OUT)'!$BN$1*'調查資料(OUT)'!BN37,0)+IFERROR('調查資料(OUT)'!$BS$1*'調查資料(OUT)'!BS37,0)+IFERROR('調查資料(OUT)'!$BX$1*'調查資料(OUT)'!BX37,0)</f>
        <v>0</v>
      </c>
      <c r="AF31" s="249">
        <f t="shared" si="168"/>
        <v>0</v>
      </c>
      <c r="AG31" s="43">
        <f>IFERROR('調查資料(OUT)'!$BY$1*'調查資料(OUT)'!BY37,0)+IFERROR('調查資料(OUT)'!$CD$1*'調查資料(OUT)'!CD37,0)+IFERROR('調查資料(OUT)'!$CI$1*'調查資料(OUT)'!CI37,0)</f>
        <v>0</v>
      </c>
      <c r="AH31" s="43">
        <f>IFERROR('調查資料(OUT)'!$BZ$1*'調查資料(OUT)'!BZ37,0)+IFERROR('調查資料(OUT)'!$CE$1*'調查資料(OUT)'!CE37,0)+IFERROR('調查資料(OUT)'!$CJ$1*'調查資料(OUT)'!CJ37,0)</f>
        <v>0</v>
      </c>
      <c r="AI31" s="43">
        <f>IFERROR('調查資料(OUT)'!$CA$1*'調查資料(OUT)'!CA37,0)+IFERROR('調查資料(OUT)'!$CF$1*'調查資料(OUT)'!CF37,0)+IFERROR('調查資料(OUT)'!$CK$1*'調查資料(OUT)'!CK37,0)</f>
        <v>0</v>
      </c>
      <c r="AJ31" s="43">
        <f>IFERROR('調查資料(OUT)'!$CB$1*'調查資料(OUT)'!CB37,0)+IFERROR('調查資料(OUT)'!$CG$1*'調查資料(OUT)'!CG37,0)+IFERROR('調查資料(OUT)'!$CL$1*'調查資料(OUT)'!CL37,0)</f>
        <v>0</v>
      </c>
      <c r="AK31" s="248">
        <f>IFERROR('調查資料(OUT)'!$CC$1*'調查資料(OUT)'!CC37,0)+IFERROR('調查資料(OUT)'!$CH$1*'調查資料(OUT)'!CH37,0)+IFERROR('調查資料(OUT)'!$CM$1*'調查資料(OUT)'!CM37,0)</f>
        <v>0</v>
      </c>
      <c r="AL31" s="250">
        <f t="shared" si="169"/>
        <v>0</v>
      </c>
      <c r="AN31" s="249">
        <f>'調查資料(OUT)'!A37</f>
        <v>630</v>
      </c>
      <c r="AO31" s="326">
        <f t="shared" si="170"/>
        <v>730</v>
      </c>
      <c r="AP31" s="43">
        <f>SUM(AL31:AL34)</f>
        <v>0</v>
      </c>
      <c r="AR31" s="43">
        <f t="shared" si="9"/>
        <v>0</v>
      </c>
      <c r="AS31" s="328" t="e">
        <f t="shared" si="10"/>
        <v>#DIV/0!</v>
      </c>
      <c r="AT31" s="328" t="e">
        <f t="shared" si="11"/>
        <v>#DIV/0!</v>
      </c>
      <c r="AU31" s="328" t="e">
        <f t="shared" si="12"/>
        <v>#DIV/0!</v>
      </c>
      <c r="AV31" s="328" t="e">
        <f t="shared" si="13"/>
        <v>#DIV/0!</v>
      </c>
      <c r="AW31" s="328" t="e">
        <f t="shared" si="14"/>
        <v>#DIV/0!</v>
      </c>
      <c r="AX31" s="328" t="e">
        <f t="shared" si="15"/>
        <v>#DIV/0!</v>
      </c>
      <c r="AZ31" s="43">
        <f t="shared" si="16"/>
        <v>630</v>
      </c>
      <c r="BA31" s="248">
        <f t="shared" si="17"/>
        <v>730</v>
      </c>
      <c r="BB31" s="43">
        <f t="shared" si="171"/>
        <v>0</v>
      </c>
      <c r="BC31" s="43">
        <f>IF($AZ31="N","N",SUM('調查資料(OUT)'!B37:B40))</f>
        <v>0</v>
      </c>
      <c r="BD31" s="43">
        <f>IF($AZ31="N","N",SUM('調查資料(OUT)'!G37:G40))</f>
        <v>0</v>
      </c>
      <c r="BE31" s="43">
        <f>IF($AZ31="N","N",SUM('調查資料(OUT)'!L37:L40))</f>
        <v>0</v>
      </c>
      <c r="BF31" s="48" t="e">
        <f t="shared" si="121"/>
        <v>#DIV/0!</v>
      </c>
      <c r="BG31" s="43">
        <f t="shared" si="122"/>
        <v>0</v>
      </c>
      <c r="BH31" s="43">
        <f>IF($AZ31="N","N",SUM('調查資料(OUT)'!C37:C40))</f>
        <v>0</v>
      </c>
      <c r="BI31" s="43">
        <f>IF($AZ31="N","N",SUM('調查資料(OUT)'!H37:H40))</f>
        <v>0</v>
      </c>
      <c r="BJ31" s="43">
        <f>IF($AZ31="N","N",SUM('調查資料(OUT)'!M37:M40))</f>
        <v>0</v>
      </c>
      <c r="BK31" s="48" t="e">
        <f t="shared" si="123"/>
        <v>#DIV/0!</v>
      </c>
      <c r="BL31" s="43">
        <f t="shared" si="124"/>
        <v>0</v>
      </c>
      <c r="BM31" s="43">
        <f>IF($AZ31="N","N",SUM('調查資料(OUT)'!D37:D40))</f>
        <v>0</v>
      </c>
      <c r="BN31" s="43">
        <f>IF($AZ31="N","N",SUM('調查資料(OUT)'!I37:I40))</f>
        <v>0</v>
      </c>
      <c r="BO31" s="43">
        <f>IF($AZ31="N","N",SUM('調查資料(OUT)'!N37:N40))</f>
        <v>0</v>
      </c>
      <c r="BP31" s="48" t="e">
        <f t="shared" si="125"/>
        <v>#DIV/0!</v>
      </c>
      <c r="BQ31" s="43">
        <f t="shared" si="126"/>
        <v>0</v>
      </c>
      <c r="BR31" s="43">
        <f>IF($AZ31="N","N",SUM('調查資料(OUT)'!E37:E40))</f>
        <v>0</v>
      </c>
      <c r="BS31" s="43">
        <f>IF($AZ31="N","N",SUM('調查資料(OUT)'!J37:J40))</f>
        <v>0</v>
      </c>
      <c r="BT31" s="43">
        <f>IF($AZ31="N","N",SUM('調查資料(OUT)'!O37:O40))</f>
        <v>0</v>
      </c>
      <c r="BU31" s="48" t="e">
        <f t="shared" si="127"/>
        <v>#DIV/0!</v>
      </c>
      <c r="BV31" s="43">
        <f t="shared" si="172"/>
        <v>0</v>
      </c>
      <c r="BW31" s="43">
        <f>IF($AZ31="N","N",SUM('調查資料(OUT)'!F37:F40))</f>
        <v>0</v>
      </c>
      <c r="BX31" s="43">
        <f>IF($AZ31="N","N",SUM('調查資料(OUT)'!K37:K40))</f>
        <v>0</v>
      </c>
      <c r="BY31" s="43">
        <f>IF($AZ31="N","N",SUM('調查資料(OUT)'!P37:P40))</f>
        <v>0</v>
      </c>
      <c r="BZ31" s="48" t="e">
        <f t="shared" si="173"/>
        <v>#DIV/0!</v>
      </c>
      <c r="CA31" s="43">
        <f t="shared" si="174"/>
        <v>0</v>
      </c>
      <c r="CB31" s="48" t="e">
        <f t="shared" si="175"/>
        <v>#DIV/0!</v>
      </c>
      <c r="CC31" s="43">
        <f t="shared" si="176"/>
        <v>0</v>
      </c>
      <c r="CD31" s="48" t="e">
        <f t="shared" si="177"/>
        <v>#DIV/0!</v>
      </c>
      <c r="CE31" s="43">
        <f t="shared" si="178"/>
        <v>0</v>
      </c>
      <c r="CF31" s="48" t="e">
        <f t="shared" si="179"/>
        <v>#DIV/0!</v>
      </c>
      <c r="CG31" s="43">
        <f t="shared" si="180"/>
        <v>0</v>
      </c>
      <c r="CH31" s="43">
        <f t="shared" si="130"/>
        <v>0</v>
      </c>
      <c r="CI31" s="43">
        <f>IF($AZ31="N","N",SUM('調查資料(OUT)'!Q37:Q40))</f>
        <v>0</v>
      </c>
      <c r="CJ31" s="43">
        <f>IF($AZ31="N","N",SUM('調查資料(OUT)'!V37:V40))</f>
        <v>0</v>
      </c>
      <c r="CK31" s="43">
        <f>IF($AZ31="N","N",SUM('調查資料(OUT)'!AA37:AA40))</f>
        <v>0</v>
      </c>
      <c r="CL31" s="48" t="e">
        <f t="shared" si="131"/>
        <v>#DIV/0!</v>
      </c>
      <c r="CM31" s="43">
        <f t="shared" si="132"/>
        <v>0</v>
      </c>
      <c r="CN31" s="43">
        <f>IF($AZ31="N","N",SUM('調查資料(OUT)'!R37:R40))</f>
        <v>0</v>
      </c>
      <c r="CO31" s="43">
        <f>IF($AZ31="N","N",SUM('調查資料(OUT)'!W37:W40))</f>
        <v>0</v>
      </c>
      <c r="CP31" s="43">
        <f>IF($AZ31="N","N",SUM('調查資料(OUT)'!AB37:AB40))</f>
        <v>0</v>
      </c>
      <c r="CQ31" s="48" t="e">
        <f t="shared" si="133"/>
        <v>#DIV/0!</v>
      </c>
      <c r="CR31" s="43">
        <f t="shared" si="134"/>
        <v>0</v>
      </c>
      <c r="CS31" s="43">
        <f>IF($AZ31="N","N",SUM('調查資料(OUT)'!S37:S40))</f>
        <v>0</v>
      </c>
      <c r="CT31" s="43">
        <f>IF($AZ31="N","N",SUM('調查資料(OUT)'!X37:X40))</f>
        <v>0</v>
      </c>
      <c r="CU31" s="43">
        <f>IF($AZ31="N","N",SUM('調查資料(OUT)'!AC37:AC40))</f>
        <v>0</v>
      </c>
      <c r="CV31" s="48" t="e">
        <f t="shared" si="135"/>
        <v>#DIV/0!</v>
      </c>
      <c r="CW31" s="43">
        <f t="shared" si="136"/>
        <v>0</v>
      </c>
      <c r="CX31" s="43">
        <f>IF($AZ31="N","N",SUM('調查資料(OUT)'!T37:T40))</f>
        <v>0</v>
      </c>
      <c r="CY31" s="43">
        <f>IF($AZ31="N","N",SUM('調查資料(OUT)'!Y37:Y40))</f>
        <v>0</v>
      </c>
      <c r="CZ31" s="43">
        <f>IF($AZ31="N","N",SUM('調查資料(OUT)'!AD37:AD40))</f>
        <v>0</v>
      </c>
      <c r="DA31" s="48" t="e">
        <f t="shared" si="181"/>
        <v>#DIV/0!</v>
      </c>
      <c r="DB31" s="43">
        <f t="shared" si="182"/>
        <v>0</v>
      </c>
      <c r="DC31" s="43">
        <f>IF($AZ31="N","N",SUM('調查資料(OUT)'!U37:U40))</f>
        <v>0</v>
      </c>
      <c r="DD31" s="43">
        <f>IF($AZ31="N","N",SUM('調查資料(OUT)'!Z37:Z40))</f>
        <v>0</v>
      </c>
      <c r="DE31" s="43">
        <f>IF($AZ31="N","N",SUM('調查資料(OUT)'!AE37:AE40))</f>
        <v>0</v>
      </c>
      <c r="DF31" s="48" t="e">
        <f t="shared" si="183"/>
        <v>#DIV/0!</v>
      </c>
      <c r="DG31" s="43">
        <f t="shared" si="184"/>
        <v>0</v>
      </c>
      <c r="DH31" s="48" t="e">
        <f t="shared" si="185"/>
        <v>#DIV/0!</v>
      </c>
      <c r="DI31" s="43">
        <f t="shared" si="186"/>
        <v>0</v>
      </c>
      <c r="DJ31" s="48" t="e">
        <f t="shared" si="187"/>
        <v>#DIV/0!</v>
      </c>
      <c r="DK31" s="43">
        <f t="shared" si="188"/>
        <v>0</v>
      </c>
      <c r="DL31" s="48" t="e">
        <f t="shared" si="189"/>
        <v>#DIV/0!</v>
      </c>
      <c r="DM31" s="43">
        <f t="shared" si="190"/>
        <v>0</v>
      </c>
      <c r="DN31" s="43">
        <f t="shared" si="138"/>
        <v>0</v>
      </c>
      <c r="DO31" s="43">
        <f>IF($AZ31="N","N",SUM('調查資料(OUT)'!AF37:AF40))</f>
        <v>0</v>
      </c>
      <c r="DP31" s="43">
        <f>IF($AZ31="N","N",SUM('調查資料(OUT)'!AK37:AK40))</f>
        <v>0</v>
      </c>
      <c r="DQ31" s="43">
        <f>IF($AZ31="N","N",SUM('調查資料(OUT)'!AP37:AP40))</f>
        <v>0</v>
      </c>
      <c r="DR31" s="48" t="e">
        <f t="shared" si="139"/>
        <v>#DIV/0!</v>
      </c>
      <c r="DS31" s="43">
        <f t="shared" si="140"/>
        <v>0</v>
      </c>
      <c r="DT31" s="43">
        <f>IF($AZ31="N","N",SUM('調查資料(OUT)'!AG37:AG40))</f>
        <v>0</v>
      </c>
      <c r="DU31" s="43">
        <f>IF($AZ31="N","N",SUM('調查資料(OUT)'!AL37:AL40))</f>
        <v>0</v>
      </c>
      <c r="DV31" s="43">
        <f>IF($AZ31="N","N",SUM('調查資料(OUT)'!AQ37:AQ40))</f>
        <v>0</v>
      </c>
      <c r="DW31" s="48" t="e">
        <f t="shared" si="141"/>
        <v>#DIV/0!</v>
      </c>
      <c r="DX31" s="43">
        <f t="shared" si="142"/>
        <v>0</v>
      </c>
      <c r="DY31" s="43">
        <f>IF($AZ31="N","N",SUM('調查資料(OUT)'!AH37:AH40))</f>
        <v>0</v>
      </c>
      <c r="DZ31" s="43">
        <f>IF($AZ31="N","N",SUM('調查資料(OUT)'!AM37:AM40))</f>
        <v>0</v>
      </c>
      <c r="EA31" s="43">
        <f>IF($AZ31="N","N",SUM('調查資料(OUT)'!AR37:AR40))</f>
        <v>0</v>
      </c>
      <c r="EB31" s="48" t="e">
        <f t="shared" si="143"/>
        <v>#DIV/0!</v>
      </c>
      <c r="EC31" s="43">
        <f t="shared" si="144"/>
        <v>0</v>
      </c>
      <c r="ED31" s="43">
        <f>IF($AZ31="N","N",SUM('調查資料(OUT)'!AI37:AI40))</f>
        <v>0</v>
      </c>
      <c r="EE31" s="43">
        <f>IF($AZ31="N","N",SUM('調查資料(OUT)'!AN37:AN40))</f>
        <v>0</v>
      </c>
      <c r="EF31" s="43">
        <f>IF($AZ31="N","N",SUM('調查資料(OUT)'!AS37:AS40))</f>
        <v>0</v>
      </c>
      <c r="EG31" s="48" t="e">
        <f t="shared" si="191"/>
        <v>#DIV/0!</v>
      </c>
      <c r="EH31" s="43">
        <f t="shared" si="192"/>
        <v>0</v>
      </c>
      <c r="EI31" s="43">
        <f>IF($AZ31="N","N",SUM('調查資料(OUT)'!AJ37:AJ40))</f>
        <v>0</v>
      </c>
      <c r="EJ31" s="43">
        <f>IF($AZ31="N","N",SUM('調查資料(OUT)'!AO37:AO40))</f>
        <v>0</v>
      </c>
      <c r="EK31" s="43">
        <f>IF($AZ31="N","N",SUM('調查資料(OUT)'!AT37:AT40))</f>
        <v>0</v>
      </c>
      <c r="EL31" s="48" t="e">
        <f t="shared" si="193"/>
        <v>#DIV/0!</v>
      </c>
      <c r="EM31" s="43">
        <f t="shared" si="194"/>
        <v>0</v>
      </c>
      <c r="EN31" s="48" t="e">
        <f t="shared" si="195"/>
        <v>#DIV/0!</v>
      </c>
      <c r="EO31" s="43">
        <f t="shared" si="196"/>
        <v>0</v>
      </c>
      <c r="EP31" s="48" t="e">
        <f t="shared" si="197"/>
        <v>#DIV/0!</v>
      </c>
      <c r="EQ31" s="43">
        <f t="shared" si="198"/>
        <v>0</v>
      </c>
      <c r="ER31" s="48" t="e">
        <f t="shared" si="199"/>
        <v>#DIV/0!</v>
      </c>
      <c r="ES31" s="43">
        <f t="shared" si="200"/>
        <v>0</v>
      </c>
      <c r="ET31" s="43">
        <f t="shared" si="147"/>
        <v>0</v>
      </c>
      <c r="EU31" s="43">
        <f>IF($AZ31="N","N",SUM('調查資料(OUT)'!AU37:AU40))</f>
        <v>0</v>
      </c>
      <c r="EV31" s="43">
        <f>IF($AZ31="N","N",SUM('調查資料(OUT)'!AZ37:AZ40))</f>
        <v>0</v>
      </c>
      <c r="EW31" s="43">
        <f>IF($AZ31="N","N",SUM('調查資料(OUT)'!BE37:BE40))</f>
        <v>0</v>
      </c>
      <c r="EX31" s="48" t="e">
        <f t="shared" si="148"/>
        <v>#DIV/0!</v>
      </c>
      <c r="EY31" s="43">
        <f t="shared" si="149"/>
        <v>0</v>
      </c>
      <c r="EZ31" s="43">
        <f>IF($AZ31="N","N",SUM('調查資料(OUT)'!AV37:AV40))</f>
        <v>0</v>
      </c>
      <c r="FA31" s="43">
        <f>IF($AZ31="N","N",SUM('調查資料(OUT)'!BA37:BA40))</f>
        <v>0</v>
      </c>
      <c r="FB31" s="43">
        <f>IF($AZ31="N","N",SUM('調查資料(OUT)'!BF37:BF40))</f>
        <v>0</v>
      </c>
      <c r="FC31" s="48" t="e">
        <f t="shared" si="150"/>
        <v>#DIV/0!</v>
      </c>
      <c r="FD31" s="43">
        <f t="shared" si="151"/>
        <v>0</v>
      </c>
      <c r="FE31" s="43">
        <f>IF($AZ31="N","N",SUM('調查資料(OUT)'!AW37:AW40))</f>
        <v>0</v>
      </c>
      <c r="FF31" s="43">
        <f>IF($AZ31="N","N",SUM('調查資料(OUT)'!BB37:BB40))</f>
        <v>0</v>
      </c>
      <c r="FG31" s="43">
        <f>IF($AZ31="N","N",SUM('調查資料(OUT)'!BG37:BG40))</f>
        <v>0</v>
      </c>
      <c r="FH31" s="48" t="e">
        <f t="shared" si="152"/>
        <v>#DIV/0!</v>
      </c>
      <c r="FI31" s="43">
        <f t="shared" si="153"/>
        <v>0</v>
      </c>
      <c r="FJ31" s="43">
        <f>IF($AZ31="N","N",SUM('調查資料(OUT)'!AX37:AX40))</f>
        <v>0</v>
      </c>
      <c r="FK31" s="43">
        <f>IF($AZ31="N","N",SUM('調查資料(OUT)'!BC37:BC40))</f>
        <v>0</v>
      </c>
      <c r="FL31" s="43">
        <f>IF($AZ31="N","N",SUM('調查資料(OUT)'!BH37:BH40))</f>
        <v>0</v>
      </c>
      <c r="FM31" s="48" t="e">
        <f t="shared" si="201"/>
        <v>#DIV/0!</v>
      </c>
      <c r="FN31" s="43">
        <f t="shared" si="202"/>
        <v>0</v>
      </c>
      <c r="FO31" s="43">
        <f>IF($AZ31="N","N",SUM('調查資料(OUT)'!AY37:AY40))</f>
        <v>0</v>
      </c>
      <c r="FP31" s="43">
        <f>IF($AZ31="N","N",SUM('調查資料(OUT)'!BD37:BD40))</f>
        <v>0</v>
      </c>
      <c r="FQ31" s="43">
        <f>IF($AZ31="N","N",SUM('調查資料(OUT)'!BI37:BI40))</f>
        <v>0</v>
      </c>
      <c r="FR31" s="48" t="e">
        <f t="shared" si="203"/>
        <v>#DIV/0!</v>
      </c>
      <c r="FS31" s="43">
        <f t="shared" si="204"/>
        <v>0</v>
      </c>
      <c r="FT31" s="48" t="e">
        <f t="shared" si="205"/>
        <v>#DIV/0!</v>
      </c>
      <c r="FU31" s="43">
        <f t="shared" si="206"/>
        <v>0</v>
      </c>
      <c r="FV31" s="48" t="e">
        <f t="shared" si="207"/>
        <v>#DIV/0!</v>
      </c>
      <c r="FW31" s="43">
        <f t="shared" si="208"/>
        <v>0</v>
      </c>
      <c r="FX31" s="48" t="e">
        <f t="shared" si="209"/>
        <v>#DIV/0!</v>
      </c>
      <c r="FY31" s="43">
        <f t="shared" si="210"/>
        <v>0</v>
      </c>
      <c r="FZ31" s="43">
        <f t="shared" si="156"/>
        <v>0</v>
      </c>
      <c r="GA31" s="43">
        <f>IF($AZ31="N","N",SUM('調查資料(OUT)'!BJ37:BJ40))</f>
        <v>0</v>
      </c>
      <c r="GB31" s="43">
        <f>IF($AZ31="N","N",SUM('調查資料(OUT)'!BO37:BO40))</f>
        <v>0</v>
      </c>
      <c r="GC31" s="43">
        <f>IF($AZ31="N","N",SUM('調查資料(OUT)'!BT37:BT40))</f>
        <v>0</v>
      </c>
      <c r="GD31" s="48" t="e">
        <f t="shared" si="157"/>
        <v>#DIV/0!</v>
      </c>
      <c r="GE31" s="43">
        <f t="shared" si="158"/>
        <v>0</v>
      </c>
      <c r="GF31" s="43">
        <f>IF($AZ31="N","N",SUM('調查資料(OUT)'!BK37:BK40))</f>
        <v>0</v>
      </c>
      <c r="GG31" s="43">
        <f>IF($AZ31="N","N",SUM('調查資料(OUT)'!BP37:BP40))</f>
        <v>0</v>
      </c>
      <c r="GH31" s="43">
        <f>IF($AZ31="N","N",SUM('調查資料(OUT)'!BU37:BU40))</f>
        <v>0</v>
      </c>
      <c r="GI31" s="48" t="e">
        <f t="shared" si="159"/>
        <v>#DIV/0!</v>
      </c>
      <c r="GJ31" s="43">
        <f t="shared" si="160"/>
        <v>0</v>
      </c>
      <c r="GK31" s="43">
        <f>IF($AZ31="N","N",SUM('調查資料(OUT)'!BL37:BL40))</f>
        <v>0</v>
      </c>
      <c r="GL31" s="43">
        <f>IF($AZ31="N","N",SUM('調查資料(OUT)'!BQ37:BQ40))</f>
        <v>0</v>
      </c>
      <c r="GM31" s="43">
        <f>IF($AZ31="N","N",SUM('調查資料(OUT)'!BV37:BV40))</f>
        <v>0</v>
      </c>
      <c r="GN31" s="48" t="e">
        <f t="shared" si="161"/>
        <v>#DIV/0!</v>
      </c>
      <c r="GO31" s="43">
        <f t="shared" si="162"/>
        <v>0</v>
      </c>
      <c r="GP31" s="43">
        <f>IF($AZ31="N","N",SUM('調查資料(OUT)'!BM37:BM40))</f>
        <v>0</v>
      </c>
      <c r="GQ31" s="43">
        <f>IF($AZ31="N","N",SUM('調查資料(OUT)'!BR37:BR40))</f>
        <v>0</v>
      </c>
      <c r="GR31" s="43">
        <f>IF($AZ31="N","N",SUM('調查資料(OUT)'!BW37:BW40))</f>
        <v>0</v>
      </c>
      <c r="GS31" s="48" t="e">
        <f t="shared" si="211"/>
        <v>#DIV/0!</v>
      </c>
      <c r="GT31" s="43">
        <f t="shared" si="212"/>
        <v>0</v>
      </c>
      <c r="GU31" s="43">
        <f>IF($AZ31="N","N",SUM('調查資料(OUT)'!BN37:BN40))</f>
        <v>0</v>
      </c>
      <c r="GV31" s="43">
        <f>IF($AZ31="N","N",SUM('調查資料(OUT)'!BS37:BS40))</f>
        <v>0</v>
      </c>
      <c r="GW31" s="43">
        <f>IF($AZ31="N","N",SUM('調查資料(OUT)'!BX37:BX40))</f>
        <v>0</v>
      </c>
      <c r="GX31" s="48" t="e">
        <f t="shared" si="213"/>
        <v>#DIV/0!</v>
      </c>
      <c r="GY31" s="43">
        <f t="shared" si="214"/>
        <v>0</v>
      </c>
      <c r="GZ31" s="48" t="e">
        <f t="shared" si="215"/>
        <v>#DIV/0!</v>
      </c>
      <c r="HA31" s="43">
        <f t="shared" si="216"/>
        <v>0</v>
      </c>
      <c r="HB31" s="48" t="e">
        <f t="shared" si="217"/>
        <v>#DIV/0!</v>
      </c>
      <c r="HC31" s="43">
        <f t="shared" ref="HC31:HC92" si="237">IF($AZ31="N","N",GC31+GH31+GM31+GR31+GW31)</f>
        <v>0</v>
      </c>
      <c r="HD31" s="48" t="e">
        <f t="shared" si="218"/>
        <v>#DIV/0!</v>
      </c>
      <c r="HE31" s="43">
        <f t="shared" si="219"/>
        <v>0</v>
      </c>
      <c r="HF31" s="43">
        <f t="shared" si="220"/>
        <v>0</v>
      </c>
      <c r="HG31" s="43">
        <f>IF($AZ31="N","N",SUM('調查資料(OUT)'!BY37:BY40))</f>
        <v>0</v>
      </c>
      <c r="HH31" s="43">
        <f>IF($AZ31="N","N",SUM('調查資料(OUT)'!CD37:CD40))</f>
        <v>0</v>
      </c>
      <c r="HI31" s="43">
        <f>IF($AZ31="N","N",SUM('調查資料(OUT)'!CI37:CI40))</f>
        <v>0</v>
      </c>
      <c r="HJ31" s="48" t="e">
        <f t="shared" si="221"/>
        <v>#DIV/0!</v>
      </c>
      <c r="HK31" s="43">
        <f t="shared" si="222"/>
        <v>0</v>
      </c>
      <c r="HL31" s="43">
        <f>IF($AZ31="N","N",SUM('調查資料(OUT)'!BZ37:BZ40))</f>
        <v>0</v>
      </c>
      <c r="HM31" s="43">
        <f>IF($AZ31="N","N",SUM('調查資料(OUT)'!CE37:CE40))</f>
        <v>0</v>
      </c>
      <c r="HN31" s="43">
        <f>IF($AZ31="N","N",SUM('調查資料(OUT)'!CJ37:CJ40))</f>
        <v>0</v>
      </c>
      <c r="HO31" s="48" t="e">
        <f t="shared" si="223"/>
        <v>#DIV/0!</v>
      </c>
      <c r="HP31" s="43">
        <f t="shared" si="224"/>
        <v>0</v>
      </c>
      <c r="HQ31" s="43">
        <f>IF($AZ31="N","N",SUM('調查資料(OUT)'!CA37:CA40))</f>
        <v>0</v>
      </c>
      <c r="HR31" s="43">
        <f>IF($AZ31="N","N",SUM('調查資料(OUT)'!CF37:CF40))</f>
        <v>0</v>
      </c>
      <c r="HS31" s="43">
        <f>IF($AZ31="N","N",SUM('調查資料(OUT)'!CK37:CK40))</f>
        <v>0</v>
      </c>
      <c r="HT31" s="48" t="e">
        <f t="shared" si="225"/>
        <v>#DIV/0!</v>
      </c>
      <c r="HU31" s="43">
        <f t="shared" si="226"/>
        <v>0</v>
      </c>
      <c r="HV31" s="43">
        <f>IF($AZ31="N","N",SUM('調查資料(OUT)'!CB37:CB40))</f>
        <v>0</v>
      </c>
      <c r="HW31" s="43">
        <f>IF($AZ31="N","N",SUM('調查資料(OUT)'!CG37:CG40))</f>
        <v>0</v>
      </c>
      <c r="HX31" s="43">
        <f>IF($AZ31="N","N",SUM('調查資料(OUT)'!CL37:CL40))</f>
        <v>0</v>
      </c>
      <c r="HY31" s="48" t="e">
        <f t="shared" si="227"/>
        <v>#DIV/0!</v>
      </c>
      <c r="HZ31" s="43">
        <f t="shared" si="228"/>
        <v>0</v>
      </c>
      <c r="IA31" s="43">
        <f>IF($AZ31="N","N",SUM('調查資料(OUT)'!CC37:CC40))</f>
        <v>0</v>
      </c>
      <c r="IB31" s="43">
        <f>IF($AZ31="N","N",SUM('調查資料(OUT)'!CH37:CH40))</f>
        <v>0</v>
      </c>
      <c r="IC31" s="43">
        <f>IF($AZ31="N","N",SUM('調查資料(OUT)'!CM37:CM40))</f>
        <v>0</v>
      </c>
      <c r="ID31" s="48" t="e">
        <f t="shared" si="229"/>
        <v>#DIV/0!</v>
      </c>
      <c r="IE31" s="43">
        <f t="shared" si="230"/>
        <v>0</v>
      </c>
      <c r="IF31" s="48" t="e">
        <f t="shared" si="231"/>
        <v>#DIV/0!</v>
      </c>
      <c r="IG31" s="43">
        <f t="shared" si="232"/>
        <v>0</v>
      </c>
      <c r="IH31" s="48" t="e">
        <f t="shared" si="233"/>
        <v>#DIV/0!</v>
      </c>
      <c r="II31" s="43">
        <f t="shared" si="234"/>
        <v>0</v>
      </c>
      <c r="IJ31" s="48" t="e">
        <f t="shared" si="235"/>
        <v>#DIV/0!</v>
      </c>
      <c r="IK31" s="248">
        <f t="shared" si="236"/>
        <v>0</v>
      </c>
    </row>
    <row r="32" spans="1:245">
      <c r="A32" s="247">
        <f>'調查資料(OUT)'!A38</f>
        <v>645</v>
      </c>
      <c r="B32" s="43">
        <f t="shared" si="163"/>
        <v>0</v>
      </c>
      <c r="C32" s="43">
        <f>IFERROR('調查資料(OUT)'!$B$1*'調查資料(OUT)'!B38,0)+IFERROR('調查資料(OUT)'!$G$1*'調查資料(OUT)'!G38,0)+IFERROR('調查資料(OUT)'!$L$1*'調查資料(OUT)'!L38,0)</f>
        <v>0</v>
      </c>
      <c r="D32" s="43">
        <f>IFERROR('調查資料(OUT)'!$C$1*'調查資料(OUT)'!C38,0)+IFERROR('調查資料(OUT)'!$H$1*'調查資料(OUT)'!H38,0)+IFERROR('調查資料(OUT)'!$M$1*'調查資料(OUT)'!M38,0)</f>
        <v>0</v>
      </c>
      <c r="E32" s="43">
        <f>IFERROR('調查資料(OUT)'!$D$1*'調查資料(OUT)'!D38,0)+IFERROR('調查資料(OUT)'!$I$1*'調查資料(OUT)'!I38,0)+IFERROR('調查資料(OUT)'!$N$1*'調查資料(OUT)'!N38,0)</f>
        <v>0</v>
      </c>
      <c r="F32" s="43">
        <f>IFERROR('調查資料(OUT)'!$E$1*'調查資料(OUT)'!E38,0)+IFERROR('調查資料(OUT)'!$J$1*'調查資料(OUT)'!J38,0)+IFERROR('調查資料(OUT)'!$O$1*'調查資料(OUT)'!O38,0)</f>
        <v>0</v>
      </c>
      <c r="G32" s="248">
        <f>IFERROR('調查資料(OUT)'!$F$1*'調查資料(OUT)'!F38,0)+IFERROR('調查資料(OUT)'!$K$1*'調查資料(OUT)'!K38,0)+IFERROR('調查資料(OUT)'!$P$1*'調查資料(OUT)'!P38,0)</f>
        <v>0</v>
      </c>
      <c r="H32" s="249">
        <f t="shared" si="164"/>
        <v>0</v>
      </c>
      <c r="I32" s="43">
        <f>IFERROR('調查資料(OUT)'!$Q$1*'調查資料(OUT)'!Q38,0)+IFERROR('調查資料(OUT)'!$V$1*'調查資料(OUT)'!V38,0)+IFERROR('調查資料(OUT)'!$AA$1*'調查資料(OUT)'!AA38,0)</f>
        <v>0</v>
      </c>
      <c r="J32" s="43">
        <f>IFERROR('調查資料(OUT)'!$R$1*'調查資料(OUT)'!R38,0)+IFERROR('調查資料(OUT)'!$W$1*'調查資料(OUT)'!W38,0)+IFERROR('調查資料(OUT)'!$AB$1*'調查資料(OUT)'!AB38,0)</f>
        <v>0</v>
      </c>
      <c r="K32" s="43">
        <f>IFERROR('調查資料(OUT)'!$S$1*'調查資料(OUT)'!S38,0)+IFERROR('調查資料(OUT)'!$X$1*'調查資料(OUT)'!X38,0)+IFERROR('調查資料(OUT)'!$AC$1*'調查資料(OUT)'!AC38,0)</f>
        <v>0</v>
      </c>
      <c r="L32" s="43">
        <f>IFERROR('調查資料(OUT)'!$T$1*'調查資料(OUT)'!T38,0)+IFERROR('調查資料(OUT)'!$Y$1*'調查資料(OUT)'!Y38,0)+IFERROR('調查資料(OUT)'!$AD$1*'調查資料(OUT)'!AD38,0)</f>
        <v>0</v>
      </c>
      <c r="M32" s="248">
        <f>IFERROR('調查資料(OUT)'!$U$1*'調查資料(OUT)'!U38,0)+IFERROR('調查資料(OUT)'!$Z$1*'調查資料(OUT)'!Z38,0)+IFERROR('調查資料(OUT)'!$AE$1*'調查資料(OUT)'!AE38,0)</f>
        <v>0</v>
      </c>
      <c r="N32" s="249">
        <f t="shared" si="165"/>
        <v>0</v>
      </c>
      <c r="O32" s="43">
        <f>IFERROR('調查資料(OUT)'!$AF$1*'調查資料(OUT)'!AF38,0)+IFERROR('調查資料(OUT)'!$AK$1*'調查資料(OUT)'!AK38,0)+IFERROR('調查資料(OUT)'!$AP$1*'調查資料(OUT)'!AP38,0)</f>
        <v>0</v>
      </c>
      <c r="P32" s="43">
        <f>IFERROR('調查資料(OUT)'!$AG$1*'調查資料(OUT)'!AG38,0)+IFERROR('調查資料(OUT)'!$AL$1*'調查資料(OUT)'!AL38,0)+IFERROR('調查資料(OUT)'!$AQ$1*'調查資料(OUT)'!AQ38,0)</f>
        <v>0</v>
      </c>
      <c r="Q32" s="43">
        <f>IFERROR('調查資料(OUT)'!$AH$1*'調查資料(OUT)'!AH38,0)+IFERROR('調查資料(OUT)'!$AM$1*'調查資料(OUT)'!AM38,0)+IFERROR('調查資料(OUT)'!$AR$1*'調查資料(OUT)'!AR38,0)</f>
        <v>0</v>
      </c>
      <c r="R32" s="43">
        <f>IFERROR('調查資料(OUT)'!$AI$1*'調查資料(OUT)'!AI38,0)+IFERROR('調查資料(OUT)'!$AN$1*'調查資料(OUT)'!AN38,0)+IFERROR('調查資料(OUT)'!$AS$1*'調查資料(OUT)'!AS38,0)</f>
        <v>0</v>
      </c>
      <c r="S32" s="248">
        <f>IFERROR('調查資料(OUT)'!$AJ$1*'調查資料(OUT)'!AJ38,0)+IFERROR('調查資料(OUT)'!$AO$1*'調查資料(OUT)'!AO38,0)+IFERROR('調查資料(OUT)'!$AT$1*'調查資料(OUT)'!AT38,0)</f>
        <v>0</v>
      </c>
      <c r="T32" s="249">
        <f t="shared" si="166"/>
        <v>0</v>
      </c>
      <c r="U32" s="43">
        <f>IFERROR('調查資料(OUT)'!$AU$1*'調查資料(OUT)'!AU38,0)+IFERROR('調查資料(OUT)'!$AZ$1*'調查資料(OUT)'!AZ38,0)+IFERROR('調查資料(OUT)'!$BE$1*'調查資料(OUT)'!BE38,0)</f>
        <v>0</v>
      </c>
      <c r="V32" s="43">
        <f>IFERROR('調查資料(OUT)'!$AV$1*'調查資料(OUT)'!AV38,0)+IFERROR('調查資料(OUT)'!$BA$1*'調查資料(OUT)'!BA38,0)+IFERROR('調查資料(OUT)'!$BF$1*'調查資料(OUT)'!BF38,0)</f>
        <v>0</v>
      </c>
      <c r="W32" s="43">
        <f>IFERROR('調查資料(OUT)'!$AW$1*'調查資料(OUT)'!AW38,0)+IFERROR('調查資料(OUT)'!$BB$1*'調查資料(OUT)'!BB38,0)+IFERROR('調查資料(OUT)'!$BG$1*'調查資料(OUT)'!BG38,0)</f>
        <v>0</v>
      </c>
      <c r="X32" s="43">
        <f>IFERROR('調查資料(OUT)'!$AX$1*'調查資料(OUT)'!AX38,0)+IFERROR('調查資料(OUT)'!$BC$1*'調查資料(OUT)'!BC38,0)+IFERROR('調查資料(OUT)'!$BH$1*'調查資料(OUT)'!BH38,0)</f>
        <v>0</v>
      </c>
      <c r="Y32" s="248">
        <f>IFERROR('調查資料(OUT)'!$AY$1*'調查資料(OUT)'!AY38,0)+IFERROR('調查資料(OUT)'!$BD$1*'調查資料(OUT)'!BD38,0)+IFERROR('調查資料(OUT)'!$BI$1*'調查資料(OUT)'!BI38,0)</f>
        <v>0</v>
      </c>
      <c r="Z32" s="249">
        <f t="shared" si="167"/>
        <v>0</v>
      </c>
      <c r="AA32" s="43">
        <f>IFERROR('調查資料(OUT)'!$BJ$1*'調查資料(OUT)'!BJ38,0)+IFERROR('調查資料(OUT)'!$BO$1*'調查資料(OUT)'!BO38,0)+IFERROR('調查資料(OUT)'!$BT$1*'調查資料(OUT)'!BT38,0)</f>
        <v>0</v>
      </c>
      <c r="AB32" s="43">
        <f>IFERROR('調查資料(OUT)'!$BK$1*'調查資料(OUT)'!BK38,0)+IFERROR('調查資料(OUT)'!$BP$1*'調查資料(OUT)'!BP38,0)+IFERROR('調查資料(OUT)'!$BU$1*'調查資料(OUT)'!BU38,0)</f>
        <v>0</v>
      </c>
      <c r="AC32" s="43">
        <f>IFERROR('調查資料(OUT)'!$BL$1*'調查資料(OUT)'!BL38,0)+IFERROR('調查資料(OUT)'!$BQ$1*'調查資料(OUT)'!BQ38,0)+IFERROR('調查資料(OUT)'!$BV$1*'調查資料(OUT)'!BV38,0)</f>
        <v>0</v>
      </c>
      <c r="AD32" s="43">
        <f>IFERROR('調查資料(OUT)'!$BM$1*'調查資料(OUT)'!BM38,0)+IFERROR('調查資料(OUT)'!$BR$1*'調查資料(OUT)'!BR38,0)+IFERROR('調查資料(OUT)'!$BW$1*'調查資料(OUT)'!BW38,0)</f>
        <v>0</v>
      </c>
      <c r="AE32" s="248">
        <f>IFERROR('調查資料(OUT)'!$BN$1*'調查資料(OUT)'!BN38,0)+IFERROR('調查資料(OUT)'!$BS$1*'調查資料(OUT)'!BS38,0)+IFERROR('調查資料(OUT)'!$BX$1*'調查資料(OUT)'!BX38,0)</f>
        <v>0</v>
      </c>
      <c r="AF32" s="249">
        <f t="shared" si="168"/>
        <v>0</v>
      </c>
      <c r="AG32" s="43">
        <f>IFERROR('調查資料(OUT)'!$BY$1*'調查資料(OUT)'!BY38,0)+IFERROR('調查資料(OUT)'!$CD$1*'調查資料(OUT)'!CD38,0)+IFERROR('調查資料(OUT)'!$CI$1*'調查資料(OUT)'!CI38,0)</f>
        <v>0</v>
      </c>
      <c r="AH32" s="43">
        <f>IFERROR('調查資料(OUT)'!$BZ$1*'調查資料(OUT)'!BZ38,0)+IFERROR('調查資料(OUT)'!$CE$1*'調查資料(OUT)'!CE38,0)+IFERROR('調查資料(OUT)'!$CJ$1*'調查資料(OUT)'!CJ38,0)</f>
        <v>0</v>
      </c>
      <c r="AI32" s="43">
        <f>IFERROR('調查資料(OUT)'!$CA$1*'調查資料(OUT)'!CA38,0)+IFERROR('調查資料(OUT)'!$CF$1*'調查資料(OUT)'!CF38,0)+IFERROR('調查資料(OUT)'!$CK$1*'調查資料(OUT)'!CK38,0)</f>
        <v>0</v>
      </c>
      <c r="AJ32" s="43">
        <f>IFERROR('調查資料(OUT)'!$CB$1*'調查資料(OUT)'!CB38,0)+IFERROR('調查資料(OUT)'!$CG$1*'調查資料(OUT)'!CG38,0)+IFERROR('調查資料(OUT)'!$CL$1*'調查資料(OUT)'!CL38,0)</f>
        <v>0</v>
      </c>
      <c r="AK32" s="248">
        <f>IFERROR('調查資料(OUT)'!$CC$1*'調查資料(OUT)'!CC38,0)+IFERROR('調查資料(OUT)'!$CH$1*'調查資料(OUT)'!CH38,0)+IFERROR('調查資料(OUT)'!$CM$1*'調查資料(OUT)'!CM38,0)</f>
        <v>0</v>
      </c>
      <c r="AL32" s="250">
        <f t="shared" si="169"/>
        <v>0</v>
      </c>
      <c r="AN32" s="249">
        <f>'調查資料(OUT)'!A38</f>
        <v>645</v>
      </c>
      <c r="AO32" s="326">
        <f t="shared" si="170"/>
        <v>745</v>
      </c>
      <c r="AP32" s="43">
        <f t="shared" ref="AP32:AP89" si="238">SUM(AL32:AL35)</f>
        <v>0</v>
      </c>
      <c r="AR32" s="43">
        <f t="shared" si="9"/>
        <v>0</v>
      </c>
      <c r="AS32" s="328" t="e">
        <f t="shared" si="10"/>
        <v>#DIV/0!</v>
      </c>
      <c r="AT32" s="328" t="e">
        <f t="shared" si="11"/>
        <v>#DIV/0!</v>
      </c>
      <c r="AU32" s="328" t="e">
        <f t="shared" si="12"/>
        <v>#DIV/0!</v>
      </c>
      <c r="AV32" s="328" t="e">
        <f t="shared" si="13"/>
        <v>#DIV/0!</v>
      </c>
      <c r="AW32" s="328" t="e">
        <f t="shared" si="14"/>
        <v>#DIV/0!</v>
      </c>
      <c r="AX32" s="328" t="e">
        <f t="shared" si="15"/>
        <v>#DIV/0!</v>
      </c>
      <c r="AZ32" s="43">
        <f t="shared" si="16"/>
        <v>645</v>
      </c>
      <c r="BA32" s="248">
        <f t="shared" si="17"/>
        <v>745</v>
      </c>
      <c r="BB32" s="43">
        <f t="shared" si="171"/>
        <v>0</v>
      </c>
      <c r="BC32" s="43">
        <f>IF($AZ32="N","N",SUM('調查資料(OUT)'!B38:B41))</f>
        <v>0</v>
      </c>
      <c r="BD32" s="43">
        <f>IF($AZ32="N","N",SUM('調查資料(OUT)'!G38:G41))</f>
        <v>0</v>
      </c>
      <c r="BE32" s="43">
        <f>IF($AZ32="N","N",SUM('調查資料(OUT)'!L38:L41))</f>
        <v>0</v>
      </c>
      <c r="BF32" s="48" t="e">
        <f t="shared" si="121"/>
        <v>#DIV/0!</v>
      </c>
      <c r="BG32" s="43">
        <f t="shared" si="122"/>
        <v>0</v>
      </c>
      <c r="BH32" s="43">
        <f>IF($AZ32="N","N",SUM('調查資料(OUT)'!C38:C41))</f>
        <v>0</v>
      </c>
      <c r="BI32" s="43">
        <f>IF($AZ32="N","N",SUM('調查資料(OUT)'!H38:H41))</f>
        <v>0</v>
      </c>
      <c r="BJ32" s="43">
        <f>IF($AZ32="N","N",SUM('調查資料(OUT)'!M38:M41))</f>
        <v>0</v>
      </c>
      <c r="BK32" s="48" t="e">
        <f t="shared" si="123"/>
        <v>#DIV/0!</v>
      </c>
      <c r="BL32" s="43">
        <f t="shared" si="124"/>
        <v>0</v>
      </c>
      <c r="BM32" s="43">
        <f>IF($AZ32="N","N",SUM('調查資料(OUT)'!D38:D41))</f>
        <v>0</v>
      </c>
      <c r="BN32" s="43">
        <f>IF($AZ32="N","N",SUM('調查資料(OUT)'!I38:I41))</f>
        <v>0</v>
      </c>
      <c r="BO32" s="43">
        <f>IF($AZ32="N","N",SUM('調查資料(OUT)'!N38:N41))</f>
        <v>0</v>
      </c>
      <c r="BP32" s="48" t="e">
        <f t="shared" si="125"/>
        <v>#DIV/0!</v>
      </c>
      <c r="BQ32" s="43">
        <f t="shared" si="126"/>
        <v>0</v>
      </c>
      <c r="BR32" s="43">
        <f>IF($AZ32="N","N",SUM('調查資料(OUT)'!E38:E41))</f>
        <v>0</v>
      </c>
      <c r="BS32" s="43">
        <f>IF($AZ32="N","N",SUM('調查資料(OUT)'!J38:J41))</f>
        <v>0</v>
      </c>
      <c r="BT32" s="43">
        <f>IF($AZ32="N","N",SUM('調查資料(OUT)'!O38:O41))</f>
        <v>0</v>
      </c>
      <c r="BU32" s="48" t="e">
        <f t="shared" si="127"/>
        <v>#DIV/0!</v>
      </c>
      <c r="BV32" s="43">
        <f t="shared" si="172"/>
        <v>0</v>
      </c>
      <c r="BW32" s="43">
        <f>IF($AZ32="N","N",SUM('調查資料(OUT)'!F38:F41))</f>
        <v>0</v>
      </c>
      <c r="BX32" s="43">
        <f>IF($AZ32="N","N",SUM('調查資料(OUT)'!K38:K41))</f>
        <v>0</v>
      </c>
      <c r="BY32" s="43">
        <f>IF($AZ32="N","N",SUM('調查資料(OUT)'!P38:P41))</f>
        <v>0</v>
      </c>
      <c r="BZ32" s="48" t="e">
        <f t="shared" si="173"/>
        <v>#DIV/0!</v>
      </c>
      <c r="CA32" s="43">
        <f t="shared" si="174"/>
        <v>0</v>
      </c>
      <c r="CB32" s="48" t="e">
        <f t="shared" si="175"/>
        <v>#DIV/0!</v>
      </c>
      <c r="CC32" s="43">
        <f t="shared" si="176"/>
        <v>0</v>
      </c>
      <c r="CD32" s="48" t="e">
        <f t="shared" si="177"/>
        <v>#DIV/0!</v>
      </c>
      <c r="CE32" s="43">
        <f t="shared" si="178"/>
        <v>0</v>
      </c>
      <c r="CF32" s="48" t="e">
        <f t="shared" si="179"/>
        <v>#DIV/0!</v>
      </c>
      <c r="CG32" s="43">
        <f t="shared" si="180"/>
        <v>0</v>
      </c>
      <c r="CH32" s="43">
        <f t="shared" si="130"/>
        <v>0</v>
      </c>
      <c r="CI32" s="43">
        <f>IF($AZ32="N","N",SUM('調查資料(OUT)'!Q38:Q41))</f>
        <v>0</v>
      </c>
      <c r="CJ32" s="43">
        <f>IF($AZ32="N","N",SUM('調查資料(OUT)'!V38:V41))</f>
        <v>0</v>
      </c>
      <c r="CK32" s="43">
        <f>IF($AZ32="N","N",SUM('調查資料(OUT)'!AA38:AA41))</f>
        <v>0</v>
      </c>
      <c r="CL32" s="48" t="e">
        <f t="shared" si="131"/>
        <v>#DIV/0!</v>
      </c>
      <c r="CM32" s="43">
        <f t="shared" si="132"/>
        <v>0</v>
      </c>
      <c r="CN32" s="43">
        <f>IF($AZ32="N","N",SUM('調查資料(OUT)'!R38:R41))</f>
        <v>0</v>
      </c>
      <c r="CO32" s="43">
        <f>IF($AZ32="N","N",SUM('調查資料(OUT)'!W38:W41))</f>
        <v>0</v>
      </c>
      <c r="CP32" s="43">
        <f>IF($AZ32="N","N",SUM('調查資料(OUT)'!AB38:AB41))</f>
        <v>0</v>
      </c>
      <c r="CQ32" s="48" t="e">
        <f t="shared" si="133"/>
        <v>#DIV/0!</v>
      </c>
      <c r="CR32" s="43">
        <f t="shared" si="134"/>
        <v>0</v>
      </c>
      <c r="CS32" s="43">
        <f>IF($AZ32="N","N",SUM('調查資料(OUT)'!S38:S41))</f>
        <v>0</v>
      </c>
      <c r="CT32" s="43">
        <f>IF($AZ32="N","N",SUM('調查資料(OUT)'!X38:X41))</f>
        <v>0</v>
      </c>
      <c r="CU32" s="43">
        <f>IF($AZ32="N","N",SUM('調查資料(OUT)'!AC38:AC41))</f>
        <v>0</v>
      </c>
      <c r="CV32" s="48" t="e">
        <f t="shared" si="135"/>
        <v>#DIV/0!</v>
      </c>
      <c r="CW32" s="43">
        <f t="shared" si="136"/>
        <v>0</v>
      </c>
      <c r="CX32" s="43">
        <f>IF($AZ32="N","N",SUM('調查資料(OUT)'!T38:T41))</f>
        <v>0</v>
      </c>
      <c r="CY32" s="43">
        <f>IF($AZ32="N","N",SUM('調查資料(OUT)'!Y38:Y41))</f>
        <v>0</v>
      </c>
      <c r="CZ32" s="43">
        <f>IF($AZ32="N","N",SUM('調查資料(OUT)'!AD38:AD41))</f>
        <v>0</v>
      </c>
      <c r="DA32" s="48" t="e">
        <f t="shared" si="181"/>
        <v>#DIV/0!</v>
      </c>
      <c r="DB32" s="43">
        <f t="shared" si="182"/>
        <v>0</v>
      </c>
      <c r="DC32" s="43">
        <f>IF($AZ32="N","N",SUM('調查資料(OUT)'!U38:U41))</f>
        <v>0</v>
      </c>
      <c r="DD32" s="43">
        <f>IF($AZ32="N","N",SUM('調查資料(OUT)'!Z38:Z41))</f>
        <v>0</v>
      </c>
      <c r="DE32" s="43">
        <f>IF($AZ32="N","N",SUM('調查資料(OUT)'!AE38:AE41))</f>
        <v>0</v>
      </c>
      <c r="DF32" s="48" t="e">
        <f t="shared" si="183"/>
        <v>#DIV/0!</v>
      </c>
      <c r="DG32" s="43">
        <f t="shared" si="184"/>
        <v>0</v>
      </c>
      <c r="DH32" s="48" t="e">
        <f t="shared" si="185"/>
        <v>#DIV/0!</v>
      </c>
      <c r="DI32" s="43">
        <f t="shared" si="186"/>
        <v>0</v>
      </c>
      <c r="DJ32" s="48" t="e">
        <f t="shared" si="187"/>
        <v>#DIV/0!</v>
      </c>
      <c r="DK32" s="43">
        <f t="shared" si="188"/>
        <v>0</v>
      </c>
      <c r="DL32" s="48" t="e">
        <f t="shared" si="189"/>
        <v>#DIV/0!</v>
      </c>
      <c r="DM32" s="43">
        <f t="shared" si="190"/>
        <v>0</v>
      </c>
      <c r="DN32" s="43">
        <f t="shared" si="138"/>
        <v>0</v>
      </c>
      <c r="DO32" s="43">
        <f>IF($AZ32="N","N",SUM('調查資料(OUT)'!AF38:AF41))</f>
        <v>0</v>
      </c>
      <c r="DP32" s="43">
        <f>IF($AZ32="N","N",SUM('調查資料(OUT)'!AK38:AK41))</f>
        <v>0</v>
      </c>
      <c r="DQ32" s="43">
        <f>IF($AZ32="N","N",SUM('調查資料(OUT)'!AP38:AP41))</f>
        <v>0</v>
      </c>
      <c r="DR32" s="48" t="e">
        <f t="shared" si="139"/>
        <v>#DIV/0!</v>
      </c>
      <c r="DS32" s="43">
        <f t="shared" si="140"/>
        <v>0</v>
      </c>
      <c r="DT32" s="43">
        <f>IF($AZ32="N","N",SUM('調查資料(OUT)'!AG38:AG41))</f>
        <v>0</v>
      </c>
      <c r="DU32" s="43">
        <f>IF($AZ32="N","N",SUM('調查資料(OUT)'!AL38:AL41))</f>
        <v>0</v>
      </c>
      <c r="DV32" s="43">
        <f>IF($AZ32="N","N",SUM('調查資料(OUT)'!AQ38:AQ41))</f>
        <v>0</v>
      </c>
      <c r="DW32" s="48" t="e">
        <f t="shared" si="141"/>
        <v>#DIV/0!</v>
      </c>
      <c r="DX32" s="43">
        <f t="shared" si="142"/>
        <v>0</v>
      </c>
      <c r="DY32" s="43">
        <f>IF($AZ32="N","N",SUM('調查資料(OUT)'!AH38:AH41))</f>
        <v>0</v>
      </c>
      <c r="DZ32" s="43">
        <f>IF($AZ32="N","N",SUM('調查資料(OUT)'!AM38:AM41))</f>
        <v>0</v>
      </c>
      <c r="EA32" s="43">
        <f>IF($AZ32="N","N",SUM('調查資料(OUT)'!AR38:AR41))</f>
        <v>0</v>
      </c>
      <c r="EB32" s="48" t="e">
        <f t="shared" si="143"/>
        <v>#DIV/0!</v>
      </c>
      <c r="EC32" s="43">
        <f t="shared" si="144"/>
        <v>0</v>
      </c>
      <c r="ED32" s="43">
        <f>IF($AZ32="N","N",SUM('調查資料(OUT)'!AI38:AI41))</f>
        <v>0</v>
      </c>
      <c r="EE32" s="43">
        <f>IF($AZ32="N","N",SUM('調查資料(OUT)'!AN38:AN41))</f>
        <v>0</v>
      </c>
      <c r="EF32" s="43">
        <f>IF($AZ32="N","N",SUM('調查資料(OUT)'!AS38:AS41))</f>
        <v>0</v>
      </c>
      <c r="EG32" s="48" t="e">
        <f t="shared" si="191"/>
        <v>#DIV/0!</v>
      </c>
      <c r="EH32" s="43">
        <f t="shared" si="192"/>
        <v>0</v>
      </c>
      <c r="EI32" s="43">
        <f>IF($AZ32="N","N",SUM('調查資料(OUT)'!AJ38:AJ41))</f>
        <v>0</v>
      </c>
      <c r="EJ32" s="43">
        <f>IF($AZ32="N","N",SUM('調查資料(OUT)'!AO38:AO41))</f>
        <v>0</v>
      </c>
      <c r="EK32" s="43">
        <f>IF($AZ32="N","N",SUM('調查資料(OUT)'!AT38:AT41))</f>
        <v>0</v>
      </c>
      <c r="EL32" s="48" t="e">
        <f t="shared" si="193"/>
        <v>#DIV/0!</v>
      </c>
      <c r="EM32" s="43">
        <f t="shared" si="194"/>
        <v>0</v>
      </c>
      <c r="EN32" s="48" t="e">
        <f t="shared" si="195"/>
        <v>#DIV/0!</v>
      </c>
      <c r="EO32" s="43">
        <f t="shared" si="196"/>
        <v>0</v>
      </c>
      <c r="EP32" s="48" t="e">
        <f t="shared" si="197"/>
        <v>#DIV/0!</v>
      </c>
      <c r="EQ32" s="43">
        <f t="shared" si="198"/>
        <v>0</v>
      </c>
      <c r="ER32" s="48" t="e">
        <f t="shared" si="199"/>
        <v>#DIV/0!</v>
      </c>
      <c r="ES32" s="43">
        <f t="shared" si="200"/>
        <v>0</v>
      </c>
      <c r="ET32" s="43">
        <f t="shared" si="147"/>
        <v>0</v>
      </c>
      <c r="EU32" s="43">
        <f>IF($AZ32="N","N",SUM('調查資料(OUT)'!AU38:AU41))</f>
        <v>0</v>
      </c>
      <c r="EV32" s="43">
        <f>IF($AZ32="N","N",SUM('調查資料(OUT)'!AZ38:AZ41))</f>
        <v>0</v>
      </c>
      <c r="EW32" s="43">
        <f>IF($AZ32="N","N",SUM('調查資料(OUT)'!BE38:BE41))</f>
        <v>0</v>
      </c>
      <c r="EX32" s="48" t="e">
        <f t="shared" si="148"/>
        <v>#DIV/0!</v>
      </c>
      <c r="EY32" s="43">
        <f t="shared" si="149"/>
        <v>0</v>
      </c>
      <c r="EZ32" s="43">
        <f>IF($AZ32="N","N",SUM('調查資料(OUT)'!AV38:AV41))</f>
        <v>0</v>
      </c>
      <c r="FA32" s="43">
        <f>IF($AZ32="N","N",SUM('調查資料(OUT)'!BA38:BA41))</f>
        <v>0</v>
      </c>
      <c r="FB32" s="43">
        <f>IF($AZ32="N","N",SUM('調查資料(OUT)'!BF38:BF41))</f>
        <v>0</v>
      </c>
      <c r="FC32" s="48" t="e">
        <f t="shared" si="150"/>
        <v>#DIV/0!</v>
      </c>
      <c r="FD32" s="43">
        <f t="shared" si="151"/>
        <v>0</v>
      </c>
      <c r="FE32" s="43">
        <f>IF($AZ32="N","N",SUM('調查資料(OUT)'!AW38:AW41))</f>
        <v>0</v>
      </c>
      <c r="FF32" s="43">
        <f>IF($AZ32="N","N",SUM('調查資料(OUT)'!BB38:BB41))</f>
        <v>0</v>
      </c>
      <c r="FG32" s="43">
        <f>IF($AZ32="N","N",SUM('調查資料(OUT)'!BG38:BG41))</f>
        <v>0</v>
      </c>
      <c r="FH32" s="48" t="e">
        <f t="shared" si="152"/>
        <v>#DIV/0!</v>
      </c>
      <c r="FI32" s="43">
        <f t="shared" si="153"/>
        <v>0</v>
      </c>
      <c r="FJ32" s="43">
        <f>IF($AZ32="N","N",SUM('調查資料(OUT)'!AX38:AX41))</f>
        <v>0</v>
      </c>
      <c r="FK32" s="43">
        <f>IF($AZ32="N","N",SUM('調查資料(OUT)'!BC38:BC41))</f>
        <v>0</v>
      </c>
      <c r="FL32" s="43">
        <f>IF($AZ32="N","N",SUM('調查資料(OUT)'!BH38:BH41))</f>
        <v>0</v>
      </c>
      <c r="FM32" s="48" t="e">
        <f t="shared" si="201"/>
        <v>#DIV/0!</v>
      </c>
      <c r="FN32" s="43">
        <f t="shared" si="202"/>
        <v>0</v>
      </c>
      <c r="FO32" s="43">
        <f>IF($AZ32="N","N",SUM('調查資料(OUT)'!AY38:AY41))</f>
        <v>0</v>
      </c>
      <c r="FP32" s="43">
        <f>IF($AZ32="N","N",SUM('調查資料(OUT)'!BD38:BD41))</f>
        <v>0</v>
      </c>
      <c r="FQ32" s="43">
        <f>IF($AZ32="N","N",SUM('調查資料(OUT)'!BI38:BI41))</f>
        <v>0</v>
      </c>
      <c r="FR32" s="48" t="e">
        <f t="shared" si="203"/>
        <v>#DIV/0!</v>
      </c>
      <c r="FS32" s="43">
        <f t="shared" si="204"/>
        <v>0</v>
      </c>
      <c r="FT32" s="48" t="e">
        <f t="shared" si="205"/>
        <v>#DIV/0!</v>
      </c>
      <c r="FU32" s="43">
        <f t="shared" si="206"/>
        <v>0</v>
      </c>
      <c r="FV32" s="48" t="e">
        <f t="shared" si="207"/>
        <v>#DIV/0!</v>
      </c>
      <c r="FW32" s="43">
        <f t="shared" si="208"/>
        <v>0</v>
      </c>
      <c r="FX32" s="48" t="e">
        <f t="shared" si="209"/>
        <v>#DIV/0!</v>
      </c>
      <c r="FY32" s="43">
        <f t="shared" si="210"/>
        <v>0</v>
      </c>
      <c r="FZ32" s="43">
        <f t="shared" si="156"/>
        <v>0</v>
      </c>
      <c r="GA32" s="43">
        <f>IF($AZ32="N","N",SUM('調查資料(OUT)'!BJ38:BJ41))</f>
        <v>0</v>
      </c>
      <c r="GB32" s="43">
        <f>IF($AZ32="N","N",SUM('調查資料(OUT)'!BO38:BO41))</f>
        <v>0</v>
      </c>
      <c r="GC32" s="43">
        <f>IF($AZ32="N","N",SUM('調查資料(OUT)'!BT38:BT41))</f>
        <v>0</v>
      </c>
      <c r="GD32" s="48" t="e">
        <f t="shared" si="157"/>
        <v>#DIV/0!</v>
      </c>
      <c r="GE32" s="43">
        <f t="shared" si="158"/>
        <v>0</v>
      </c>
      <c r="GF32" s="43">
        <f>IF($AZ32="N","N",SUM('調查資料(OUT)'!BK38:BK41))</f>
        <v>0</v>
      </c>
      <c r="GG32" s="43">
        <f>IF($AZ32="N","N",SUM('調查資料(OUT)'!BP38:BP41))</f>
        <v>0</v>
      </c>
      <c r="GH32" s="43">
        <f>IF($AZ32="N","N",SUM('調查資料(OUT)'!BU38:BU41))</f>
        <v>0</v>
      </c>
      <c r="GI32" s="48" t="e">
        <f t="shared" si="159"/>
        <v>#DIV/0!</v>
      </c>
      <c r="GJ32" s="43">
        <f t="shared" si="160"/>
        <v>0</v>
      </c>
      <c r="GK32" s="43">
        <f>IF($AZ32="N","N",SUM('調查資料(OUT)'!BL38:BL41))</f>
        <v>0</v>
      </c>
      <c r="GL32" s="43">
        <f>IF($AZ32="N","N",SUM('調查資料(OUT)'!BQ38:BQ41))</f>
        <v>0</v>
      </c>
      <c r="GM32" s="43">
        <f>IF($AZ32="N","N",SUM('調查資料(OUT)'!BV38:BV41))</f>
        <v>0</v>
      </c>
      <c r="GN32" s="48" t="e">
        <f t="shared" si="161"/>
        <v>#DIV/0!</v>
      </c>
      <c r="GO32" s="43">
        <f t="shared" si="162"/>
        <v>0</v>
      </c>
      <c r="GP32" s="43">
        <f>IF($AZ32="N","N",SUM('調查資料(OUT)'!BM38:BM41))</f>
        <v>0</v>
      </c>
      <c r="GQ32" s="43">
        <f>IF($AZ32="N","N",SUM('調查資料(OUT)'!BR38:BR41))</f>
        <v>0</v>
      </c>
      <c r="GR32" s="43">
        <f>IF($AZ32="N","N",SUM('調查資料(OUT)'!BW38:BW41))</f>
        <v>0</v>
      </c>
      <c r="GS32" s="48" t="e">
        <f t="shared" si="211"/>
        <v>#DIV/0!</v>
      </c>
      <c r="GT32" s="43">
        <f t="shared" si="212"/>
        <v>0</v>
      </c>
      <c r="GU32" s="43">
        <f>IF($AZ32="N","N",SUM('調查資料(OUT)'!BN38:BN41))</f>
        <v>0</v>
      </c>
      <c r="GV32" s="43">
        <f>IF($AZ32="N","N",SUM('調查資料(OUT)'!BS38:BS41))</f>
        <v>0</v>
      </c>
      <c r="GW32" s="43">
        <f>IF($AZ32="N","N",SUM('調查資料(OUT)'!BX38:BX41))</f>
        <v>0</v>
      </c>
      <c r="GX32" s="48" t="e">
        <f t="shared" si="213"/>
        <v>#DIV/0!</v>
      </c>
      <c r="GY32" s="43">
        <f t="shared" si="214"/>
        <v>0</v>
      </c>
      <c r="GZ32" s="48" t="e">
        <f t="shared" si="215"/>
        <v>#DIV/0!</v>
      </c>
      <c r="HA32" s="43">
        <f t="shared" si="216"/>
        <v>0</v>
      </c>
      <c r="HB32" s="48" t="e">
        <f t="shared" si="217"/>
        <v>#DIV/0!</v>
      </c>
      <c r="HC32" s="43">
        <f t="shared" si="237"/>
        <v>0</v>
      </c>
      <c r="HD32" s="48" t="e">
        <f t="shared" si="218"/>
        <v>#DIV/0!</v>
      </c>
      <c r="HE32" s="43">
        <f t="shared" si="219"/>
        <v>0</v>
      </c>
      <c r="HF32" s="43">
        <f t="shared" si="220"/>
        <v>0</v>
      </c>
      <c r="HG32" s="43">
        <f>IF($AZ32="N","N",SUM('調查資料(OUT)'!BY38:BY41))</f>
        <v>0</v>
      </c>
      <c r="HH32" s="43">
        <f>IF($AZ32="N","N",SUM('調查資料(OUT)'!CD38:CD41))</f>
        <v>0</v>
      </c>
      <c r="HI32" s="43">
        <f>IF($AZ32="N","N",SUM('調查資料(OUT)'!CI38:CI41))</f>
        <v>0</v>
      </c>
      <c r="HJ32" s="48" t="e">
        <f t="shared" si="221"/>
        <v>#DIV/0!</v>
      </c>
      <c r="HK32" s="43">
        <f t="shared" si="222"/>
        <v>0</v>
      </c>
      <c r="HL32" s="43">
        <f>IF($AZ32="N","N",SUM('調查資料(OUT)'!BZ38:BZ41))</f>
        <v>0</v>
      </c>
      <c r="HM32" s="43">
        <f>IF($AZ32="N","N",SUM('調查資料(OUT)'!CE38:CE41))</f>
        <v>0</v>
      </c>
      <c r="HN32" s="43">
        <f>IF($AZ32="N","N",SUM('調查資料(OUT)'!CJ38:CJ41))</f>
        <v>0</v>
      </c>
      <c r="HO32" s="48" t="e">
        <f t="shared" si="223"/>
        <v>#DIV/0!</v>
      </c>
      <c r="HP32" s="43">
        <f t="shared" si="224"/>
        <v>0</v>
      </c>
      <c r="HQ32" s="43">
        <f>IF($AZ32="N","N",SUM('調查資料(OUT)'!CA38:CA41))</f>
        <v>0</v>
      </c>
      <c r="HR32" s="43">
        <f>IF($AZ32="N","N",SUM('調查資料(OUT)'!CF38:CF41))</f>
        <v>0</v>
      </c>
      <c r="HS32" s="43">
        <f>IF($AZ32="N","N",SUM('調查資料(OUT)'!CK38:CK41))</f>
        <v>0</v>
      </c>
      <c r="HT32" s="48" t="e">
        <f t="shared" si="225"/>
        <v>#DIV/0!</v>
      </c>
      <c r="HU32" s="43">
        <f t="shared" si="226"/>
        <v>0</v>
      </c>
      <c r="HV32" s="43">
        <f>IF($AZ32="N","N",SUM('調查資料(OUT)'!CB38:CB41))</f>
        <v>0</v>
      </c>
      <c r="HW32" s="43">
        <f>IF($AZ32="N","N",SUM('調查資料(OUT)'!CG38:CG41))</f>
        <v>0</v>
      </c>
      <c r="HX32" s="43">
        <f>IF($AZ32="N","N",SUM('調查資料(OUT)'!CL38:CL41))</f>
        <v>0</v>
      </c>
      <c r="HY32" s="48" t="e">
        <f t="shared" si="227"/>
        <v>#DIV/0!</v>
      </c>
      <c r="HZ32" s="43">
        <f t="shared" si="228"/>
        <v>0</v>
      </c>
      <c r="IA32" s="43">
        <f>IF($AZ32="N","N",SUM('調查資料(OUT)'!CC38:CC41))</f>
        <v>0</v>
      </c>
      <c r="IB32" s="43">
        <f>IF($AZ32="N","N",SUM('調查資料(OUT)'!CH38:CH41))</f>
        <v>0</v>
      </c>
      <c r="IC32" s="43">
        <f>IF($AZ32="N","N",SUM('調查資料(OUT)'!CM38:CM41))</f>
        <v>0</v>
      </c>
      <c r="ID32" s="48" t="e">
        <f t="shared" si="229"/>
        <v>#DIV/0!</v>
      </c>
      <c r="IE32" s="43">
        <f t="shared" si="230"/>
        <v>0</v>
      </c>
      <c r="IF32" s="48" t="e">
        <f t="shared" si="231"/>
        <v>#DIV/0!</v>
      </c>
      <c r="IG32" s="43">
        <f t="shared" si="232"/>
        <v>0</v>
      </c>
      <c r="IH32" s="48" t="e">
        <f t="shared" si="233"/>
        <v>#DIV/0!</v>
      </c>
      <c r="II32" s="43">
        <f t="shared" si="234"/>
        <v>0</v>
      </c>
      <c r="IJ32" s="48" t="e">
        <f t="shared" si="235"/>
        <v>#DIV/0!</v>
      </c>
      <c r="IK32" s="248">
        <f t="shared" si="236"/>
        <v>0</v>
      </c>
    </row>
    <row r="33" spans="1:245">
      <c r="A33" s="247">
        <f>'調查資料(OUT)'!A39</f>
        <v>700</v>
      </c>
      <c r="B33" s="43">
        <f t="shared" si="163"/>
        <v>0</v>
      </c>
      <c r="C33" s="43">
        <f>IFERROR('調查資料(OUT)'!$B$1*'調查資料(OUT)'!B39,0)+IFERROR('調查資料(OUT)'!$G$1*'調查資料(OUT)'!G39,0)+IFERROR('調查資料(OUT)'!$L$1*'調查資料(OUT)'!L39,0)</f>
        <v>0</v>
      </c>
      <c r="D33" s="43">
        <f>IFERROR('調查資料(OUT)'!$C$1*'調查資料(OUT)'!C39,0)+IFERROR('調查資料(OUT)'!$H$1*'調查資料(OUT)'!H39,0)+IFERROR('調查資料(OUT)'!$M$1*'調查資料(OUT)'!M39,0)</f>
        <v>0</v>
      </c>
      <c r="E33" s="43">
        <f>IFERROR('調查資料(OUT)'!$D$1*'調查資料(OUT)'!D39,0)+IFERROR('調查資料(OUT)'!$I$1*'調查資料(OUT)'!I39,0)+IFERROR('調查資料(OUT)'!$N$1*'調查資料(OUT)'!N39,0)</f>
        <v>0</v>
      </c>
      <c r="F33" s="43">
        <f>IFERROR('調查資料(OUT)'!$E$1*'調查資料(OUT)'!E39,0)+IFERROR('調查資料(OUT)'!$J$1*'調查資料(OUT)'!J39,0)+IFERROR('調查資料(OUT)'!$O$1*'調查資料(OUT)'!O39,0)</f>
        <v>0</v>
      </c>
      <c r="G33" s="248">
        <f>IFERROR('調查資料(OUT)'!$F$1*'調查資料(OUT)'!F39,0)+IFERROR('調查資料(OUT)'!$K$1*'調查資料(OUT)'!K39,0)+IFERROR('調查資料(OUT)'!$P$1*'調查資料(OUT)'!P39,0)</f>
        <v>0</v>
      </c>
      <c r="H33" s="249">
        <f t="shared" si="164"/>
        <v>0</v>
      </c>
      <c r="I33" s="43">
        <f>IFERROR('調查資料(OUT)'!$Q$1*'調查資料(OUT)'!Q39,0)+IFERROR('調查資料(OUT)'!$V$1*'調查資料(OUT)'!V39,0)+IFERROR('調查資料(OUT)'!$AA$1*'調查資料(OUT)'!AA39,0)</f>
        <v>0</v>
      </c>
      <c r="J33" s="43">
        <f>IFERROR('調查資料(OUT)'!$R$1*'調查資料(OUT)'!R39,0)+IFERROR('調查資料(OUT)'!$W$1*'調查資料(OUT)'!W39,0)+IFERROR('調查資料(OUT)'!$AB$1*'調查資料(OUT)'!AB39,0)</f>
        <v>0</v>
      </c>
      <c r="K33" s="43">
        <f>IFERROR('調查資料(OUT)'!$S$1*'調查資料(OUT)'!S39,0)+IFERROR('調查資料(OUT)'!$X$1*'調查資料(OUT)'!X39,0)+IFERROR('調查資料(OUT)'!$AC$1*'調查資料(OUT)'!AC39,0)</f>
        <v>0</v>
      </c>
      <c r="L33" s="43">
        <f>IFERROR('調查資料(OUT)'!$T$1*'調查資料(OUT)'!T39,0)+IFERROR('調查資料(OUT)'!$Y$1*'調查資料(OUT)'!Y39,0)+IFERROR('調查資料(OUT)'!$AD$1*'調查資料(OUT)'!AD39,0)</f>
        <v>0</v>
      </c>
      <c r="M33" s="248">
        <f>IFERROR('調查資料(OUT)'!$U$1*'調查資料(OUT)'!U39,0)+IFERROR('調查資料(OUT)'!$Z$1*'調查資料(OUT)'!Z39,0)+IFERROR('調查資料(OUT)'!$AE$1*'調查資料(OUT)'!AE39,0)</f>
        <v>0</v>
      </c>
      <c r="N33" s="249">
        <f t="shared" si="165"/>
        <v>0</v>
      </c>
      <c r="O33" s="43">
        <f>IFERROR('調查資料(OUT)'!$AF$1*'調查資料(OUT)'!AF39,0)+IFERROR('調查資料(OUT)'!$AK$1*'調查資料(OUT)'!AK39,0)+IFERROR('調查資料(OUT)'!$AP$1*'調查資料(OUT)'!AP39,0)</f>
        <v>0</v>
      </c>
      <c r="P33" s="43">
        <f>IFERROR('調查資料(OUT)'!$AG$1*'調查資料(OUT)'!AG39,0)+IFERROR('調查資料(OUT)'!$AL$1*'調查資料(OUT)'!AL39,0)+IFERROR('調查資料(OUT)'!$AQ$1*'調查資料(OUT)'!AQ39,0)</f>
        <v>0</v>
      </c>
      <c r="Q33" s="43">
        <f>IFERROR('調查資料(OUT)'!$AH$1*'調查資料(OUT)'!AH39,0)+IFERROR('調查資料(OUT)'!$AM$1*'調查資料(OUT)'!AM39,0)+IFERROR('調查資料(OUT)'!$AR$1*'調查資料(OUT)'!AR39,0)</f>
        <v>0</v>
      </c>
      <c r="R33" s="43">
        <f>IFERROR('調查資料(OUT)'!$AI$1*'調查資料(OUT)'!AI39,0)+IFERROR('調查資料(OUT)'!$AN$1*'調查資料(OUT)'!AN39,0)+IFERROR('調查資料(OUT)'!$AS$1*'調查資料(OUT)'!AS39,0)</f>
        <v>0</v>
      </c>
      <c r="S33" s="248">
        <f>IFERROR('調查資料(OUT)'!$AJ$1*'調查資料(OUT)'!AJ39,0)+IFERROR('調查資料(OUT)'!$AO$1*'調查資料(OUT)'!AO39,0)+IFERROR('調查資料(OUT)'!$AT$1*'調查資料(OUT)'!AT39,0)</f>
        <v>0</v>
      </c>
      <c r="T33" s="249">
        <f t="shared" si="166"/>
        <v>0</v>
      </c>
      <c r="U33" s="43">
        <f>IFERROR('調查資料(OUT)'!$AU$1*'調查資料(OUT)'!AU39,0)+IFERROR('調查資料(OUT)'!$AZ$1*'調查資料(OUT)'!AZ39,0)+IFERROR('調查資料(OUT)'!$BE$1*'調查資料(OUT)'!BE39,0)</f>
        <v>0</v>
      </c>
      <c r="V33" s="43">
        <f>IFERROR('調查資料(OUT)'!$AV$1*'調查資料(OUT)'!AV39,0)+IFERROR('調查資料(OUT)'!$BA$1*'調查資料(OUT)'!BA39,0)+IFERROR('調查資料(OUT)'!$BF$1*'調查資料(OUT)'!BF39,0)</f>
        <v>0</v>
      </c>
      <c r="W33" s="43">
        <f>IFERROR('調查資料(OUT)'!$AW$1*'調查資料(OUT)'!AW39,0)+IFERROR('調查資料(OUT)'!$BB$1*'調查資料(OUT)'!BB39,0)+IFERROR('調查資料(OUT)'!$BG$1*'調查資料(OUT)'!BG39,0)</f>
        <v>0</v>
      </c>
      <c r="X33" s="43">
        <f>IFERROR('調查資料(OUT)'!$AX$1*'調查資料(OUT)'!AX39,0)+IFERROR('調查資料(OUT)'!$BC$1*'調查資料(OUT)'!BC39,0)+IFERROR('調查資料(OUT)'!$BH$1*'調查資料(OUT)'!BH39,0)</f>
        <v>0</v>
      </c>
      <c r="Y33" s="248">
        <f>IFERROR('調查資料(OUT)'!$AY$1*'調查資料(OUT)'!AY39,0)+IFERROR('調查資料(OUT)'!$BD$1*'調查資料(OUT)'!BD39,0)+IFERROR('調查資料(OUT)'!$BI$1*'調查資料(OUT)'!BI39,0)</f>
        <v>0</v>
      </c>
      <c r="Z33" s="249">
        <f t="shared" si="167"/>
        <v>0</v>
      </c>
      <c r="AA33" s="43">
        <f>IFERROR('調查資料(OUT)'!$BJ$1*'調查資料(OUT)'!BJ39,0)+IFERROR('調查資料(OUT)'!$BO$1*'調查資料(OUT)'!BO39,0)+IFERROR('調查資料(OUT)'!$BT$1*'調查資料(OUT)'!BT39,0)</f>
        <v>0</v>
      </c>
      <c r="AB33" s="43">
        <f>IFERROR('調查資料(OUT)'!$BK$1*'調查資料(OUT)'!BK39,0)+IFERROR('調查資料(OUT)'!$BP$1*'調查資料(OUT)'!BP39,0)+IFERROR('調查資料(OUT)'!$BU$1*'調查資料(OUT)'!BU39,0)</f>
        <v>0</v>
      </c>
      <c r="AC33" s="43">
        <f>IFERROR('調查資料(OUT)'!$BL$1*'調查資料(OUT)'!BL39,0)+IFERROR('調查資料(OUT)'!$BQ$1*'調查資料(OUT)'!BQ39,0)+IFERROR('調查資料(OUT)'!$BV$1*'調查資料(OUT)'!BV39,0)</f>
        <v>0</v>
      </c>
      <c r="AD33" s="43">
        <f>IFERROR('調查資料(OUT)'!$BM$1*'調查資料(OUT)'!BM39,0)+IFERROR('調查資料(OUT)'!$BR$1*'調查資料(OUT)'!BR39,0)+IFERROR('調查資料(OUT)'!$BW$1*'調查資料(OUT)'!BW39,0)</f>
        <v>0</v>
      </c>
      <c r="AE33" s="248">
        <f>IFERROR('調查資料(OUT)'!$BN$1*'調查資料(OUT)'!BN39,0)+IFERROR('調查資料(OUT)'!$BS$1*'調查資料(OUT)'!BS39,0)+IFERROR('調查資料(OUT)'!$BX$1*'調查資料(OUT)'!BX39,0)</f>
        <v>0</v>
      </c>
      <c r="AF33" s="249">
        <f t="shared" si="168"/>
        <v>0</v>
      </c>
      <c r="AG33" s="43">
        <f>IFERROR('調查資料(OUT)'!$BY$1*'調查資料(OUT)'!BY39,0)+IFERROR('調查資料(OUT)'!$CD$1*'調查資料(OUT)'!CD39,0)+IFERROR('調查資料(OUT)'!$CI$1*'調查資料(OUT)'!CI39,0)</f>
        <v>0</v>
      </c>
      <c r="AH33" s="43">
        <f>IFERROR('調查資料(OUT)'!$BZ$1*'調查資料(OUT)'!BZ39,0)+IFERROR('調查資料(OUT)'!$CE$1*'調查資料(OUT)'!CE39,0)+IFERROR('調查資料(OUT)'!$CJ$1*'調查資料(OUT)'!CJ39,0)</f>
        <v>0</v>
      </c>
      <c r="AI33" s="43">
        <f>IFERROR('調查資料(OUT)'!$CA$1*'調查資料(OUT)'!CA39,0)+IFERROR('調查資料(OUT)'!$CF$1*'調查資料(OUT)'!CF39,0)+IFERROR('調查資料(OUT)'!$CK$1*'調查資料(OUT)'!CK39,0)</f>
        <v>0</v>
      </c>
      <c r="AJ33" s="43">
        <f>IFERROR('調查資料(OUT)'!$CB$1*'調查資料(OUT)'!CB39,0)+IFERROR('調查資料(OUT)'!$CG$1*'調查資料(OUT)'!CG39,0)+IFERROR('調查資料(OUT)'!$CL$1*'調查資料(OUT)'!CL39,0)</f>
        <v>0</v>
      </c>
      <c r="AK33" s="248">
        <f>IFERROR('調查資料(OUT)'!$CC$1*'調查資料(OUT)'!CC39,0)+IFERROR('調查資料(OUT)'!$CH$1*'調查資料(OUT)'!CH39,0)+IFERROR('調查資料(OUT)'!$CM$1*'調查資料(OUT)'!CM39,0)</f>
        <v>0</v>
      </c>
      <c r="AL33" s="250">
        <f t="shared" si="169"/>
        <v>0</v>
      </c>
      <c r="AN33" s="249">
        <f>'調查資料(OUT)'!A39</f>
        <v>700</v>
      </c>
      <c r="AO33" s="326">
        <f t="shared" si="170"/>
        <v>800</v>
      </c>
      <c r="AP33" s="43">
        <f t="shared" si="238"/>
        <v>0</v>
      </c>
      <c r="AR33" s="43">
        <f t="shared" si="9"/>
        <v>0</v>
      </c>
      <c r="AS33" s="328" t="e">
        <f t="shared" si="10"/>
        <v>#DIV/0!</v>
      </c>
      <c r="AT33" s="328" t="e">
        <f t="shared" si="11"/>
        <v>#DIV/0!</v>
      </c>
      <c r="AU33" s="328" t="e">
        <f t="shared" si="12"/>
        <v>#DIV/0!</v>
      </c>
      <c r="AV33" s="328" t="e">
        <f t="shared" si="13"/>
        <v>#DIV/0!</v>
      </c>
      <c r="AW33" s="328" t="e">
        <f t="shared" si="14"/>
        <v>#DIV/0!</v>
      </c>
      <c r="AX33" s="328" t="e">
        <f t="shared" si="15"/>
        <v>#DIV/0!</v>
      </c>
      <c r="AZ33" s="43">
        <f t="shared" si="16"/>
        <v>700</v>
      </c>
      <c r="BA33" s="248">
        <f t="shared" si="17"/>
        <v>800</v>
      </c>
      <c r="BB33" s="43">
        <f t="shared" si="171"/>
        <v>0</v>
      </c>
      <c r="BC33" s="43">
        <f>IF($AZ33="N","N",SUM('調查資料(OUT)'!B39:B42))</f>
        <v>0</v>
      </c>
      <c r="BD33" s="43">
        <f>IF($AZ33="N","N",SUM('調查資料(OUT)'!G39:G42))</f>
        <v>0</v>
      </c>
      <c r="BE33" s="43">
        <f>IF($AZ33="N","N",SUM('調查資料(OUT)'!L39:L42))</f>
        <v>0</v>
      </c>
      <c r="BF33" s="48" t="e">
        <f t="shared" si="121"/>
        <v>#DIV/0!</v>
      </c>
      <c r="BG33" s="43">
        <f t="shared" si="122"/>
        <v>0</v>
      </c>
      <c r="BH33" s="43">
        <f>IF($AZ33="N","N",SUM('調查資料(OUT)'!C39:C42))</f>
        <v>0</v>
      </c>
      <c r="BI33" s="43">
        <f>IF($AZ33="N","N",SUM('調查資料(OUT)'!H39:H42))</f>
        <v>0</v>
      </c>
      <c r="BJ33" s="43">
        <f>IF($AZ33="N","N",SUM('調查資料(OUT)'!M39:M42))</f>
        <v>0</v>
      </c>
      <c r="BK33" s="48" t="e">
        <f t="shared" si="123"/>
        <v>#DIV/0!</v>
      </c>
      <c r="BL33" s="43">
        <f t="shared" si="124"/>
        <v>0</v>
      </c>
      <c r="BM33" s="43">
        <f>IF($AZ33="N","N",SUM('調查資料(OUT)'!D39:D42))</f>
        <v>0</v>
      </c>
      <c r="BN33" s="43">
        <f>IF($AZ33="N","N",SUM('調查資料(OUT)'!I39:I42))</f>
        <v>0</v>
      </c>
      <c r="BO33" s="43">
        <f>IF($AZ33="N","N",SUM('調查資料(OUT)'!N39:N42))</f>
        <v>0</v>
      </c>
      <c r="BP33" s="48" t="e">
        <f t="shared" si="125"/>
        <v>#DIV/0!</v>
      </c>
      <c r="BQ33" s="43">
        <f t="shared" si="126"/>
        <v>0</v>
      </c>
      <c r="BR33" s="43">
        <f>IF($AZ33="N","N",SUM('調查資料(OUT)'!E39:E42))</f>
        <v>0</v>
      </c>
      <c r="BS33" s="43">
        <f>IF($AZ33="N","N",SUM('調查資料(OUT)'!J39:J42))</f>
        <v>0</v>
      </c>
      <c r="BT33" s="43">
        <f>IF($AZ33="N","N",SUM('調查資料(OUT)'!O39:O42))</f>
        <v>0</v>
      </c>
      <c r="BU33" s="48" t="e">
        <f t="shared" si="127"/>
        <v>#DIV/0!</v>
      </c>
      <c r="BV33" s="43">
        <f t="shared" si="172"/>
        <v>0</v>
      </c>
      <c r="BW33" s="43">
        <f>IF($AZ33="N","N",SUM('調查資料(OUT)'!F39:F42))</f>
        <v>0</v>
      </c>
      <c r="BX33" s="43">
        <f>IF($AZ33="N","N",SUM('調查資料(OUT)'!K39:K42))</f>
        <v>0</v>
      </c>
      <c r="BY33" s="43">
        <f>IF($AZ33="N","N",SUM('調查資料(OUT)'!P39:P42))</f>
        <v>0</v>
      </c>
      <c r="BZ33" s="48" t="e">
        <f t="shared" si="173"/>
        <v>#DIV/0!</v>
      </c>
      <c r="CA33" s="43">
        <f t="shared" si="174"/>
        <v>0</v>
      </c>
      <c r="CB33" s="48" t="e">
        <f t="shared" si="175"/>
        <v>#DIV/0!</v>
      </c>
      <c r="CC33" s="43">
        <f t="shared" si="176"/>
        <v>0</v>
      </c>
      <c r="CD33" s="48" t="e">
        <f t="shared" si="177"/>
        <v>#DIV/0!</v>
      </c>
      <c r="CE33" s="43">
        <f t="shared" si="178"/>
        <v>0</v>
      </c>
      <c r="CF33" s="48" t="e">
        <f t="shared" si="179"/>
        <v>#DIV/0!</v>
      </c>
      <c r="CG33" s="43">
        <f t="shared" si="180"/>
        <v>0</v>
      </c>
      <c r="CH33" s="43">
        <f t="shared" si="130"/>
        <v>0</v>
      </c>
      <c r="CI33" s="43">
        <f>IF($AZ33="N","N",SUM('調查資料(OUT)'!Q39:Q42))</f>
        <v>0</v>
      </c>
      <c r="CJ33" s="43">
        <f>IF($AZ33="N","N",SUM('調查資料(OUT)'!V39:V42))</f>
        <v>0</v>
      </c>
      <c r="CK33" s="43">
        <f>IF($AZ33="N","N",SUM('調查資料(OUT)'!AA39:AA42))</f>
        <v>0</v>
      </c>
      <c r="CL33" s="48" t="e">
        <f t="shared" si="131"/>
        <v>#DIV/0!</v>
      </c>
      <c r="CM33" s="43">
        <f t="shared" si="132"/>
        <v>0</v>
      </c>
      <c r="CN33" s="43">
        <f>IF($AZ33="N","N",SUM('調查資料(OUT)'!R39:R42))</f>
        <v>0</v>
      </c>
      <c r="CO33" s="43">
        <f>IF($AZ33="N","N",SUM('調查資料(OUT)'!W39:W42))</f>
        <v>0</v>
      </c>
      <c r="CP33" s="43">
        <f>IF($AZ33="N","N",SUM('調查資料(OUT)'!AB39:AB42))</f>
        <v>0</v>
      </c>
      <c r="CQ33" s="48" t="e">
        <f t="shared" si="133"/>
        <v>#DIV/0!</v>
      </c>
      <c r="CR33" s="43">
        <f t="shared" si="134"/>
        <v>0</v>
      </c>
      <c r="CS33" s="43">
        <f>IF($AZ33="N","N",SUM('調查資料(OUT)'!S39:S42))</f>
        <v>0</v>
      </c>
      <c r="CT33" s="43">
        <f>IF($AZ33="N","N",SUM('調查資料(OUT)'!X39:X42))</f>
        <v>0</v>
      </c>
      <c r="CU33" s="43">
        <f>IF($AZ33="N","N",SUM('調查資料(OUT)'!AC39:AC42))</f>
        <v>0</v>
      </c>
      <c r="CV33" s="48" t="e">
        <f t="shared" si="135"/>
        <v>#DIV/0!</v>
      </c>
      <c r="CW33" s="43">
        <f t="shared" si="136"/>
        <v>0</v>
      </c>
      <c r="CX33" s="43">
        <f>IF($AZ33="N","N",SUM('調查資料(OUT)'!T39:T42))</f>
        <v>0</v>
      </c>
      <c r="CY33" s="43">
        <f>IF($AZ33="N","N",SUM('調查資料(OUT)'!Y39:Y42))</f>
        <v>0</v>
      </c>
      <c r="CZ33" s="43">
        <f>IF($AZ33="N","N",SUM('調查資料(OUT)'!AD39:AD42))</f>
        <v>0</v>
      </c>
      <c r="DA33" s="48" t="e">
        <f t="shared" si="181"/>
        <v>#DIV/0!</v>
      </c>
      <c r="DB33" s="43">
        <f t="shared" si="182"/>
        <v>0</v>
      </c>
      <c r="DC33" s="43">
        <f>IF($AZ33="N","N",SUM('調查資料(OUT)'!U39:U42))</f>
        <v>0</v>
      </c>
      <c r="DD33" s="43">
        <f>IF($AZ33="N","N",SUM('調查資料(OUT)'!Z39:Z42))</f>
        <v>0</v>
      </c>
      <c r="DE33" s="43">
        <f>IF($AZ33="N","N",SUM('調查資料(OUT)'!AE39:AE42))</f>
        <v>0</v>
      </c>
      <c r="DF33" s="48" t="e">
        <f t="shared" si="183"/>
        <v>#DIV/0!</v>
      </c>
      <c r="DG33" s="43">
        <f t="shared" si="184"/>
        <v>0</v>
      </c>
      <c r="DH33" s="48" t="e">
        <f t="shared" si="185"/>
        <v>#DIV/0!</v>
      </c>
      <c r="DI33" s="43">
        <f t="shared" si="186"/>
        <v>0</v>
      </c>
      <c r="DJ33" s="48" t="e">
        <f t="shared" si="187"/>
        <v>#DIV/0!</v>
      </c>
      <c r="DK33" s="43">
        <f t="shared" si="188"/>
        <v>0</v>
      </c>
      <c r="DL33" s="48" t="e">
        <f t="shared" si="189"/>
        <v>#DIV/0!</v>
      </c>
      <c r="DM33" s="43">
        <f t="shared" si="190"/>
        <v>0</v>
      </c>
      <c r="DN33" s="43">
        <f t="shared" si="138"/>
        <v>0</v>
      </c>
      <c r="DO33" s="43">
        <f>IF($AZ33="N","N",SUM('調查資料(OUT)'!AF39:AF42))</f>
        <v>0</v>
      </c>
      <c r="DP33" s="43">
        <f>IF($AZ33="N","N",SUM('調查資料(OUT)'!AK39:AK42))</f>
        <v>0</v>
      </c>
      <c r="DQ33" s="43">
        <f>IF($AZ33="N","N",SUM('調查資料(OUT)'!AP39:AP42))</f>
        <v>0</v>
      </c>
      <c r="DR33" s="48" t="e">
        <f t="shared" si="139"/>
        <v>#DIV/0!</v>
      </c>
      <c r="DS33" s="43">
        <f t="shared" si="140"/>
        <v>0</v>
      </c>
      <c r="DT33" s="43">
        <f>IF($AZ33="N","N",SUM('調查資料(OUT)'!AG39:AG42))</f>
        <v>0</v>
      </c>
      <c r="DU33" s="43">
        <f>IF($AZ33="N","N",SUM('調查資料(OUT)'!AL39:AL42))</f>
        <v>0</v>
      </c>
      <c r="DV33" s="43">
        <f>IF($AZ33="N","N",SUM('調查資料(OUT)'!AQ39:AQ42))</f>
        <v>0</v>
      </c>
      <c r="DW33" s="48" t="e">
        <f t="shared" si="141"/>
        <v>#DIV/0!</v>
      </c>
      <c r="DX33" s="43">
        <f t="shared" si="142"/>
        <v>0</v>
      </c>
      <c r="DY33" s="43">
        <f>IF($AZ33="N","N",SUM('調查資料(OUT)'!AH39:AH42))</f>
        <v>0</v>
      </c>
      <c r="DZ33" s="43">
        <f>IF($AZ33="N","N",SUM('調查資料(OUT)'!AM39:AM42))</f>
        <v>0</v>
      </c>
      <c r="EA33" s="43">
        <f>IF($AZ33="N","N",SUM('調查資料(OUT)'!AR39:AR42))</f>
        <v>0</v>
      </c>
      <c r="EB33" s="48" t="e">
        <f t="shared" si="143"/>
        <v>#DIV/0!</v>
      </c>
      <c r="EC33" s="43">
        <f t="shared" si="144"/>
        <v>0</v>
      </c>
      <c r="ED33" s="43">
        <f>IF($AZ33="N","N",SUM('調查資料(OUT)'!AI39:AI42))</f>
        <v>0</v>
      </c>
      <c r="EE33" s="43">
        <f>IF($AZ33="N","N",SUM('調查資料(OUT)'!AN39:AN42))</f>
        <v>0</v>
      </c>
      <c r="EF33" s="43">
        <f>IF($AZ33="N","N",SUM('調查資料(OUT)'!AS39:AS42))</f>
        <v>0</v>
      </c>
      <c r="EG33" s="48" t="e">
        <f t="shared" si="191"/>
        <v>#DIV/0!</v>
      </c>
      <c r="EH33" s="43">
        <f t="shared" si="192"/>
        <v>0</v>
      </c>
      <c r="EI33" s="43">
        <f>IF($AZ33="N","N",SUM('調查資料(OUT)'!AJ39:AJ42))</f>
        <v>0</v>
      </c>
      <c r="EJ33" s="43">
        <f>IF($AZ33="N","N",SUM('調查資料(OUT)'!AO39:AO42))</f>
        <v>0</v>
      </c>
      <c r="EK33" s="43">
        <f>IF($AZ33="N","N",SUM('調查資料(OUT)'!AT39:AT42))</f>
        <v>0</v>
      </c>
      <c r="EL33" s="48" t="e">
        <f t="shared" si="193"/>
        <v>#DIV/0!</v>
      </c>
      <c r="EM33" s="43">
        <f t="shared" si="194"/>
        <v>0</v>
      </c>
      <c r="EN33" s="48" t="e">
        <f t="shared" si="195"/>
        <v>#DIV/0!</v>
      </c>
      <c r="EO33" s="43">
        <f t="shared" si="196"/>
        <v>0</v>
      </c>
      <c r="EP33" s="48" t="e">
        <f t="shared" si="197"/>
        <v>#DIV/0!</v>
      </c>
      <c r="EQ33" s="43">
        <f t="shared" si="198"/>
        <v>0</v>
      </c>
      <c r="ER33" s="48" t="e">
        <f t="shared" si="199"/>
        <v>#DIV/0!</v>
      </c>
      <c r="ES33" s="43">
        <f t="shared" si="200"/>
        <v>0</v>
      </c>
      <c r="ET33" s="43">
        <f t="shared" si="147"/>
        <v>0</v>
      </c>
      <c r="EU33" s="43">
        <f>IF($AZ33="N","N",SUM('調查資料(OUT)'!AU39:AU42))</f>
        <v>0</v>
      </c>
      <c r="EV33" s="43">
        <f>IF($AZ33="N","N",SUM('調查資料(OUT)'!AZ39:AZ42))</f>
        <v>0</v>
      </c>
      <c r="EW33" s="43">
        <f>IF($AZ33="N","N",SUM('調查資料(OUT)'!BE39:BE42))</f>
        <v>0</v>
      </c>
      <c r="EX33" s="48" t="e">
        <f t="shared" si="148"/>
        <v>#DIV/0!</v>
      </c>
      <c r="EY33" s="43">
        <f t="shared" si="149"/>
        <v>0</v>
      </c>
      <c r="EZ33" s="43">
        <f>IF($AZ33="N","N",SUM('調查資料(OUT)'!AV39:AV42))</f>
        <v>0</v>
      </c>
      <c r="FA33" s="43">
        <f>IF($AZ33="N","N",SUM('調查資料(OUT)'!BA39:BA42))</f>
        <v>0</v>
      </c>
      <c r="FB33" s="43">
        <f>IF($AZ33="N","N",SUM('調查資料(OUT)'!BF39:BF42))</f>
        <v>0</v>
      </c>
      <c r="FC33" s="48" t="e">
        <f t="shared" si="150"/>
        <v>#DIV/0!</v>
      </c>
      <c r="FD33" s="43">
        <f t="shared" si="151"/>
        <v>0</v>
      </c>
      <c r="FE33" s="43">
        <f>IF($AZ33="N","N",SUM('調查資料(OUT)'!AW39:AW42))</f>
        <v>0</v>
      </c>
      <c r="FF33" s="43">
        <f>IF($AZ33="N","N",SUM('調查資料(OUT)'!BB39:BB42))</f>
        <v>0</v>
      </c>
      <c r="FG33" s="43">
        <f>IF($AZ33="N","N",SUM('調查資料(OUT)'!BG39:BG42))</f>
        <v>0</v>
      </c>
      <c r="FH33" s="48" t="e">
        <f t="shared" si="152"/>
        <v>#DIV/0!</v>
      </c>
      <c r="FI33" s="43">
        <f t="shared" si="153"/>
        <v>0</v>
      </c>
      <c r="FJ33" s="43">
        <f>IF($AZ33="N","N",SUM('調查資料(OUT)'!AX39:AX42))</f>
        <v>0</v>
      </c>
      <c r="FK33" s="43">
        <f>IF($AZ33="N","N",SUM('調查資料(OUT)'!BC39:BC42))</f>
        <v>0</v>
      </c>
      <c r="FL33" s="43">
        <f>IF($AZ33="N","N",SUM('調查資料(OUT)'!BH39:BH42))</f>
        <v>0</v>
      </c>
      <c r="FM33" s="48" t="e">
        <f t="shared" si="201"/>
        <v>#DIV/0!</v>
      </c>
      <c r="FN33" s="43">
        <f t="shared" si="202"/>
        <v>0</v>
      </c>
      <c r="FO33" s="43">
        <f>IF($AZ33="N","N",SUM('調查資料(OUT)'!AY39:AY42))</f>
        <v>0</v>
      </c>
      <c r="FP33" s="43">
        <f>IF($AZ33="N","N",SUM('調查資料(OUT)'!BD39:BD42))</f>
        <v>0</v>
      </c>
      <c r="FQ33" s="43">
        <f>IF($AZ33="N","N",SUM('調查資料(OUT)'!BI39:BI42))</f>
        <v>0</v>
      </c>
      <c r="FR33" s="48" t="e">
        <f t="shared" si="203"/>
        <v>#DIV/0!</v>
      </c>
      <c r="FS33" s="43">
        <f t="shared" si="204"/>
        <v>0</v>
      </c>
      <c r="FT33" s="48" t="e">
        <f t="shared" si="205"/>
        <v>#DIV/0!</v>
      </c>
      <c r="FU33" s="43">
        <f t="shared" si="206"/>
        <v>0</v>
      </c>
      <c r="FV33" s="48" t="e">
        <f t="shared" si="207"/>
        <v>#DIV/0!</v>
      </c>
      <c r="FW33" s="43">
        <f t="shared" si="208"/>
        <v>0</v>
      </c>
      <c r="FX33" s="48" t="e">
        <f t="shared" si="209"/>
        <v>#DIV/0!</v>
      </c>
      <c r="FY33" s="43">
        <f t="shared" si="210"/>
        <v>0</v>
      </c>
      <c r="FZ33" s="43">
        <f t="shared" si="156"/>
        <v>0</v>
      </c>
      <c r="GA33" s="43">
        <f>IF($AZ33="N","N",SUM('調查資料(OUT)'!BJ39:BJ42))</f>
        <v>0</v>
      </c>
      <c r="GB33" s="43">
        <f>IF($AZ33="N","N",SUM('調查資料(OUT)'!BO39:BO42))</f>
        <v>0</v>
      </c>
      <c r="GC33" s="43">
        <f>IF($AZ33="N","N",SUM('調查資料(OUT)'!BT39:BT42))</f>
        <v>0</v>
      </c>
      <c r="GD33" s="48" t="e">
        <f t="shared" si="157"/>
        <v>#DIV/0!</v>
      </c>
      <c r="GE33" s="43">
        <f t="shared" si="158"/>
        <v>0</v>
      </c>
      <c r="GF33" s="43">
        <f>IF($AZ33="N","N",SUM('調查資料(OUT)'!BK39:BK42))</f>
        <v>0</v>
      </c>
      <c r="GG33" s="43">
        <f>IF($AZ33="N","N",SUM('調查資料(OUT)'!BP39:BP42))</f>
        <v>0</v>
      </c>
      <c r="GH33" s="43">
        <f>IF($AZ33="N","N",SUM('調查資料(OUT)'!BU39:BU42))</f>
        <v>0</v>
      </c>
      <c r="GI33" s="48" t="e">
        <f t="shared" si="159"/>
        <v>#DIV/0!</v>
      </c>
      <c r="GJ33" s="43">
        <f t="shared" si="160"/>
        <v>0</v>
      </c>
      <c r="GK33" s="43">
        <f>IF($AZ33="N","N",SUM('調查資料(OUT)'!BL39:BL42))</f>
        <v>0</v>
      </c>
      <c r="GL33" s="43">
        <f>IF($AZ33="N","N",SUM('調查資料(OUT)'!BQ39:BQ42))</f>
        <v>0</v>
      </c>
      <c r="GM33" s="43">
        <f>IF($AZ33="N","N",SUM('調查資料(OUT)'!BV39:BV42))</f>
        <v>0</v>
      </c>
      <c r="GN33" s="48" t="e">
        <f t="shared" si="161"/>
        <v>#DIV/0!</v>
      </c>
      <c r="GO33" s="43">
        <f t="shared" si="162"/>
        <v>0</v>
      </c>
      <c r="GP33" s="43">
        <f>IF($AZ33="N","N",SUM('調查資料(OUT)'!BM39:BM42))</f>
        <v>0</v>
      </c>
      <c r="GQ33" s="43">
        <f>IF($AZ33="N","N",SUM('調查資料(OUT)'!BR39:BR42))</f>
        <v>0</v>
      </c>
      <c r="GR33" s="43">
        <f>IF($AZ33="N","N",SUM('調查資料(OUT)'!BW39:BW42))</f>
        <v>0</v>
      </c>
      <c r="GS33" s="48" t="e">
        <f t="shared" si="211"/>
        <v>#DIV/0!</v>
      </c>
      <c r="GT33" s="43">
        <f t="shared" si="212"/>
        <v>0</v>
      </c>
      <c r="GU33" s="43">
        <f>IF($AZ33="N","N",SUM('調查資料(OUT)'!BN39:BN42))</f>
        <v>0</v>
      </c>
      <c r="GV33" s="43">
        <f>IF($AZ33="N","N",SUM('調查資料(OUT)'!BS39:BS42))</f>
        <v>0</v>
      </c>
      <c r="GW33" s="43">
        <f>IF($AZ33="N","N",SUM('調查資料(OUT)'!BX39:BX42))</f>
        <v>0</v>
      </c>
      <c r="GX33" s="48" t="e">
        <f t="shared" si="213"/>
        <v>#DIV/0!</v>
      </c>
      <c r="GY33" s="43">
        <f t="shared" si="214"/>
        <v>0</v>
      </c>
      <c r="GZ33" s="48" t="e">
        <f t="shared" si="215"/>
        <v>#DIV/0!</v>
      </c>
      <c r="HA33" s="43">
        <f t="shared" si="216"/>
        <v>0</v>
      </c>
      <c r="HB33" s="48" t="e">
        <f t="shared" si="217"/>
        <v>#DIV/0!</v>
      </c>
      <c r="HC33" s="43">
        <f t="shared" si="237"/>
        <v>0</v>
      </c>
      <c r="HD33" s="48" t="e">
        <f t="shared" si="218"/>
        <v>#DIV/0!</v>
      </c>
      <c r="HE33" s="43">
        <f t="shared" si="219"/>
        <v>0</v>
      </c>
      <c r="HF33" s="43">
        <f t="shared" si="220"/>
        <v>0</v>
      </c>
      <c r="HG33" s="43">
        <f>IF($AZ33="N","N",SUM('調查資料(OUT)'!BY39:BY42))</f>
        <v>0</v>
      </c>
      <c r="HH33" s="43">
        <f>IF($AZ33="N","N",SUM('調查資料(OUT)'!CD39:CD42))</f>
        <v>0</v>
      </c>
      <c r="HI33" s="43">
        <f>IF($AZ33="N","N",SUM('調查資料(OUT)'!CI39:CI42))</f>
        <v>0</v>
      </c>
      <c r="HJ33" s="48" t="e">
        <f t="shared" si="221"/>
        <v>#DIV/0!</v>
      </c>
      <c r="HK33" s="43">
        <f t="shared" si="222"/>
        <v>0</v>
      </c>
      <c r="HL33" s="43">
        <f>IF($AZ33="N","N",SUM('調查資料(OUT)'!BZ39:BZ42))</f>
        <v>0</v>
      </c>
      <c r="HM33" s="43">
        <f>IF($AZ33="N","N",SUM('調查資料(OUT)'!CE39:CE42))</f>
        <v>0</v>
      </c>
      <c r="HN33" s="43">
        <f>IF($AZ33="N","N",SUM('調查資料(OUT)'!CJ39:CJ42))</f>
        <v>0</v>
      </c>
      <c r="HO33" s="48" t="e">
        <f t="shared" si="223"/>
        <v>#DIV/0!</v>
      </c>
      <c r="HP33" s="43">
        <f t="shared" si="224"/>
        <v>0</v>
      </c>
      <c r="HQ33" s="43">
        <f>IF($AZ33="N","N",SUM('調查資料(OUT)'!CA39:CA42))</f>
        <v>0</v>
      </c>
      <c r="HR33" s="43">
        <f>IF($AZ33="N","N",SUM('調查資料(OUT)'!CF39:CF42))</f>
        <v>0</v>
      </c>
      <c r="HS33" s="43">
        <f>IF($AZ33="N","N",SUM('調查資料(OUT)'!CK39:CK42))</f>
        <v>0</v>
      </c>
      <c r="HT33" s="48" t="e">
        <f t="shared" si="225"/>
        <v>#DIV/0!</v>
      </c>
      <c r="HU33" s="43">
        <f t="shared" si="226"/>
        <v>0</v>
      </c>
      <c r="HV33" s="43">
        <f>IF($AZ33="N","N",SUM('調查資料(OUT)'!CB39:CB42))</f>
        <v>0</v>
      </c>
      <c r="HW33" s="43">
        <f>IF($AZ33="N","N",SUM('調查資料(OUT)'!CG39:CG42))</f>
        <v>0</v>
      </c>
      <c r="HX33" s="43">
        <f>IF($AZ33="N","N",SUM('調查資料(OUT)'!CL39:CL42))</f>
        <v>0</v>
      </c>
      <c r="HY33" s="48" t="e">
        <f t="shared" si="227"/>
        <v>#DIV/0!</v>
      </c>
      <c r="HZ33" s="43">
        <f t="shared" si="228"/>
        <v>0</v>
      </c>
      <c r="IA33" s="43">
        <f>IF($AZ33="N","N",SUM('調查資料(OUT)'!CC39:CC42))</f>
        <v>0</v>
      </c>
      <c r="IB33" s="43">
        <f>IF($AZ33="N","N",SUM('調查資料(OUT)'!CH39:CH42))</f>
        <v>0</v>
      </c>
      <c r="IC33" s="43">
        <f>IF($AZ33="N","N",SUM('調查資料(OUT)'!CM39:CM42))</f>
        <v>0</v>
      </c>
      <c r="ID33" s="48" t="e">
        <f t="shared" si="229"/>
        <v>#DIV/0!</v>
      </c>
      <c r="IE33" s="43">
        <f t="shared" si="230"/>
        <v>0</v>
      </c>
      <c r="IF33" s="48" t="e">
        <f t="shared" si="231"/>
        <v>#DIV/0!</v>
      </c>
      <c r="IG33" s="43">
        <f t="shared" si="232"/>
        <v>0</v>
      </c>
      <c r="IH33" s="48" t="e">
        <f t="shared" si="233"/>
        <v>#DIV/0!</v>
      </c>
      <c r="II33" s="43">
        <f t="shared" si="234"/>
        <v>0</v>
      </c>
      <c r="IJ33" s="48" t="e">
        <f t="shared" si="235"/>
        <v>#DIV/0!</v>
      </c>
      <c r="IK33" s="248">
        <f t="shared" si="236"/>
        <v>0</v>
      </c>
    </row>
    <row r="34" spans="1:245">
      <c r="A34" s="247">
        <f>'調查資料(OUT)'!A40</f>
        <v>715</v>
      </c>
      <c r="B34" s="43">
        <f t="shared" si="163"/>
        <v>0</v>
      </c>
      <c r="C34" s="43">
        <f>IFERROR('調查資料(OUT)'!$B$1*'調查資料(OUT)'!B40,0)+IFERROR('調查資料(OUT)'!$G$1*'調查資料(OUT)'!G40,0)+IFERROR('調查資料(OUT)'!$L$1*'調查資料(OUT)'!L40,0)</f>
        <v>0</v>
      </c>
      <c r="D34" s="43">
        <f>IFERROR('調查資料(OUT)'!$C$1*'調查資料(OUT)'!C40,0)+IFERROR('調查資料(OUT)'!$H$1*'調查資料(OUT)'!H40,0)+IFERROR('調查資料(OUT)'!$M$1*'調查資料(OUT)'!M40,0)</f>
        <v>0</v>
      </c>
      <c r="E34" s="43">
        <f>IFERROR('調查資料(OUT)'!$D$1*'調查資料(OUT)'!D40,0)+IFERROR('調查資料(OUT)'!$I$1*'調查資料(OUT)'!I40,0)+IFERROR('調查資料(OUT)'!$N$1*'調查資料(OUT)'!N40,0)</f>
        <v>0</v>
      </c>
      <c r="F34" s="43">
        <f>IFERROR('調查資料(OUT)'!$E$1*'調查資料(OUT)'!E40,0)+IFERROR('調查資料(OUT)'!$J$1*'調查資料(OUT)'!J40,0)+IFERROR('調查資料(OUT)'!$O$1*'調查資料(OUT)'!O40,0)</f>
        <v>0</v>
      </c>
      <c r="G34" s="248">
        <f>IFERROR('調查資料(OUT)'!$F$1*'調查資料(OUT)'!F40,0)+IFERROR('調查資料(OUT)'!$K$1*'調查資料(OUT)'!K40,0)+IFERROR('調查資料(OUT)'!$P$1*'調查資料(OUT)'!P40,0)</f>
        <v>0</v>
      </c>
      <c r="H34" s="249">
        <f t="shared" si="164"/>
        <v>0</v>
      </c>
      <c r="I34" s="43">
        <f>IFERROR('調查資料(OUT)'!$Q$1*'調查資料(OUT)'!Q40,0)+IFERROR('調查資料(OUT)'!$V$1*'調查資料(OUT)'!V40,0)+IFERROR('調查資料(OUT)'!$AA$1*'調查資料(OUT)'!AA40,0)</f>
        <v>0</v>
      </c>
      <c r="J34" s="43">
        <f>IFERROR('調查資料(OUT)'!$R$1*'調查資料(OUT)'!R40,0)+IFERROR('調查資料(OUT)'!$W$1*'調查資料(OUT)'!W40,0)+IFERROR('調查資料(OUT)'!$AB$1*'調查資料(OUT)'!AB40,0)</f>
        <v>0</v>
      </c>
      <c r="K34" s="43">
        <f>IFERROR('調查資料(OUT)'!$S$1*'調查資料(OUT)'!S40,0)+IFERROR('調查資料(OUT)'!$X$1*'調查資料(OUT)'!X40,0)+IFERROR('調查資料(OUT)'!$AC$1*'調查資料(OUT)'!AC40,0)</f>
        <v>0</v>
      </c>
      <c r="L34" s="43">
        <f>IFERROR('調查資料(OUT)'!$T$1*'調查資料(OUT)'!T40,0)+IFERROR('調查資料(OUT)'!$Y$1*'調查資料(OUT)'!Y40,0)+IFERROR('調查資料(OUT)'!$AD$1*'調查資料(OUT)'!AD40,0)</f>
        <v>0</v>
      </c>
      <c r="M34" s="248">
        <f>IFERROR('調查資料(OUT)'!$U$1*'調查資料(OUT)'!U40,0)+IFERROR('調查資料(OUT)'!$Z$1*'調查資料(OUT)'!Z40,0)+IFERROR('調查資料(OUT)'!$AE$1*'調查資料(OUT)'!AE40,0)</f>
        <v>0</v>
      </c>
      <c r="N34" s="249">
        <f t="shared" si="165"/>
        <v>0</v>
      </c>
      <c r="O34" s="43">
        <f>IFERROR('調查資料(OUT)'!$AF$1*'調查資料(OUT)'!AF40,0)+IFERROR('調查資料(OUT)'!$AK$1*'調查資料(OUT)'!AK40,0)+IFERROR('調查資料(OUT)'!$AP$1*'調查資料(OUT)'!AP40,0)</f>
        <v>0</v>
      </c>
      <c r="P34" s="43">
        <f>IFERROR('調查資料(OUT)'!$AG$1*'調查資料(OUT)'!AG40,0)+IFERROR('調查資料(OUT)'!$AL$1*'調查資料(OUT)'!AL40,0)+IFERROR('調查資料(OUT)'!$AQ$1*'調查資料(OUT)'!AQ40,0)</f>
        <v>0</v>
      </c>
      <c r="Q34" s="43">
        <f>IFERROR('調查資料(OUT)'!$AH$1*'調查資料(OUT)'!AH40,0)+IFERROR('調查資料(OUT)'!$AM$1*'調查資料(OUT)'!AM40,0)+IFERROR('調查資料(OUT)'!$AR$1*'調查資料(OUT)'!AR40,0)</f>
        <v>0</v>
      </c>
      <c r="R34" s="43">
        <f>IFERROR('調查資料(OUT)'!$AI$1*'調查資料(OUT)'!AI40,0)+IFERROR('調查資料(OUT)'!$AN$1*'調查資料(OUT)'!AN40,0)+IFERROR('調查資料(OUT)'!$AS$1*'調查資料(OUT)'!AS40,0)</f>
        <v>0</v>
      </c>
      <c r="S34" s="248">
        <f>IFERROR('調查資料(OUT)'!$AJ$1*'調查資料(OUT)'!AJ40,0)+IFERROR('調查資料(OUT)'!$AO$1*'調查資料(OUT)'!AO40,0)+IFERROR('調查資料(OUT)'!$AT$1*'調查資料(OUT)'!AT40,0)</f>
        <v>0</v>
      </c>
      <c r="T34" s="249">
        <f t="shared" si="166"/>
        <v>0</v>
      </c>
      <c r="U34" s="43">
        <f>IFERROR('調查資料(OUT)'!$AU$1*'調查資料(OUT)'!AU40,0)+IFERROR('調查資料(OUT)'!$AZ$1*'調查資料(OUT)'!AZ40,0)+IFERROR('調查資料(OUT)'!$BE$1*'調查資料(OUT)'!BE40,0)</f>
        <v>0</v>
      </c>
      <c r="V34" s="43">
        <f>IFERROR('調查資料(OUT)'!$AV$1*'調查資料(OUT)'!AV40,0)+IFERROR('調查資料(OUT)'!$BA$1*'調查資料(OUT)'!BA40,0)+IFERROR('調查資料(OUT)'!$BF$1*'調查資料(OUT)'!BF40,0)</f>
        <v>0</v>
      </c>
      <c r="W34" s="43">
        <f>IFERROR('調查資料(OUT)'!$AW$1*'調查資料(OUT)'!AW40,0)+IFERROR('調查資料(OUT)'!$BB$1*'調查資料(OUT)'!BB40,0)+IFERROR('調查資料(OUT)'!$BG$1*'調查資料(OUT)'!BG40,0)</f>
        <v>0</v>
      </c>
      <c r="X34" s="43">
        <f>IFERROR('調查資料(OUT)'!$AX$1*'調查資料(OUT)'!AX40,0)+IFERROR('調查資料(OUT)'!$BC$1*'調查資料(OUT)'!BC40,0)+IFERROR('調查資料(OUT)'!$BH$1*'調查資料(OUT)'!BH40,0)</f>
        <v>0</v>
      </c>
      <c r="Y34" s="248">
        <f>IFERROR('調查資料(OUT)'!$AY$1*'調查資料(OUT)'!AY40,0)+IFERROR('調查資料(OUT)'!$BD$1*'調查資料(OUT)'!BD40,0)+IFERROR('調查資料(OUT)'!$BI$1*'調查資料(OUT)'!BI40,0)</f>
        <v>0</v>
      </c>
      <c r="Z34" s="249">
        <f t="shared" si="167"/>
        <v>0</v>
      </c>
      <c r="AA34" s="43">
        <f>IFERROR('調查資料(OUT)'!$BJ$1*'調查資料(OUT)'!BJ40,0)+IFERROR('調查資料(OUT)'!$BO$1*'調查資料(OUT)'!BO40,0)+IFERROR('調查資料(OUT)'!$BT$1*'調查資料(OUT)'!BT40,0)</f>
        <v>0</v>
      </c>
      <c r="AB34" s="43">
        <f>IFERROR('調查資料(OUT)'!$BK$1*'調查資料(OUT)'!BK40,0)+IFERROR('調查資料(OUT)'!$BP$1*'調查資料(OUT)'!BP40,0)+IFERROR('調查資料(OUT)'!$BU$1*'調查資料(OUT)'!BU40,0)</f>
        <v>0</v>
      </c>
      <c r="AC34" s="43">
        <f>IFERROR('調查資料(OUT)'!$BL$1*'調查資料(OUT)'!BL40,0)+IFERROR('調查資料(OUT)'!$BQ$1*'調查資料(OUT)'!BQ40,0)+IFERROR('調查資料(OUT)'!$BV$1*'調查資料(OUT)'!BV40,0)</f>
        <v>0</v>
      </c>
      <c r="AD34" s="43">
        <f>IFERROR('調查資料(OUT)'!$BM$1*'調查資料(OUT)'!BM40,0)+IFERROR('調查資料(OUT)'!$BR$1*'調查資料(OUT)'!BR40,0)+IFERROR('調查資料(OUT)'!$BW$1*'調查資料(OUT)'!BW40,0)</f>
        <v>0</v>
      </c>
      <c r="AE34" s="248">
        <f>IFERROR('調查資料(OUT)'!$BN$1*'調查資料(OUT)'!BN40,0)+IFERROR('調查資料(OUT)'!$BS$1*'調查資料(OUT)'!BS40,0)+IFERROR('調查資料(OUT)'!$BX$1*'調查資料(OUT)'!BX40,0)</f>
        <v>0</v>
      </c>
      <c r="AF34" s="249">
        <f t="shared" si="168"/>
        <v>0</v>
      </c>
      <c r="AG34" s="43">
        <f>IFERROR('調查資料(OUT)'!$BY$1*'調查資料(OUT)'!BY40,0)+IFERROR('調查資料(OUT)'!$CD$1*'調查資料(OUT)'!CD40,0)+IFERROR('調查資料(OUT)'!$CI$1*'調查資料(OUT)'!CI40,0)</f>
        <v>0</v>
      </c>
      <c r="AH34" s="43">
        <f>IFERROR('調查資料(OUT)'!$BZ$1*'調查資料(OUT)'!BZ40,0)+IFERROR('調查資料(OUT)'!$CE$1*'調查資料(OUT)'!CE40,0)+IFERROR('調查資料(OUT)'!$CJ$1*'調查資料(OUT)'!CJ40,0)</f>
        <v>0</v>
      </c>
      <c r="AI34" s="43">
        <f>IFERROR('調查資料(OUT)'!$CA$1*'調查資料(OUT)'!CA40,0)+IFERROR('調查資料(OUT)'!$CF$1*'調查資料(OUT)'!CF40,0)+IFERROR('調查資料(OUT)'!$CK$1*'調查資料(OUT)'!CK40,0)</f>
        <v>0</v>
      </c>
      <c r="AJ34" s="43">
        <f>IFERROR('調查資料(OUT)'!$CB$1*'調查資料(OUT)'!CB40,0)+IFERROR('調查資料(OUT)'!$CG$1*'調查資料(OUT)'!CG40,0)+IFERROR('調查資料(OUT)'!$CL$1*'調查資料(OUT)'!CL40,0)</f>
        <v>0</v>
      </c>
      <c r="AK34" s="248">
        <f>IFERROR('調查資料(OUT)'!$CC$1*'調查資料(OUT)'!CC40,0)+IFERROR('調查資料(OUT)'!$CH$1*'調查資料(OUT)'!CH40,0)+IFERROR('調查資料(OUT)'!$CM$1*'調查資料(OUT)'!CM40,0)</f>
        <v>0</v>
      </c>
      <c r="AL34" s="250">
        <f t="shared" si="169"/>
        <v>0</v>
      </c>
      <c r="AN34" s="249">
        <f>'調查資料(OUT)'!A40</f>
        <v>715</v>
      </c>
      <c r="AO34" s="326">
        <f t="shared" si="170"/>
        <v>815</v>
      </c>
      <c r="AP34" s="43">
        <f t="shared" si="238"/>
        <v>0</v>
      </c>
      <c r="AR34" s="43">
        <f t="shared" si="9"/>
        <v>0</v>
      </c>
      <c r="AS34" s="328" t="e">
        <f t="shared" si="10"/>
        <v>#DIV/0!</v>
      </c>
      <c r="AT34" s="328" t="e">
        <f t="shared" si="11"/>
        <v>#DIV/0!</v>
      </c>
      <c r="AU34" s="328" t="e">
        <f t="shared" si="12"/>
        <v>#DIV/0!</v>
      </c>
      <c r="AV34" s="328" t="e">
        <f t="shared" si="13"/>
        <v>#DIV/0!</v>
      </c>
      <c r="AW34" s="328" t="e">
        <f t="shared" si="14"/>
        <v>#DIV/0!</v>
      </c>
      <c r="AX34" s="328" t="e">
        <f t="shared" si="15"/>
        <v>#DIV/0!</v>
      </c>
      <c r="AZ34" s="43">
        <f t="shared" si="16"/>
        <v>715</v>
      </c>
      <c r="BA34" s="248">
        <f t="shared" si="17"/>
        <v>815</v>
      </c>
      <c r="BB34" s="43">
        <f t="shared" si="171"/>
        <v>0</v>
      </c>
      <c r="BC34" s="43">
        <f>IF($AZ34="N","N",SUM('調查資料(OUT)'!B40:B43))</f>
        <v>0</v>
      </c>
      <c r="BD34" s="43">
        <f>IF($AZ34="N","N",SUM('調查資料(OUT)'!G40:G43))</f>
        <v>0</v>
      </c>
      <c r="BE34" s="43">
        <f>IF($AZ34="N","N",SUM('調查資料(OUT)'!L40:L43))</f>
        <v>0</v>
      </c>
      <c r="BF34" s="48" t="e">
        <f t="shared" si="121"/>
        <v>#DIV/0!</v>
      </c>
      <c r="BG34" s="43">
        <f t="shared" si="122"/>
        <v>0</v>
      </c>
      <c r="BH34" s="43">
        <f>IF($AZ34="N","N",SUM('調查資料(OUT)'!C40:C43))</f>
        <v>0</v>
      </c>
      <c r="BI34" s="43">
        <f>IF($AZ34="N","N",SUM('調查資料(OUT)'!H40:H43))</f>
        <v>0</v>
      </c>
      <c r="BJ34" s="43">
        <f>IF($AZ34="N","N",SUM('調查資料(OUT)'!M40:M43))</f>
        <v>0</v>
      </c>
      <c r="BK34" s="48" t="e">
        <f t="shared" si="123"/>
        <v>#DIV/0!</v>
      </c>
      <c r="BL34" s="43">
        <f t="shared" si="124"/>
        <v>0</v>
      </c>
      <c r="BM34" s="43">
        <f>IF($AZ34="N","N",SUM('調查資料(OUT)'!D40:D43))</f>
        <v>0</v>
      </c>
      <c r="BN34" s="43">
        <f>IF($AZ34="N","N",SUM('調查資料(OUT)'!I40:I43))</f>
        <v>0</v>
      </c>
      <c r="BO34" s="43">
        <f>IF($AZ34="N","N",SUM('調查資料(OUT)'!N40:N43))</f>
        <v>0</v>
      </c>
      <c r="BP34" s="48" t="e">
        <f t="shared" si="125"/>
        <v>#DIV/0!</v>
      </c>
      <c r="BQ34" s="43">
        <f t="shared" si="126"/>
        <v>0</v>
      </c>
      <c r="BR34" s="43">
        <f>IF($AZ34="N","N",SUM('調查資料(OUT)'!E40:E43))</f>
        <v>0</v>
      </c>
      <c r="BS34" s="43">
        <f>IF($AZ34="N","N",SUM('調查資料(OUT)'!J40:J43))</f>
        <v>0</v>
      </c>
      <c r="BT34" s="43">
        <f>IF($AZ34="N","N",SUM('調查資料(OUT)'!O40:O43))</f>
        <v>0</v>
      </c>
      <c r="BU34" s="48" t="e">
        <f t="shared" si="127"/>
        <v>#DIV/0!</v>
      </c>
      <c r="BV34" s="43">
        <f t="shared" si="172"/>
        <v>0</v>
      </c>
      <c r="BW34" s="43">
        <f>IF($AZ34="N","N",SUM('調查資料(OUT)'!F40:F43))</f>
        <v>0</v>
      </c>
      <c r="BX34" s="43">
        <f>IF($AZ34="N","N",SUM('調查資料(OUT)'!K40:K43))</f>
        <v>0</v>
      </c>
      <c r="BY34" s="43">
        <f>IF($AZ34="N","N",SUM('調查資料(OUT)'!P40:P43))</f>
        <v>0</v>
      </c>
      <c r="BZ34" s="48" t="e">
        <f t="shared" si="173"/>
        <v>#DIV/0!</v>
      </c>
      <c r="CA34" s="43">
        <f t="shared" si="174"/>
        <v>0</v>
      </c>
      <c r="CB34" s="48" t="e">
        <f t="shared" si="175"/>
        <v>#DIV/0!</v>
      </c>
      <c r="CC34" s="43">
        <f t="shared" si="176"/>
        <v>0</v>
      </c>
      <c r="CD34" s="48" t="e">
        <f t="shared" si="177"/>
        <v>#DIV/0!</v>
      </c>
      <c r="CE34" s="43">
        <f t="shared" si="178"/>
        <v>0</v>
      </c>
      <c r="CF34" s="48" t="e">
        <f t="shared" si="179"/>
        <v>#DIV/0!</v>
      </c>
      <c r="CG34" s="43">
        <f t="shared" si="180"/>
        <v>0</v>
      </c>
      <c r="CH34" s="43">
        <f t="shared" si="130"/>
        <v>0</v>
      </c>
      <c r="CI34" s="43">
        <f>IF($AZ34="N","N",SUM('調查資料(OUT)'!Q40:Q43))</f>
        <v>0</v>
      </c>
      <c r="CJ34" s="43">
        <f>IF($AZ34="N","N",SUM('調查資料(OUT)'!V40:V43))</f>
        <v>0</v>
      </c>
      <c r="CK34" s="43">
        <f>IF($AZ34="N","N",SUM('調查資料(OUT)'!AA40:AA43))</f>
        <v>0</v>
      </c>
      <c r="CL34" s="48" t="e">
        <f t="shared" si="131"/>
        <v>#DIV/0!</v>
      </c>
      <c r="CM34" s="43">
        <f t="shared" si="132"/>
        <v>0</v>
      </c>
      <c r="CN34" s="43">
        <f>IF($AZ34="N","N",SUM('調查資料(OUT)'!R40:R43))</f>
        <v>0</v>
      </c>
      <c r="CO34" s="43">
        <f>IF($AZ34="N","N",SUM('調查資料(OUT)'!W40:W43))</f>
        <v>0</v>
      </c>
      <c r="CP34" s="43">
        <f>IF($AZ34="N","N",SUM('調查資料(OUT)'!AB40:AB43))</f>
        <v>0</v>
      </c>
      <c r="CQ34" s="48" t="e">
        <f t="shared" si="133"/>
        <v>#DIV/0!</v>
      </c>
      <c r="CR34" s="43">
        <f t="shared" si="134"/>
        <v>0</v>
      </c>
      <c r="CS34" s="43">
        <f>IF($AZ34="N","N",SUM('調查資料(OUT)'!S40:S43))</f>
        <v>0</v>
      </c>
      <c r="CT34" s="43">
        <f>IF($AZ34="N","N",SUM('調查資料(OUT)'!X40:X43))</f>
        <v>0</v>
      </c>
      <c r="CU34" s="43">
        <f>IF($AZ34="N","N",SUM('調查資料(OUT)'!AC40:AC43))</f>
        <v>0</v>
      </c>
      <c r="CV34" s="48" t="e">
        <f t="shared" si="135"/>
        <v>#DIV/0!</v>
      </c>
      <c r="CW34" s="43">
        <f t="shared" si="136"/>
        <v>0</v>
      </c>
      <c r="CX34" s="43">
        <f>IF($AZ34="N","N",SUM('調查資料(OUT)'!T40:T43))</f>
        <v>0</v>
      </c>
      <c r="CY34" s="43">
        <f>IF($AZ34="N","N",SUM('調查資料(OUT)'!Y40:Y43))</f>
        <v>0</v>
      </c>
      <c r="CZ34" s="43">
        <f>IF($AZ34="N","N",SUM('調查資料(OUT)'!AD40:AD43))</f>
        <v>0</v>
      </c>
      <c r="DA34" s="48" t="e">
        <f t="shared" si="181"/>
        <v>#DIV/0!</v>
      </c>
      <c r="DB34" s="43">
        <f t="shared" si="182"/>
        <v>0</v>
      </c>
      <c r="DC34" s="43">
        <f>IF($AZ34="N","N",SUM('調查資料(OUT)'!U40:U43))</f>
        <v>0</v>
      </c>
      <c r="DD34" s="43">
        <f>IF($AZ34="N","N",SUM('調查資料(OUT)'!Z40:Z43))</f>
        <v>0</v>
      </c>
      <c r="DE34" s="43">
        <f>IF($AZ34="N","N",SUM('調查資料(OUT)'!AE40:AE43))</f>
        <v>0</v>
      </c>
      <c r="DF34" s="48" t="e">
        <f t="shared" si="183"/>
        <v>#DIV/0!</v>
      </c>
      <c r="DG34" s="43">
        <f t="shared" si="184"/>
        <v>0</v>
      </c>
      <c r="DH34" s="48" t="e">
        <f t="shared" si="185"/>
        <v>#DIV/0!</v>
      </c>
      <c r="DI34" s="43">
        <f t="shared" si="186"/>
        <v>0</v>
      </c>
      <c r="DJ34" s="48" t="e">
        <f t="shared" si="187"/>
        <v>#DIV/0!</v>
      </c>
      <c r="DK34" s="43">
        <f t="shared" si="188"/>
        <v>0</v>
      </c>
      <c r="DL34" s="48" t="e">
        <f t="shared" si="189"/>
        <v>#DIV/0!</v>
      </c>
      <c r="DM34" s="43">
        <f t="shared" si="190"/>
        <v>0</v>
      </c>
      <c r="DN34" s="43">
        <f t="shared" si="138"/>
        <v>0</v>
      </c>
      <c r="DO34" s="43">
        <f>IF($AZ34="N","N",SUM('調查資料(OUT)'!AF40:AF43))</f>
        <v>0</v>
      </c>
      <c r="DP34" s="43">
        <f>IF($AZ34="N","N",SUM('調查資料(OUT)'!AK40:AK43))</f>
        <v>0</v>
      </c>
      <c r="DQ34" s="43">
        <f>IF($AZ34="N","N",SUM('調查資料(OUT)'!AP40:AP43))</f>
        <v>0</v>
      </c>
      <c r="DR34" s="48" t="e">
        <f t="shared" si="139"/>
        <v>#DIV/0!</v>
      </c>
      <c r="DS34" s="43">
        <f t="shared" si="140"/>
        <v>0</v>
      </c>
      <c r="DT34" s="43">
        <f>IF($AZ34="N","N",SUM('調查資料(OUT)'!AG40:AG43))</f>
        <v>0</v>
      </c>
      <c r="DU34" s="43">
        <f>IF($AZ34="N","N",SUM('調查資料(OUT)'!AL40:AL43))</f>
        <v>0</v>
      </c>
      <c r="DV34" s="43">
        <f>IF($AZ34="N","N",SUM('調查資料(OUT)'!AQ40:AQ43))</f>
        <v>0</v>
      </c>
      <c r="DW34" s="48" t="e">
        <f t="shared" si="141"/>
        <v>#DIV/0!</v>
      </c>
      <c r="DX34" s="43">
        <f t="shared" si="142"/>
        <v>0</v>
      </c>
      <c r="DY34" s="43">
        <f>IF($AZ34="N","N",SUM('調查資料(OUT)'!AH40:AH43))</f>
        <v>0</v>
      </c>
      <c r="DZ34" s="43">
        <f>IF($AZ34="N","N",SUM('調查資料(OUT)'!AM40:AM43))</f>
        <v>0</v>
      </c>
      <c r="EA34" s="43">
        <f>IF($AZ34="N","N",SUM('調查資料(OUT)'!AR40:AR43))</f>
        <v>0</v>
      </c>
      <c r="EB34" s="48" t="e">
        <f t="shared" si="143"/>
        <v>#DIV/0!</v>
      </c>
      <c r="EC34" s="43">
        <f t="shared" si="144"/>
        <v>0</v>
      </c>
      <c r="ED34" s="43">
        <f>IF($AZ34="N","N",SUM('調查資料(OUT)'!AI40:AI43))</f>
        <v>0</v>
      </c>
      <c r="EE34" s="43">
        <f>IF($AZ34="N","N",SUM('調查資料(OUT)'!AN40:AN43))</f>
        <v>0</v>
      </c>
      <c r="EF34" s="43">
        <f>IF($AZ34="N","N",SUM('調查資料(OUT)'!AS40:AS43))</f>
        <v>0</v>
      </c>
      <c r="EG34" s="48" t="e">
        <f t="shared" si="191"/>
        <v>#DIV/0!</v>
      </c>
      <c r="EH34" s="43">
        <f t="shared" si="192"/>
        <v>0</v>
      </c>
      <c r="EI34" s="43">
        <f>IF($AZ34="N","N",SUM('調查資料(OUT)'!AJ40:AJ43))</f>
        <v>0</v>
      </c>
      <c r="EJ34" s="43">
        <f>IF($AZ34="N","N",SUM('調查資料(OUT)'!AO40:AO43))</f>
        <v>0</v>
      </c>
      <c r="EK34" s="43">
        <f>IF($AZ34="N","N",SUM('調查資料(OUT)'!AT40:AT43))</f>
        <v>0</v>
      </c>
      <c r="EL34" s="48" t="e">
        <f t="shared" si="193"/>
        <v>#DIV/0!</v>
      </c>
      <c r="EM34" s="43">
        <f t="shared" si="194"/>
        <v>0</v>
      </c>
      <c r="EN34" s="48" t="e">
        <f t="shared" si="195"/>
        <v>#DIV/0!</v>
      </c>
      <c r="EO34" s="43">
        <f t="shared" si="196"/>
        <v>0</v>
      </c>
      <c r="EP34" s="48" t="e">
        <f t="shared" si="197"/>
        <v>#DIV/0!</v>
      </c>
      <c r="EQ34" s="43">
        <f t="shared" si="198"/>
        <v>0</v>
      </c>
      <c r="ER34" s="48" t="e">
        <f t="shared" si="199"/>
        <v>#DIV/0!</v>
      </c>
      <c r="ES34" s="43">
        <f t="shared" si="200"/>
        <v>0</v>
      </c>
      <c r="ET34" s="43">
        <f t="shared" si="147"/>
        <v>0</v>
      </c>
      <c r="EU34" s="43">
        <f>IF($AZ34="N","N",SUM('調查資料(OUT)'!AU40:AU43))</f>
        <v>0</v>
      </c>
      <c r="EV34" s="43">
        <f>IF($AZ34="N","N",SUM('調查資料(OUT)'!AZ40:AZ43))</f>
        <v>0</v>
      </c>
      <c r="EW34" s="43">
        <f>IF($AZ34="N","N",SUM('調查資料(OUT)'!BE40:BE43))</f>
        <v>0</v>
      </c>
      <c r="EX34" s="48" t="e">
        <f t="shared" si="148"/>
        <v>#DIV/0!</v>
      </c>
      <c r="EY34" s="43">
        <f t="shared" si="149"/>
        <v>0</v>
      </c>
      <c r="EZ34" s="43">
        <f>IF($AZ34="N","N",SUM('調查資料(OUT)'!AV40:AV43))</f>
        <v>0</v>
      </c>
      <c r="FA34" s="43">
        <f>IF($AZ34="N","N",SUM('調查資料(OUT)'!BA40:BA43))</f>
        <v>0</v>
      </c>
      <c r="FB34" s="43">
        <f>IF($AZ34="N","N",SUM('調查資料(OUT)'!BF40:BF43))</f>
        <v>0</v>
      </c>
      <c r="FC34" s="48" t="e">
        <f t="shared" si="150"/>
        <v>#DIV/0!</v>
      </c>
      <c r="FD34" s="43">
        <f t="shared" si="151"/>
        <v>0</v>
      </c>
      <c r="FE34" s="43">
        <f>IF($AZ34="N","N",SUM('調查資料(OUT)'!AW40:AW43))</f>
        <v>0</v>
      </c>
      <c r="FF34" s="43">
        <f>IF($AZ34="N","N",SUM('調查資料(OUT)'!BB40:BB43))</f>
        <v>0</v>
      </c>
      <c r="FG34" s="43">
        <f>IF($AZ34="N","N",SUM('調查資料(OUT)'!BG40:BG43))</f>
        <v>0</v>
      </c>
      <c r="FH34" s="48" t="e">
        <f t="shared" si="152"/>
        <v>#DIV/0!</v>
      </c>
      <c r="FI34" s="43">
        <f t="shared" si="153"/>
        <v>0</v>
      </c>
      <c r="FJ34" s="43">
        <f>IF($AZ34="N","N",SUM('調查資料(OUT)'!AX40:AX43))</f>
        <v>0</v>
      </c>
      <c r="FK34" s="43">
        <f>IF($AZ34="N","N",SUM('調查資料(OUT)'!BC40:BC43))</f>
        <v>0</v>
      </c>
      <c r="FL34" s="43">
        <f>IF($AZ34="N","N",SUM('調查資料(OUT)'!BH40:BH43))</f>
        <v>0</v>
      </c>
      <c r="FM34" s="48" t="e">
        <f t="shared" si="201"/>
        <v>#DIV/0!</v>
      </c>
      <c r="FN34" s="43">
        <f t="shared" si="202"/>
        <v>0</v>
      </c>
      <c r="FO34" s="43">
        <f>IF($AZ34="N","N",SUM('調查資料(OUT)'!AY40:AY43))</f>
        <v>0</v>
      </c>
      <c r="FP34" s="43">
        <f>IF($AZ34="N","N",SUM('調查資料(OUT)'!BD40:BD43))</f>
        <v>0</v>
      </c>
      <c r="FQ34" s="43">
        <f>IF($AZ34="N","N",SUM('調查資料(OUT)'!BI40:BI43))</f>
        <v>0</v>
      </c>
      <c r="FR34" s="48" t="e">
        <f t="shared" si="203"/>
        <v>#DIV/0!</v>
      </c>
      <c r="FS34" s="43">
        <f t="shared" si="204"/>
        <v>0</v>
      </c>
      <c r="FT34" s="48" t="e">
        <f t="shared" si="205"/>
        <v>#DIV/0!</v>
      </c>
      <c r="FU34" s="43">
        <f t="shared" si="206"/>
        <v>0</v>
      </c>
      <c r="FV34" s="48" t="e">
        <f t="shared" si="207"/>
        <v>#DIV/0!</v>
      </c>
      <c r="FW34" s="43">
        <f t="shared" si="208"/>
        <v>0</v>
      </c>
      <c r="FX34" s="48" t="e">
        <f t="shared" si="209"/>
        <v>#DIV/0!</v>
      </c>
      <c r="FY34" s="43">
        <f t="shared" si="210"/>
        <v>0</v>
      </c>
      <c r="FZ34" s="43">
        <f t="shared" si="156"/>
        <v>0</v>
      </c>
      <c r="GA34" s="43">
        <f>IF($AZ34="N","N",SUM('調查資料(OUT)'!BJ40:BJ43))</f>
        <v>0</v>
      </c>
      <c r="GB34" s="43">
        <f>IF($AZ34="N","N",SUM('調查資料(OUT)'!BO40:BO43))</f>
        <v>0</v>
      </c>
      <c r="GC34" s="43">
        <f>IF($AZ34="N","N",SUM('調查資料(OUT)'!BT40:BT43))</f>
        <v>0</v>
      </c>
      <c r="GD34" s="48" t="e">
        <f t="shared" si="157"/>
        <v>#DIV/0!</v>
      </c>
      <c r="GE34" s="43">
        <f t="shared" si="158"/>
        <v>0</v>
      </c>
      <c r="GF34" s="43">
        <f>IF($AZ34="N","N",SUM('調查資料(OUT)'!BK40:BK43))</f>
        <v>0</v>
      </c>
      <c r="GG34" s="43">
        <f>IF($AZ34="N","N",SUM('調查資料(OUT)'!BP40:BP43))</f>
        <v>0</v>
      </c>
      <c r="GH34" s="43">
        <f>IF($AZ34="N","N",SUM('調查資料(OUT)'!BU40:BU43))</f>
        <v>0</v>
      </c>
      <c r="GI34" s="48" t="e">
        <f t="shared" si="159"/>
        <v>#DIV/0!</v>
      </c>
      <c r="GJ34" s="43">
        <f t="shared" si="160"/>
        <v>0</v>
      </c>
      <c r="GK34" s="43">
        <f>IF($AZ34="N","N",SUM('調查資料(OUT)'!BL40:BL43))</f>
        <v>0</v>
      </c>
      <c r="GL34" s="43">
        <f>IF($AZ34="N","N",SUM('調查資料(OUT)'!BQ40:BQ43))</f>
        <v>0</v>
      </c>
      <c r="GM34" s="43">
        <f>IF($AZ34="N","N",SUM('調查資料(OUT)'!BV40:BV43))</f>
        <v>0</v>
      </c>
      <c r="GN34" s="48" t="e">
        <f t="shared" si="161"/>
        <v>#DIV/0!</v>
      </c>
      <c r="GO34" s="43">
        <f t="shared" si="162"/>
        <v>0</v>
      </c>
      <c r="GP34" s="43">
        <f>IF($AZ34="N","N",SUM('調查資料(OUT)'!BM40:BM43))</f>
        <v>0</v>
      </c>
      <c r="GQ34" s="43">
        <f>IF($AZ34="N","N",SUM('調查資料(OUT)'!BR40:BR43))</f>
        <v>0</v>
      </c>
      <c r="GR34" s="43">
        <f>IF($AZ34="N","N",SUM('調查資料(OUT)'!BW40:BW43))</f>
        <v>0</v>
      </c>
      <c r="GS34" s="48" t="e">
        <f t="shared" si="211"/>
        <v>#DIV/0!</v>
      </c>
      <c r="GT34" s="43">
        <f t="shared" si="212"/>
        <v>0</v>
      </c>
      <c r="GU34" s="43">
        <f>IF($AZ34="N","N",SUM('調查資料(OUT)'!BN40:BN43))</f>
        <v>0</v>
      </c>
      <c r="GV34" s="43">
        <f>IF($AZ34="N","N",SUM('調查資料(OUT)'!BS40:BS43))</f>
        <v>0</v>
      </c>
      <c r="GW34" s="43">
        <f>IF($AZ34="N","N",SUM('調查資料(OUT)'!BX40:BX43))</f>
        <v>0</v>
      </c>
      <c r="GX34" s="48" t="e">
        <f t="shared" si="213"/>
        <v>#DIV/0!</v>
      </c>
      <c r="GY34" s="43">
        <f t="shared" si="214"/>
        <v>0</v>
      </c>
      <c r="GZ34" s="48" t="e">
        <f t="shared" si="215"/>
        <v>#DIV/0!</v>
      </c>
      <c r="HA34" s="43">
        <f t="shared" si="216"/>
        <v>0</v>
      </c>
      <c r="HB34" s="48" t="e">
        <f t="shared" si="217"/>
        <v>#DIV/0!</v>
      </c>
      <c r="HC34" s="43">
        <f t="shared" si="237"/>
        <v>0</v>
      </c>
      <c r="HD34" s="48" t="e">
        <f t="shared" si="218"/>
        <v>#DIV/0!</v>
      </c>
      <c r="HE34" s="43">
        <f t="shared" si="219"/>
        <v>0</v>
      </c>
      <c r="HF34" s="43">
        <f t="shared" si="220"/>
        <v>0</v>
      </c>
      <c r="HG34" s="43">
        <f>IF($AZ34="N","N",SUM('調查資料(OUT)'!BY40:BY43))</f>
        <v>0</v>
      </c>
      <c r="HH34" s="43">
        <f>IF($AZ34="N","N",SUM('調查資料(OUT)'!CD40:CD43))</f>
        <v>0</v>
      </c>
      <c r="HI34" s="43">
        <f>IF($AZ34="N","N",SUM('調查資料(OUT)'!CI40:CI43))</f>
        <v>0</v>
      </c>
      <c r="HJ34" s="48" t="e">
        <f t="shared" si="221"/>
        <v>#DIV/0!</v>
      </c>
      <c r="HK34" s="43">
        <f t="shared" si="222"/>
        <v>0</v>
      </c>
      <c r="HL34" s="43">
        <f>IF($AZ34="N","N",SUM('調查資料(OUT)'!BZ40:BZ43))</f>
        <v>0</v>
      </c>
      <c r="HM34" s="43">
        <f>IF($AZ34="N","N",SUM('調查資料(OUT)'!CE40:CE43))</f>
        <v>0</v>
      </c>
      <c r="HN34" s="43">
        <f>IF($AZ34="N","N",SUM('調查資料(OUT)'!CJ40:CJ43))</f>
        <v>0</v>
      </c>
      <c r="HO34" s="48" t="e">
        <f t="shared" si="223"/>
        <v>#DIV/0!</v>
      </c>
      <c r="HP34" s="43">
        <f t="shared" si="224"/>
        <v>0</v>
      </c>
      <c r="HQ34" s="43">
        <f>IF($AZ34="N","N",SUM('調查資料(OUT)'!CA40:CA43))</f>
        <v>0</v>
      </c>
      <c r="HR34" s="43">
        <f>IF($AZ34="N","N",SUM('調查資料(OUT)'!CF40:CF43))</f>
        <v>0</v>
      </c>
      <c r="HS34" s="43">
        <f>IF($AZ34="N","N",SUM('調查資料(OUT)'!CK40:CK43))</f>
        <v>0</v>
      </c>
      <c r="HT34" s="48" t="e">
        <f t="shared" si="225"/>
        <v>#DIV/0!</v>
      </c>
      <c r="HU34" s="43">
        <f t="shared" si="226"/>
        <v>0</v>
      </c>
      <c r="HV34" s="43">
        <f>IF($AZ34="N","N",SUM('調查資料(OUT)'!CB40:CB43))</f>
        <v>0</v>
      </c>
      <c r="HW34" s="43">
        <f>IF($AZ34="N","N",SUM('調查資料(OUT)'!CG40:CG43))</f>
        <v>0</v>
      </c>
      <c r="HX34" s="43">
        <f>IF($AZ34="N","N",SUM('調查資料(OUT)'!CL40:CL43))</f>
        <v>0</v>
      </c>
      <c r="HY34" s="48" t="e">
        <f t="shared" si="227"/>
        <v>#DIV/0!</v>
      </c>
      <c r="HZ34" s="43">
        <f t="shared" si="228"/>
        <v>0</v>
      </c>
      <c r="IA34" s="43">
        <f>IF($AZ34="N","N",SUM('調查資料(OUT)'!CC40:CC43))</f>
        <v>0</v>
      </c>
      <c r="IB34" s="43">
        <f>IF($AZ34="N","N",SUM('調查資料(OUT)'!CH40:CH43))</f>
        <v>0</v>
      </c>
      <c r="IC34" s="43">
        <f>IF($AZ34="N","N",SUM('調查資料(OUT)'!CM40:CM43))</f>
        <v>0</v>
      </c>
      <c r="ID34" s="48" t="e">
        <f t="shared" si="229"/>
        <v>#DIV/0!</v>
      </c>
      <c r="IE34" s="43">
        <f t="shared" si="230"/>
        <v>0</v>
      </c>
      <c r="IF34" s="48" t="e">
        <f t="shared" si="231"/>
        <v>#DIV/0!</v>
      </c>
      <c r="IG34" s="43">
        <f t="shared" si="232"/>
        <v>0</v>
      </c>
      <c r="IH34" s="48" t="e">
        <f t="shared" si="233"/>
        <v>#DIV/0!</v>
      </c>
      <c r="II34" s="43">
        <f t="shared" si="234"/>
        <v>0</v>
      </c>
      <c r="IJ34" s="48" t="e">
        <f t="shared" si="235"/>
        <v>#DIV/0!</v>
      </c>
      <c r="IK34" s="248">
        <f t="shared" si="236"/>
        <v>0</v>
      </c>
    </row>
    <row r="35" spans="1:245">
      <c r="A35" s="247">
        <f>'調查資料(OUT)'!A41</f>
        <v>730</v>
      </c>
      <c r="B35" s="43">
        <f t="shared" si="163"/>
        <v>0</v>
      </c>
      <c r="C35" s="43">
        <f>IFERROR('調查資料(OUT)'!$B$1*'調查資料(OUT)'!B41,0)+IFERROR('調查資料(OUT)'!$G$1*'調查資料(OUT)'!G41,0)+IFERROR('調查資料(OUT)'!$L$1*'調查資料(OUT)'!L41,0)</f>
        <v>0</v>
      </c>
      <c r="D35" s="43">
        <f>IFERROR('調查資料(OUT)'!$C$1*'調查資料(OUT)'!C41,0)+IFERROR('調查資料(OUT)'!$H$1*'調查資料(OUT)'!H41,0)+IFERROR('調查資料(OUT)'!$M$1*'調查資料(OUT)'!M41,0)</f>
        <v>0</v>
      </c>
      <c r="E35" s="43">
        <f>IFERROR('調查資料(OUT)'!$D$1*'調查資料(OUT)'!D41,0)+IFERROR('調查資料(OUT)'!$I$1*'調查資料(OUT)'!I41,0)+IFERROR('調查資料(OUT)'!$N$1*'調查資料(OUT)'!N41,0)</f>
        <v>0</v>
      </c>
      <c r="F35" s="43">
        <f>IFERROR('調查資料(OUT)'!$E$1*'調查資料(OUT)'!E41,0)+IFERROR('調查資料(OUT)'!$J$1*'調查資料(OUT)'!J41,0)+IFERROR('調查資料(OUT)'!$O$1*'調查資料(OUT)'!O41,0)</f>
        <v>0</v>
      </c>
      <c r="G35" s="248">
        <f>IFERROR('調查資料(OUT)'!$F$1*'調查資料(OUT)'!F41,0)+IFERROR('調查資料(OUT)'!$K$1*'調查資料(OUT)'!K41,0)+IFERROR('調查資料(OUT)'!$P$1*'調查資料(OUT)'!P41,0)</f>
        <v>0</v>
      </c>
      <c r="H35" s="249">
        <f t="shared" si="164"/>
        <v>0</v>
      </c>
      <c r="I35" s="43">
        <f>IFERROR('調查資料(OUT)'!$Q$1*'調查資料(OUT)'!Q41,0)+IFERROR('調查資料(OUT)'!$V$1*'調查資料(OUT)'!V41,0)+IFERROR('調查資料(OUT)'!$AA$1*'調查資料(OUT)'!AA41,0)</f>
        <v>0</v>
      </c>
      <c r="J35" s="43">
        <f>IFERROR('調查資料(OUT)'!$R$1*'調查資料(OUT)'!R41,0)+IFERROR('調查資料(OUT)'!$W$1*'調查資料(OUT)'!W41,0)+IFERROR('調查資料(OUT)'!$AB$1*'調查資料(OUT)'!AB41,0)</f>
        <v>0</v>
      </c>
      <c r="K35" s="43">
        <f>IFERROR('調查資料(OUT)'!$S$1*'調查資料(OUT)'!S41,0)+IFERROR('調查資料(OUT)'!$X$1*'調查資料(OUT)'!X41,0)+IFERROR('調查資料(OUT)'!$AC$1*'調查資料(OUT)'!AC41,0)</f>
        <v>0</v>
      </c>
      <c r="L35" s="43">
        <f>IFERROR('調查資料(OUT)'!$T$1*'調查資料(OUT)'!T41,0)+IFERROR('調查資料(OUT)'!$Y$1*'調查資料(OUT)'!Y41,0)+IFERROR('調查資料(OUT)'!$AD$1*'調查資料(OUT)'!AD41,0)</f>
        <v>0</v>
      </c>
      <c r="M35" s="248">
        <f>IFERROR('調查資料(OUT)'!$U$1*'調查資料(OUT)'!U41,0)+IFERROR('調查資料(OUT)'!$Z$1*'調查資料(OUT)'!Z41,0)+IFERROR('調查資料(OUT)'!$AE$1*'調查資料(OUT)'!AE41,0)</f>
        <v>0</v>
      </c>
      <c r="N35" s="249">
        <f t="shared" si="165"/>
        <v>0</v>
      </c>
      <c r="O35" s="43">
        <f>IFERROR('調查資料(OUT)'!$AF$1*'調查資料(OUT)'!AF41,0)+IFERROR('調查資料(OUT)'!$AK$1*'調查資料(OUT)'!AK41,0)+IFERROR('調查資料(OUT)'!$AP$1*'調查資料(OUT)'!AP41,0)</f>
        <v>0</v>
      </c>
      <c r="P35" s="43">
        <f>IFERROR('調查資料(OUT)'!$AG$1*'調查資料(OUT)'!AG41,0)+IFERROR('調查資料(OUT)'!$AL$1*'調查資料(OUT)'!AL41,0)+IFERROR('調查資料(OUT)'!$AQ$1*'調查資料(OUT)'!AQ41,0)</f>
        <v>0</v>
      </c>
      <c r="Q35" s="43">
        <f>IFERROR('調查資料(OUT)'!$AH$1*'調查資料(OUT)'!AH41,0)+IFERROR('調查資料(OUT)'!$AM$1*'調查資料(OUT)'!AM41,0)+IFERROR('調查資料(OUT)'!$AR$1*'調查資料(OUT)'!AR41,0)</f>
        <v>0</v>
      </c>
      <c r="R35" s="43">
        <f>IFERROR('調查資料(OUT)'!$AI$1*'調查資料(OUT)'!AI41,0)+IFERROR('調查資料(OUT)'!$AN$1*'調查資料(OUT)'!AN41,0)+IFERROR('調查資料(OUT)'!$AS$1*'調查資料(OUT)'!AS41,0)</f>
        <v>0</v>
      </c>
      <c r="S35" s="248">
        <f>IFERROR('調查資料(OUT)'!$AJ$1*'調查資料(OUT)'!AJ41,0)+IFERROR('調查資料(OUT)'!$AO$1*'調查資料(OUT)'!AO41,0)+IFERROR('調查資料(OUT)'!$AT$1*'調查資料(OUT)'!AT41,0)</f>
        <v>0</v>
      </c>
      <c r="T35" s="249">
        <f t="shared" si="166"/>
        <v>0</v>
      </c>
      <c r="U35" s="43">
        <f>IFERROR('調查資料(OUT)'!$AU$1*'調查資料(OUT)'!AU41,0)+IFERROR('調查資料(OUT)'!$AZ$1*'調查資料(OUT)'!AZ41,0)+IFERROR('調查資料(OUT)'!$BE$1*'調查資料(OUT)'!BE41,0)</f>
        <v>0</v>
      </c>
      <c r="V35" s="43">
        <f>IFERROR('調查資料(OUT)'!$AV$1*'調查資料(OUT)'!AV41,0)+IFERROR('調查資料(OUT)'!$BA$1*'調查資料(OUT)'!BA41,0)+IFERROR('調查資料(OUT)'!$BF$1*'調查資料(OUT)'!BF41,0)</f>
        <v>0</v>
      </c>
      <c r="W35" s="43">
        <f>IFERROR('調查資料(OUT)'!$AW$1*'調查資料(OUT)'!AW41,0)+IFERROR('調查資料(OUT)'!$BB$1*'調查資料(OUT)'!BB41,0)+IFERROR('調查資料(OUT)'!$BG$1*'調查資料(OUT)'!BG41,0)</f>
        <v>0</v>
      </c>
      <c r="X35" s="43">
        <f>IFERROR('調查資料(OUT)'!$AX$1*'調查資料(OUT)'!AX41,0)+IFERROR('調查資料(OUT)'!$BC$1*'調查資料(OUT)'!BC41,0)+IFERROR('調查資料(OUT)'!$BH$1*'調查資料(OUT)'!BH41,0)</f>
        <v>0</v>
      </c>
      <c r="Y35" s="248">
        <f>IFERROR('調查資料(OUT)'!$AY$1*'調查資料(OUT)'!AY41,0)+IFERROR('調查資料(OUT)'!$BD$1*'調查資料(OUT)'!BD41,0)+IFERROR('調查資料(OUT)'!$BI$1*'調查資料(OUT)'!BI41,0)</f>
        <v>0</v>
      </c>
      <c r="Z35" s="249">
        <f t="shared" si="167"/>
        <v>0</v>
      </c>
      <c r="AA35" s="43">
        <f>IFERROR('調查資料(OUT)'!$BJ$1*'調查資料(OUT)'!BJ41,0)+IFERROR('調查資料(OUT)'!$BO$1*'調查資料(OUT)'!BO41,0)+IFERROR('調查資料(OUT)'!$BT$1*'調查資料(OUT)'!BT41,0)</f>
        <v>0</v>
      </c>
      <c r="AB35" s="43">
        <f>IFERROR('調查資料(OUT)'!$BK$1*'調查資料(OUT)'!BK41,0)+IFERROR('調查資料(OUT)'!$BP$1*'調查資料(OUT)'!BP41,0)+IFERROR('調查資料(OUT)'!$BU$1*'調查資料(OUT)'!BU41,0)</f>
        <v>0</v>
      </c>
      <c r="AC35" s="43">
        <f>IFERROR('調查資料(OUT)'!$BL$1*'調查資料(OUT)'!BL41,0)+IFERROR('調查資料(OUT)'!$BQ$1*'調查資料(OUT)'!BQ41,0)+IFERROR('調查資料(OUT)'!$BV$1*'調查資料(OUT)'!BV41,0)</f>
        <v>0</v>
      </c>
      <c r="AD35" s="43">
        <f>IFERROR('調查資料(OUT)'!$BM$1*'調查資料(OUT)'!BM41,0)+IFERROR('調查資料(OUT)'!$BR$1*'調查資料(OUT)'!BR41,0)+IFERROR('調查資料(OUT)'!$BW$1*'調查資料(OUT)'!BW41,0)</f>
        <v>0</v>
      </c>
      <c r="AE35" s="248">
        <f>IFERROR('調查資料(OUT)'!$BN$1*'調查資料(OUT)'!BN41,0)+IFERROR('調查資料(OUT)'!$BS$1*'調查資料(OUT)'!BS41,0)+IFERROR('調查資料(OUT)'!$BX$1*'調查資料(OUT)'!BX41,0)</f>
        <v>0</v>
      </c>
      <c r="AF35" s="249">
        <f t="shared" si="168"/>
        <v>0</v>
      </c>
      <c r="AG35" s="43">
        <f>IFERROR('調查資料(OUT)'!$BY$1*'調查資料(OUT)'!BY41,0)+IFERROR('調查資料(OUT)'!$CD$1*'調查資料(OUT)'!CD41,0)+IFERROR('調查資料(OUT)'!$CI$1*'調查資料(OUT)'!CI41,0)</f>
        <v>0</v>
      </c>
      <c r="AH35" s="43">
        <f>IFERROR('調查資料(OUT)'!$BZ$1*'調查資料(OUT)'!BZ41,0)+IFERROR('調查資料(OUT)'!$CE$1*'調查資料(OUT)'!CE41,0)+IFERROR('調查資料(OUT)'!$CJ$1*'調查資料(OUT)'!CJ41,0)</f>
        <v>0</v>
      </c>
      <c r="AI35" s="43">
        <f>IFERROR('調查資料(OUT)'!$CA$1*'調查資料(OUT)'!CA41,0)+IFERROR('調查資料(OUT)'!$CF$1*'調查資料(OUT)'!CF41,0)+IFERROR('調查資料(OUT)'!$CK$1*'調查資料(OUT)'!CK41,0)</f>
        <v>0</v>
      </c>
      <c r="AJ35" s="43">
        <f>IFERROR('調查資料(OUT)'!$CB$1*'調查資料(OUT)'!CB41,0)+IFERROR('調查資料(OUT)'!$CG$1*'調查資料(OUT)'!CG41,0)+IFERROR('調查資料(OUT)'!$CL$1*'調查資料(OUT)'!CL41,0)</f>
        <v>0</v>
      </c>
      <c r="AK35" s="248">
        <f>IFERROR('調查資料(OUT)'!$CC$1*'調查資料(OUT)'!CC41,0)+IFERROR('調查資料(OUT)'!$CH$1*'調查資料(OUT)'!CH41,0)+IFERROR('調查資料(OUT)'!$CM$1*'調查資料(OUT)'!CM41,0)</f>
        <v>0</v>
      </c>
      <c r="AL35" s="250">
        <f t="shared" si="169"/>
        <v>0</v>
      </c>
      <c r="AN35" s="249">
        <f>'調查資料(OUT)'!A41</f>
        <v>730</v>
      </c>
      <c r="AO35" s="326">
        <f t="shared" si="170"/>
        <v>830</v>
      </c>
      <c r="AP35" s="43">
        <f t="shared" si="238"/>
        <v>0</v>
      </c>
      <c r="AR35" s="43">
        <f t="shared" si="9"/>
        <v>0</v>
      </c>
      <c r="AS35" s="328" t="e">
        <f t="shared" si="10"/>
        <v>#DIV/0!</v>
      </c>
      <c r="AT35" s="328" t="e">
        <f t="shared" si="11"/>
        <v>#DIV/0!</v>
      </c>
      <c r="AU35" s="328" t="e">
        <f t="shared" si="12"/>
        <v>#DIV/0!</v>
      </c>
      <c r="AV35" s="328" t="e">
        <f t="shared" si="13"/>
        <v>#DIV/0!</v>
      </c>
      <c r="AW35" s="328" t="e">
        <f t="shared" si="14"/>
        <v>#DIV/0!</v>
      </c>
      <c r="AX35" s="328" t="e">
        <f t="shared" si="15"/>
        <v>#DIV/0!</v>
      </c>
      <c r="AZ35" s="43">
        <f t="shared" si="16"/>
        <v>730</v>
      </c>
      <c r="BA35" s="248">
        <f t="shared" si="17"/>
        <v>830</v>
      </c>
      <c r="BB35" s="43">
        <f t="shared" si="171"/>
        <v>0</v>
      </c>
      <c r="BC35" s="43">
        <f>IF($AZ35="N","N",SUM('調查資料(OUT)'!B41:B44))</f>
        <v>0</v>
      </c>
      <c r="BD35" s="43">
        <f>IF($AZ35="N","N",SUM('調查資料(OUT)'!G41:G44))</f>
        <v>0</v>
      </c>
      <c r="BE35" s="43">
        <f>IF($AZ35="N","N",SUM('調查資料(OUT)'!L41:L44))</f>
        <v>0</v>
      </c>
      <c r="BF35" s="48" t="e">
        <f t="shared" si="121"/>
        <v>#DIV/0!</v>
      </c>
      <c r="BG35" s="43">
        <f t="shared" si="122"/>
        <v>0</v>
      </c>
      <c r="BH35" s="43">
        <f>IF($AZ35="N","N",SUM('調查資料(OUT)'!C41:C44))</f>
        <v>0</v>
      </c>
      <c r="BI35" s="43">
        <f>IF($AZ35="N","N",SUM('調查資料(OUT)'!H41:H44))</f>
        <v>0</v>
      </c>
      <c r="BJ35" s="43">
        <f>IF($AZ35="N","N",SUM('調查資料(OUT)'!M41:M44))</f>
        <v>0</v>
      </c>
      <c r="BK35" s="48" t="e">
        <f t="shared" si="123"/>
        <v>#DIV/0!</v>
      </c>
      <c r="BL35" s="43">
        <f t="shared" si="124"/>
        <v>0</v>
      </c>
      <c r="BM35" s="43">
        <f>IF($AZ35="N","N",SUM('調查資料(OUT)'!D41:D44))</f>
        <v>0</v>
      </c>
      <c r="BN35" s="43">
        <f>IF($AZ35="N","N",SUM('調查資料(OUT)'!I41:I44))</f>
        <v>0</v>
      </c>
      <c r="BO35" s="43">
        <f>IF($AZ35="N","N",SUM('調查資料(OUT)'!N41:N44))</f>
        <v>0</v>
      </c>
      <c r="BP35" s="48" t="e">
        <f t="shared" si="125"/>
        <v>#DIV/0!</v>
      </c>
      <c r="BQ35" s="43">
        <f t="shared" si="126"/>
        <v>0</v>
      </c>
      <c r="BR35" s="43">
        <f>IF($AZ35="N","N",SUM('調查資料(OUT)'!E41:E44))</f>
        <v>0</v>
      </c>
      <c r="BS35" s="43">
        <f>IF($AZ35="N","N",SUM('調查資料(OUT)'!J41:J44))</f>
        <v>0</v>
      </c>
      <c r="BT35" s="43">
        <f>IF($AZ35="N","N",SUM('調查資料(OUT)'!O41:O44))</f>
        <v>0</v>
      </c>
      <c r="BU35" s="48" t="e">
        <f t="shared" si="127"/>
        <v>#DIV/0!</v>
      </c>
      <c r="BV35" s="43">
        <f t="shared" si="172"/>
        <v>0</v>
      </c>
      <c r="BW35" s="43">
        <f>IF($AZ35="N","N",SUM('調查資料(OUT)'!F41:F44))</f>
        <v>0</v>
      </c>
      <c r="BX35" s="43">
        <f>IF($AZ35="N","N",SUM('調查資料(OUT)'!K41:K44))</f>
        <v>0</v>
      </c>
      <c r="BY35" s="43">
        <f>IF($AZ35="N","N",SUM('調查資料(OUT)'!P41:P44))</f>
        <v>0</v>
      </c>
      <c r="BZ35" s="48" t="e">
        <f t="shared" si="173"/>
        <v>#DIV/0!</v>
      </c>
      <c r="CA35" s="43">
        <f t="shared" si="174"/>
        <v>0</v>
      </c>
      <c r="CB35" s="48" t="e">
        <f t="shared" si="175"/>
        <v>#DIV/0!</v>
      </c>
      <c r="CC35" s="43">
        <f t="shared" si="176"/>
        <v>0</v>
      </c>
      <c r="CD35" s="48" t="e">
        <f t="shared" si="177"/>
        <v>#DIV/0!</v>
      </c>
      <c r="CE35" s="43">
        <f t="shared" si="178"/>
        <v>0</v>
      </c>
      <c r="CF35" s="48" t="e">
        <f t="shared" si="179"/>
        <v>#DIV/0!</v>
      </c>
      <c r="CG35" s="43">
        <f t="shared" si="180"/>
        <v>0</v>
      </c>
      <c r="CH35" s="43">
        <f t="shared" si="130"/>
        <v>0</v>
      </c>
      <c r="CI35" s="43">
        <f>IF($AZ35="N","N",SUM('調查資料(OUT)'!Q41:Q44))</f>
        <v>0</v>
      </c>
      <c r="CJ35" s="43">
        <f>IF($AZ35="N","N",SUM('調查資料(OUT)'!V41:V44))</f>
        <v>0</v>
      </c>
      <c r="CK35" s="43">
        <f>IF($AZ35="N","N",SUM('調查資料(OUT)'!AA41:AA44))</f>
        <v>0</v>
      </c>
      <c r="CL35" s="48" t="e">
        <f t="shared" si="131"/>
        <v>#DIV/0!</v>
      </c>
      <c r="CM35" s="43">
        <f t="shared" si="132"/>
        <v>0</v>
      </c>
      <c r="CN35" s="43">
        <f>IF($AZ35="N","N",SUM('調查資料(OUT)'!R41:R44))</f>
        <v>0</v>
      </c>
      <c r="CO35" s="43">
        <f>IF($AZ35="N","N",SUM('調查資料(OUT)'!W41:W44))</f>
        <v>0</v>
      </c>
      <c r="CP35" s="43">
        <f>IF($AZ35="N","N",SUM('調查資料(OUT)'!AB41:AB44))</f>
        <v>0</v>
      </c>
      <c r="CQ35" s="48" t="e">
        <f t="shared" si="133"/>
        <v>#DIV/0!</v>
      </c>
      <c r="CR35" s="43">
        <f t="shared" si="134"/>
        <v>0</v>
      </c>
      <c r="CS35" s="43">
        <f>IF($AZ35="N","N",SUM('調查資料(OUT)'!S41:S44))</f>
        <v>0</v>
      </c>
      <c r="CT35" s="43">
        <f>IF($AZ35="N","N",SUM('調查資料(OUT)'!X41:X44))</f>
        <v>0</v>
      </c>
      <c r="CU35" s="43">
        <f>IF($AZ35="N","N",SUM('調查資料(OUT)'!AC41:AC44))</f>
        <v>0</v>
      </c>
      <c r="CV35" s="48" t="e">
        <f t="shared" si="135"/>
        <v>#DIV/0!</v>
      </c>
      <c r="CW35" s="43">
        <f t="shared" si="136"/>
        <v>0</v>
      </c>
      <c r="CX35" s="43">
        <f>IF($AZ35="N","N",SUM('調查資料(OUT)'!T41:T44))</f>
        <v>0</v>
      </c>
      <c r="CY35" s="43">
        <f>IF($AZ35="N","N",SUM('調查資料(OUT)'!Y41:Y44))</f>
        <v>0</v>
      </c>
      <c r="CZ35" s="43">
        <f>IF($AZ35="N","N",SUM('調查資料(OUT)'!AD41:AD44))</f>
        <v>0</v>
      </c>
      <c r="DA35" s="48" t="e">
        <f t="shared" si="181"/>
        <v>#DIV/0!</v>
      </c>
      <c r="DB35" s="43">
        <f t="shared" si="182"/>
        <v>0</v>
      </c>
      <c r="DC35" s="43">
        <f>IF($AZ35="N","N",SUM('調查資料(OUT)'!U41:U44))</f>
        <v>0</v>
      </c>
      <c r="DD35" s="43">
        <f>IF($AZ35="N","N",SUM('調查資料(OUT)'!Z41:Z44))</f>
        <v>0</v>
      </c>
      <c r="DE35" s="43">
        <f>IF($AZ35="N","N",SUM('調查資料(OUT)'!AE41:AE44))</f>
        <v>0</v>
      </c>
      <c r="DF35" s="48" t="e">
        <f t="shared" si="183"/>
        <v>#DIV/0!</v>
      </c>
      <c r="DG35" s="43">
        <f t="shared" si="184"/>
        <v>0</v>
      </c>
      <c r="DH35" s="48" t="e">
        <f t="shared" si="185"/>
        <v>#DIV/0!</v>
      </c>
      <c r="DI35" s="43">
        <f t="shared" si="186"/>
        <v>0</v>
      </c>
      <c r="DJ35" s="48" t="e">
        <f t="shared" si="187"/>
        <v>#DIV/0!</v>
      </c>
      <c r="DK35" s="43">
        <f t="shared" si="188"/>
        <v>0</v>
      </c>
      <c r="DL35" s="48" t="e">
        <f t="shared" si="189"/>
        <v>#DIV/0!</v>
      </c>
      <c r="DM35" s="43">
        <f t="shared" si="190"/>
        <v>0</v>
      </c>
      <c r="DN35" s="43">
        <f t="shared" si="138"/>
        <v>0</v>
      </c>
      <c r="DO35" s="43">
        <f>IF($AZ35="N","N",SUM('調查資料(OUT)'!AF41:AF44))</f>
        <v>0</v>
      </c>
      <c r="DP35" s="43">
        <f>IF($AZ35="N","N",SUM('調查資料(OUT)'!AK41:AK44))</f>
        <v>0</v>
      </c>
      <c r="DQ35" s="43">
        <f>IF($AZ35="N","N",SUM('調查資料(OUT)'!AP41:AP44))</f>
        <v>0</v>
      </c>
      <c r="DR35" s="48" t="e">
        <f t="shared" si="139"/>
        <v>#DIV/0!</v>
      </c>
      <c r="DS35" s="43">
        <f t="shared" si="140"/>
        <v>0</v>
      </c>
      <c r="DT35" s="43">
        <f>IF($AZ35="N","N",SUM('調查資料(OUT)'!AG41:AG44))</f>
        <v>0</v>
      </c>
      <c r="DU35" s="43">
        <f>IF($AZ35="N","N",SUM('調查資料(OUT)'!AL41:AL44))</f>
        <v>0</v>
      </c>
      <c r="DV35" s="43">
        <f>IF($AZ35="N","N",SUM('調查資料(OUT)'!AQ41:AQ44))</f>
        <v>0</v>
      </c>
      <c r="DW35" s="48" t="e">
        <f t="shared" si="141"/>
        <v>#DIV/0!</v>
      </c>
      <c r="DX35" s="43">
        <f t="shared" si="142"/>
        <v>0</v>
      </c>
      <c r="DY35" s="43">
        <f>IF($AZ35="N","N",SUM('調查資料(OUT)'!AH41:AH44))</f>
        <v>0</v>
      </c>
      <c r="DZ35" s="43">
        <f>IF($AZ35="N","N",SUM('調查資料(OUT)'!AM41:AM44))</f>
        <v>0</v>
      </c>
      <c r="EA35" s="43">
        <f>IF($AZ35="N","N",SUM('調查資料(OUT)'!AR41:AR44))</f>
        <v>0</v>
      </c>
      <c r="EB35" s="48" t="e">
        <f t="shared" si="143"/>
        <v>#DIV/0!</v>
      </c>
      <c r="EC35" s="43">
        <f t="shared" si="144"/>
        <v>0</v>
      </c>
      <c r="ED35" s="43">
        <f>IF($AZ35="N","N",SUM('調查資料(OUT)'!AI41:AI44))</f>
        <v>0</v>
      </c>
      <c r="EE35" s="43">
        <f>IF($AZ35="N","N",SUM('調查資料(OUT)'!AN41:AN44))</f>
        <v>0</v>
      </c>
      <c r="EF35" s="43">
        <f>IF($AZ35="N","N",SUM('調查資料(OUT)'!AS41:AS44))</f>
        <v>0</v>
      </c>
      <c r="EG35" s="48" t="e">
        <f t="shared" si="191"/>
        <v>#DIV/0!</v>
      </c>
      <c r="EH35" s="43">
        <f t="shared" si="192"/>
        <v>0</v>
      </c>
      <c r="EI35" s="43">
        <f>IF($AZ35="N","N",SUM('調查資料(OUT)'!AJ41:AJ44))</f>
        <v>0</v>
      </c>
      <c r="EJ35" s="43">
        <f>IF($AZ35="N","N",SUM('調查資料(OUT)'!AO41:AO44))</f>
        <v>0</v>
      </c>
      <c r="EK35" s="43">
        <f>IF($AZ35="N","N",SUM('調查資料(OUT)'!AT41:AT44))</f>
        <v>0</v>
      </c>
      <c r="EL35" s="48" t="e">
        <f t="shared" si="193"/>
        <v>#DIV/0!</v>
      </c>
      <c r="EM35" s="43">
        <f t="shared" si="194"/>
        <v>0</v>
      </c>
      <c r="EN35" s="48" t="e">
        <f t="shared" si="195"/>
        <v>#DIV/0!</v>
      </c>
      <c r="EO35" s="43">
        <f t="shared" si="196"/>
        <v>0</v>
      </c>
      <c r="EP35" s="48" t="e">
        <f t="shared" si="197"/>
        <v>#DIV/0!</v>
      </c>
      <c r="EQ35" s="43">
        <f t="shared" si="198"/>
        <v>0</v>
      </c>
      <c r="ER35" s="48" t="e">
        <f t="shared" si="199"/>
        <v>#DIV/0!</v>
      </c>
      <c r="ES35" s="43">
        <f t="shared" si="200"/>
        <v>0</v>
      </c>
      <c r="ET35" s="43">
        <f t="shared" si="147"/>
        <v>0</v>
      </c>
      <c r="EU35" s="43">
        <f>IF($AZ35="N","N",SUM('調查資料(OUT)'!AU41:AU44))</f>
        <v>0</v>
      </c>
      <c r="EV35" s="43">
        <f>IF($AZ35="N","N",SUM('調查資料(OUT)'!AZ41:AZ44))</f>
        <v>0</v>
      </c>
      <c r="EW35" s="43">
        <f>IF($AZ35="N","N",SUM('調查資料(OUT)'!BE41:BE44))</f>
        <v>0</v>
      </c>
      <c r="EX35" s="48" t="e">
        <f t="shared" si="148"/>
        <v>#DIV/0!</v>
      </c>
      <c r="EY35" s="43">
        <f t="shared" si="149"/>
        <v>0</v>
      </c>
      <c r="EZ35" s="43">
        <f>IF($AZ35="N","N",SUM('調查資料(OUT)'!AV41:AV44))</f>
        <v>0</v>
      </c>
      <c r="FA35" s="43">
        <f>IF($AZ35="N","N",SUM('調查資料(OUT)'!BA41:BA44))</f>
        <v>0</v>
      </c>
      <c r="FB35" s="43">
        <f>IF($AZ35="N","N",SUM('調查資料(OUT)'!BF41:BF44))</f>
        <v>0</v>
      </c>
      <c r="FC35" s="48" t="e">
        <f t="shared" si="150"/>
        <v>#DIV/0!</v>
      </c>
      <c r="FD35" s="43">
        <f t="shared" si="151"/>
        <v>0</v>
      </c>
      <c r="FE35" s="43">
        <f>IF($AZ35="N","N",SUM('調查資料(OUT)'!AW41:AW44))</f>
        <v>0</v>
      </c>
      <c r="FF35" s="43">
        <f>IF($AZ35="N","N",SUM('調查資料(OUT)'!BB41:BB44))</f>
        <v>0</v>
      </c>
      <c r="FG35" s="43">
        <f>IF($AZ35="N","N",SUM('調查資料(OUT)'!BG41:BG44))</f>
        <v>0</v>
      </c>
      <c r="FH35" s="48" t="e">
        <f t="shared" si="152"/>
        <v>#DIV/0!</v>
      </c>
      <c r="FI35" s="43">
        <f t="shared" si="153"/>
        <v>0</v>
      </c>
      <c r="FJ35" s="43">
        <f>IF($AZ35="N","N",SUM('調查資料(OUT)'!AX41:AX44))</f>
        <v>0</v>
      </c>
      <c r="FK35" s="43">
        <f>IF($AZ35="N","N",SUM('調查資料(OUT)'!BC41:BC44))</f>
        <v>0</v>
      </c>
      <c r="FL35" s="43">
        <f>IF($AZ35="N","N",SUM('調查資料(OUT)'!BH41:BH44))</f>
        <v>0</v>
      </c>
      <c r="FM35" s="48" t="e">
        <f t="shared" si="201"/>
        <v>#DIV/0!</v>
      </c>
      <c r="FN35" s="43">
        <f t="shared" si="202"/>
        <v>0</v>
      </c>
      <c r="FO35" s="43">
        <f>IF($AZ35="N","N",SUM('調查資料(OUT)'!AY41:AY44))</f>
        <v>0</v>
      </c>
      <c r="FP35" s="43">
        <f>IF($AZ35="N","N",SUM('調查資料(OUT)'!BD41:BD44))</f>
        <v>0</v>
      </c>
      <c r="FQ35" s="43">
        <f>IF($AZ35="N","N",SUM('調查資料(OUT)'!BI41:BI44))</f>
        <v>0</v>
      </c>
      <c r="FR35" s="48" t="e">
        <f t="shared" si="203"/>
        <v>#DIV/0!</v>
      </c>
      <c r="FS35" s="43">
        <f t="shared" si="204"/>
        <v>0</v>
      </c>
      <c r="FT35" s="48" t="e">
        <f t="shared" si="205"/>
        <v>#DIV/0!</v>
      </c>
      <c r="FU35" s="43">
        <f t="shared" si="206"/>
        <v>0</v>
      </c>
      <c r="FV35" s="48" t="e">
        <f t="shared" si="207"/>
        <v>#DIV/0!</v>
      </c>
      <c r="FW35" s="43">
        <f t="shared" si="208"/>
        <v>0</v>
      </c>
      <c r="FX35" s="48" t="e">
        <f t="shared" si="209"/>
        <v>#DIV/0!</v>
      </c>
      <c r="FY35" s="43">
        <f t="shared" si="210"/>
        <v>0</v>
      </c>
      <c r="FZ35" s="43">
        <f t="shared" si="156"/>
        <v>0</v>
      </c>
      <c r="GA35" s="43">
        <f>IF($AZ35="N","N",SUM('調查資料(OUT)'!BJ41:BJ44))</f>
        <v>0</v>
      </c>
      <c r="GB35" s="43">
        <f>IF($AZ35="N","N",SUM('調查資料(OUT)'!BO41:BO44))</f>
        <v>0</v>
      </c>
      <c r="GC35" s="43">
        <f>IF($AZ35="N","N",SUM('調查資料(OUT)'!BT41:BT44))</f>
        <v>0</v>
      </c>
      <c r="GD35" s="48" t="e">
        <f t="shared" si="157"/>
        <v>#DIV/0!</v>
      </c>
      <c r="GE35" s="43">
        <f t="shared" si="158"/>
        <v>0</v>
      </c>
      <c r="GF35" s="43">
        <f>IF($AZ35="N","N",SUM('調查資料(OUT)'!BK41:BK44))</f>
        <v>0</v>
      </c>
      <c r="GG35" s="43">
        <f>IF($AZ35="N","N",SUM('調查資料(OUT)'!BP41:BP44))</f>
        <v>0</v>
      </c>
      <c r="GH35" s="43">
        <f>IF($AZ35="N","N",SUM('調查資料(OUT)'!BU41:BU44))</f>
        <v>0</v>
      </c>
      <c r="GI35" s="48" t="e">
        <f t="shared" si="159"/>
        <v>#DIV/0!</v>
      </c>
      <c r="GJ35" s="43">
        <f t="shared" si="160"/>
        <v>0</v>
      </c>
      <c r="GK35" s="43">
        <f>IF($AZ35="N","N",SUM('調查資料(OUT)'!BL41:BL44))</f>
        <v>0</v>
      </c>
      <c r="GL35" s="43">
        <f>IF($AZ35="N","N",SUM('調查資料(OUT)'!BQ41:BQ44))</f>
        <v>0</v>
      </c>
      <c r="GM35" s="43">
        <f>IF($AZ35="N","N",SUM('調查資料(OUT)'!BV41:BV44))</f>
        <v>0</v>
      </c>
      <c r="GN35" s="48" t="e">
        <f t="shared" si="161"/>
        <v>#DIV/0!</v>
      </c>
      <c r="GO35" s="43">
        <f t="shared" si="162"/>
        <v>0</v>
      </c>
      <c r="GP35" s="43">
        <f>IF($AZ35="N","N",SUM('調查資料(OUT)'!BM41:BM44))</f>
        <v>0</v>
      </c>
      <c r="GQ35" s="43">
        <f>IF($AZ35="N","N",SUM('調查資料(OUT)'!BR41:BR44))</f>
        <v>0</v>
      </c>
      <c r="GR35" s="43">
        <f>IF($AZ35="N","N",SUM('調查資料(OUT)'!BW41:BW44))</f>
        <v>0</v>
      </c>
      <c r="GS35" s="48" t="e">
        <f t="shared" si="211"/>
        <v>#DIV/0!</v>
      </c>
      <c r="GT35" s="43">
        <f t="shared" si="212"/>
        <v>0</v>
      </c>
      <c r="GU35" s="43">
        <f>IF($AZ35="N","N",SUM('調查資料(OUT)'!BN41:BN44))</f>
        <v>0</v>
      </c>
      <c r="GV35" s="43">
        <f>IF($AZ35="N","N",SUM('調查資料(OUT)'!BS41:BS44))</f>
        <v>0</v>
      </c>
      <c r="GW35" s="43">
        <f>IF($AZ35="N","N",SUM('調查資料(OUT)'!BX41:BX44))</f>
        <v>0</v>
      </c>
      <c r="GX35" s="48" t="e">
        <f t="shared" si="213"/>
        <v>#DIV/0!</v>
      </c>
      <c r="GY35" s="43">
        <f t="shared" si="214"/>
        <v>0</v>
      </c>
      <c r="GZ35" s="48" t="e">
        <f t="shared" si="215"/>
        <v>#DIV/0!</v>
      </c>
      <c r="HA35" s="43">
        <f t="shared" si="216"/>
        <v>0</v>
      </c>
      <c r="HB35" s="48" t="e">
        <f t="shared" si="217"/>
        <v>#DIV/0!</v>
      </c>
      <c r="HC35" s="43">
        <f t="shared" si="237"/>
        <v>0</v>
      </c>
      <c r="HD35" s="48" t="e">
        <f t="shared" si="218"/>
        <v>#DIV/0!</v>
      </c>
      <c r="HE35" s="43">
        <f t="shared" si="219"/>
        <v>0</v>
      </c>
      <c r="HF35" s="43">
        <f t="shared" si="220"/>
        <v>0</v>
      </c>
      <c r="HG35" s="43">
        <f>IF($AZ35="N","N",SUM('調查資料(OUT)'!BY41:BY44))</f>
        <v>0</v>
      </c>
      <c r="HH35" s="43">
        <f>IF($AZ35="N","N",SUM('調查資料(OUT)'!CD41:CD44))</f>
        <v>0</v>
      </c>
      <c r="HI35" s="43">
        <f>IF($AZ35="N","N",SUM('調查資料(OUT)'!CI41:CI44))</f>
        <v>0</v>
      </c>
      <c r="HJ35" s="48" t="e">
        <f t="shared" si="221"/>
        <v>#DIV/0!</v>
      </c>
      <c r="HK35" s="43">
        <f t="shared" si="222"/>
        <v>0</v>
      </c>
      <c r="HL35" s="43">
        <f>IF($AZ35="N","N",SUM('調查資料(OUT)'!BZ41:BZ44))</f>
        <v>0</v>
      </c>
      <c r="HM35" s="43">
        <f>IF($AZ35="N","N",SUM('調查資料(OUT)'!CE41:CE44))</f>
        <v>0</v>
      </c>
      <c r="HN35" s="43">
        <f>IF($AZ35="N","N",SUM('調查資料(OUT)'!CJ41:CJ44))</f>
        <v>0</v>
      </c>
      <c r="HO35" s="48" t="e">
        <f t="shared" si="223"/>
        <v>#DIV/0!</v>
      </c>
      <c r="HP35" s="43">
        <f t="shared" si="224"/>
        <v>0</v>
      </c>
      <c r="HQ35" s="43">
        <f>IF($AZ35="N","N",SUM('調查資料(OUT)'!CA41:CA44))</f>
        <v>0</v>
      </c>
      <c r="HR35" s="43">
        <f>IF($AZ35="N","N",SUM('調查資料(OUT)'!CF41:CF44))</f>
        <v>0</v>
      </c>
      <c r="HS35" s="43">
        <f>IF($AZ35="N","N",SUM('調查資料(OUT)'!CK41:CK44))</f>
        <v>0</v>
      </c>
      <c r="HT35" s="48" t="e">
        <f t="shared" si="225"/>
        <v>#DIV/0!</v>
      </c>
      <c r="HU35" s="43">
        <f t="shared" si="226"/>
        <v>0</v>
      </c>
      <c r="HV35" s="43">
        <f>IF($AZ35="N","N",SUM('調查資料(OUT)'!CB41:CB44))</f>
        <v>0</v>
      </c>
      <c r="HW35" s="43">
        <f>IF($AZ35="N","N",SUM('調查資料(OUT)'!CG41:CG44))</f>
        <v>0</v>
      </c>
      <c r="HX35" s="43">
        <f>IF($AZ35="N","N",SUM('調查資料(OUT)'!CL41:CL44))</f>
        <v>0</v>
      </c>
      <c r="HY35" s="48" t="e">
        <f t="shared" si="227"/>
        <v>#DIV/0!</v>
      </c>
      <c r="HZ35" s="43">
        <f t="shared" si="228"/>
        <v>0</v>
      </c>
      <c r="IA35" s="43">
        <f>IF($AZ35="N","N",SUM('調查資料(OUT)'!CC41:CC44))</f>
        <v>0</v>
      </c>
      <c r="IB35" s="43">
        <f>IF($AZ35="N","N",SUM('調查資料(OUT)'!CH41:CH44))</f>
        <v>0</v>
      </c>
      <c r="IC35" s="43">
        <f>IF($AZ35="N","N",SUM('調查資料(OUT)'!CM41:CM44))</f>
        <v>0</v>
      </c>
      <c r="ID35" s="48" t="e">
        <f t="shared" si="229"/>
        <v>#DIV/0!</v>
      </c>
      <c r="IE35" s="43">
        <f t="shared" si="230"/>
        <v>0</v>
      </c>
      <c r="IF35" s="48" t="e">
        <f t="shared" si="231"/>
        <v>#DIV/0!</v>
      </c>
      <c r="IG35" s="43">
        <f t="shared" si="232"/>
        <v>0</v>
      </c>
      <c r="IH35" s="48" t="e">
        <f t="shared" si="233"/>
        <v>#DIV/0!</v>
      </c>
      <c r="II35" s="43">
        <f t="shared" si="234"/>
        <v>0</v>
      </c>
      <c r="IJ35" s="48" t="e">
        <f t="shared" si="235"/>
        <v>#DIV/0!</v>
      </c>
      <c r="IK35" s="248">
        <f t="shared" si="236"/>
        <v>0</v>
      </c>
    </row>
    <row r="36" spans="1:245">
      <c r="A36" s="247">
        <f>'調查資料(OUT)'!A42</f>
        <v>745</v>
      </c>
      <c r="B36" s="43">
        <f t="shared" si="163"/>
        <v>0</v>
      </c>
      <c r="C36" s="43">
        <f>IFERROR('調查資料(OUT)'!$B$1*'調查資料(OUT)'!B42,0)+IFERROR('調查資料(OUT)'!$G$1*'調查資料(OUT)'!G42,0)+IFERROR('調查資料(OUT)'!$L$1*'調查資料(OUT)'!L42,0)</f>
        <v>0</v>
      </c>
      <c r="D36" s="43">
        <f>IFERROR('調查資料(OUT)'!$C$1*'調查資料(OUT)'!C42,0)+IFERROR('調查資料(OUT)'!$H$1*'調查資料(OUT)'!H42,0)+IFERROR('調查資料(OUT)'!$M$1*'調查資料(OUT)'!M42,0)</f>
        <v>0</v>
      </c>
      <c r="E36" s="43">
        <f>IFERROR('調查資料(OUT)'!$D$1*'調查資料(OUT)'!D42,0)+IFERROR('調查資料(OUT)'!$I$1*'調查資料(OUT)'!I42,0)+IFERROR('調查資料(OUT)'!$N$1*'調查資料(OUT)'!N42,0)</f>
        <v>0</v>
      </c>
      <c r="F36" s="43">
        <f>IFERROR('調查資料(OUT)'!$E$1*'調查資料(OUT)'!E42,0)+IFERROR('調查資料(OUT)'!$J$1*'調查資料(OUT)'!J42,0)+IFERROR('調查資料(OUT)'!$O$1*'調查資料(OUT)'!O42,0)</f>
        <v>0</v>
      </c>
      <c r="G36" s="248">
        <f>IFERROR('調查資料(OUT)'!$F$1*'調查資料(OUT)'!F42,0)+IFERROR('調查資料(OUT)'!$K$1*'調查資料(OUT)'!K42,0)+IFERROR('調查資料(OUT)'!$P$1*'調查資料(OUT)'!P42,0)</f>
        <v>0</v>
      </c>
      <c r="H36" s="249">
        <f t="shared" si="164"/>
        <v>0</v>
      </c>
      <c r="I36" s="43">
        <f>IFERROR('調查資料(OUT)'!$Q$1*'調查資料(OUT)'!Q42,0)+IFERROR('調查資料(OUT)'!$V$1*'調查資料(OUT)'!V42,0)+IFERROR('調查資料(OUT)'!$AA$1*'調查資料(OUT)'!AA42,0)</f>
        <v>0</v>
      </c>
      <c r="J36" s="43">
        <f>IFERROR('調查資料(OUT)'!$R$1*'調查資料(OUT)'!R42,0)+IFERROR('調查資料(OUT)'!$W$1*'調查資料(OUT)'!W42,0)+IFERROR('調查資料(OUT)'!$AB$1*'調查資料(OUT)'!AB42,0)</f>
        <v>0</v>
      </c>
      <c r="K36" s="43">
        <f>IFERROR('調查資料(OUT)'!$S$1*'調查資料(OUT)'!S42,0)+IFERROR('調查資料(OUT)'!$X$1*'調查資料(OUT)'!X42,0)+IFERROR('調查資料(OUT)'!$AC$1*'調查資料(OUT)'!AC42,0)</f>
        <v>0</v>
      </c>
      <c r="L36" s="43">
        <f>IFERROR('調查資料(OUT)'!$T$1*'調查資料(OUT)'!T42,0)+IFERROR('調查資料(OUT)'!$Y$1*'調查資料(OUT)'!Y42,0)+IFERROR('調查資料(OUT)'!$AD$1*'調查資料(OUT)'!AD42,0)</f>
        <v>0</v>
      </c>
      <c r="M36" s="248">
        <f>IFERROR('調查資料(OUT)'!$U$1*'調查資料(OUT)'!U42,0)+IFERROR('調查資料(OUT)'!$Z$1*'調查資料(OUT)'!Z42,0)+IFERROR('調查資料(OUT)'!$AE$1*'調查資料(OUT)'!AE42,0)</f>
        <v>0</v>
      </c>
      <c r="N36" s="249">
        <f t="shared" si="165"/>
        <v>0</v>
      </c>
      <c r="O36" s="43">
        <f>IFERROR('調查資料(OUT)'!$AF$1*'調查資料(OUT)'!AF42,0)+IFERROR('調查資料(OUT)'!$AK$1*'調查資料(OUT)'!AK42,0)+IFERROR('調查資料(OUT)'!$AP$1*'調查資料(OUT)'!AP42,0)</f>
        <v>0</v>
      </c>
      <c r="P36" s="43">
        <f>IFERROR('調查資料(OUT)'!$AG$1*'調查資料(OUT)'!AG42,0)+IFERROR('調查資料(OUT)'!$AL$1*'調查資料(OUT)'!AL42,0)+IFERROR('調查資料(OUT)'!$AQ$1*'調查資料(OUT)'!AQ42,0)</f>
        <v>0</v>
      </c>
      <c r="Q36" s="43">
        <f>IFERROR('調查資料(OUT)'!$AH$1*'調查資料(OUT)'!AH42,0)+IFERROR('調查資料(OUT)'!$AM$1*'調查資料(OUT)'!AM42,0)+IFERROR('調查資料(OUT)'!$AR$1*'調查資料(OUT)'!AR42,0)</f>
        <v>0</v>
      </c>
      <c r="R36" s="43">
        <f>IFERROR('調查資料(OUT)'!$AI$1*'調查資料(OUT)'!AI42,0)+IFERROR('調查資料(OUT)'!$AN$1*'調查資料(OUT)'!AN42,0)+IFERROR('調查資料(OUT)'!$AS$1*'調查資料(OUT)'!AS42,0)</f>
        <v>0</v>
      </c>
      <c r="S36" s="248">
        <f>IFERROR('調查資料(OUT)'!$AJ$1*'調查資料(OUT)'!AJ42,0)+IFERROR('調查資料(OUT)'!$AO$1*'調查資料(OUT)'!AO42,0)+IFERROR('調查資料(OUT)'!$AT$1*'調查資料(OUT)'!AT42,0)</f>
        <v>0</v>
      </c>
      <c r="T36" s="249">
        <f t="shared" si="166"/>
        <v>0</v>
      </c>
      <c r="U36" s="43">
        <f>IFERROR('調查資料(OUT)'!$AU$1*'調查資料(OUT)'!AU42,0)+IFERROR('調查資料(OUT)'!$AZ$1*'調查資料(OUT)'!AZ42,0)+IFERROR('調查資料(OUT)'!$BE$1*'調查資料(OUT)'!BE42,0)</f>
        <v>0</v>
      </c>
      <c r="V36" s="43">
        <f>IFERROR('調查資料(OUT)'!$AV$1*'調查資料(OUT)'!AV42,0)+IFERROR('調查資料(OUT)'!$BA$1*'調查資料(OUT)'!BA42,0)+IFERROR('調查資料(OUT)'!$BF$1*'調查資料(OUT)'!BF42,0)</f>
        <v>0</v>
      </c>
      <c r="W36" s="43">
        <f>IFERROR('調查資料(OUT)'!$AW$1*'調查資料(OUT)'!AW42,0)+IFERROR('調查資料(OUT)'!$BB$1*'調查資料(OUT)'!BB42,0)+IFERROR('調查資料(OUT)'!$BG$1*'調查資料(OUT)'!BG42,0)</f>
        <v>0</v>
      </c>
      <c r="X36" s="43">
        <f>IFERROR('調查資料(OUT)'!$AX$1*'調查資料(OUT)'!AX42,0)+IFERROR('調查資料(OUT)'!$BC$1*'調查資料(OUT)'!BC42,0)+IFERROR('調查資料(OUT)'!$BH$1*'調查資料(OUT)'!BH42,0)</f>
        <v>0</v>
      </c>
      <c r="Y36" s="248">
        <f>IFERROR('調查資料(OUT)'!$AY$1*'調查資料(OUT)'!AY42,0)+IFERROR('調查資料(OUT)'!$BD$1*'調查資料(OUT)'!BD42,0)+IFERROR('調查資料(OUT)'!$BI$1*'調查資料(OUT)'!BI42,0)</f>
        <v>0</v>
      </c>
      <c r="Z36" s="249">
        <f t="shared" si="167"/>
        <v>0</v>
      </c>
      <c r="AA36" s="43">
        <f>IFERROR('調查資料(OUT)'!$BJ$1*'調查資料(OUT)'!BJ42,0)+IFERROR('調查資料(OUT)'!$BO$1*'調查資料(OUT)'!BO42,0)+IFERROR('調查資料(OUT)'!$BT$1*'調查資料(OUT)'!BT42,0)</f>
        <v>0</v>
      </c>
      <c r="AB36" s="43">
        <f>IFERROR('調查資料(OUT)'!$BK$1*'調查資料(OUT)'!BK42,0)+IFERROR('調查資料(OUT)'!$BP$1*'調查資料(OUT)'!BP42,0)+IFERROR('調查資料(OUT)'!$BU$1*'調查資料(OUT)'!BU42,0)</f>
        <v>0</v>
      </c>
      <c r="AC36" s="43">
        <f>IFERROR('調查資料(OUT)'!$BL$1*'調查資料(OUT)'!BL42,0)+IFERROR('調查資料(OUT)'!$BQ$1*'調查資料(OUT)'!BQ42,0)+IFERROR('調查資料(OUT)'!$BV$1*'調查資料(OUT)'!BV42,0)</f>
        <v>0</v>
      </c>
      <c r="AD36" s="43">
        <f>IFERROR('調查資料(OUT)'!$BM$1*'調查資料(OUT)'!BM42,0)+IFERROR('調查資料(OUT)'!$BR$1*'調查資料(OUT)'!BR42,0)+IFERROR('調查資料(OUT)'!$BW$1*'調查資料(OUT)'!BW42,0)</f>
        <v>0</v>
      </c>
      <c r="AE36" s="248">
        <f>IFERROR('調查資料(OUT)'!$BN$1*'調查資料(OUT)'!BN42,0)+IFERROR('調查資料(OUT)'!$BS$1*'調查資料(OUT)'!BS42,0)+IFERROR('調查資料(OUT)'!$BX$1*'調查資料(OUT)'!BX42,0)</f>
        <v>0</v>
      </c>
      <c r="AF36" s="249">
        <f t="shared" si="168"/>
        <v>0</v>
      </c>
      <c r="AG36" s="43">
        <f>IFERROR('調查資料(OUT)'!$BY$1*'調查資料(OUT)'!BY42,0)+IFERROR('調查資料(OUT)'!$CD$1*'調查資料(OUT)'!CD42,0)+IFERROR('調查資料(OUT)'!$CI$1*'調查資料(OUT)'!CI42,0)</f>
        <v>0</v>
      </c>
      <c r="AH36" s="43">
        <f>IFERROR('調查資料(OUT)'!$BZ$1*'調查資料(OUT)'!BZ42,0)+IFERROR('調查資料(OUT)'!$CE$1*'調查資料(OUT)'!CE42,0)+IFERROR('調查資料(OUT)'!$CJ$1*'調查資料(OUT)'!CJ42,0)</f>
        <v>0</v>
      </c>
      <c r="AI36" s="43">
        <f>IFERROR('調查資料(OUT)'!$CA$1*'調查資料(OUT)'!CA42,0)+IFERROR('調查資料(OUT)'!$CF$1*'調查資料(OUT)'!CF42,0)+IFERROR('調查資料(OUT)'!$CK$1*'調查資料(OUT)'!CK42,0)</f>
        <v>0</v>
      </c>
      <c r="AJ36" s="43">
        <f>IFERROR('調查資料(OUT)'!$CB$1*'調查資料(OUT)'!CB42,0)+IFERROR('調查資料(OUT)'!$CG$1*'調查資料(OUT)'!CG42,0)+IFERROR('調查資料(OUT)'!$CL$1*'調查資料(OUT)'!CL42,0)</f>
        <v>0</v>
      </c>
      <c r="AK36" s="248">
        <f>IFERROR('調查資料(OUT)'!$CC$1*'調查資料(OUT)'!CC42,0)+IFERROR('調查資料(OUT)'!$CH$1*'調查資料(OUT)'!CH42,0)+IFERROR('調查資料(OUT)'!$CM$1*'調查資料(OUT)'!CM42,0)</f>
        <v>0</v>
      </c>
      <c r="AL36" s="250">
        <f t="shared" si="169"/>
        <v>0</v>
      </c>
      <c r="AN36" s="249">
        <f>'調查資料(OUT)'!A42</f>
        <v>745</v>
      </c>
      <c r="AO36" s="326">
        <f t="shared" si="170"/>
        <v>845</v>
      </c>
      <c r="AP36" s="43">
        <f t="shared" si="238"/>
        <v>0</v>
      </c>
      <c r="AR36" s="43">
        <f t="shared" si="9"/>
        <v>0</v>
      </c>
      <c r="AS36" s="328" t="e">
        <f t="shared" si="10"/>
        <v>#DIV/0!</v>
      </c>
      <c r="AT36" s="328" t="e">
        <f t="shared" si="11"/>
        <v>#DIV/0!</v>
      </c>
      <c r="AU36" s="328" t="e">
        <f t="shared" si="12"/>
        <v>#DIV/0!</v>
      </c>
      <c r="AV36" s="328" t="e">
        <f t="shared" si="13"/>
        <v>#DIV/0!</v>
      </c>
      <c r="AW36" s="328" t="e">
        <f t="shared" si="14"/>
        <v>#DIV/0!</v>
      </c>
      <c r="AX36" s="328" t="e">
        <f t="shared" si="15"/>
        <v>#DIV/0!</v>
      </c>
      <c r="AZ36" s="43">
        <f t="shared" si="16"/>
        <v>745</v>
      </c>
      <c r="BA36" s="248">
        <f t="shared" si="17"/>
        <v>845</v>
      </c>
      <c r="BB36" s="43">
        <f t="shared" si="171"/>
        <v>0</v>
      </c>
      <c r="BC36" s="43">
        <f>IF($AZ36="N","N",SUM('調查資料(OUT)'!B42:B45))</f>
        <v>0</v>
      </c>
      <c r="BD36" s="43">
        <f>IF($AZ36="N","N",SUM('調查資料(OUT)'!G42:G45))</f>
        <v>0</v>
      </c>
      <c r="BE36" s="43">
        <f>IF($AZ36="N","N",SUM('調查資料(OUT)'!L42:L45))</f>
        <v>0</v>
      </c>
      <c r="BF36" s="48" t="e">
        <f t="shared" si="121"/>
        <v>#DIV/0!</v>
      </c>
      <c r="BG36" s="43">
        <f t="shared" si="122"/>
        <v>0</v>
      </c>
      <c r="BH36" s="43">
        <f>IF($AZ36="N","N",SUM('調查資料(OUT)'!C42:C45))</f>
        <v>0</v>
      </c>
      <c r="BI36" s="43">
        <f>IF($AZ36="N","N",SUM('調查資料(OUT)'!H42:H45))</f>
        <v>0</v>
      </c>
      <c r="BJ36" s="43">
        <f>IF($AZ36="N","N",SUM('調查資料(OUT)'!M42:M45))</f>
        <v>0</v>
      </c>
      <c r="BK36" s="48" t="e">
        <f t="shared" si="123"/>
        <v>#DIV/0!</v>
      </c>
      <c r="BL36" s="43">
        <f t="shared" si="124"/>
        <v>0</v>
      </c>
      <c r="BM36" s="43">
        <f>IF($AZ36="N","N",SUM('調查資料(OUT)'!D42:D45))</f>
        <v>0</v>
      </c>
      <c r="BN36" s="43">
        <f>IF($AZ36="N","N",SUM('調查資料(OUT)'!I42:I45))</f>
        <v>0</v>
      </c>
      <c r="BO36" s="43">
        <f>IF($AZ36="N","N",SUM('調查資料(OUT)'!N42:N45))</f>
        <v>0</v>
      </c>
      <c r="BP36" s="48" t="e">
        <f t="shared" si="125"/>
        <v>#DIV/0!</v>
      </c>
      <c r="BQ36" s="43">
        <f t="shared" si="126"/>
        <v>0</v>
      </c>
      <c r="BR36" s="43">
        <f>IF($AZ36="N","N",SUM('調查資料(OUT)'!E42:E45))</f>
        <v>0</v>
      </c>
      <c r="BS36" s="43">
        <f>IF($AZ36="N","N",SUM('調查資料(OUT)'!J42:J45))</f>
        <v>0</v>
      </c>
      <c r="BT36" s="43">
        <f>IF($AZ36="N","N",SUM('調查資料(OUT)'!O42:O45))</f>
        <v>0</v>
      </c>
      <c r="BU36" s="48" t="e">
        <f t="shared" si="127"/>
        <v>#DIV/0!</v>
      </c>
      <c r="BV36" s="43">
        <f t="shared" si="172"/>
        <v>0</v>
      </c>
      <c r="BW36" s="43">
        <f>IF($AZ36="N","N",SUM('調查資料(OUT)'!F42:F45))</f>
        <v>0</v>
      </c>
      <c r="BX36" s="43">
        <f>IF($AZ36="N","N",SUM('調查資料(OUT)'!K42:K45))</f>
        <v>0</v>
      </c>
      <c r="BY36" s="43">
        <f>IF($AZ36="N","N",SUM('調查資料(OUT)'!P42:P45))</f>
        <v>0</v>
      </c>
      <c r="BZ36" s="48" t="e">
        <f t="shared" si="173"/>
        <v>#DIV/0!</v>
      </c>
      <c r="CA36" s="43">
        <f t="shared" si="174"/>
        <v>0</v>
      </c>
      <c r="CB36" s="48" t="e">
        <f t="shared" si="175"/>
        <v>#DIV/0!</v>
      </c>
      <c r="CC36" s="43">
        <f t="shared" si="176"/>
        <v>0</v>
      </c>
      <c r="CD36" s="48" t="e">
        <f t="shared" si="177"/>
        <v>#DIV/0!</v>
      </c>
      <c r="CE36" s="43">
        <f t="shared" si="178"/>
        <v>0</v>
      </c>
      <c r="CF36" s="48" t="e">
        <f t="shared" si="179"/>
        <v>#DIV/0!</v>
      </c>
      <c r="CG36" s="43">
        <f t="shared" si="180"/>
        <v>0</v>
      </c>
      <c r="CH36" s="43">
        <f t="shared" si="130"/>
        <v>0</v>
      </c>
      <c r="CI36" s="43">
        <f>IF($AZ36="N","N",SUM('調查資料(OUT)'!Q42:Q45))</f>
        <v>0</v>
      </c>
      <c r="CJ36" s="43">
        <f>IF($AZ36="N","N",SUM('調查資料(OUT)'!V42:V45))</f>
        <v>0</v>
      </c>
      <c r="CK36" s="43">
        <f>IF($AZ36="N","N",SUM('調查資料(OUT)'!AA42:AA45))</f>
        <v>0</v>
      </c>
      <c r="CL36" s="48" t="e">
        <f t="shared" si="131"/>
        <v>#DIV/0!</v>
      </c>
      <c r="CM36" s="43">
        <f t="shared" si="132"/>
        <v>0</v>
      </c>
      <c r="CN36" s="43">
        <f>IF($AZ36="N","N",SUM('調查資料(OUT)'!R42:R45))</f>
        <v>0</v>
      </c>
      <c r="CO36" s="43">
        <f>IF($AZ36="N","N",SUM('調查資料(OUT)'!W42:W45))</f>
        <v>0</v>
      </c>
      <c r="CP36" s="43">
        <f>IF($AZ36="N","N",SUM('調查資料(OUT)'!AB42:AB45))</f>
        <v>0</v>
      </c>
      <c r="CQ36" s="48" t="e">
        <f t="shared" si="133"/>
        <v>#DIV/0!</v>
      </c>
      <c r="CR36" s="43">
        <f t="shared" si="134"/>
        <v>0</v>
      </c>
      <c r="CS36" s="43">
        <f>IF($AZ36="N","N",SUM('調查資料(OUT)'!S42:S45))</f>
        <v>0</v>
      </c>
      <c r="CT36" s="43">
        <f>IF($AZ36="N","N",SUM('調查資料(OUT)'!X42:X45))</f>
        <v>0</v>
      </c>
      <c r="CU36" s="43">
        <f>IF($AZ36="N","N",SUM('調查資料(OUT)'!AC42:AC45))</f>
        <v>0</v>
      </c>
      <c r="CV36" s="48" t="e">
        <f t="shared" si="135"/>
        <v>#DIV/0!</v>
      </c>
      <c r="CW36" s="43">
        <f t="shared" si="136"/>
        <v>0</v>
      </c>
      <c r="CX36" s="43">
        <f>IF($AZ36="N","N",SUM('調查資料(OUT)'!T42:T45))</f>
        <v>0</v>
      </c>
      <c r="CY36" s="43">
        <f>IF($AZ36="N","N",SUM('調查資料(OUT)'!Y42:Y45))</f>
        <v>0</v>
      </c>
      <c r="CZ36" s="43">
        <f>IF($AZ36="N","N",SUM('調查資料(OUT)'!AD42:AD45))</f>
        <v>0</v>
      </c>
      <c r="DA36" s="48" t="e">
        <f t="shared" si="181"/>
        <v>#DIV/0!</v>
      </c>
      <c r="DB36" s="43">
        <f t="shared" si="182"/>
        <v>0</v>
      </c>
      <c r="DC36" s="43">
        <f>IF($AZ36="N","N",SUM('調查資料(OUT)'!U42:U45))</f>
        <v>0</v>
      </c>
      <c r="DD36" s="43">
        <f>IF($AZ36="N","N",SUM('調查資料(OUT)'!Z42:Z45))</f>
        <v>0</v>
      </c>
      <c r="DE36" s="43">
        <f>IF($AZ36="N","N",SUM('調查資料(OUT)'!AE42:AE45))</f>
        <v>0</v>
      </c>
      <c r="DF36" s="48" t="e">
        <f t="shared" si="183"/>
        <v>#DIV/0!</v>
      </c>
      <c r="DG36" s="43">
        <f t="shared" si="184"/>
        <v>0</v>
      </c>
      <c r="DH36" s="48" t="e">
        <f t="shared" si="185"/>
        <v>#DIV/0!</v>
      </c>
      <c r="DI36" s="43">
        <f t="shared" si="186"/>
        <v>0</v>
      </c>
      <c r="DJ36" s="48" t="e">
        <f t="shared" si="187"/>
        <v>#DIV/0!</v>
      </c>
      <c r="DK36" s="43">
        <f t="shared" si="188"/>
        <v>0</v>
      </c>
      <c r="DL36" s="48" t="e">
        <f t="shared" si="189"/>
        <v>#DIV/0!</v>
      </c>
      <c r="DM36" s="43">
        <f t="shared" si="190"/>
        <v>0</v>
      </c>
      <c r="DN36" s="43">
        <f t="shared" si="138"/>
        <v>0</v>
      </c>
      <c r="DO36" s="43">
        <f>IF($AZ36="N","N",SUM('調查資料(OUT)'!AF42:AF45))</f>
        <v>0</v>
      </c>
      <c r="DP36" s="43">
        <f>IF($AZ36="N","N",SUM('調查資料(OUT)'!AK42:AK45))</f>
        <v>0</v>
      </c>
      <c r="DQ36" s="43">
        <f>IF($AZ36="N","N",SUM('調查資料(OUT)'!AP42:AP45))</f>
        <v>0</v>
      </c>
      <c r="DR36" s="48" t="e">
        <f t="shared" si="139"/>
        <v>#DIV/0!</v>
      </c>
      <c r="DS36" s="43">
        <f t="shared" si="140"/>
        <v>0</v>
      </c>
      <c r="DT36" s="43">
        <f>IF($AZ36="N","N",SUM('調查資料(OUT)'!AG42:AG45))</f>
        <v>0</v>
      </c>
      <c r="DU36" s="43">
        <f>IF($AZ36="N","N",SUM('調查資料(OUT)'!AL42:AL45))</f>
        <v>0</v>
      </c>
      <c r="DV36" s="43">
        <f>IF($AZ36="N","N",SUM('調查資料(OUT)'!AQ42:AQ45))</f>
        <v>0</v>
      </c>
      <c r="DW36" s="48" t="e">
        <f t="shared" si="141"/>
        <v>#DIV/0!</v>
      </c>
      <c r="DX36" s="43">
        <f t="shared" si="142"/>
        <v>0</v>
      </c>
      <c r="DY36" s="43">
        <f>IF($AZ36="N","N",SUM('調查資料(OUT)'!AH42:AH45))</f>
        <v>0</v>
      </c>
      <c r="DZ36" s="43">
        <f>IF($AZ36="N","N",SUM('調查資料(OUT)'!AM42:AM45))</f>
        <v>0</v>
      </c>
      <c r="EA36" s="43">
        <f>IF($AZ36="N","N",SUM('調查資料(OUT)'!AR42:AR45))</f>
        <v>0</v>
      </c>
      <c r="EB36" s="48" t="e">
        <f t="shared" si="143"/>
        <v>#DIV/0!</v>
      </c>
      <c r="EC36" s="43">
        <f t="shared" si="144"/>
        <v>0</v>
      </c>
      <c r="ED36" s="43">
        <f>IF($AZ36="N","N",SUM('調查資料(OUT)'!AI42:AI45))</f>
        <v>0</v>
      </c>
      <c r="EE36" s="43">
        <f>IF($AZ36="N","N",SUM('調查資料(OUT)'!AN42:AN45))</f>
        <v>0</v>
      </c>
      <c r="EF36" s="43">
        <f>IF($AZ36="N","N",SUM('調查資料(OUT)'!AS42:AS45))</f>
        <v>0</v>
      </c>
      <c r="EG36" s="48" t="e">
        <f t="shared" si="191"/>
        <v>#DIV/0!</v>
      </c>
      <c r="EH36" s="43">
        <f t="shared" si="192"/>
        <v>0</v>
      </c>
      <c r="EI36" s="43">
        <f>IF($AZ36="N","N",SUM('調查資料(OUT)'!AJ42:AJ45))</f>
        <v>0</v>
      </c>
      <c r="EJ36" s="43">
        <f>IF($AZ36="N","N",SUM('調查資料(OUT)'!AO42:AO45))</f>
        <v>0</v>
      </c>
      <c r="EK36" s="43">
        <f>IF($AZ36="N","N",SUM('調查資料(OUT)'!AT42:AT45))</f>
        <v>0</v>
      </c>
      <c r="EL36" s="48" t="e">
        <f t="shared" si="193"/>
        <v>#DIV/0!</v>
      </c>
      <c r="EM36" s="43">
        <f t="shared" si="194"/>
        <v>0</v>
      </c>
      <c r="EN36" s="48" t="e">
        <f t="shared" si="195"/>
        <v>#DIV/0!</v>
      </c>
      <c r="EO36" s="43">
        <f t="shared" si="196"/>
        <v>0</v>
      </c>
      <c r="EP36" s="48" t="e">
        <f t="shared" si="197"/>
        <v>#DIV/0!</v>
      </c>
      <c r="EQ36" s="43">
        <f t="shared" si="198"/>
        <v>0</v>
      </c>
      <c r="ER36" s="48" t="e">
        <f t="shared" si="199"/>
        <v>#DIV/0!</v>
      </c>
      <c r="ES36" s="43">
        <f t="shared" si="200"/>
        <v>0</v>
      </c>
      <c r="ET36" s="43">
        <f t="shared" si="147"/>
        <v>0</v>
      </c>
      <c r="EU36" s="43">
        <f>IF($AZ36="N","N",SUM('調查資料(OUT)'!AU42:AU45))</f>
        <v>0</v>
      </c>
      <c r="EV36" s="43">
        <f>IF($AZ36="N","N",SUM('調查資料(OUT)'!AZ42:AZ45))</f>
        <v>0</v>
      </c>
      <c r="EW36" s="43">
        <f>IF($AZ36="N","N",SUM('調查資料(OUT)'!BE42:BE45))</f>
        <v>0</v>
      </c>
      <c r="EX36" s="48" t="e">
        <f t="shared" si="148"/>
        <v>#DIV/0!</v>
      </c>
      <c r="EY36" s="43">
        <f t="shared" si="149"/>
        <v>0</v>
      </c>
      <c r="EZ36" s="43">
        <f>IF($AZ36="N","N",SUM('調查資料(OUT)'!AV42:AV45))</f>
        <v>0</v>
      </c>
      <c r="FA36" s="43">
        <f>IF($AZ36="N","N",SUM('調查資料(OUT)'!BA42:BA45))</f>
        <v>0</v>
      </c>
      <c r="FB36" s="43">
        <f>IF($AZ36="N","N",SUM('調查資料(OUT)'!BF42:BF45))</f>
        <v>0</v>
      </c>
      <c r="FC36" s="48" t="e">
        <f t="shared" si="150"/>
        <v>#DIV/0!</v>
      </c>
      <c r="FD36" s="43">
        <f t="shared" si="151"/>
        <v>0</v>
      </c>
      <c r="FE36" s="43">
        <f>IF($AZ36="N","N",SUM('調查資料(OUT)'!AW42:AW45))</f>
        <v>0</v>
      </c>
      <c r="FF36" s="43">
        <f>IF($AZ36="N","N",SUM('調查資料(OUT)'!BB42:BB45))</f>
        <v>0</v>
      </c>
      <c r="FG36" s="43">
        <f>IF($AZ36="N","N",SUM('調查資料(OUT)'!BG42:BG45))</f>
        <v>0</v>
      </c>
      <c r="FH36" s="48" t="e">
        <f t="shared" si="152"/>
        <v>#DIV/0!</v>
      </c>
      <c r="FI36" s="43">
        <f t="shared" si="153"/>
        <v>0</v>
      </c>
      <c r="FJ36" s="43">
        <f>IF($AZ36="N","N",SUM('調查資料(OUT)'!AX42:AX45))</f>
        <v>0</v>
      </c>
      <c r="FK36" s="43">
        <f>IF($AZ36="N","N",SUM('調查資料(OUT)'!BC42:BC45))</f>
        <v>0</v>
      </c>
      <c r="FL36" s="43">
        <f>IF($AZ36="N","N",SUM('調查資料(OUT)'!BH42:BH45))</f>
        <v>0</v>
      </c>
      <c r="FM36" s="48" t="e">
        <f t="shared" si="201"/>
        <v>#DIV/0!</v>
      </c>
      <c r="FN36" s="43">
        <f t="shared" si="202"/>
        <v>0</v>
      </c>
      <c r="FO36" s="43">
        <f>IF($AZ36="N","N",SUM('調查資料(OUT)'!AY42:AY45))</f>
        <v>0</v>
      </c>
      <c r="FP36" s="43">
        <f>IF($AZ36="N","N",SUM('調查資料(OUT)'!BD42:BD45))</f>
        <v>0</v>
      </c>
      <c r="FQ36" s="43">
        <f>IF($AZ36="N","N",SUM('調查資料(OUT)'!BI42:BI45))</f>
        <v>0</v>
      </c>
      <c r="FR36" s="48" t="e">
        <f t="shared" si="203"/>
        <v>#DIV/0!</v>
      </c>
      <c r="FS36" s="43">
        <f t="shared" si="204"/>
        <v>0</v>
      </c>
      <c r="FT36" s="48" t="e">
        <f t="shared" si="205"/>
        <v>#DIV/0!</v>
      </c>
      <c r="FU36" s="43">
        <f t="shared" si="206"/>
        <v>0</v>
      </c>
      <c r="FV36" s="48" t="e">
        <f t="shared" si="207"/>
        <v>#DIV/0!</v>
      </c>
      <c r="FW36" s="43">
        <f t="shared" si="208"/>
        <v>0</v>
      </c>
      <c r="FX36" s="48" t="e">
        <f t="shared" si="209"/>
        <v>#DIV/0!</v>
      </c>
      <c r="FY36" s="43">
        <f t="shared" si="210"/>
        <v>0</v>
      </c>
      <c r="FZ36" s="43">
        <f t="shared" si="156"/>
        <v>0</v>
      </c>
      <c r="GA36" s="43">
        <f>IF($AZ36="N","N",SUM('調查資料(OUT)'!BJ42:BJ45))</f>
        <v>0</v>
      </c>
      <c r="GB36" s="43">
        <f>IF($AZ36="N","N",SUM('調查資料(OUT)'!BO42:BO45))</f>
        <v>0</v>
      </c>
      <c r="GC36" s="43">
        <f>IF($AZ36="N","N",SUM('調查資料(OUT)'!BT42:BT45))</f>
        <v>0</v>
      </c>
      <c r="GD36" s="48" t="e">
        <f t="shared" si="157"/>
        <v>#DIV/0!</v>
      </c>
      <c r="GE36" s="43">
        <f t="shared" si="158"/>
        <v>0</v>
      </c>
      <c r="GF36" s="43">
        <f>IF($AZ36="N","N",SUM('調查資料(OUT)'!BK42:BK45))</f>
        <v>0</v>
      </c>
      <c r="GG36" s="43">
        <f>IF($AZ36="N","N",SUM('調查資料(OUT)'!BP42:BP45))</f>
        <v>0</v>
      </c>
      <c r="GH36" s="43">
        <f>IF($AZ36="N","N",SUM('調查資料(OUT)'!BU42:BU45))</f>
        <v>0</v>
      </c>
      <c r="GI36" s="48" t="e">
        <f t="shared" si="159"/>
        <v>#DIV/0!</v>
      </c>
      <c r="GJ36" s="43">
        <f t="shared" si="160"/>
        <v>0</v>
      </c>
      <c r="GK36" s="43">
        <f>IF($AZ36="N","N",SUM('調查資料(OUT)'!BL42:BL45))</f>
        <v>0</v>
      </c>
      <c r="GL36" s="43">
        <f>IF($AZ36="N","N",SUM('調查資料(OUT)'!BQ42:BQ45))</f>
        <v>0</v>
      </c>
      <c r="GM36" s="43">
        <f>IF($AZ36="N","N",SUM('調查資料(OUT)'!BV42:BV45))</f>
        <v>0</v>
      </c>
      <c r="GN36" s="48" t="e">
        <f t="shared" si="161"/>
        <v>#DIV/0!</v>
      </c>
      <c r="GO36" s="43">
        <f t="shared" si="162"/>
        <v>0</v>
      </c>
      <c r="GP36" s="43">
        <f>IF($AZ36="N","N",SUM('調查資料(OUT)'!BM42:BM45))</f>
        <v>0</v>
      </c>
      <c r="GQ36" s="43">
        <f>IF($AZ36="N","N",SUM('調查資料(OUT)'!BR42:BR45))</f>
        <v>0</v>
      </c>
      <c r="GR36" s="43">
        <f>IF($AZ36="N","N",SUM('調查資料(OUT)'!BW42:BW45))</f>
        <v>0</v>
      </c>
      <c r="GS36" s="48" t="e">
        <f t="shared" si="211"/>
        <v>#DIV/0!</v>
      </c>
      <c r="GT36" s="43">
        <f t="shared" si="212"/>
        <v>0</v>
      </c>
      <c r="GU36" s="43">
        <f>IF($AZ36="N","N",SUM('調查資料(OUT)'!BN42:BN45))</f>
        <v>0</v>
      </c>
      <c r="GV36" s="43">
        <f>IF($AZ36="N","N",SUM('調查資料(OUT)'!BS42:BS45))</f>
        <v>0</v>
      </c>
      <c r="GW36" s="43">
        <f>IF($AZ36="N","N",SUM('調查資料(OUT)'!BX42:BX45))</f>
        <v>0</v>
      </c>
      <c r="GX36" s="48" t="e">
        <f t="shared" si="213"/>
        <v>#DIV/0!</v>
      </c>
      <c r="GY36" s="43">
        <f t="shared" si="214"/>
        <v>0</v>
      </c>
      <c r="GZ36" s="48" t="e">
        <f t="shared" si="215"/>
        <v>#DIV/0!</v>
      </c>
      <c r="HA36" s="43">
        <f t="shared" si="216"/>
        <v>0</v>
      </c>
      <c r="HB36" s="48" t="e">
        <f t="shared" si="217"/>
        <v>#DIV/0!</v>
      </c>
      <c r="HC36" s="43">
        <f t="shared" si="237"/>
        <v>0</v>
      </c>
      <c r="HD36" s="48" t="e">
        <f t="shared" si="218"/>
        <v>#DIV/0!</v>
      </c>
      <c r="HE36" s="43">
        <f t="shared" si="219"/>
        <v>0</v>
      </c>
      <c r="HF36" s="43">
        <f t="shared" si="220"/>
        <v>0</v>
      </c>
      <c r="HG36" s="43">
        <f>IF($AZ36="N","N",SUM('調查資料(OUT)'!BY42:BY45))</f>
        <v>0</v>
      </c>
      <c r="HH36" s="43">
        <f>IF($AZ36="N","N",SUM('調查資料(OUT)'!CD42:CD45))</f>
        <v>0</v>
      </c>
      <c r="HI36" s="43">
        <f>IF($AZ36="N","N",SUM('調查資料(OUT)'!CI42:CI45))</f>
        <v>0</v>
      </c>
      <c r="HJ36" s="48" t="e">
        <f t="shared" si="221"/>
        <v>#DIV/0!</v>
      </c>
      <c r="HK36" s="43">
        <f t="shared" si="222"/>
        <v>0</v>
      </c>
      <c r="HL36" s="43">
        <f>IF($AZ36="N","N",SUM('調查資料(OUT)'!BZ42:BZ45))</f>
        <v>0</v>
      </c>
      <c r="HM36" s="43">
        <f>IF($AZ36="N","N",SUM('調查資料(OUT)'!CE42:CE45))</f>
        <v>0</v>
      </c>
      <c r="HN36" s="43">
        <f>IF($AZ36="N","N",SUM('調查資料(OUT)'!CJ42:CJ45))</f>
        <v>0</v>
      </c>
      <c r="HO36" s="48" t="e">
        <f t="shared" si="223"/>
        <v>#DIV/0!</v>
      </c>
      <c r="HP36" s="43">
        <f t="shared" si="224"/>
        <v>0</v>
      </c>
      <c r="HQ36" s="43">
        <f>IF($AZ36="N","N",SUM('調查資料(OUT)'!CA42:CA45))</f>
        <v>0</v>
      </c>
      <c r="HR36" s="43">
        <f>IF($AZ36="N","N",SUM('調查資料(OUT)'!CF42:CF45))</f>
        <v>0</v>
      </c>
      <c r="HS36" s="43">
        <f>IF($AZ36="N","N",SUM('調查資料(OUT)'!CK42:CK45))</f>
        <v>0</v>
      </c>
      <c r="HT36" s="48" t="e">
        <f t="shared" si="225"/>
        <v>#DIV/0!</v>
      </c>
      <c r="HU36" s="43">
        <f t="shared" si="226"/>
        <v>0</v>
      </c>
      <c r="HV36" s="43">
        <f>IF($AZ36="N","N",SUM('調查資料(OUT)'!CB42:CB45))</f>
        <v>0</v>
      </c>
      <c r="HW36" s="43">
        <f>IF($AZ36="N","N",SUM('調查資料(OUT)'!CG42:CG45))</f>
        <v>0</v>
      </c>
      <c r="HX36" s="43">
        <f>IF($AZ36="N","N",SUM('調查資料(OUT)'!CL42:CL45))</f>
        <v>0</v>
      </c>
      <c r="HY36" s="48" t="e">
        <f t="shared" si="227"/>
        <v>#DIV/0!</v>
      </c>
      <c r="HZ36" s="43">
        <f t="shared" si="228"/>
        <v>0</v>
      </c>
      <c r="IA36" s="43">
        <f>IF($AZ36="N","N",SUM('調查資料(OUT)'!CC42:CC45))</f>
        <v>0</v>
      </c>
      <c r="IB36" s="43">
        <f>IF($AZ36="N","N",SUM('調查資料(OUT)'!CH42:CH45))</f>
        <v>0</v>
      </c>
      <c r="IC36" s="43">
        <f>IF($AZ36="N","N",SUM('調查資料(OUT)'!CM42:CM45))</f>
        <v>0</v>
      </c>
      <c r="ID36" s="48" t="e">
        <f t="shared" si="229"/>
        <v>#DIV/0!</v>
      </c>
      <c r="IE36" s="43">
        <f t="shared" si="230"/>
        <v>0</v>
      </c>
      <c r="IF36" s="48" t="e">
        <f t="shared" si="231"/>
        <v>#DIV/0!</v>
      </c>
      <c r="IG36" s="43">
        <f t="shared" si="232"/>
        <v>0</v>
      </c>
      <c r="IH36" s="48" t="e">
        <f t="shared" si="233"/>
        <v>#DIV/0!</v>
      </c>
      <c r="II36" s="43">
        <f t="shared" si="234"/>
        <v>0</v>
      </c>
      <c r="IJ36" s="48" t="e">
        <f t="shared" si="235"/>
        <v>#DIV/0!</v>
      </c>
      <c r="IK36" s="248">
        <f t="shared" si="236"/>
        <v>0</v>
      </c>
    </row>
    <row r="37" spans="1:245">
      <c r="A37" s="247">
        <f>'調查資料(OUT)'!A43</f>
        <v>800</v>
      </c>
      <c r="B37" s="43">
        <f t="shared" si="163"/>
        <v>0</v>
      </c>
      <c r="C37" s="43">
        <f>IFERROR('調查資料(OUT)'!$B$1*'調查資料(OUT)'!B43,0)+IFERROR('調查資料(OUT)'!$G$1*'調查資料(OUT)'!G43,0)+IFERROR('調查資料(OUT)'!$L$1*'調查資料(OUT)'!L43,0)</f>
        <v>0</v>
      </c>
      <c r="D37" s="43">
        <f>IFERROR('調查資料(OUT)'!$C$1*'調查資料(OUT)'!C43,0)+IFERROR('調查資料(OUT)'!$H$1*'調查資料(OUT)'!H43,0)+IFERROR('調查資料(OUT)'!$M$1*'調查資料(OUT)'!M43,0)</f>
        <v>0</v>
      </c>
      <c r="E37" s="43">
        <f>IFERROR('調查資料(OUT)'!$D$1*'調查資料(OUT)'!D43,0)+IFERROR('調查資料(OUT)'!$I$1*'調查資料(OUT)'!I43,0)+IFERROR('調查資料(OUT)'!$N$1*'調查資料(OUT)'!N43,0)</f>
        <v>0</v>
      </c>
      <c r="F37" s="43">
        <f>IFERROR('調查資料(OUT)'!$E$1*'調查資料(OUT)'!E43,0)+IFERROR('調查資料(OUT)'!$J$1*'調查資料(OUT)'!J43,0)+IFERROR('調查資料(OUT)'!$O$1*'調查資料(OUT)'!O43,0)</f>
        <v>0</v>
      </c>
      <c r="G37" s="248">
        <f>IFERROR('調查資料(OUT)'!$F$1*'調查資料(OUT)'!F43,0)+IFERROR('調查資料(OUT)'!$K$1*'調查資料(OUT)'!K43,0)+IFERROR('調查資料(OUT)'!$P$1*'調查資料(OUT)'!P43,0)</f>
        <v>0</v>
      </c>
      <c r="H37" s="249">
        <f t="shared" si="164"/>
        <v>0</v>
      </c>
      <c r="I37" s="43">
        <f>IFERROR('調查資料(OUT)'!$Q$1*'調查資料(OUT)'!Q43,0)+IFERROR('調查資料(OUT)'!$V$1*'調查資料(OUT)'!V43,0)+IFERROR('調查資料(OUT)'!$AA$1*'調查資料(OUT)'!AA43,0)</f>
        <v>0</v>
      </c>
      <c r="J37" s="43">
        <f>IFERROR('調查資料(OUT)'!$R$1*'調查資料(OUT)'!R43,0)+IFERROR('調查資料(OUT)'!$W$1*'調查資料(OUT)'!W43,0)+IFERROR('調查資料(OUT)'!$AB$1*'調查資料(OUT)'!AB43,0)</f>
        <v>0</v>
      </c>
      <c r="K37" s="43">
        <f>IFERROR('調查資料(OUT)'!$S$1*'調查資料(OUT)'!S43,0)+IFERROR('調查資料(OUT)'!$X$1*'調查資料(OUT)'!X43,0)+IFERROR('調查資料(OUT)'!$AC$1*'調查資料(OUT)'!AC43,0)</f>
        <v>0</v>
      </c>
      <c r="L37" s="43">
        <f>IFERROR('調查資料(OUT)'!$T$1*'調查資料(OUT)'!T43,0)+IFERROR('調查資料(OUT)'!$Y$1*'調查資料(OUT)'!Y43,0)+IFERROR('調查資料(OUT)'!$AD$1*'調查資料(OUT)'!AD43,0)</f>
        <v>0</v>
      </c>
      <c r="M37" s="248">
        <f>IFERROR('調查資料(OUT)'!$U$1*'調查資料(OUT)'!U43,0)+IFERROR('調查資料(OUT)'!$Z$1*'調查資料(OUT)'!Z43,0)+IFERROR('調查資料(OUT)'!$AE$1*'調查資料(OUT)'!AE43,0)</f>
        <v>0</v>
      </c>
      <c r="N37" s="249">
        <f t="shared" si="165"/>
        <v>0</v>
      </c>
      <c r="O37" s="43">
        <f>IFERROR('調查資料(OUT)'!$AF$1*'調查資料(OUT)'!AF43,0)+IFERROR('調查資料(OUT)'!$AK$1*'調查資料(OUT)'!AK43,0)+IFERROR('調查資料(OUT)'!$AP$1*'調查資料(OUT)'!AP43,0)</f>
        <v>0</v>
      </c>
      <c r="P37" s="43">
        <f>IFERROR('調查資料(OUT)'!$AG$1*'調查資料(OUT)'!AG43,0)+IFERROR('調查資料(OUT)'!$AL$1*'調查資料(OUT)'!AL43,0)+IFERROR('調查資料(OUT)'!$AQ$1*'調查資料(OUT)'!AQ43,0)</f>
        <v>0</v>
      </c>
      <c r="Q37" s="43">
        <f>IFERROR('調查資料(OUT)'!$AH$1*'調查資料(OUT)'!AH43,0)+IFERROR('調查資料(OUT)'!$AM$1*'調查資料(OUT)'!AM43,0)+IFERROR('調查資料(OUT)'!$AR$1*'調查資料(OUT)'!AR43,0)</f>
        <v>0</v>
      </c>
      <c r="R37" s="43">
        <f>IFERROR('調查資料(OUT)'!$AI$1*'調查資料(OUT)'!AI43,0)+IFERROR('調查資料(OUT)'!$AN$1*'調查資料(OUT)'!AN43,0)+IFERROR('調查資料(OUT)'!$AS$1*'調查資料(OUT)'!AS43,0)</f>
        <v>0</v>
      </c>
      <c r="S37" s="248">
        <f>IFERROR('調查資料(OUT)'!$AJ$1*'調查資料(OUT)'!AJ43,0)+IFERROR('調查資料(OUT)'!$AO$1*'調查資料(OUT)'!AO43,0)+IFERROR('調查資料(OUT)'!$AT$1*'調查資料(OUT)'!AT43,0)</f>
        <v>0</v>
      </c>
      <c r="T37" s="249">
        <f t="shared" si="166"/>
        <v>0</v>
      </c>
      <c r="U37" s="43">
        <f>IFERROR('調查資料(OUT)'!$AU$1*'調查資料(OUT)'!AU43,0)+IFERROR('調查資料(OUT)'!$AZ$1*'調查資料(OUT)'!AZ43,0)+IFERROR('調查資料(OUT)'!$BE$1*'調查資料(OUT)'!BE43,0)</f>
        <v>0</v>
      </c>
      <c r="V37" s="43">
        <f>IFERROR('調查資料(OUT)'!$AV$1*'調查資料(OUT)'!AV43,0)+IFERROR('調查資料(OUT)'!$BA$1*'調查資料(OUT)'!BA43,0)+IFERROR('調查資料(OUT)'!$BF$1*'調查資料(OUT)'!BF43,0)</f>
        <v>0</v>
      </c>
      <c r="W37" s="43">
        <f>IFERROR('調查資料(OUT)'!$AW$1*'調查資料(OUT)'!AW43,0)+IFERROR('調查資料(OUT)'!$BB$1*'調查資料(OUT)'!BB43,0)+IFERROR('調查資料(OUT)'!$BG$1*'調查資料(OUT)'!BG43,0)</f>
        <v>0</v>
      </c>
      <c r="X37" s="43">
        <f>IFERROR('調查資料(OUT)'!$AX$1*'調查資料(OUT)'!AX43,0)+IFERROR('調查資料(OUT)'!$BC$1*'調查資料(OUT)'!BC43,0)+IFERROR('調查資料(OUT)'!$BH$1*'調查資料(OUT)'!BH43,0)</f>
        <v>0</v>
      </c>
      <c r="Y37" s="248">
        <f>IFERROR('調查資料(OUT)'!$AY$1*'調查資料(OUT)'!AY43,0)+IFERROR('調查資料(OUT)'!$BD$1*'調查資料(OUT)'!BD43,0)+IFERROR('調查資料(OUT)'!$BI$1*'調查資料(OUT)'!BI43,0)</f>
        <v>0</v>
      </c>
      <c r="Z37" s="249">
        <f t="shared" si="167"/>
        <v>0</v>
      </c>
      <c r="AA37" s="43">
        <f>IFERROR('調查資料(OUT)'!$BJ$1*'調查資料(OUT)'!BJ43,0)+IFERROR('調查資料(OUT)'!$BO$1*'調查資料(OUT)'!BO43,0)+IFERROR('調查資料(OUT)'!$BT$1*'調查資料(OUT)'!BT43,0)</f>
        <v>0</v>
      </c>
      <c r="AB37" s="43">
        <f>IFERROR('調查資料(OUT)'!$BK$1*'調查資料(OUT)'!BK43,0)+IFERROR('調查資料(OUT)'!$BP$1*'調查資料(OUT)'!BP43,0)+IFERROR('調查資料(OUT)'!$BU$1*'調查資料(OUT)'!BU43,0)</f>
        <v>0</v>
      </c>
      <c r="AC37" s="43">
        <f>IFERROR('調查資料(OUT)'!$BL$1*'調查資料(OUT)'!BL43,0)+IFERROR('調查資料(OUT)'!$BQ$1*'調查資料(OUT)'!BQ43,0)+IFERROR('調查資料(OUT)'!$BV$1*'調查資料(OUT)'!BV43,0)</f>
        <v>0</v>
      </c>
      <c r="AD37" s="43">
        <f>IFERROR('調查資料(OUT)'!$BM$1*'調查資料(OUT)'!BM43,0)+IFERROR('調查資料(OUT)'!$BR$1*'調查資料(OUT)'!BR43,0)+IFERROR('調查資料(OUT)'!$BW$1*'調查資料(OUT)'!BW43,0)</f>
        <v>0</v>
      </c>
      <c r="AE37" s="248">
        <f>IFERROR('調查資料(OUT)'!$BN$1*'調查資料(OUT)'!BN43,0)+IFERROR('調查資料(OUT)'!$BS$1*'調查資料(OUT)'!BS43,0)+IFERROR('調查資料(OUT)'!$BX$1*'調查資料(OUT)'!BX43,0)</f>
        <v>0</v>
      </c>
      <c r="AF37" s="249">
        <f t="shared" si="168"/>
        <v>0</v>
      </c>
      <c r="AG37" s="43">
        <f>IFERROR('調查資料(OUT)'!$BY$1*'調查資料(OUT)'!BY43,0)+IFERROR('調查資料(OUT)'!$CD$1*'調查資料(OUT)'!CD43,0)+IFERROR('調查資料(OUT)'!$CI$1*'調查資料(OUT)'!CI43,0)</f>
        <v>0</v>
      </c>
      <c r="AH37" s="43">
        <f>IFERROR('調查資料(OUT)'!$BZ$1*'調查資料(OUT)'!BZ43,0)+IFERROR('調查資料(OUT)'!$CE$1*'調查資料(OUT)'!CE43,0)+IFERROR('調查資料(OUT)'!$CJ$1*'調查資料(OUT)'!CJ43,0)</f>
        <v>0</v>
      </c>
      <c r="AI37" s="43">
        <f>IFERROR('調查資料(OUT)'!$CA$1*'調查資料(OUT)'!CA43,0)+IFERROR('調查資料(OUT)'!$CF$1*'調查資料(OUT)'!CF43,0)+IFERROR('調查資料(OUT)'!$CK$1*'調查資料(OUT)'!CK43,0)</f>
        <v>0</v>
      </c>
      <c r="AJ37" s="43">
        <f>IFERROR('調查資料(OUT)'!$CB$1*'調查資料(OUT)'!CB43,0)+IFERROR('調查資料(OUT)'!$CG$1*'調查資料(OUT)'!CG43,0)+IFERROR('調查資料(OUT)'!$CL$1*'調查資料(OUT)'!CL43,0)</f>
        <v>0</v>
      </c>
      <c r="AK37" s="248">
        <f>IFERROR('調查資料(OUT)'!$CC$1*'調查資料(OUT)'!CC43,0)+IFERROR('調查資料(OUT)'!$CH$1*'調查資料(OUT)'!CH43,0)+IFERROR('調查資料(OUT)'!$CM$1*'調查資料(OUT)'!CM43,0)</f>
        <v>0</v>
      </c>
      <c r="AL37" s="250">
        <f t="shared" si="169"/>
        <v>0</v>
      </c>
      <c r="AN37" s="249">
        <f>'調查資料(OUT)'!A43</f>
        <v>800</v>
      </c>
      <c r="AO37" s="326">
        <f t="shared" si="170"/>
        <v>900</v>
      </c>
      <c r="AP37" s="43">
        <f t="shared" si="238"/>
        <v>0</v>
      </c>
      <c r="AR37" s="43">
        <f t="shared" si="9"/>
        <v>0</v>
      </c>
      <c r="AS37" s="328" t="e">
        <f t="shared" si="10"/>
        <v>#DIV/0!</v>
      </c>
      <c r="AT37" s="328" t="e">
        <f t="shared" si="11"/>
        <v>#DIV/0!</v>
      </c>
      <c r="AU37" s="328" t="e">
        <f t="shared" si="12"/>
        <v>#DIV/0!</v>
      </c>
      <c r="AV37" s="328" t="e">
        <f t="shared" si="13"/>
        <v>#DIV/0!</v>
      </c>
      <c r="AW37" s="328" t="e">
        <f t="shared" si="14"/>
        <v>#DIV/0!</v>
      </c>
      <c r="AX37" s="328" t="e">
        <f t="shared" si="15"/>
        <v>#DIV/0!</v>
      </c>
      <c r="AZ37" s="43">
        <f t="shared" si="16"/>
        <v>800</v>
      </c>
      <c r="BA37" s="248">
        <f t="shared" si="17"/>
        <v>900</v>
      </c>
      <c r="BB37" s="43">
        <f t="shared" si="171"/>
        <v>0</v>
      </c>
      <c r="BC37" s="43">
        <f>IF($AZ37="N","N",SUM('調查資料(OUT)'!B43:B46))</f>
        <v>0</v>
      </c>
      <c r="BD37" s="43">
        <f>IF($AZ37="N","N",SUM('調查資料(OUT)'!G43:G46))</f>
        <v>0</v>
      </c>
      <c r="BE37" s="43">
        <f>IF($AZ37="N","N",SUM('調查資料(OUT)'!L43:L46))</f>
        <v>0</v>
      </c>
      <c r="BF37" s="48" t="e">
        <f t="shared" si="121"/>
        <v>#DIV/0!</v>
      </c>
      <c r="BG37" s="43">
        <f t="shared" si="122"/>
        <v>0</v>
      </c>
      <c r="BH37" s="43">
        <f>IF($AZ37="N","N",SUM('調查資料(OUT)'!C43:C46))</f>
        <v>0</v>
      </c>
      <c r="BI37" s="43">
        <f>IF($AZ37="N","N",SUM('調查資料(OUT)'!H43:H46))</f>
        <v>0</v>
      </c>
      <c r="BJ37" s="43">
        <f>IF($AZ37="N","N",SUM('調查資料(OUT)'!M43:M46))</f>
        <v>0</v>
      </c>
      <c r="BK37" s="48" t="e">
        <f t="shared" si="123"/>
        <v>#DIV/0!</v>
      </c>
      <c r="BL37" s="43">
        <f t="shared" si="124"/>
        <v>0</v>
      </c>
      <c r="BM37" s="43">
        <f>IF($AZ37="N","N",SUM('調查資料(OUT)'!D43:D46))</f>
        <v>0</v>
      </c>
      <c r="BN37" s="43">
        <f>IF($AZ37="N","N",SUM('調查資料(OUT)'!I43:I46))</f>
        <v>0</v>
      </c>
      <c r="BO37" s="43">
        <f>IF($AZ37="N","N",SUM('調查資料(OUT)'!N43:N46))</f>
        <v>0</v>
      </c>
      <c r="BP37" s="48" t="e">
        <f t="shared" si="125"/>
        <v>#DIV/0!</v>
      </c>
      <c r="BQ37" s="43">
        <f t="shared" si="126"/>
        <v>0</v>
      </c>
      <c r="BR37" s="43">
        <f>IF($AZ37="N","N",SUM('調查資料(OUT)'!E43:E46))</f>
        <v>0</v>
      </c>
      <c r="BS37" s="43">
        <f>IF($AZ37="N","N",SUM('調查資料(OUT)'!J43:J46))</f>
        <v>0</v>
      </c>
      <c r="BT37" s="43">
        <f>IF($AZ37="N","N",SUM('調查資料(OUT)'!O43:O46))</f>
        <v>0</v>
      </c>
      <c r="BU37" s="48" t="e">
        <f t="shared" si="127"/>
        <v>#DIV/0!</v>
      </c>
      <c r="BV37" s="43">
        <f t="shared" si="172"/>
        <v>0</v>
      </c>
      <c r="BW37" s="43">
        <f>IF($AZ37="N","N",SUM('調查資料(OUT)'!F43:F46))</f>
        <v>0</v>
      </c>
      <c r="BX37" s="43">
        <f>IF($AZ37="N","N",SUM('調查資料(OUT)'!K43:K46))</f>
        <v>0</v>
      </c>
      <c r="BY37" s="43">
        <f>IF($AZ37="N","N",SUM('調查資料(OUT)'!P43:P46))</f>
        <v>0</v>
      </c>
      <c r="BZ37" s="48" t="e">
        <f t="shared" si="173"/>
        <v>#DIV/0!</v>
      </c>
      <c r="CA37" s="43">
        <f t="shared" si="174"/>
        <v>0</v>
      </c>
      <c r="CB37" s="48" t="e">
        <f t="shared" si="175"/>
        <v>#DIV/0!</v>
      </c>
      <c r="CC37" s="43">
        <f t="shared" si="176"/>
        <v>0</v>
      </c>
      <c r="CD37" s="48" t="e">
        <f t="shared" si="177"/>
        <v>#DIV/0!</v>
      </c>
      <c r="CE37" s="43">
        <f t="shared" si="178"/>
        <v>0</v>
      </c>
      <c r="CF37" s="48" t="e">
        <f t="shared" si="179"/>
        <v>#DIV/0!</v>
      </c>
      <c r="CG37" s="43">
        <f t="shared" si="180"/>
        <v>0</v>
      </c>
      <c r="CH37" s="43">
        <f t="shared" si="130"/>
        <v>0</v>
      </c>
      <c r="CI37" s="43">
        <f>IF($AZ37="N","N",SUM('調查資料(OUT)'!Q43:Q46))</f>
        <v>0</v>
      </c>
      <c r="CJ37" s="43">
        <f>IF($AZ37="N","N",SUM('調查資料(OUT)'!V43:V46))</f>
        <v>0</v>
      </c>
      <c r="CK37" s="43">
        <f>IF($AZ37="N","N",SUM('調查資料(OUT)'!AA43:AA46))</f>
        <v>0</v>
      </c>
      <c r="CL37" s="48" t="e">
        <f t="shared" si="131"/>
        <v>#DIV/0!</v>
      </c>
      <c r="CM37" s="43">
        <f t="shared" si="132"/>
        <v>0</v>
      </c>
      <c r="CN37" s="43">
        <f>IF($AZ37="N","N",SUM('調查資料(OUT)'!R43:R46))</f>
        <v>0</v>
      </c>
      <c r="CO37" s="43">
        <f>IF($AZ37="N","N",SUM('調查資料(OUT)'!W43:W46))</f>
        <v>0</v>
      </c>
      <c r="CP37" s="43">
        <f>IF($AZ37="N","N",SUM('調查資料(OUT)'!AB43:AB46))</f>
        <v>0</v>
      </c>
      <c r="CQ37" s="48" t="e">
        <f t="shared" si="133"/>
        <v>#DIV/0!</v>
      </c>
      <c r="CR37" s="43">
        <f t="shared" si="134"/>
        <v>0</v>
      </c>
      <c r="CS37" s="43">
        <f>IF($AZ37="N","N",SUM('調查資料(OUT)'!S43:S46))</f>
        <v>0</v>
      </c>
      <c r="CT37" s="43">
        <f>IF($AZ37="N","N",SUM('調查資料(OUT)'!X43:X46))</f>
        <v>0</v>
      </c>
      <c r="CU37" s="43">
        <f>IF($AZ37="N","N",SUM('調查資料(OUT)'!AC43:AC46))</f>
        <v>0</v>
      </c>
      <c r="CV37" s="48" t="e">
        <f t="shared" si="135"/>
        <v>#DIV/0!</v>
      </c>
      <c r="CW37" s="43">
        <f t="shared" si="136"/>
        <v>0</v>
      </c>
      <c r="CX37" s="43">
        <f>IF($AZ37="N","N",SUM('調查資料(OUT)'!T43:T46))</f>
        <v>0</v>
      </c>
      <c r="CY37" s="43">
        <f>IF($AZ37="N","N",SUM('調查資料(OUT)'!Y43:Y46))</f>
        <v>0</v>
      </c>
      <c r="CZ37" s="43">
        <f>IF($AZ37="N","N",SUM('調查資料(OUT)'!AD43:AD46))</f>
        <v>0</v>
      </c>
      <c r="DA37" s="48" t="e">
        <f t="shared" si="181"/>
        <v>#DIV/0!</v>
      </c>
      <c r="DB37" s="43">
        <f t="shared" si="182"/>
        <v>0</v>
      </c>
      <c r="DC37" s="43">
        <f>IF($AZ37="N","N",SUM('調查資料(OUT)'!U43:U46))</f>
        <v>0</v>
      </c>
      <c r="DD37" s="43">
        <f>IF($AZ37="N","N",SUM('調查資料(OUT)'!Z43:Z46))</f>
        <v>0</v>
      </c>
      <c r="DE37" s="43">
        <f>IF($AZ37="N","N",SUM('調查資料(OUT)'!AE43:AE46))</f>
        <v>0</v>
      </c>
      <c r="DF37" s="48" t="e">
        <f t="shared" si="183"/>
        <v>#DIV/0!</v>
      </c>
      <c r="DG37" s="43">
        <f t="shared" si="184"/>
        <v>0</v>
      </c>
      <c r="DH37" s="48" t="e">
        <f t="shared" si="185"/>
        <v>#DIV/0!</v>
      </c>
      <c r="DI37" s="43">
        <f t="shared" si="186"/>
        <v>0</v>
      </c>
      <c r="DJ37" s="48" t="e">
        <f t="shared" si="187"/>
        <v>#DIV/0!</v>
      </c>
      <c r="DK37" s="43">
        <f t="shared" si="188"/>
        <v>0</v>
      </c>
      <c r="DL37" s="48" t="e">
        <f t="shared" si="189"/>
        <v>#DIV/0!</v>
      </c>
      <c r="DM37" s="43">
        <f t="shared" si="190"/>
        <v>0</v>
      </c>
      <c r="DN37" s="43">
        <f t="shared" si="138"/>
        <v>0</v>
      </c>
      <c r="DO37" s="43">
        <f>IF($AZ37="N","N",SUM('調查資料(OUT)'!AF43:AF46))</f>
        <v>0</v>
      </c>
      <c r="DP37" s="43">
        <f>IF($AZ37="N","N",SUM('調查資料(OUT)'!AK43:AK46))</f>
        <v>0</v>
      </c>
      <c r="DQ37" s="43">
        <f>IF($AZ37="N","N",SUM('調查資料(OUT)'!AP43:AP46))</f>
        <v>0</v>
      </c>
      <c r="DR37" s="48" t="e">
        <f t="shared" si="139"/>
        <v>#DIV/0!</v>
      </c>
      <c r="DS37" s="43">
        <f t="shared" si="140"/>
        <v>0</v>
      </c>
      <c r="DT37" s="43">
        <f>IF($AZ37="N","N",SUM('調查資料(OUT)'!AG43:AG46))</f>
        <v>0</v>
      </c>
      <c r="DU37" s="43">
        <f>IF($AZ37="N","N",SUM('調查資料(OUT)'!AL43:AL46))</f>
        <v>0</v>
      </c>
      <c r="DV37" s="43">
        <f>IF($AZ37="N","N",SUM('調查資料(OUT)'!AQ43:AQ46))</f>
        <v>0</v>
      </c>
      <c r="DW37" s="48" t="e">
        <f t="shared" si="141"/>
        <v>#DIV/0!</v>
      </c>
      <c r="DX37" s="43">
        <f t="shared" si="142"/>
        <v>0</v>
      </c>
      <c r="DY37" s="43">
        <f>IF($AZ37="N","N",SUM('調查資料(OUT)'!AH43:AH46))</f>
        <v>0</v>
      </c>
      <c r="DZ37" s="43">
        <f>IF($AZ37="N","N",SUM('調查資料(OUT)'!AM43:AM46))</f>
        <v>0</v>
      </c>
      <c r="EA37" s="43">
        <f>IF($AZ37="N","N",SUM('調查資料(OUT)'!AR43:AR46))</f>
        <v>0</v>
      </c>
      <c r="EB37" s="48" t="e">
        <f t="shared" si="143"/>
        <v>#DIV/0!</v>
      </c>
      <c r="EC37" s="43">
        <f t="shared" si="144"/>
        <v>0</v>
      </c>
      <c r="ED37" s="43">
        <f>IF($AZ37="N","N",SUM('調查資料(OUT)'!AI43:AI46))</f>
        <v>0</v>
      </c>
      <c r="EE37" s="43">
        <f>IF($AZ37="N","N",SUM('調查資料(OUT)'!AN43:AN46))</f>
        <v>0</v>
      </c>
      <c r="EF37" s="43">
        <f>IF($AZ37="N","N",SUM('調查資料(OUT)'!AS43:AS46))</f>
        <v>0</v>
      </c>
      <c r="EG37" s="48" t="e">
        <f t="shared" si="191"/>
        <v>#DIV/0!</v>
      </c>
      <c r="EH37" s="43">
        <f t="shared" si="192"/>
        <v>0</v>
      </c>
      <c r="EI37" s="43">
        <f>IF($AZ37="N","N",SUM('調查資料(OUT)'!AJ43:AJ46))</f>
        <v>0</v>
      </c>
      <c r="EJ37" s="43">
        <f>IF($AZ37="N","N",SUM('調查資料(OUT)'!AO43:AO46))</f>
        <v>0</v>
      </c>
      <c r="EK37" s="43">
        <f>IF($AZ37="N","N",SUM('調查資料(OUT)'!AT43:AT46))</f>
        <v>0</v>
      </c>
      <c r="EL37" s="48" t="e">
        <f t="shared" si="193"/>
        <v>#DIV/0!</v>
      </c>
      <c r="EM37" s="43">
        <f t="shared" si="194"/>
        <v>0</v>
      </c>
      <c r="EN37" s="48" t="e">
        <f t="shared" si="195"/>
        <v>#DIV/0!</v>
      </c>
      <c r="EO37" s="43">
        <f t="shared" si="196"/>
        <v>0</v>
      </c>
      <c r="EP37" s="48" t="e">
        <f t="shared" si="197"/>
        <v>#DIV/0!</v>
      </c>
      <c r="EQ37" s="43">
        <f t="shared" si="198"/>
        <v>0</v>
      </c>
      <c r="ER37" s="48" t="e">
        <f t="shared" si="199"/>
        <v>#DIV/0!</v>
      </c>
      <c r="ES37" s="43">
        <f t="shared" si="200"/>
        <v>0</v>
      </c>
      <c r="ET37" s="43">
        <f t="shared" si="147"/>
        <v>0</v>
      </c>
      <c r="EU37" s="43">
        <f>IF($AZ37="N","N",SUM('調查資料(OUT)'!AU43:AU46))</f>
        <v>0</v>
      </c>
      <c r="EV37" s="43">
        <f>IF($AZ37="N","N",SUM('調查資料(OUT)'!AZ43:AZ46))</f>
        <v>0</v>
      </c>
      <c r="EW37" s="43">
        <f>IF($AZ37="N","N",SUM('調查資料(OUT)'!BE43:BE46))</f>
        <v>0</v>
      </c>
      <c r="EX37" s="48" t="e">
        <f t="shared" si="148"/>
        <v>#DIV/0!</v>
      </c>
      <c r="EY37" s="43">
        <f t="shared" si="149"/>
        <v>0</v>
      </c>
      <c r="EZ37" s="43">
        <f>IF($AZ37="N","N",SUM('調查資料(OUT)'!AV43:AV46))</f>
        <v>0</v>
      </c>
      <c r="FA37" s="43">
        <f>IF($AZ37="N","N",SUM('調查資料(OUT)'!BA43:BA46))</f>
        <v>0</v>
      </c>
      <c r="FB37" s="43">
        <f>IF($AZ37="N","N",SUM('調查資料(OUT)'!BF43:BF46))</f>
        <v>0</v>
      </c>
      <c r="FC37" s="48" t="e">
        <f t="shared" si="150"/>
        <v>#DIV/0!</v>
      </c>
      <c r="FD37" s="43">
        <f t="shared" si="151"/>
        <v>0</v>
      </c>
      <c r="FE37" s="43">
        <f>IF($AZ37="N","N",SUM('調查資料(OUT)'!AW43:AW46))</f>
        <v>0</v>
      </c>
      <c r="FF37" s="43">
        <f>IF($AZ37="N","N",SUM('調查資料(OUT)'!BB43:BB46))</f>
        <v>0</v>
      </c>
      <c r="FG37" s="43">
        <f>IF($AZ37="N","N",SUM('調查資料(OUT)'!BG43:BG46))</f>
        <v>0</v>
      </c>
      <c r="FH37" s="48" t="e">
        <f t="shared" si="152"/>
        <v>#DIV/0!</v>
      </c>
      <c r="FI37" s="43">
        <f t="shared" si="153"/>
        <v>0</v>
      </c>
      <c r="FJ37" s="43">
        <f>IF($AZ37="N","N",SUM('調查資料(OUT)'!AX43:AX46))</f>
        <v>0</v>
      </c>
      <c r="FK37" s="43">
        <f>IF($AZ37="N","N",SUM('調查資料(OUT)'!BC43:BC46))</f>
        <v>0</v>
      </c>
      <c r="FL37" s="43">
        <f>IF($AZ37="N","N",SUM('調查資料(OUT)'!BH43:BH46))</f>
        <v>0</v>
      </c>
      <c r="FM37" s="48" t="e">
        <f t="shared" si="201"/>
        <v>#DIV/0!</v>
      </c>
      <c r="FN37" s="43">
        <f t="shared" si="202"/>
        <v>0</v>
      </c>
      <c r="FO37" s="43">
        <f>IF($AZ37="N","N",SUM('調查資料(OUT)'!AY43:AY46))</f>
        <v>0</v>
      </c>
      <c r="FP37" s="43">
        <f>IF($AZ37="N","N",SUM('調查資料(OUT)'!BD43:BD46))</f>
        <v>0</v>
      </c>
      <c r="FQ37" s="43">
        <f>IF($AZ37="N","N",SUM('調查資料(OUT)'!BI43:BI46))</f>
        <v>0</v>
      </c>
      <c r="FR37" s="48" t="e">
        <f t="shared" si="203"/>
        <v>#DIV/0!</v>
      </c>
      <c r="FS37" s="43">
        <f t="shared" si="204"/>
        <v>0</v>
      </c>
      <c r="FT37" s="48" t="e">
        <f t="shared" si="205"/>
        <v>#DIV/0!</v>
      </c>
      <c r="FU37" s="43">
        <f t="shared" si="206"/>
        <v>0</v>
      </c>
      <c r="FV37" s="48" t="e">
        <f t="shared" si="207"/>
        <v>#DIV/0!</v>
      </c>
      <c r="FW37" s="43">
        <f t="shared" si="208"/>
        <v>0</v>
      </c>
      <c r="FX37" s="48" t="e">
        <f t="shared" si="209"/>
        <v>#DIV/0!</v>
      </c>
      <c r="FY37" s="43">
        <f t="shared" si="210"/>
        <v>0</v>
      </c>
      <c r="FZ37" s="43">
        <f t="shared" si="156"/>
        <v>0</v>
      </c>
      <c r="GA37" s="43">
        <f>IF($AZ37="N","N",SUM('調查資料(OUT)'!BJ43:BJ46))</f>
        <v>0</v>
      </c>
      <c r="GB37" s="43">
        <f>IF($AZ37="N","N",SUM('調查資料(OUT)'!BO43:BO46))</f>
        <v>0</v>
      </c>
      <c r="GC37" s="43">
        <f>IF($AZ37="N","N",SUM('調查資料(OUT)'!BT43:BT46))</f>
        <v>0</v>
      </c>
      <c r="GD37" s="48" t="e">
        <f t="shared" si="157"/>
        <v>#DIV/0!</v>
      </c>
      <c r="GE37" s="43">
        <f t="shared" si="158"/>
        <v>0</v>
      </c>
      <c r="GF37" s="43">
        <f>IF($AZ37="N","N",SUM('調查資料(OUT)'!BK43:BK46))</f>
        <v>0</v>
      </c>
      <c r="GG37" s="43">
        <f>IF($AZ37="N","N",SUM('調查資料(OUT)'!BP43:BP46))</f>
        <v>0</v>
      </c>
      <c r="GH37" s="43">
        <f>IF($AZ37="N","N",SUM('調查資料(OUT)'!BU43:BU46))</f>
        <v>0</v>
      </c>
      <c r="GI37" s="48" t="e">
        <f t="shared" si="159"/>
        <v>#DIV/0!</v>
      </c>
      <c r="GJ37" s="43">
        <f t="shared" si="160"/>
        <v>0</v>
      </c>
      <c r="GK37" s="43">
        <f>IF($AZ37="N","N",SUM('調查資料(OUT)'!BL43:BL46))</f>
        <v>0</v>
      </c>
      <c r="GL37" s="43">
        <f>IF($AZ37="N","N",SUM('調查資料(OUT)'!BQ43:BQ46))</f>
        <v>0</v>
      </c>
      <c r="GM37" s="43">
        <f>IF($AZ37="N","N",SUM('調查資料(OUT)'!BV43:BV46))</f>
        <v>0</v>
      </c>
      <c r="GN37" s="48" t="e">
        <f t="shared" si="161"/>
        <v>#DIV/0!</v>
      </c>
      <c r="GO37" s="43">
        <f t="shared" si="162"/>
        <v>0</v>
      </c>
      <c r="GP37" s="43">
        <f>IF($AZ37="N","N",SUM('調查資料(OUT)'!BM43:BM46))</f>
        <v>0</v>
      </c>
      <c r="GQ37" s="43">
        <f>IF($AZ37="N","N",SUM('調查資料(OUT)'!BR43:BR46))</f>
        <v>0</v>
      </c>
      <c r="GR37" s="43">
        <f>IF($AZ37="N","N",SUM('調查資料(OUT)'!BW43:BW46))</f>
        <v>0</v>
      </c>
      <c r="GS37" s="48" t="e">
        <f t="shared" si="211"/>
        <v>#DIV/0!</v>
      </c>
      <c r="GT37" s="43">
        <f t="shared" si="212"/>
        <v>0</v>
      </c>
      <c r="GU37" s="43">
        <f>IF($AZ37="N","N",SUM('調查資料(OUT)'!BN43:BN46))</f>
        <v>0</v>
      </c>
      <c r="GV37" s="43">
        <f>IF($AZ37="N","N",SUM('調查資料(OUT)'!BS43:BS46))</f>
        <v>0</v>
      </c>
      <c r="GW37" s="43">
        <f>IF($AZ37="N","N",SUM('調查資料(OUT)'!BX43:BX46))</f>
        <v>0</v>
      </c>
      <c r="GX37" s="48" t="e">
        <f t="shared" si="213"/>
        <v>#DIV/0!</v>
      </c>
      <c r="GY37" s="43">
        <f t="shared" si="214"/>
        <v>0</v>
      </c>
      <c r="GZ37" s="48" t="e">
        <f t="shared" si="215"/>
        <v>#DIV/0!</v>
      </c>
      <c r="HA37" s="43">
        <f t="shared" si="216"/>
        <v>0</v>
      </c>
      <c r="HB37" s="48" t="e">
        <f t="shared" si="217"/>
        <v>#DIV/0!</v>
      </c>
      <c r="HC37" s="43">
        <f t="shared" si="237"/>
        <v>0</v>
      </c>
      <c r="HD37" s="48" t="e">
        <f t="shared" si="218"/>
        <v>#DIV/0!</v>
      </c>
      <c r="HE37" s="43">
        <f t="shared" si="219"/>
        <v>0</v>
      </c>
      <c r="HF37" s="43">
        <f t="shared" si="220"/>
        <v>0</v>
      </c>
      <c r="HG37" s="43">
        <f>IF($AZ37="N","N",SUM('調查資料(OUT)'!BY43:BY46))</f>
        <v>0</v>
      </c>
      <c r="HH37" s="43">
        <f>IF($AZ37="N","N",SUM('調查資料(OUT)'!CD43:CD46))</f>
        <v>0</v>
      </c>
      <c r="HI37" s="43">
        <f>IF($AZ37="N","N",SUM('調查資料(OUT)'!CI43:CI46))</f>
        <v>0</v>
      </c>
      <c r="HJ37" s="48" t="e">
        <f t="shared" si="221"/>
        <v>#DIV/0!</v>
      </c>
      <c r="HK37" s="43">
        <f t="shared" si="222"/>
        <v>0</v>
      </c>
      <c r="HL37" s="43">
        <f>IF($AZ37="N","N",SUM('調查資料(OUT)'!BZ43:BZ46))</f>
        <v>0</v>
      </c>
      <c r="HM37" s="43">
        <f>IF($AZ37="N","N",SUM('調查資料(OUT)'!CE43:CE46))</f>
        <v>0</v>
      </c>
      <c r="HN37" s="43">
        <f>IF($AZ37="N","N",SUM('調查資料(OUT)'!CJ43:CJ46))</f>
        <v>0</v>
      </c>
      <c r="HO37" s="48" t="e">
        <f t="shared" si="223"/>
        <v>#DIV/0!</v>
      </c>
      <c r="HP37" s="43">
        <f t="shared" si="224"/>
        <v>0</v>
      </c>
      <c r="HQ37" s="43">
        <f>IF($AZ37="N","N",SUM('調查資料(OUT)'!CA43:CA46))</f>
        <v>0</v>
      </c>
      <c r="HR37" s="43">
        <f>IF($AZ37="N","N",SUM('調查資料(OUT)'!CF43:CF46))</f>
        <v>0</v>
      </c>
      <c r="HS37" s="43">
        <f>IF($AZ37="N","N",SUM('調查資料(OUT)'!CK43:CK46))</f>
        <v>0</v>
      </c>
      <c r="HT37" s="48" t="e">
        <f t="shared" si="225"/>
        <v>#DIV/0!</v>
      </c>
      <c r="HU37" s="43">
        <f t="shared" si="226"/>
        <v>0</v>
      </c>
      <c r="HV37" s="43">
        <f>IF($AZ37="N","N",SUM('調查資料(OUT)'!CB43:CB46))</f>
        <v>0</v>
      </c>
      <c r="HW37" s="43">
        <f>IF($AZ37="N","N",SUM('調查資料(OUT)'!CG43:CG46))</f>
        <v>0</v>
      </c>
      <c r="HX37" s="43">
        <f>IF($AZ37="N","N",SUM('調查資料(OUT)'!CL43:CL46))</f>
        <v>0</v>
      </c>
      <c r="HY37" s="48" t="e">
        <f t="shared" si="227"/>
        <v>#DIV/0!</v>
      </c>
      <c r="HZ37" s="43">
        <f t="shared" si="228"/>
        <v>0</v>
      </c>
      <c r="IA37" s="43">
        <f>IF($AZ37="N","N",SUM('調查資料(OUT)'!CC43:CC46))</f>
        <v>0</v>
      </c>
      <c r="IB37" s="43">
        <f>IF($AZ37="N","N",SUM('調查資料(OUT)'!CH43:CH46))</f>
        <v>0</v>
      </c>
      <c r="IC37" s="43">
        <f>IF($AZ37="N","N",SUM('調查資料(OUT)'!CM43:CM46))</f>
        <v>0</v>
      </c>
      <c r="ID37" s="48" t="e">
        <f t="shared" si="229"/>
        <v>#DIV/0!</v>
      </c>
      <c r="IE37" s="43">
        <f t="shared" si="230"/>
        <v>0</v>
      </c>
      <c r="IF37" s="48" t="e">
        <f t="shared" si="231"/>
        <v>#DIV/0!</v>
      </c>
      <c r="IG37" s="43">
        <f t="shared" si="232"/>
        <v>0</v>
      </c>
      <c r="IH37" s="48" t="e">
        <f t="shared" si="233"/>
        <v>#DIV/0!</v>
      </c>
      <c r="II37" s="43">
        <f t="shared" si="234"/>
        <v>0</v>
      </c>
      <c r="IJ37" s="48" t="e">
        <f t="shared" si="235"/>
        <v>#DIV/0!</v>
      </c>
      <c r="IK37" s="248">
        <f t="shared" si="236"/>
        <v>0</v>
      </c>
    </row>
    <row r="38" spans="1:245">
      <c r="A38" s="247">
        <f>'調查資料(OUT)'!A44</f>
        <v>815</v>
      </c>
      <c r="B38" s="43">
        <f t="shared" si="163"/>
        <v>0</v>
      </c>
      <c r="C38" s="43">
        <f>IFERROR('調查資料(OUT)'!$B$1*'調查資料(OUT)'!B44,0)+IFERROR('調查資料(OUT)'!$G$1*'調查資料(OUT)'!G44,0)+IFERROR('調查資料(OUT)'!$L$1*'調查資料(OUT)'!L44,0)</f>
        <v>0</v>
      </c>
      <c r="D38" s="43">
        <f>IFERROR('調查資料(OUT)'!$C$1*'調查資料(OUT)'!C44,0)+IFERROR('調查資料(OUT)'!$H$1*'調查資料(OUT)'!H44,0)+IFERROR('調查資料(OUT)'!$M$1*'調查資料(OUT)'!M44,0)</f>
        <v>0</v>
      </c>
      <c r="E38" s="43">
        <f>IFERROR('調查資料(OUT)'!$D$1*'調查資料(OUT)'!D44,0)+IFERROR('調查資料(OUT)'!$I$1*'調查資料(OUT)'!I44,0)+IFERROR('調查資料(OUT)'!$N$1*'調查資料(OUT)'!N44,0)</f>
        <v>0</v>
      </c>
      <c r="F38" s="43">
        <f>IFERROR('調查資料(OUT)'!$E$1*'調查資料(OUT)'!E44,0)+IFERROR('調查資料(OUT)'!$J$1*'調查資料(OUT)'!J44,0)+IFERROR('調查資料(OUT)'!$O$1*'調查資料(OUT)'!O44,0)</f>
        <v>0</v>
      </c>
      <c r="G38" s="248">
        <f>IFERROR('調查資料(OUT)'!$F$1*'調查資料(OUT)'!F44,0)+IFERROR('調查資料(OUT)'!$K$1*'調查資料(OUT)'!K44,0)+IFERROR('調查資料(OUT)'!$P$1*'調查資料(OUT)'!P44,0)</f>
        <v>0</v>
      </c>
      <c r="H38" s="249">
        <f t="shared" si="164"/>
        <v>0</v>
      </c>
      <c r="I38" s="43">
        <f>IFERROR('調查資料(OUT)'!$Q$1*'調查資料(OUT)'!Q44,0)+IFERROR('調查資料(OUT)'!$V$1*'調查資料(OUT)'!V44,0)+IFERROR('調查資料(OUT)'!$AA$1*'調查資料(OUT)'!AA44,0)</f>
        <v>0</v>
      </c>
      <c r="J38" s="43">
        <f>IFERROR('調查資料(OUT)'!$R$1*'調查資料(OUT)'!R44,0)+IFERROR('調查資料(OUT)'!$W$1*'調查資料(OUT)'!W44,0)+IFERROR('調查資料(OUT)'!$AB$1*'調查資料(OUT)'!AB44,0)</f>
        <v>0</v>
      </c>
      <c r="K38" s="43">
        <f>IFERROR('調查資料(OUT)'!$S$1*'調查資料(OUT)'!S44,0)+IFERROR('調查資料(OUT)'!$X$1*'調查資料(OUT)'!X44,0)+IFERROR('調查資料(OUT)'!$AC$1*'調查資料(OUT)'!AC44,0)</f>
        <v>0</v>
      </c>
      <c r="L38" s="43">
        <f>IFERROR('調查資料(OUT)'!$T$1*'調查資料(OUT)'!T44,0)+IFERROR('調查資料(OUT)'!$Y$1*'調查資料(OUT)'!Y44,0)+IFERROR('調查資料(OUT)'!$AD$1*'調查資料(OUT)'!AD44,0)</f>
        <v>0</v>
      </c>
      <c r="M38" s="248">
        <f>IFERROR('調查資料(OUT)'!$U$1*'調查資料(OUT)'!U44,0)+IFERROR('調查資料(OUT)'!$Z$1*'調查資料(OUT)'!Z44,0)+IFERROR('調查資料(OUT)'!$AE$1*'調查資料(OUT)'!AE44,0)</f>
        <v>0</v>
      </c>
      <c r="N38" s="249">
        <f t="shared" si="165"/>
        <v>0</v>
      </c>
      <c r="O38" s="43">
        <f>IFERROR('調查資料(OUT)'!$AF$1*'調查資料(OUT)'!AF44,0)+IFERROR('調查資料(OUT)'!$AK$1*'調查資料(OUT)'!AK44,0)+IFERROR('調查資料(OUT)'!$AP$1*'調查資料(OUT)'!AP44,0)</f>
        <v>0</v>
      </c>
      <c r="P38" s="43">
        <f>IFERROR('調查資料(OUT)'!$AG$1*'調查資料(OUT)'!AG44,0)+IFERROR('調查資料(OUT)'!$AL$1*'調查資料(OUT)'!AL44,0)+IFERROR('調查資料(OUT)'!$AQ$1*'調查資料(OUT)'!AQ44,0)</f>
        <v>0</v>
      </c>
      <c r="Q38" s="43">
        <f>IFERROR('調查資料(OUT)'!$AH$1*'調查資料(OUT)'!AH44,0)+IFERROR('調查資料(OUT)'!$AM$1*'調查資料(OUT)'!AM44,0)+IFERROR('調查資料(OUT)'!$AR$1*'調查資料(OUT)'!AR44,0)</f>
        <v>0</v>
      </c>
      <c r="R38" s="43">
        <f>IFERROR('調查資料(OUT)'!$AI$1*'調查資料(OUT)'!AI44,0)+IFERROR('調查資料(OUT)'!$AN$1*'調查資料(OUT)'!AN44,0)+IFERROR('調查資料(OUT)'!$AS$1*'調查資料(OUT)'!AS44,0)</f>
        <v>0</v>
      </c>
      <c r="S38" s="248">
        <f>IFERROR('調查資料(OUT)'!$AJ$1*'調查資料(OUT)'!AJ44,0)+IFERROR('調查資料(OUT)'!$AO$1*'調查資料(OUT)'!AO44,0)+IFERROR('調查資料(OUT)'!$AT$1*'調查資料(OUT)'!AT44,0)</f>
        <v>0</v>
      </c>
      <c r="T38" s="249">
        <f t="shared" si="166"/>
        <v>0</v>
      </c>
      <c r="U38" s="43">
        <f>IFERROR('調查資料(OUT)'!$AU$1*'調查資料(OUT)'!AU44,0)+IFERROR('調查資料(OUT)'!$AZ$1*'調查資料(OUT)'!AZ44,0)+IFERROR('調查資料(OUT)'!$BE$1*'調查資料(OUT)'!BE44,0)</f>
        <v>0</v>
      </c>
      <c r="V38" s="43">
        <f>IFERROR('調查資料(OUT)'!$AV$1*'調查資料(OUT)'!AV44,0)+IFERROR('調查資料(OUT)'!$BA$1*'調查資料(OUT)'!BA44,0)+IFERROR('調查資料(OUT)'!$BF$1*'調查資料(OUT)'!BF44,0)</f>
        <v>0</v>
      </c>
      <c r="W38" s="43">
        <f>IFERROR('調查資料(OUT)'!$AW$1*'調查資料(OUT)'!AW44,0)+IFERROR('調查資料(OUT)'!$BB$1*'調查資料(OUT)'!BB44,0)+IFERROR('調查資料(OUT)'!$BG$1*'調查資料(OUT)'!BG44,0)</f>
        <v>0</v>
      </c>
      <c r="X38" s="43">
        <f>IFERROR('調查資料(OUT)'!$AX$1*'調查資料(OUT)'!AX44,0)+IFERROR('調查資料(OUT)'!$BC$1*'調查資料(OUT)'!BC44,0)+IFERROR('調查資料(OUT)'!$BH$1*'調查資料(OUT)'!BH44,0)</f>
        <v>0</v>
      </c>
      <c r="Y38" s="248">
        <f>IFERROR('調查資料(OUT)'!$AY$1*'調查資料(OUT)'!AY44,0)+IFERROR('調查資料(OUT)'!$BD$1*'調查資料(OUT)'!BD44,0)+IFERROR('調查資料(OUT)'!$BI$1*'調查資料(OUT)'!BI44,0)</f>
        <v>0</v>
      </c>
      <c r="Z38" s="249">
        <f t="shared" si="167"/>
        <v>0</v>
      </c>
      <c r="AA38" s="43">
        <f>IFERROR('調查資料(OUT)'!$BJ$1*'調查資料(OUT)'!BJ44,0)+IFERROR('調查資料(OUT)'!$BO$1*'調查資料(OUT)'!BO44,0)+IFERROR('調查資料(OUT)'!$BT$1*'調查資料(OUT)'!BT44,0)</f>
        <v>0</v>
      </c>
      <c r="AB38" s="43">
        <f>IFERROR('調查資料(OUT)'!$BK$1*'調查資料(OUT)'!BK44,0)+IFERROR('調查資料(OUT)'!$BP$1*'調查資料(OUT)'!BP44,0)+IFERROR('調查資料(OUT)'!$BU$1*'調查資料(OUT)'!BU44,0)</f>
        <v>0</v>
      </c>
      <c r="AC38" s="43">
        <f>IFERROR('調查資料(OUT)'!$BL$1*'調查資料(OUT)'!BL44,0)+IFERROR('調查資料(OUT)'!$BQ$1*'調查資料(OUT)'!BQ44,0)+IFERROR('調查資料(OUT)'!$BV$1*'調查資料(OUT)'!BV44,0)</f>
        <v>0</v>
      </c>
      <c r="AD38" s="43">
        <f>IFERROR('調查資料(OUT)'!$BM$1*'調查資料(OUT)'!BM44,0)+IFERROR('調查資料(OUT)'!$BR$1*'調查資料(OUT)'!BR44,0)+IFERROR('調查資料(OUT)'!$BW$1*'調查資料(OUT)'!BW44,0)</f>
        <v>0</v>
      </c>
      <c r="AE38" s="248">
        <f>IFERROR('調查資料(OUT)'!$BN$1*'調查資料(OUT)'!BN44,0)+IFERROR('調查資料(OUT)'!$BS$1*'調查資料(OUT)'!BS44,0)+IFERROR('調查資料(OUT)'!$BX$1*'調查資料(OUT)'!BX44,0)</f>
        <v>0</v>
      </c>
      <c r="AF38" s="249">
        <f t="shared" si="168"/>
        <v>0</v>
      </c>
      <c r="AG38" s="43">
        <f>IFERROR('調查資料(OUT)'!$BY$1*'調查資料(OUT)'!BY44,0)+IFERROR('調查資料(OUT)'!$CD$1*'調查資料(OUT)'!CD44,0)+IFERROR('調查資料(OUT)'!$CI$1*'調查資料(OUT)'!CI44,0)</f>
        <v>0</v>
      </c>
      <c r="AH38" s="43">
        <f>IFERROR('調查資料(OUT)'!$BZ$1*'調查資料(OUT)'!BZ44,0)+IFERROR('調查資料(OUT)'!$CE$1*'調查資料(OUT)'!CE44,0)+IFERROR('調查資料(OUT)'!$CJ$1*'調查資料(OUT)'!CJ44,0)</f>
        <v>0</v>
      </c>
      <c r="AI38" s="43">
        <f>IFERROR('調查資料(OUT)'!$CA$1*'調查資料(OUT)'!CA44,0)+IFERROR('調查資料(OUT)'!$CF$1*'調查資料(OUT)'!CF44,0)+IFERROR('調查資料(OUT)'!$CK$1*'調查資料(OUT)'!CK44,0)</f>
        <v>0</v>
      </c>
      <c r="AJ38" s="43">
        <f>IFERROR('調查資料(OUT)'!$CB$1*'調查資料(OUT)'!CB44,0)+IFERROR('調查資料(OUT)'!$CG$1*'調查資料(OUT)'!CG44,0)+IFERROR('調查資料(OUT)'!$CL$1*'調查資料(OUT)'!CL44,0)</f>
        <v>0</v>
      </c>
      <c r="AK38" s="248">
        <f>IFERROR('調查資料(OUT)'!$CC$1*'調查資料(OUT)'!CC44,0)+IFERROR('調查資料(OUT)'!$CH$1*'調查資料(OUT)'!CH44,0)+IFERROR('調查資料(OUT)'!$CM$1*'調查資料(OUT)'!CM44,0)</f>
        <v>0</v>
      </c>
      <c r="AL38" s="250">
        <f t="shared" si="169"/>
        <v>0</v>
      </c>
      <c r="AN38" s="249">
        <f>'調查資料(OUT)'!A44</f>
        <v>815</v>
      </c>
      <c r="AO38" s="326">
        <f t="shared" si="170"/>
        <v>915</v>
      </c>
      <c r="AP38" s="43">
        <f t="shared" si="238"/>
        <v>0</v>
      </c>
      <c r="AR38" s="43">
        <f t="shared" si="9"/>
        <v>0</v>
      </c>
      <c r="AS38" s="328" t="e">
        <f t="shared" si="10"/>
        <v>#DIV/0!</v>
      </c>
      <c r="AT38" s="328" t="e">
        <f t="shared" si="11"/>
        <v>#DIV/0!</v>
      </c>
      <c r="AU38" s="328" t="e">
        <f t="shared" si="12"/>
        <v>#DIV/0!</v>
      </c>
      <c r="AV38" s="328" t="e">
        <f t="shared" si="13"/>
        <v>#DIV/0!</v>
      </c>
      <c r="AW38" s="328" t="e">
        <f t="shared" si="14"/>
        <v>#DIV/0!</v>
      </c>
      <c r="AX38" s="328" t="e">
        <f t="shared" si="15"/>
        <v>#DIV/0!</v>
      </c>
      <c r="AZ38" s="43">
        <f t="shared" si="16"/>
        <v>815</v>
      </c>
      <c r="BA38" s="248">
        <f t="shared" si="17"/>
        <v>915</v>
      </c>
      <c r="BB38" s="43">
        <f t="shared" si="171"/>
        <v>0</v>
      </c>
      <c r="BC38" s="43">
        <f>IF($AZ38="N","N",SUM('調查資料(OUT)'!B44:B47))</f>
        <v>0</v>
      </c>
      <c r="BD38" s="43">
        <f>IF($AZ38="N","N",SUM('調查資料(OUT)'!G44:G47))</f>
        <v>0</v>
      </c>
      <c r="BE38" s="43">
        <f>IF($AZ38="N","N",SUM('調查資料(OUT)'!L44:L47))</f>
        <v>0</v>
      </c>
      <c r="BF38" s="48" t="e">
        <f t="shared" si="121"/>
        <v>#DIV/0!</v>
      </c>
      <c r="BG38" s="43">
        <f t="shared" si="122"/>
        <v>0</v>
      </c>
      <c r="BH38" s="43">
        <f>IF($AZ38="N","N",SUM('調查資料(OUT)'!C44:C47))</f>
        <v>0</v>
      </c>
      <c r="BI38" s="43">
        <f>IF($AZ38="N","N",SUM('調查資料(OUT)'!H44:H47))</f>
        <v>0</v>
      </c>
      <c r="BJ38" s="43">
        <f>IF($AZ38="N","N",SUM('調查資料(OUT)'!M44:M47))</f>
        <v>0</v>
      </c>
      <c r="BK38" s="48" t="e">
        <f t="shared" si="123"/>
        <v>#DIV/0!</v>
      </c>
      <c r="BL38" s="43">
        <f t="shared" si="124"/>
        <v>0</v>
      </c>
      <c r="BM38" s="43">
        <f>IF($AZ38="N","N",SUM('調查資料(OUT)'!D44:D47))</f>
        <v>0</v>
      </c>
      <c r="BN38" s="43">
        <f>IF($AZ38="N","N",SUM('調查資料(OUT)'!I44:I47))</f>
        <v>0</v>
      </c>
      <c r="BO38" s="43">
        <f>IF($AZ38="N","N",SUM('調查資料(OUT)'!N44:N47))</f>
        <v>0</v>
      </c>
      <c r="BP38" s="48" t="e">
        <f t="shared" si="125"/>
        <v>#DIV/0!</v>
      </c>
      <c r="BQ38" s="43">
        <f t="shared" si="126"/>
        <v>0</v>
      </c>
      <c r="BR38" s="43">
        <f>IF($AZ38="N","N",SUM('調查資料(OUT)'!E44:E47))</f>
        <v>0</v>
      </c>
      <c r="BS38" s="43">
        <f>IF($AZ38="N","N",SUM('調查資料(OUT)'!J44:J47))</f>
        <v>0</v>
      </c>
      <c r="BT38" s="43">
        <f>IF($AZ38="N","N",SUM('調查資料(OUT)'!O44:O47))</f>
        <v>0</v>
      </c>
      <c r="BU38" s="48" t="e">
        <f t="shared" si="127"/>
        <v>#DIV/0!</v>
      </c>
      <c r="BV38" s="43">
        <f t="shared" si="172"/>
        <v>0</v>
      </c>
      <c r="BW38" s="43">
        <f>IF($AZ38="N","N",SUM('調查資料(OUT)'!F44:F47))</f>
        <v>0</v>
      </c>
      <c r="BX38" s="43">
        <f>IF($AZ38="N","N",SUM('調查資料(OUT)'!K44:K47))</f>
        <v>0</v>
      </c>
      <c r="BY38" s="43">
        <f>IF($AZ38="N","N",SUM('調查資料(OUT)'!P44:P47))</f>
        <v>0</v>
      </c>
      <c r="BZ38" s="48" t="e">
        <f t="shared" si="173"/>
        <v>#DIV/0!</v>
      </c>
      <c r="CA38" s="43">
        <f t="shared" si="174"/>
        <v>0</v>
      </c>
      <c r="CB38" s="48" t="e">
        <f t="shared" si="175"/>
        <v>#DIV/0!</v>
      </c>
      <c r="CC38" s="43">
        <f t="shared" si="176"/>
        <v>0</v>
      </c>
      <c r="CD38" s="48" t="e">
        <f t="shared" si="177"/>
        <v>#DIV/0!</v>
      </c>
      <c r="CE38" s="43">
        <f t="shared" si="178"/>
        <v>0</v>
      </c>
      <c r="CF38" s="48" t="e">
        <f t="shared" si="179"/>
        <v>#DIV/0!</v>
      </c>
      <c r="CG38" s="43">
        <f t="shared" si="180"/>
        <v>0</v>
      </c>
      <c r="CH38" s="43">
        <f t="shared" si="130"/>
        <v>0</v>
      </c>
      <c r="CI38" s="43">
        <f>IF($AZ38="N","N",SUM('調查資料(OUT)'!Q44:Q47))</f>
        <v>0</v>
      </c>
      <c r="CJ38" s="43">
        <f>IF($AZ38="N","N",SUM('調查資料(OUT)'!V44:V47))</f>
        <v>0</v>
      </c>
      <c r="CK38" s="43">
        <f>IF($AZ38="N","N",SUM('調查資料(OUT)'!AA44:AA47))</f>
        <v>0</v>
      </c>
      <c r="CL38" s="48" t="e">
        <f t="shared" si="131"/>
        <v>#DIV/0!</v>
      </c>
      <c r="CM38" s="43">
        <f t="shared" si="132"/>
        <v>0</v>
      </c>
      <c r="CN38" s="43">
        <f>IF($AZ38="N","N",SUM('調查資料(OUT)'!R44:R47))</f>
        <v>0</v>
      </c>
      <c r="CO38" s="43">
        <f>IF($AZ38="N","N",SUM('調查資料(OUT)'!W44:W47))</f>
        <v>0</v>
      </c>
      <c r="CP38" s="43">
        <f>IF($AZ38="N","N",SUM('調查資料(OUT)'!AB44:AB47))</f>
        <v>0</v>
      </c>
      <c r="CQ38" s="48" t="e">
        <f t="shared" si="133"/>
        <v>#DIV/0!</v>
      </c>
      <c r="CR38" s="43">
        <f t="shared" si="134"/>
        <v>0</v>
      </c>
      <c r="CS38" s="43">
        <f>IF($AZ38="N","N",SUM('調查資料(OUT)'!S44:S47))</f>
        <v>0</v>
      </c>
      <c r="CT38" s="43">
        <f>IF($AZ38="N","N",SUM('調查資料(OUT)'!X44:X47))</f>
        <v>0</v>
      </c>
      <c r="CU38" s="43">
        <f>IF($AZ38="N","N",SUM('調查資料(OUT)'!AC44:AC47))</f>
        <v>0</v>
      </c>
      <c r="CV38" s="48" t="e">
        <f t="shared" si="135"/>
        <v>#DIV/0!</v>
      </c>
      <c r="CW38" s="43">
        <f t="shared" si="136"/>
        <v>0</v>
      </c>
      <c r="CX38" s="43">
        <f>IF($AZ38="N","N",SUM('調查資料(OUT)'!T44:T47))</f>
        <v>0</v>
      </c>
      <c r="CY38" s="43">
        <f>IF($AZ38="N","N",SUM('調查資料(OUT)'!Y44:Y47))</f>
        <v>0</v>
      </c>
      <c r="CZ38" s="43">
        <f>IF($AZ38="N","N",SUM('調查資料(OUT)'!AD44:AD47))</f>
        <v>0</v>
      </c>
      <c r="DA38" s="48" t="e">
        <f t="shared" si="181"/>
        <v>#DIV/0!</v>
      </c>
      <c r="DB38" s="43">
        <f t="shared" si="182"/>
        <v>0</v>
      </c>
      <c r="DC38" s="43">
        <f>IF($AZ38="N","N",SUM('調查資料(OUT)'!U44:U47))</f>
        <v>0</v>
      </c>
      <c r="DD38" s="43">
        <f>IF($AZ38="N","N",SUM('調查資料(OUT)'!Z44:Z47))</f>
        <v>0</v>
      </c>
      <c r="DE38" s="43">
        <f>IF($AZ38="N","N",SUM('調查資料(OUT)'!AE44:AE47))</f>
        <v>0</v>
      </c>
      <c r="DF38" s="48" t="e">
        <f t="shared" si="183"/>
        <v>#DIV/0!</v>
      </c>
      <c r="DG38" s="43">
        <f t="shared" si="184"/>
        <v>0</v>
      </c>
      <c r="DH38" s="48" t="e">
        <f t="shared" si="185"/>
        <v>#DIV/0!</v>
      </c>
      <c r="DI38" s="43">
        <f t="shared" si="186"/>
        <v>0</v>
      </c>
      <c r="DJ38" s="48" t="e">
        <f t="shared" si="187"/>
        <v>#DIV/0!</v>
      </c>
      <c r="DK38" s="43">
        <f t="shared" si="188"/>
        <v>0</v>
      </c>
      <c r="DL38" s="48" t="e">
        <f t="shared" si="189"/>
        <v>#DIV/0!</v>
      </c>
      <c r="DM38" s="43">
        <f t="shared" si="190"/>
        <v>0</v>
      </c>
      <c r="DN38" s="43">
        <f t="shared" si="138"/>
        <v>0</v>
      </c>
      <c r="DO38" s="43">
        <f>IF($AZ38="N","N",SUM('調查資料(OUT)'!AF44:AF47))</f>
        <v>0</v>
      </c>
      <c r="DP38" s="43">
        <f>IF($AZ38="N","N",SUM('調查資料(OUT)'!AK44:AK47))</f>
        <v>0</v>
      </c>
      <c r="DQ38" s="43">
        <f>IF($AZ38="N","N",SUM('調查資料(OUT)'!AP44:AP47))</f>
        <v>0</v>
      </c>
      <c r="DR38" s="48" t="e">
        <f t="shared" si="139"/>
        <v>#DIV/0!</v>
      </c>
      <c r="DS38" s="43">
        <f t="shared" si="140"/>
        <v>0</v>
      </c>
      <c r="DT38" s="43">
        <f>IF($AZ38="N","N",SUM('調查資料(OUT)'!AG44:AG47))</f>
        <v>0</v>
      </c>
      <c r="DU38" s="43">
        <f>IF($AZ38="N","N",SUM('調查資料(OUT)'!AL44:AL47))</f>
        <v>0</v>
      </c>
      <c r="DV38" s="43">
        <f>IF($AZ38="N","N",SUM('調查資料(OUT)'!AQ44:AQ47))</f>
        <v>0</v>
      </c>
      <c r="DW38" s="48" t="e">
        <f t="shared" si="141"/>
        <v>#DIV/0!</v>
      </c>
      <c r="DX38" s="43">
        <f t="shared" si="142"/>
        <v>0</v>
      </c>
      <c r="DY38" s="43">
        <f>IF($AZ38="N","N",SUM('調查資料(OUT)'!AH44:AH47))</f>
        <v>0</v>
      </c>
      <c r="DZ38" s="43">
        <f>IF($AZ38="N","N",SUM('調查資料(OUT)'!AM44:AM47))</f>
        <v>0</v>
      </c>
      <c r="EA38" s="43">
        <f>IF($AZ38="N","N",SUM('調查資料(OUT)'!AR44:AR47))</f>
        <v>0</v>
      </c>
      <c r="EB38" s="48" t="e">
        <f t="shared" si="143"/>
        <v>#DIV/0!</v>
      </c>
      <c r="EC38" s="43">
        <f t="shared" si="144"/>
        <v>0</v>
      </c>
      <c r="ED38" s="43">
        <f>IF($AZ38="N","N",SUM('調查資料(OUT)'!AI44:AI47))</f>
        <v>0</v>
      </c>
      <c r="EE38" s="43">
        <f>IF($AZ38="N","N",SUM('調查資料(OUT)'!AN44:AN47))</f>
        <v>0</v>
      </c>
      <c r="EF38" s="43">
        <f>IF($AZ38="N","N",SUM('調查資料(OUT)'!AS44:AS47))</f>
        <v>0</v>
      </c>
      <c r="EG38" s="48" t="e">
        <f t="shared" si="191"/>
        <v>#DIV/0!</v>
      </c>
      <c r="EH38" s="43">
        <f t="shared" si="192"/>
        <v>0</v>
      </c>
      <c r="EI38" s="43">
        <f>IF($AZ38="N","N",SUM('調查資料(OUT)'!AJ44:AJ47))</f>
        <v>0</v>
      </c>
      <c r="EJ38" s="43">
        <f>IF($AZ38="N","N",SUM('調查資料(OUT)'!AO44:AO47))</f>
        <v>0</v>
      </c>
      <c r="EK38" s="43">
        <f>IF($AZ38="N","N",SUM('調查資料(OUT)'!AT44:AT47))</f>
        <v>0</v>
      </c>
      <c r="EL38" s="48" t="e">
        <f t="shared" si="193"/>
        <v>#DIV/0!</v>
      </c>
      <c r="EM38" s="43">
        <f t="shared" si="194"/>
        <v>0</v>
      </c>
      <c r="EN38" s="48" t="e">
        <f t="shared" si="195"/>
        <v>#DIV/0!</v>
      </c>
      <c r="EO38" s="43">
        <f t="shared" si="196"/>
        <v>0</v>
      </c>
      <c r="EP38" s="48" t="e">
        <f t="shared" si="197"/>
        <v>#DIV/0!</v>
      </c>
      <c r="EQ38" s="43">
        <f t="shared" si="198"/>
        <v>0</v>
      </c>
      <c r="ER38" s="48" t="e">
        <f t="shared" si="199"/>
        <v>#DIV/0!</v>
      </c>
      <c r="ES38" s="43">
        <f t="shared" si="200"/>
        <v>0</v>
      </c>
      <c r="ET38" s="43">
        <f t="shared" si="147"/>
        <v>0</v>
      </c>
      <c r="EU38" s="43">
        <f>IF($AZ38="N","N",SUM('調查資料(OUT)'!AU44:AU47))</f>
        <v>0</v>
      </c>
      <c r="EV38" s="43">
        <f>IF($AZ38="N","N",SUM('調查資料(OUT)'!AZ44:AZ47))</f>
        <v>0</v>
      </c>
      <c r="EW38" s="43">
        <f>IF($AZ38="N","N",SUM('調查資料(OUT)'!BE44:BE47))</f>
        <v>0</v>
      </c>
      <c r="EX38" s="48" t="e">
        <f t="shared" si="148"/>
        <v>#DIV/0!</v>
      </c>
      <c r="EY38" s="43">
        <f t="shared" si="149"/>
        <v>0</v>
      </c>
      <c r="EZ38" s="43">
        <f>IF($AZ38="N","N",SUM('調查資料(OUT)'!AV44:AV47))</f>
        <v>0</v>
      </c>
      <c r="FA38" s="43">
        <f>IF($AZ38="N","N",SUM('調查資料(OUT)'!BA44:BA47))</f>
        <v>0</v>
      </c>
      <c r="FB38" s="43">
        <f>IF($AZ38="N","N",SUM('調查資料(OUT)'!BF44:BF47))</f>
        <v>0</v>
      </c>
      <c r="FC38" s="48" t="e">
        <f t="shared" si="150"/>
        <v>#DIV/0!</v>
      </c>
      <c r="FD38" s="43">
        <f t="shared" si="151"/>
        <v>0</v>
      </c>
      <c r="FE38" s="43">
        <f>IF($AZ38="N","N",SUM('調查資料(OUT)'!AW44:AW47))</f>
        <v>0</v>
      </c>
      <c r="FF38" s="43">
        <f>IF($AZ38="N","N",SUM('調查資料(OUT)'!BB44:BB47))</f>
        <v>0</v>
      </c>
      <c r="FG38" s="43">
        <f>IF($AZ38="N","N",SUM('調查資料(OUT)'!BG44:BG47))</f>
        <v>0</v>
      </c>
      <c r="FH38" s="48" t="e">
        <f t="shared" si="152"/>
        <v>#DIV/0!</v>
      </c>
      <c r="FI38" s="43">
        <f t="shared" si="153"/>
        <v>0</v>
      </c>
      <c r="FJ38" s="43">
        <f>IF($AZ38="N","N",SUM('調查資料(OUT)'!AX44:AX47))</f>
        <v>0</v>
      </c>
      <c r="FK38" s="43">
        <f>IF($AZ38="N","N",SUM('調查資料(OUT)'!BC44:BC47))</f>
        <v>0</v>
      </c>
      <c r="FL38" s="43">
        <f>IF($AZ38="N","N",SUM('調查資料(OUT)'!BH44:BH47))</f>
        <v>0</v>
      </c>
      <c r="FM38" s="48" t="e">
        <f t="shared" si="201"/>
        <v>#DIV/0!</v>
      </c>
      <c r="FN38" s="43">
        <f t="shared" si="202"/>
        <v>0</v>
      </c>
      <c r="FO38" s="43">
        <f>IF($AZ38="N","N",SUM('調查資料(OUT)'!AY44:AY47))</f>
        <v>0</v>
      </c>
      <c r="FP38" s="43">
        <f>IF($AZ38="N","N",SUM('調查資料(OUT)'!BD44:BD47))</f>
        <v>0</v>
      </c>
      <c r="FQ38" s="43">
        <f>IF($AZ38="N","N",SUM('調查資料(OUT)'!BI44:BI47))</f>
        <v>0</v>
      </c>
      <c r="FR38" s="48" t="e">
        <f t="shared" si="203"/>
        <v>#DIV/0!</v>
      </c>
      <c r="FS38" s="43">
        <f t="shared" si="204"/>
        <v>0</v>
      </c>
      <c r="FT38" s="48" t="e">
        <f t="shared" si="205"/>
        <v>#DIV/0!</v>
      </c>
      <c r="FU38" s="43">
        <f t="shared" si="206"/>
        <v>0</v>
      </c>
      <c r="FV38" s="48" t="e">
        <f t="shared" si="207"/>
        <v>#DIV/0!</v>
      </c>
      <c r="FW38" s="43">
        <f t="shared" si="208"/>
        <v>0</v>
      </c>
      <c r="FX38" s="48" t="e">
        <f t="shared" si="209"/>
        <v>#DIV/0!</v>
      </c>
      <c r="FY38" s="43">
        <f t="shared" si="210"/>
        <v>0</v>
      </c>
      <c r="FZ38" s="43">
        <f t="shared" si="156"/>
        <v>0</v>
      </c>
      <c r="GA38" s="43">
        <f>IF($AZ38="N","N",SUM('調查資料(OUT)'!BJ44:BJ47))</f>
        <v>0</v>
      </c>
      <c r="GB38" s="43">
        <f>IF($AZ38="N","N",SUM('調查資料(OUT)'!BO44:BO47))</f>
        <v>0</v>
      </c>
      <c r="GC38" s="43">
        <f>IF($AZ38="N","N",SUM('調查資料(OUT)'!BT44:BT47))</f>
        <v>0</v>
      </c>
      <c r="GD38" s="48" t="e">
        <f t="shared" si="157"/>
        <v>#DIV/0!</v>
      </c>
      <c r="GE38" s="43">
        <f t="shared" si="158"/>
        <v>0</v>
      </c>
      <c r="GF38" s="43">
        <f>IF($AZ38="N","N",SUM('調查資料(OUT)'!BK44:BK47))</f>
        <v>0</v>
      </c>
      <c r="GG38" s="43">
        <f>IF($AZ38="N","N",SUM('調查資料(OUT)'!BP44:BP47))</f>
        <v>0</v>
      </c>
      <c r="GH38" s="43">
        <f>IF($AZ38="N","N",SUM('調查資料(OUT)'!BU44:BU47))</f>
        <v>0</v>
      </c>
      <c r="GI38" s="48" t="e">
        <f t="shared" si="159"/>
        <v>#DIV/0!</v>
      </c>
      <c r="GJ38" s="43">
        <f t="shared" si="160"/>
        <v>0</v>
      </c>
      <c r="GK38" s="43">
        <f>IF($AZ38="N","N",SUM('調查資料(OUT)'!BL44:BL47))</f>
        <v>0</v>
      </c>
      <c r="GL38" s="43">
        <f>IF($AZ38="N","N",SUM('調查資料(OUT)'!BQ44:BQ47))</f>
        <v>0</v>
      </c>
      <c r="GM38" s="43">
        <f>IF($AZ38="N","N",SUM('調查資料(OUT)'!BV44:BV47))</f>
        <v>0</v>
      </c>
      <c r="GN38" s="48" t="e">
        <f t="shared" si="161"/>
        <v>#DIV/0!</v>
      </c>
      <c r="GO38" s="43">
        <f t="shared" si="162"/>
        <v>0</v>
      </c>
      <c r="GP38" s="43">
        <f>IF($AZ38="N","N",SUM('調查資料(OUT)'!BM44:BM47))</f>
        <v>0</v>
      </c>
      <c r="GQ38" s="43">
        <f>IF($AZ38="N","N",SUM('調查資料(OUT)'!BR44:BR47))</f>
        <v>0</v>
      </c>
      <c r="GR38" s="43">
        <f>IF($AZ38="N","N",SUM('調查資料(OUT)'!BW44:BW47))</f>
        <v>0</v>
      </c>
      <c r="GS38" s="48" t="e">
        <f t="shared" si="211"/>
        <v>#DIV/0!</v>
      </c>
      <c r="GT38" s="43">
        <f t="shared" si="212"/>
        <v>0</v>
      </c>
      <c r="GU38" s="43">
        <f>IF($AZ38="N","N",SUM('調查資料(OUT)'!BN44:BN47))</f>
        <v>0</v>
      </c>
      <c r="GV38" s="43">
        <f>IF($AZ38="N","N",SUM('調查資料(OUT)'!BS44:BS47))</f>
        <v>0</v>
      </c>
      <c r="GW38" s="43">
        <f>IF($AZ38="N","N",SUM('調查資料(OUT)'!BX44:BX47))</f>
        <v>0</v>
      </c>
      <c r="GX38" s="48" t="e">
        <f t="shared" si="213"/>
        <v>#DIV/0!</v>
      </c>
      <c r="GY38" s="43">
        <f t="shared" si="214"/>
        <v>0</v>
      </c>
      <c r="GZ38" s="48" t="e">
        <f t="shared" si="215"/>
        <v>#DIV/0!</v>
      </c>
      <c r="HA38" s="43">
        <f t="shared" si="216"/>
        <v>0</v>
      </c>
      <c r="HB38" s="48" t="e">
        <f t="shared" si="217"/>
        <v>#DIV/0!</v>
      </c>
      <c r="HC38" s="43">
        <f t="shared" si="237"/>
        <v>0</v>
      </c>
      <c r="HD38" s="48" t="e">
        <f t="shared" si="218"/>
        <v>#DIV/0!</v>
      </c>
      <c r="HE38" s="43">
        <f t="shared" si="219"/>
        <v>0</v>
      </c>
      <c r="HF38" s="43">
        <f t="shared" si="220"/>
        <v>0</v>
      </c>
      <c r="HG38" s="43">
        <f>IF($AZ38="N","N",SUM('調查資料(OUT)'!BY44:BY47))</f>
        <v>0</v>
      </c>
      <c r="HH38" s="43">
        <f>IF($AZ38="N","N",SUM('調查資料(OUT)'!CD44:CD47))</f>
        <v>0</v>
      </c>
      <c r="HI38" s="43">
        <f>IF($AZ38="N","N",SUM('調查資料(OUT)'!CI44:CI47))</f>
        <v>0</v>
      </c>
      <c r="HJ38" s="48" t="e">
        <f t="shared" si="221"/>
        <v>#DIV/0!</v>
      </c>
      <c r="HK38" s="43">
        <f t="shared" si="222"/>
        <v>0</v>
      </c>
      <c r="HL38" s="43">
        <f>IF($AZ38="N","N",SUM('調查資料(OUT)'!BZ44:BZ47))</f>
        <v>0</v>
      </c>
      <c r="HM38" s="43">
        <f>IF($AZ38="N","N",SUM('調查資料(OUT)'!CE44:CE47))</f>
        <v>0</v>
      </c>
      <c r="HN38" s="43">
        <f>IF($AZ38="N","N",SUM('調查資料(OUT)'!CJ44:CJ47))</f>
        <v>0</v>
      </c>
      <c r="HO38" s="48" t="e">
        <f t="shared" si="223"/>
        <v>#DIV/0!</v>
      </c>
      <c r="HP38" s="43">
        <f t="shared" si="224"/>
        <v>0</v>
      </c>
      <c r="HQ38" s="43">
        <f>IF($AZ38="N","N",SUM('調查資料(OUT)'!CA44:CA47))</f>
        <v>0</v>
      </c>
      <c r="HR38" s="43">
        <f>IF($AZ38="N","N",SUM('調查資料(OUT)'!CF44:CF47))</f>
        <v>0</v>
      </c>
      <c r="HS38" s="43">
        <f>IF($AZ38="N","N",SUM('調查資料(OUT)'!CK44:CK47))</f>
        <v>0</v>
      </c>
      <c r="HT38" s="48" t="e">
        <f t="shared" si="225"/>
        <v>#DIV/0!</v>
      </c>
      <c r="HU38" s="43">
        <f t="shared" si="226"/>
        <v>0</v>
      </c>
      <c r="HV38" s="43">
        <f>IF($AZ38="N","N",SUM('調查資料(OUT)'!CB44:CB47))</f>
        <v>0</v>
      </c>
      <c r="HW38" s="43">
        <f>IF($AZ38="N","N",SUM('調查資料(OUT)'!CG44:CG47))</f>
        <v>0</v>
      </c>
      <c r="HX38" s="43">
        <f>IF($AZ38="N","N",SUM('調查資料(OUT)'!CL44:CL47))</f>
        <v>0</v>
      </c>
      <c r="HY38" s="48" t="e">
        <f t="shared" si="227"/>
        <v>#DIV/0!</v>
      </c>
      <c r="HZ38" s="43">
        <f t="shared" si="228"/>
        <v>0</v>
      </c>
      <c r="IA38" s="43">
        <f>IF($AZ38="N","N",SUM('調查資料(OUT)'!CC44:CC47))</f>
        <v>0</v>
      </c>
      <c r="IB38" s="43">
        <f>IF($AZ38="N","N",SUM('調查資料(OUT)'!CH44:CH47))</f>
        <v>0</v>
      </c>
      <c r="IC38" s="43">
        <f>IF($AZ38="N","N",SUM('調查資料(OUT)'!CM44:CM47))</f>
        <v>0</v>
      </c>
      <c r="ID38" s="48" t="e">
        <f t="shared" si="229"/>
        <v>#DIV/0!</v>
      </c>
      <c r="IE38" s="43">
        <f t="shared" si="230"/>
        <v>0</v>
      </c>
      <c r="IF38" s="48" t="e">
        <f t="shared" si="231"/>
        <v>#DIV/0!</v>
      </c>
      <c r="IG38" s="43">
        <f t="shared" si="232"/>
        <v>0</v>
      </c>
      <c r="IH38" s="48" t="e">
        <f t="shared" si="233"/>
        <v>#DIV/0!</v>
      </c>
      <c r="II38" s="43">
        <f t="shared" si="234"/>
        <v>0</v>
      </c>
      <c r="IJ38" s="48" t="e">
        <f t="shared" si="235"/>
        <v>#DIV/0!</v>
      </c>
      <c r="IK38" s="248">
        <f t="shared" si="236"/>
        <v>0</v>
      </c>
    </row>
    <row r="39" spans="1:245">
      <c r="A39" s="247">
        <f>'調查資料(OUT)'!A45</f>
        <v>830</v>
      </c>
      <c r="B39" s="43">
        <f t="shared" si="163"/>
        <v>0</v>
      </c>
      <c r="C39" s="43">
        <f>IFERROR('調查資料(OUT)'!$B$1*'調查資料(OUT)'!B45,0)+IFERROR('調查資料(OUT)'!$G$1*'調查資料(OUT)'!G45,0)+IFERROR('調查資料(OUT)'!$L$1*'調查資料(OUT)'!L45,0)</f>
        <v>0</v>
      </c>
      <c r="D39" s="43">
        <f>IFERROR('調查資料(OUT)'!$C$1*'調查資料(OUT)'!C45,0)+IFERROR('調查資料(OUT)'!$H$1*'調查資料(OUT)'!H45,0)+IFERROR('調查資料(OUT)'!$M$1*'調查資料(OUT)'!M45,0)</f>
        <v>0</v>
      </c>
      <c r="E39" s="43">
        <f>IFERROR('調查資料(OUT)'!$D$1*'調查資料(OUT)'!D45,0)+IFERROR('調查資料(OUT)'!$I$1*'調查資料(OUT)'!I45,0)+IFERROR('調查資料(OUT)'!$N$1*'調查資料(OUT)'!N45,0)</f>
        <v>0</v>
      </c>
      <c r="F39" s="43">
        <f>IFERROR('調查資料(OUT)'!$E$1*'調查資料(OUT)'!E45,0)+IFERROR('調查資料(OUT)'!$J$1*'調查資料(OUT)'!J45,0)+IFERROR('調查資料(OUT)'!$O$1*'調查資料(OUT)'!O45,0)</f>
        <v>0</v>
      </c>
      <c r="G39" s="248">
        <f>IFERROR('調查資料(OUT)'!$F$1*'調查資料(OUT)'!F45,0)+IFERROR('調查資料(OUT)'!$K$1*'調查資料(OUT)'!K45,0)+IFERROR('調查資料(OUT)'!$P$1*'調查資料(OUT)'!P45,0)</f>
        <v>0</v>
      </c>
      <c r="H39" s="249">
        <f t="shared" si="164"/>
        <v>0</v>
      </c>
      <c r="I39" s="43">
        <f>IFERROR('調查資料(OUT)'!$Q$1*'調查資料(OUT)'!Q45,0)+IFERROR('調查資料(OUT)'!$V$1*'調查資料(OUT)'!V45,0)+IFERROR('調查資料(OUT)'!$AA$1*'調查資料(OUT)'!AA45,0)</f>
        <v>0</v>
      </c>
      <c r="J39" s="43">
        <f>IFERROR('調查資料(OUT)'!$R$1*'調查資料(OUT)'!R45,0)+IFERROR('調查資料(OUT)'!$W$1*'調查資料(OUT)'!W45,0)+IFERROR('調查資料(OUT)'!$AB$1*'調查資料(OUT)'!AB45,0)</f>
        <v>0</v>
      </c>
      <c r="K39" s="43">
        <f>IFERROR('調查資料(OUT)'!$S$1*'調查資料(OUT)'!S45,0)+IFERROR('調查資料(OUT)'!$X$1*'調查資料(OUT)'!X45,0)+IFERROR('調查資料(OUT)'!$AC$1*'調查資料(OUT)'!AC45,0)</f>
        <v>0</v>
      </c>
      <c r="L39" s="43">
        <f>IFERROR('調查資料(OUT)'!$T$1*'調查資料(OUT)'!T45,0)+IFERROR('調查資料(OUT)'!$Y$1*'調查資料(OUT)'!Y45,0)+IFERROR('調查資料(OUT)'!$AD$1*'調查資料(OUT)'!AD45,0)</f>
        <v>0</v>
      </c>
      <c r="M39" s="248">
        <f>IFERROR('調查資料(OUT)'!$U$1*'調查資料(OUT)'!U45,0)+IFERROR('調查資料(OUT)'!$Z$1*'調查資料(OUT)'!Z45,0)+IFERROR('調查資料(OUT)'!$AE$1*'調查資料(OUT)'!AE45,0)</f>
        <v>0</v>
      </c>
      <c r="N39" s="249">
        <f t="shared" si="165"/>
        <v>0</v>
      </c>
      <c r="O39" s="43">
        <f>IFERROR('調查資料(OUT)'!$AF$1*'調查資料(OUT)'!AF45,0)+IFERROR('調查資料(OUT)'!$AK$1*'調查資料(OUT)'!AK45,0)+IFERROR('調查資料(OUT)'!$AP$1*'調查資料(OUT)'!AP45,0)</f>
        <v>0</v>
      </c>
      <c r="P39" s="43">
        <f>IFERROR('調查資料(OUT)'!$AG$1*'調查資料(OUT)'!AG45,0)+IFERROR('調查資料(OUT)'!$AL$1*'調查資料(OUT)'!AL45,0)+IFERROR('調查資料(OUT)'!$AQ$1*'調查資料(OUT)'!AQ45,0)</f>
        <v>0</v>
      </c>
      <c r="Q39" s="43">
        <f>IFERROR('調查資料(OUT)'!$AH$1*'調查資料(OUT)'!AH45,0)+IFERROR('調查資料(OUT)'!$AM$1*'調查資料(OUT)'!AM45,0)+IFERROR('調查資料(OUT)'!$AR$1*'調查資料(OUT)'!AR45,0)</f>
        <v>0</v>
      </c>
      <c r="R39" s="43">
        <f>IFERROR('調查資料(OUT)'!$AI$1*'調查資料(OUT)'!AI45,0)+IFERROR('調查資料(OUT)'!$AN$1*'調查資料(OUT)'!AN45,0)+IFERROR('調查資料(OUT)'!$AS$1*'調查資料(OUT)'!AS45,0)</f>
        <v>0</v>
      </c>
      <c r="S39" s="248">
        <f>IFERROR('調查資料(OUT)'!$AJ$1*'調查資料(OUT)'!AJ45,0)+IFERROR('調查資料(OUT)'!$AO$1*'調查資料(OUT)'!AO45,0)+IFERROR('調查資料(OUT)'!$AT$1*'調查資料(OUT)'!AT45,0)</f>
        <v>0</v>
      </c>
      <c r="T39" s="249">
        <f t="shared" si="166"/>
        <v>0</v>
      </c>
      <c r="U39" s="43">
        <f>IFERROR('調查資料(OUT)'!$AU$1*'調查資料(OUT)'!AU45,0)+IFERROR('調查資料(OUT)'!$AZ$1*'調查資料(OUT)'!AZ45,0)+IFERROR('調查資料(OUT)'!$BE$1*'調查資料(OUT)'!BE45,0)</f>
        <v>0</v>
      </c>
      <c r="V39" s="43">
        <f>IFERROR('調查資料(OUT)'!$AV$1*'調查資料(OUT)'!AV45,0)+IFERROR('調查資料(OUT)'!$BA$1*'調查資料(OUT)'!BA45,0)+IFERROR('調查資料(OUT)'!$BF$1*'調查資料(OUT)'!BF45,0)</f>
        <v>0</v>
      </c>
      <c r="W39" s="43">
        <f>IFERROR('調查資料(OUT)'!$AW$1*'調查資料(OUT)'!AW45,0)+IFERROR('調查資料(OUT)'!$BB$1*'調查資料(OUT)'!BB45,0)+IFERROR('調查資料(OUT)'!$BG$1*'調查資料(OUT)'!BG45,0)</f>
        <v>0</v>
      </c>
      <c r="X39" s="43">
        <f>IFERROR('調查資料(OUT)'!$AX$1*'調查資料(OUT)'!AX45,0)+IFERROR('調查資料(OUT)'!$BC$1*'調查資料(OUT)'!BC45,0)+IFERROR('調查資料(OUT)'!$BH$1*'調查資料(OUT)'!BH45,0)</f>
        <v>0</v>
      </c>
      <c r="Y39" s="248">
        <f>IFERROR('調查資料(OUT)'!$AY$1*'調查資料(OUT)'!AY45,0)+IFERROR('調查資料(OUT)'!$BD$1*'調查資料(OUT)'!BD45,0)+IFERROR('調查資料(OUT)'!$BI$1*'調查資料(OUT)'!BI45,0)</f>
        <v>0</v>
      </c>
      <c r="Z39" s="249">
        <f t="shared" si="167"/>
        <v>0</v>
      </c>
      <c r="AA39" s="43">
        <f>IFERROR('調查資料(OUT)'!$BJ$1*'調查資料(OUT)'!BJ45,0)+IFERROR('調查資料(OUT)'!$BO$1*'調查資料(OUT)'!BO45,0)+IFERROR('調查資料(OUT)'!$BT$1*'調查資料(OUT)'!BT45,0)</f>
        <v>0</v>
      </c>
      <c r="AB39" s="43">
        <f>IFERROR('調查資料(OUT)'!$BK$1*'調查資料(OUT)'!BK45,0)+IFERROR('調查資料(OUT)'!$BP$1*'調查資料(OUT)'!BP45,0)+IFERROR('調查資料(OUT)'!$BU$1*'調查資料(OUT)'!BU45,0)</f>
        <v>0</v>
      </c>
      <c r="AC39" s="43">
        <f>IFERROR('調查資料(OUT)'!$BL$1*'調查資料(OUT)'!BL45,0)+IFERROR('調查資料(OUT)'!$BQ$1*'調查資料(OUT)'!BQ45,0)+IFERROR('調查資料(OUT)'!$BV$1*'調查資料(OUT)'!BV45,0)</f>
        <v>0</v>
      </c>
      <c r="AD39" s="43">
        <f>IFERROR('調查資料(OUT)'!$BM$1*'調查資料(OUT)'!BM45,0)+IFERROR('調查資料(OUT)'!$BR$1*'調查資料(OUT)'!BR45,0)+IFERROR('調查資料(OUT)'!$BW$1*'調查資料(OUT)'!BW45,0)</f>
        <v>0</v>
      </c>
      <c r="AE39" s="248">
        <f>IFERROR('調查資料(OUT)'!$BN$1*'調查資料(OUT)'!BN45,0)+IFERROR('調查資料(OUT)'!$BS$1*'調查資料(OUT)'!BS45,0)+IFERROR('調查資料(OUT)'!$BX$1*'調查資料(OUT)'!BX45,0)</f>
        <v>0</v>
      </c>
      <c r="AF39" s="249">
        <f t="shared" si="168"/>
        <v>0</v>
      </c>
      <c r="AG39" s="43">
        <f>IFERROR('調查資料(OUT)'!$BY$1*'調查資料(OUT)'!BY45,0)+IFERROR('調查資料(OUT)'!$CD$1*'調查資料(OUT)'!CD45,0)+IFERROR('調查資料(OUT)'!$CI$1*'調查資料(OUT)'!CI45,0)</f>
        <v>0</v>
      </c>
      <c r="AH39" s="43">
        <f>IFERROR('調查資料(OUT)'!$BZ$1*'調查資料(OUT)'!BZ45,0)+IFERROR('調查資料(OUT)'!$CE$1*'調查資料(OUT)'!CE45,0)+IFERROR('調查資料(OUT)'!$CJ$1*'調查資料(OUT)'!CJ45,0)</f>
        <v>0</v>
      </c>
      <c r="AI39" s="43">
        <f>IFERROR('調查資料(OUT)'!$CA$1*'調查資料(OUT)'!CA45,0)+IFERROR('調查資料(OUT)'!$CF$1*'調查資料(OUT)'!CF45,0)+IFERROR('調查資料(OUT)'!$CK$1*'調查資料(OUT)'!CK45,0)</f>
        <v>0</v>
      </c>
      <c r="AJ39" s="43">
        <f>IFERROR('調查資料(OUT)'!$CB$1*'調查資料(OUT)'!CB45,0)+IFERROR('調查資料(OUT)'!$CG$1*'調查資料(OUT)'!CG45,0)+IFERROR('調查資料(OUT)'!$CL$1*'調查資料(OUT)'!CL45,0)</f>
        <v>0</v>
      </c>
      <c r="AK39" s="248">
        <f>IFERROR('調查資料(OUT)'!$CC$1*'調查資料(OUT)'!CC45,0)+IFERROR('調查資料(OUT)'!$CH$1*'調查資料(OUT)'!CH45,0)+IFERROR('調查資料(OUT)'!$CM$1*'調查資料(OUT)'!CM45,0)</f>
        <v>0</v>
      </c>
      <c r="AL39" s="250">
        <f t="shared" si="169"/>
        <v>0</v>
      </c>
      <c r="AN39" s="249">
        <f>'調查資料(OUT)'!A45</f>
        <v>830</v>
      </c>
      <c r="AO39" s="326">
        <f t="shared" si="170"/>
        <v>930</v>
      </c>
      <c r="AP39" s="43">
        <f t="shared" si="238"/>
        <v>0</v>
      </c>
      <c r="AR39" s="43">
        <f t="shared" si="9"/>
        <v>0</v>
      </c>
      <c r="AS39" s="328" t="e">
        <f t="shared" si="10"/>
        <v>#DIV/0!</v>
      </c>
      <c r="AT39" s="328" t="e">
        <f t="shared" si="11"/>
        <v>#DIV/0!</v>
      </c>
      <c r="AU39" s="328" t="e">
        <f t="shared" si="12"/>
        <v>#DIV/0!</v>
      </c>
      <c r="AV39" s="328" t="e">
        <f t="shared" si="13"/>
        <v>#DIV/0!</v>
      </c>
      <c r="AW39" s="328" t="e">
        <f t="shared" si="14"/>
        <v>#DIV/0!</v>
      </c>
      <c r="AX39" s="328" t="e">
        <f t="shared" si="15"/>
        <v>#DIV/0!</v>
      </c>
      <c r="AZ39" s="43">
        <f t="shared" si="16"/>
        <v>830</v>
      </c>
      <c r="BA39" s="248">
        <f t="shared" si="17"/>
        <v>930</v>
      </c>
      <c r="BB39" s="43">
        <f t="shared" si="171"/>
        <v>0</v>
      </c>
      <c r="BC39" s="43">
        <f>IF($AZ39="N","N",SUM('調查資料(OUT)'!B45:B48))</f>
        <v>0</v>
      </c>
      <c r="BD39" s="43">
        <f>IF($AZ39="N","N",SUM('調查資料(OUT)'!G45:G48))</f>
        <v>0</v>
      </c>
      <c r="BE39" s="43">
        <f>IF($AZ39="N","N",SUM('調查資料(OUT)'!L45:L48))</f>
        <v>0</v>
      </c>
      <c r="BF39" s="48" t="e">
        <f t="shared" si="121"/>
        <v>#DIV/0!</v>
      </c>
      <c r="BG39" s="43">
        <f t="shared" si="122"/>
        <v>0</v>
      </c>
      <c r="BH39" s="43">
        <f>IF($AZ39="N","N",SUM('調查資料(OUT)'!C45:C48))</f>
        <v>0</v>
      </c>
      <c r="BI39" s="43">
        <f>IF($AZ39="N","N",SUM('調查資料(OUT)'!H45:H48))</f>
        <v>0</v>
      </c>
      <c r="BJ39" s="43">
        <f>IF($AZ39="N","N",SUM('調查資料(OUT)'!M45:M48))</f>
        <v>0</v>
      </c>
      <c r="BK39" s="48" t="e">
        <f t="shared" si="123"/>
        <v>#DIV/0!</v>
      </c>
      <c r="BL39" s="43">
        <f t="shared" si="124"/>
        <v>0</v>
      </c>
      <c r="BM39" s="43">
        <f>IF($AZ39="N","N",SUM('調查資料(OUT)'!D45:D48))</f>
        <v>0</v>
      </c>
      <c r="BN39" s="43">
        <f>IF($AZ39="N","N",SUM('調查資料(OUT)'!I45:I48))</f>
        <v>0</v>
      </c>
      <c r="BO39" s="43">
        <f>IF($AZ39="N","N",SUM('調查資料(OUT)'!N45:N48))</f>
        <v>0</v>
      </c>
      <c r="BP39" s="48" t="e">
        <f t="shared" si="125"/>
        <v>#DIV/0!</v>
      </c>
      <c r="BQ39" s="43">
        <f t="shared" si="126"/>
        <v>0</v>
      </c>
      <c r="BR39" s="43">
        <f>IF($AZ39="N","N",SUM('調查資料(OUT)'!E45:E48))</f>
        <v>0</v>
      </c>
      <c r="BS39" s="43">
        <f>IF($AZ39="N","N",SUM('調查資料(OUT)'!J45:J48))</f>
        <v>0</v>
      </c>
      <c r="BT39" s="43">
        <f>IF($AZ39="N","N",SUM('調查資料(OUT)'!O45:O48))</f>
        <v>0</v>
      </c>
      <c r="BU39" s="48" t="e">
        <f t="shared" si="127"/>
        <v>#DIV/0!</v>
      </c>
      <c r="BV39" s="43">
        <f t="shared" si="172"/>
        <v>0</v>
      </c>
      <c r="BW39" s="43">
        <f>IF($AZ39="N","N",SUM('調查資料(OUT)'!F45:F48))</f>
        <v>0</v>
      </c>
      <c r="BX39" s="43">
        <f>IF($AZ39="N","N",SUM('調查資料(OUT)'!K45:K48))</f>
        <v>0</v>
      </c>
      <c r="BY39" s="43">
        <f>IF($AZ39="N","N",SUM('調查資料(OUT)'!P45:P48))</f>
        <v>0</v>
      </c>
      <c r="BZ39" s="48" t="e">
        <f t="shared" si="173"/>
        <v>#DIV/0!</v>
      </c>
      <c r="CA39" s="43">
        <f t="shared" si="174"/>
        <v>0</v>
      </c>
      <c r="CB39" s="48" t="e">
        <f t="shared" si="175"/>
        <v>#DIV/0!</v>
      </c>
      <c r="CC39" s="43">
        <f t="shared" si="176"/>
        <v>0</v>
      </c>
      <c r="CD39" s="48" t="e">
        <f t="shared" si="177"/>
        <v>#DIV/0!</v>
      </c>
      <c r="CE39" s="43">
        <f t="shared" si="178"/>
        <v>0</v>
      </c>
      <c r="CF39" s="48" t="e">
        <f t="shared" si="179"/>
        <v>#DIV/0!</v>
      </c>
      <c r="CG39" s="43">
        <f t="shared" si="180"/>
        <v>0</v>
      </c>
      <c r="CH39" s="43">
        <f t="shared" si="130"/>
        <v>0</v>
      </c>
      <c r="CI39" s="43">
        <f>IF($AZ39="N","N",SUM('調查資料(OUT)'!Q45:Q48))</f>
        <v>0</v>
      </c>
      <c r="CJ39" s="43">
        <f>IF($AZ39="N","N",SUM('調查資料(OUT)'!V45:V48))</f>
        <v>0</v>
      </c>
      <c r="CK39" s="43">
        <f>IF($AZ39="N","N",SUM('調查資料(OUT)'!AA45:AA48))</f>
        <v>0</v>
      </c>
      <c r="CL39" s="48" t="e">
        <f t="shared" si="131"/>
        <v>#DIV/0!</v>
      </c>
      <c r="CM39" s="43">
        <f t="shared" si="132"/>
        <v>0</v>
      </c>
      <c r="CN39" s="43">
        <f>IF($AZ39="N","N",SUM('調查資料(OUT)'!R45:R48))</f>
        <v>0</v>
      </c>
      <c r="CO39" s="43">
        <f>IF($AZ39="N","N",SUM('調查資料(OUT)'!W45:W48))</f>
        <v>0</v>
      </c>
      <c r="CP39" s="43">
        <f>IF($AZ39="N","N",SUM('調查資料(OUT)'!AB45:AB48))</f>
        <v>0</v>
      </c>
      <c r="CQ39" s="48" t="e">
        <f t="shared" si="133"/>
        <v>#DIV/0!</v>
      </c>
      <c r="CR39" s="43">
        <f t="shared" si="134"/>
        <v>0</v>
      </c>
      <c r="CS39" s="43">
        <f>IF($AZ39="N","N",SUM('調查資料(OUT)'!S45:S48))</f>
        <v>0</v>
      </c>
      <c r="CT39" s="43">
        <f>IF($AZ39="N","N",SUM('調查資料(OUT)'!X45:X48))</f>
        <v>0</v>
      </c>
      <c r="CU39" s="43">
        <f>IF($AZ39="N","N",SUM('調查資料(OUT)'!AC45:AC48))</f>
        <v>0</v>
      </c>
      <c r="CV39" s="48" t="e">
        <f t="shared" si="135"/>
        <v>#DIV/0!</v>
      </c>
      <c r="CW39" s="43">
        <f t="shared" si="136"/>
        <v>0</v>
      </c>
      <c r="CX39" s="43">
        <f>IF($AZ39="N","N",SUM('調查資料(OUT)'!T45:T48))</f>
        <v>0</v>
      </c>
      <c r="CY39" s="43">
        <f>IF($AZ39="N","N",SUM('調查資料(OUT)'!Y45:Y48))</f>
        <v>0</v>
      </c>
      <c r="CZ39" s="43">
        <f>IF($AZ39="N","N",SUM('調查資料(OUT)'!AD45:AD48))</f>
        <v>0</v>
      </c>
      <c r="DA39" s="48" t="e">
        <f t="shared" si="181"/>
        <v>#DIV/0!</v>
      </c>
      <c r="DB39" s="43">
        <f t="shared" si="182"/>
        <v>0</v>
      </c>
      <c r="DC39" s="43">
        <f>IF($AZ39="N","N",SUM('調查資料(OUT)'!U45:U48))</f>
        <v>0</v>
      </c>
      <c r="DD39" s="43">
        <f>IF($AZ39="N","N",SUM('調查資料(OUT)'!Z45:Z48))</f>
        <v>0</v>
      </c>
      <c r="DE39" s="43">
        <f>IF($AZ39="N","N",SUM('調查資料(OUT)'!AE45:AE48))</f>
        <v>0</v>
      </c>
      <c r="DF39" s="48" t="e">
        <f t="shared" si="183"/>
        <v>#DIV/0!</v>
      </c>
      <c r="DG39" s="43">
        <f t="shared" si="184"/>
        <v>0</v>
      </c>
      <c r="DH39" s="48" t="e">
        <f t="shared" si="185"/>
        <v>#DIV/0!</v>
      </c>
      <c r="DI39" s="43">
        <f t="shared" si="186"/>
        <v>0</v>
      </c>
      <c r="DJ39" s="48" t="e">
        <f t="shared" si="187"/>
        <v>#DIV/0!</v>
      </c>
      <c r="DK39" s="43">
        <f t="shared" si="188"/>
        <v>0</v>
      </c>
      <c r="DL39" s="48" t="e">
        <f t="shared" si="189"/>
        <v>#DIV/0!</v>
      </c>
      <c r="DM39" s="43">
        <f t="shared" si="190"/>
        <v>0</v>
      </c>
      <c r="DN39" s="43">
        <f t="shared" si="138"/>
        <v>0</v>
      </c>
      <c r="DO39" s="43">
        <f>IF($AZ39="N","N",SUM('調查資料(OUT)'!AF45:AF48))</f>
        <v>0</v>
      </c>
      <c r="DP39" s="43">
        <f>IF($AZ39="N","N",SUM('調查資料(OUT)'!AK45:AK48))</f>
        <v>0</v>
      </c>
      <c r="DQ39" s="43">
        <f>IF($AZ39="N","N",SUM('調查資料(OUT)'!AP45:AP48))</f>
        <v>0</v>
      </c>
      <c r="DR39" s="48" t="e">
        <f t="shared" si="139"/>
        <v>#DIV/0!</v>
      </c>
      <c r="DS39" s="43">
        <f t="shared" si="140"/>
        <v>0</v>
      </c>
      <c r="DT39" s="43">
        <f>IF($AZ39="N","N",SUM('調查資料(OUT)'!AG45:AG48))</f>
        <v>0</v>
      </c>
      <c r="DU39" s="43">
        <f>IF($AZ39="N","N",SUM('調查資料(OUT)'!AL45:AL48))</f>
        <v>0</v>
      </c>
      <c r="DV39" s="43">
        <f>IF($AZ39="N","N",SUM('調查資料(OUT)'!AQ45:AQ48))</f>
        <v>0</v>
      </c>
      <c r="DW39" s="48" t="e">
        <f t="shared" si="141"/>
        <v>#DIV/0!</v>
      </c>
      <c r="DX39" s="43">
        <f t="shared" si="142"/>
        <v>0</v>
      </c>
      <c r="DY39" s="43">
        <f>IF($AZ39="N","N",SUM('調查資料(OUT)'!AH45:AH48))</f>
        <v>0</v>
      </c>
      <c r="DZ39" s="43">
        <f>IF($AZ39="N","N",SUM('調查資料(OUT)'!AM45:AM48))</f>
        <v>0</v>
      </c>
      <c r="EA39" s="43">
        <f>IF($AZ39="N","N",SUM('調查資料(OUT)'!AR45:AR48))</f>
        <v>0</v>
      </c>
      <c r="EB39" s="48" t="e">
        <f t="shared" si="143"/>
        <v>#DIV/0!</v>
      </c>
      <c r="EC39" s="43">
        <f t="shared" si="144"/>
        <v>0</v>
      </c>
      <c r="ED39" s="43">
        <f>IF($AZ39="N","N",SUM('調查資料(OUT)'!AI45:AI48))</f>
        <v>0</v>
      </c>
      <c r="EE39" s="43">
        <f>IF($AZ39="N","N",SUM('調查資料(OUT)'!AN45:AN48))</f>
        <v>0</v>
      </c>
      <c r="EF39" s="43">
        <f>IF($AZ39="N","N",SUM('調查資料(OUT)'!AS45:AS48))</f>
        <v>0</v>
      </c>
      <c r="EG39" s="48" t="e">
        <f t="shared" si="191"/>
        <v>#DIV/0!</v>
      </c>
      <c r="EH39" s="43">
        <f t="shared" si="192"/>
        <v>0</v>
      </c>
      <c r="EI39" s="43">
        <f>IF($AZ39="N","N",SUM('調查資料(OUT)'!AJ45:AJ48))</f>
        <v>0</v>
      </c>
      <c r="EJ39" s="43">
        <f>IF($AZ39="N","N",SUM('調查資料(OUT)'!AO45:AO48))</f>
        <v>0</v>
      </c>
      <c r="EK39" s="43">
        <f>IF($AZ39="N","N",SUM('調查資料(OUT)'!AT45:AT48))</f>
        <v>0</v>
      </c>
      <c r="EL39" s="48" t="e">
        <f t="shared" si="193"/>
        <v>#DIV/0!</v>
      </c>
      <c r="EM39" s="43">
        <f t="shared" si="194"/>
        <v>0</v>
      </c>
      <c r="EN39" s="48" t="e">
        <f t="shared" si="195"/>
        <v>#DIV/0!</v>
      </c>
      <c r="EO39" s="43">
        <f t="shared" si="196"/>
        <v>0</v>
      </c>
      <c r="EP39" s="48" t="e">
        <f t="shared" si="197"/>
        <v>#DIV/0!</v>
      </c>
      <c r="EQ39" s="43">
        <f t="shared" si="198"/>
        <v>0</v>
      </c>
      <c r="ER39" s="48" t="e">
        <f t="shared" si="199"/>
        <v>#DIV/0!</v>
      </c>
      <c r="ES39" s="43">
        <f t="shared" si="200"/>
        <v>0</v>
      </c>
      <c r="ET39" s="43">
        <f t="shared" si="147"/>
        <v>0</v>
      </c>
      <c r="EU39" s="43">
        <f>IF($AZ39="N","N",SUM('調查資料(OUT)'!AU45:AU48))</f>
        <v>0</v>
      </c>
      <c r="EV39" s="43">
        <f>IF($AZ39="N","N",SUM('調查資料(OUT)'!AZ45:AZ48))</f>
        <v>0</v>
      </c>
      <c r="EW39" s="43">
        <f>IF($AZ39="N","N",SUM('調查資料(OUT)'!BE45:BE48))</f>
        <v>0</v>
      </c>
      <c r="EX39" s="48" t="e">
        <f t="shared" si="148"/>
        <v>#DIV/0!</v>
      </c>
      <c r="EY39" s="43">
        <f t="shared" si="149"/>
        <v>0</v>
      </c>
      <c r="EZ39" s="43">
        <f>IF($AZ39="N","N",SUM('調查資料(OUT)'!AV45:AV48))</f>
        <v>0</v>
      </c>
      <c r="FA39" s="43">
        <f>IF($AZ39="N","N",SUM('調查資料(OUT)'!BA45:BA48))</f>
        <v>0</v>
      </c>
      <c r="FB39" s="43">
        <f>IF($AZ39="N","N",SUM('調查資料(OUT)'!BF45:BF48))</f>
        <v>0</v>
      </c>
      <c r="FC39" s="48" t="e">
        <f t="shared" si="150"/>
        <v>#DIV/0!</v>
      </c>
      <c r="FD39" s="43">
        <f t="shared" si="151"/>
        <v>0</v>
      </c>
      <c r="FE39" s="43">
        <f>IF($AZ39="N","N",SUM('調查資料(OUT)'!AW45:AW48))</f>
        <v>0</v>
      </c>
      <c r="FF39" s="43">
        <f>IF($AZ39="N","N",SUM('調查資料(OUT)'!BB45:BB48))</f>
        <v>0</v>
      </c>
      <c r="FG39" s="43">
        <f>IF($AZ39="N","N",SUM('調查資料(OUT)'!BG45:BG48))</f>
        <v>0</v>
      </c>
      <c r="FH39" s="48" t="e">
        <f t="shared" si="152"/>
        <v>#DIV/0!</v>
      </c>
      <c r="FI39" s="43">
        <f t="shared" si="153"/>
        <v>0</v>
      </c>
      <c r="FJ39" s="43">
        <f>IF($AZ39="N","N",SUM('調查資料(OUT)'!AX45:AX48))</f>
        <v>0</v>
      </c>
      <c r="FK39" s="43">
        <f>IF($AZ39="N","N",SUM('調查資料(OUT)'!BC45:BC48))</f>
        <v>0</v>
      </c>
      <c r="FL39" s="43">
        <f>IF($AZ39="N","N",SUM('調查資料(OUT)'!BH45:BH48))</f>
        <v>0</v>
      </c>
      <c r="FM39" s="48" t="e">
        <f t="shared" si="201"/>
        <v>#DIV/0!</v>
      </c>
      <c r="FN39" s="43">
        <f t="shared" si="202"/>
        <v>0</v>
      </c>
      <c r="FO39" s="43">
        <f>IF($AZ39="N","N",SUM('調查資料(OUT)'!AY45:AY48))</f>
        <v>0</v>
      </c>
      <c r="FP39" s="43">
        <f>IF($AZ39="N","N",SUM('調查資料(OUT)'!BD45:BD48))</f>
        <v>0</v>
      </c>
      <c r="FQ39" s="43">
        <f>IF($AZ39="N","N",SUM('調查資料(OUT)'!BI45:BI48))</f>
        <v>0</v>
      </c>
      <c r="FR39" s="48" t="e">
        <f t="shared" si="203"/>
        <v>#DIV/0!</v>
      </c>
      <c r="FS39" s="43">
        <f t="shared" si="204"/>
        <v>0</v>
      </c>
      <c r="FT39" s="48" t="e">
        <f t="shared" si="205"/>
        <v>#DIV/0!</v>
      </c>
      <c r="FU39" s="43">
        <f t="shared" si="206"/>
        <v>0</v>
      </c>
      <c r="FV39" s="48" t="e">
        <f t="shared" si="207"/>
        <v>#DIV/0!</v>
      </c>
      <c r="FW39" s="43">
        <f t="shared" si="208"/>
        <v>0</v>
      </c>
      <c r="FX39" s="48" t="e">
        <f t="shared" si="209"/>
        <v>#DIV/0!</v>
      </c>
      <c r="FY39" s="43">
        <f t="shared" si="210"/>
        <v>0</v>
      </c>
      <c r="FZ39" s="43">
        <f t="shared" si="156"/>
        <v>0</v>
      </c>
      <c r="GA39" s="43">
        <f>IF($AZ39="N","N",SUM('調查資料(OUT)'!BJ45:BJ48))</f>
        <v>0</v>
      </c>
      <c r="GB39" s="43">
        <f>IF($AZ39="N","N",SUM('調查資料(OUT)'!BO45:BO48))</f>
        <v>0</v>
      </c>
      <c r="GC39" s="43">
        <f>IF($AZ39="N","N",SUM('調查資料(OUT)'!BT45:BT48))</f>
        <v>0</v>
      </c>
      <c r="GD39" s="48" t="e">
        <f t="shared" si="157"/>
        <v>#DIV/0!</v>
      </c>
      <c r="GE39" s="43">
        <f t="shared" si="158"/>
        <v>0</v>
      </c>
      <c r="GF39" s="43">
        <f>IF($AZ39="N","N",SUM('調查資料(OUT)'!BK45:BK48))</f>
        <v>0</v>
      </c>
      <c r="GG39" s="43">
        <f>IF($AZ39="N","N",SUM('調查資料(OUT)'!BP45:BP48))</f>
        <v>0</v>
      </c>
      <c r="GH39" s="43">
        <f>IF($AZ39="N","N",SUM('調查資料(OUT)'!BU45:BU48))</f>
        <v>0</v>
      </c>
      <c r="GI39" s="48" t="e">
        <f t="shared" si="159"/>
        <v>#DIV/0!</v>
      </c>
      <c r="GJ39" s="43">
        <f t="shared" si="160"/>
        <v>0</v>
      </c>
      <c r="GK39" s="43">
        <f>IF($AZ39="N","N",SUM('調查資料(OUT)'!BL45:BL48))</f>
        <v>0</v>
      </c>
      <c r="GL39" s="43">
        <f>IF($AZ39="N","N",SUM('調查資料(OUT)'!BQ45:BQ48))</f>
        <v>0</v>
      </c>
      <c r="GM39" s="43">
        <f>IF($AZ39="N","N",SUM('調查資料(OUT)'!BV45:BV48))</f>
        <v>0</v>
      </c>
      <c r="GN39" s="48" t="e">
        <f t="shared" si="161"/>
        <v>#DIV/0!</v>
      </c>
      <c r="GO39" s="43">
        <f t="shared" si="162"/>
        <v>0</v>
      </c>
      <c r="GP39" s="43">
        <f>IF($AZ39="N","N",SUM('調查資料(OUT)'!BM45:BM48))</f>
        <v>0</v>
      </c>
      <c r="GQ39" s="43">
        <f>IF($AZ39="N","N",SUM('調查資料(OUT)'!BR45:BR48))</f>
        <v>0</v>
      </c>
      <c r="GR39" s="43">
        <f>IF($AZ39="N","N",SUM('調查資料(OUT)'!BW45:BW48))</f>
        <v>0</v>
      </c>
      <c r="GS39" s="48" t="e">
        <f t="shared" si="211"/>
        <v>#DIV/0!</v>
      </c>
      <c r="GT39" s="43">
        <f t="shared" si="212"/>
        <v>0</v>
      </c>
      <c r="GU39" s="43">
        <f>IF($AZ39="N","N",SUM('調查資料(OUT)'!BN45:BN48))</f>
        <v>0</v>
      </c>
      <c r="GV39" s="43">
        <f>IF($AZ39="N","N",SUM('調查資料(OUT)'!BS45:BS48))</f>
        <v>0</v>
      </c>
      <c r="GW39" s="43">
        <f>IF($AZ39="N","N",SUM('調查資料(OUT)'!BX45:BX48))</f>
        <v>0</v>
      </c>
      <c r="GX39" s="48" t="e">
        <f t="shared" si="213"/>
        <v>#DIV/0!</v>
      </c>
      <c r="GY39" s="43">
        <f t="shared" si="214"/>
        <v>0</v>
      </c>
      <c r="GZ39" s="48" t="e">
        <f t="shared" si="215"/>
        <v>#DIV/0!</v>
      </c>
      <c r="HA39" s="43">
        <f t="shared" si="216"/>
        <v>0</v>
      </c>
      <c r="HB39" s="48" t="e">
        <f t="shared" si="217"/>
        <v>#DIV/0!</v>
      </c>
      <c r="HC39" s="43">
        <f t="shared" si="237"/>
        <v>0</v>
      </c>
      <c r="HD39" s="48" t="e">
        <f t="shared" si="218"/>
        <v>#DIV/0!</v>
      </c>
      <c r="HE39" s="43">
        <f t="shared" si="219"/>
        <v>0</v>
      </c>
      <c r="HF39" s="43">
        <f t="shared" si="220"/>
        <v>0</v>
      </c>
      <c r="HG39" s="43">
        <f>IF($AZ39="N","N",SUM('調查資料(OUT)'!BY45:BY48))</f>
        <v>0</v>
      </c>
      <c r="HH39" s="43">
        <f>IF($AZ39="N","N",SUM('調查資料(OUT)'!CD45:CD48))</f>
        <v>0</v>
      </c>
      <c r="HI39" s="43">
        <f>IF($AZ39="N","N",SUM('調查資料(OUT)'!CI45:CI48))</f>
        <v>0</v>
      </c>
      <c r="HJ39" s="48" t="e">
        <f t="shared" si="221"/>
        <v>#DIV/0!</v>
      </c>
      <c r="HK39" s="43">
        <f t="shared" si="222"/>
        <v>0</v>
      </c>
      <c r="HL39" s="43">
        <f>IF($AZ39="N","N",SUM('調查資料(OUT)'!BZ45:BZ48))</f>
        <v>0</v>
      </c>
      <c r="HM39" s="43">
        <f>IF($AZ39="N","N",SUM('調查資料(OUT)'!CE45:CE48))</f>
        <v>0</v>
      </c>
      <c r="HN39" s="43">
        <f>IF($AZ39="N","N",SUM('調查資料(OUT)'!CJ45:CJ48))</f>
        <v>0</v>
      </c>
      <c r="HO39" s="48" t="e">
        <f t="shared" si="223"/>
        <v>#DIV/0!</v>
      </c>
      <c r="HP39" s="43">
        <f t="shared" si="224"/>
        <v>0</v>
      </c>
      <c r="HQ39" s="43">
        <f>IF($AZ39="N","N",SUM('調查資料(OUT)'!CA45:CA48))</f>
        <v>0</v>
      </c>
      <c r="HR39" s="43">
        <f>IF($AZ39="N","N",SUM('調查資料(OUT)'!CF45:CF48))</f>
        <v>0</v>
      </c>
      <c r="HS39" s="43">
        <f>IF($AZ39="N","N",SUM('調查資料(OUT)'!CK45:CK48))</f>
        <v>0</v>
      </c>
      <c r="HT39" s="48" t="e">
        <f t="shared" si="225"/>
        <v>#DIV/0!</v>
      </c>
      <c r="HU39" s="43">
        <f t="shared" si="226"/>
        <v>0</v>
      </c>
      <c r="HV39" s="43">
        <f>IF($AZ39="N","N",SUM('調查資料(OUT)'!CB45:CB48))</f>
        <v>0</v>
      </c>
      <c r="HW39" s="43">
        <f>IF($AZ39="N","N",SUM('調查資料(OUT)'!CG45:CG48))</f>
        <v>0</v>
      </c>
      <c r="HX39" s="43">
        <f>IF($AZ39="N","N",SUM('調查資料(OUT)'!CL45:CL48))</f>
        <v>0</v>
      </c>
      <c r="HY39" s="48" t="e">
        <f t="shared" si="227"/>
        <v>#DIV/0!</v>
      </c>
      <c r="HZ39" s="43">
        <f t="shared" si="228"/>
        <v>0</v>
      </c>
      <c r="IA39" s="43">
        <f>IF($AZ39="N","N",SUM('調查資料(OUT)'!CC45:CC48))</f>
        <v>0</v>
      </c>
      <c r="IB39" s="43">
        <f>IF($AZ39="N","N",SUM('調查資料(OUT)'!CH45:CH48))</f>
        <v>0</v>
      </c>
      <c r="IC39" s="43">
        <f>IF($AZ39="N","N",SUM('調查資料(OUT)'!CM45:CM48))</f>
        <v>0</v>
      </c>
      <c r="ID39" s="48" t="e">
        <f t="shared" si="229"/>
        <v>#DIV/0!</v>
      </c>
      <c r="IE39" s="43">
        <f t="shared" si="230"/>
        <v>0</v>
      </c>
      <c r="IF39" s="48" t="e">
        <f t="shared" si="231"/>
        <v>#DIV/0!</v>
      </c>
      <c r="IG39" s="43">
        <f t="shared" si="232"/>
        <v>0</v>
      </c>
      <c r="IH39" s="48" t="e">
        <f t="shared" si="233"/>
        <v>#DIV/0!</v>
      </c>
      <c r="II39" s="43">
        <f t="shared" si="234"/>
        <v>0</v>
      </c>
      <c r="IJ39" s="48" t="e">
        <f t="shared" si="235"/>
        <v>#DIV/0!</v>
      </c>
      <c r="IK39" s="248">
        <f t="shared" si="236"/>
        <v>0</v>
      </c>
    </row>
    <row r="40" spans="1:245">
      <c r="A40" s="247">
        <f>'調查資料(OUT)'!A46</f>
        <v>845</v>
      </c>
      <c r="B40" s="43">
        <f t="shared" si="163"/>
        <v>0</v>
      </c>
      <c r="C40" s="43">
        <f>IFERROR('調查資料(OUT)'!$B$1*'調查資料(OUT)'!B46,0)+IFERROR('調查資料(OUT)'!$G$1*'調查資料(OUT)'!G46,0)+IFERROR('調查資料(OUT)'!$L$1*'調查資料(OUT)'!L46,0)</f>
        <v>0</v>
      </c>
      <c r="D40" s="43">
        <f>IFERROR('調查資料(OUT)'!$C$1*'調查資料(OUT)'!C46,0)+IFERROR('調查資料(OUT)'!$H$1*'調查資料(OUT)'!H46,0)+IFERROR('調查資料(OUT)'!$M$1*'調查資料(OUT)'!M46,0)</f>
        <v>0</v>
      </c>
      <c r="E40" s="43">
        <f>IFERROR('調查資料(OUT)'!$D$1*'調查資料(OUT)'!D46,0)+IFERROR('調查資料(OUT)'!$I$1*'調查資料(OUT)'!I46,0)+IFERROR('調查資料(OUT)'!$N$1*'調查資料(OUT)'!N46,0)</f>
        <v>0</v>
      </c>
      <c r="F40" s="43">
        <f>IFERROR('調查資料(OUT)'!$E$1*'調查資料(OUT)'!E46,0)+IFERROR('調查資料(OUT)'!$J$1*'調查資料(OUT)'!J46,0)+IFERROR('調查資料(OUT)'!$O$1*'調查資料(OUT)'!O46,0)</f>
        <v>0</v>
      </c>
      <c r="G40" s="248">
        <f>IFERROR('調查資料(OUT)'!$F$1*'調查資料(OUT)'!F46,0)+IFERROR('調查資料(OUT)'!$K$1*'調查資料(OUT)'!K46,0)+IFERROR('調查資料(OUT)'!$P$1*'調查資料(OUT)'!P46,0)</f>
        <v>0</v>
      </c>
      <c r="H40" s="249">
        <f t="shared" si="164"/>
        <v>0</v>
      </c>
      <c r="I40" s="43">
        <f>IFERROR('調查資料(OUT)'!$Q$1*'調查資料(OUT)'!Q46,0)+IFERROR('調查資料(OUT)'!$V$1*'調查資料(OUT)'!V46,0)+IFERROR('調查資料(OUT)'!$AA$1*'調查資料(OUT)'!AA46,0)</f>
        <v>0</v>
      </c>
      <c r="J40" s="43">
        <f>IFERROR('調查資料(OUT)'!$R$1*'調查資料(OUT)'!R46,0)+IFERROR('調查資料(OUT)'!$W$1*'調查資料(OUT)'!W46,0)+IFERROR('調查資料(OUT)'!$AB$1*'調查資料(OUT)'!AB46,0)</f>
        <v>0</v>
      </c>
      <c r="K40" s="43">
        <f>IFERROR('調查資料(OUT)'!$S$1*'調查資料(OUT)'!S46,0)+IFERROR('調查資料(OUT)'!$X$1*'調查資料(OUT)'!X46,0)+IFERROR('調查資料(OUT)'!$AC$1*'調查資料(OUT)'!AC46,0)</f>
        <v>0</v>
      </c>
      <c r="L40" s="43">
        <f>IFERROR('調查資料(OUT)'!$T$1*'調查資料(OUT)'!T46,0)+IFERROR('調查資料(OUT)'!$Y$1*'調查資料(OUT)'!Y46,0)+IFERROR('調查資料(OUT)'!$AD$1*'調查資料(OUT)'!AD46,0)</f>
        <v>0</v>
      </c>
      <c r="M40" s="248">
        <f>IFERROR('調查資料(OUT)'!$U$1*'調查資料(OUT)'!U46,0)+IFERROR('調查資料(OUT)'!$Z$1*'調查資料(OUT)'!Z46,0)+IFERROR('調查資料(OUT)'!$AE$1*'調查資料(OUT)'!AE46,0)</f>
        <v>0</v>
      </c>
      <c r="N40" s="249">
        <f t="shared" si="165"/>
        <v>0</v>
      </c>
      <c r="O40" s="43">
        <f>IFERROR('調查資料(OUT)'!$AF$1*'調查資料(OUT)'!AF46,0)+IFERROR('調查資料(OUT)'!$AK$1*'調查資料(OUT)'!AK46,0)+IFERROR('調查資料(OUT)'!$AP$1*'調查資料(OUT)'!AP46,0)</f>
        <v>0</v>
      </c>
      <c r="P40" s="43">
        <f>IFERROR('調查資料(OUT)'!$AG$1*'調查資料(OUT)'!AG46,0)+IFERROR('調查資料(OUT)'!$AL$1*'調查資料(OUT)'!AL46,0)+IFERROR('調查資料(OUT)'!$AQ$1*'調查資料(OUT)'!AQ46,0)</f>
        <v>0</v>
      </c>
      <c r="Q40" s="43">
        <f>IFERROR('調查資料(OUT)'!$AH$1*'調查資料(OUT)'!AH46,0)+IFERROR('調查資料(OUT)'!$AM$1*'調查資料(OUT)'!AM46,0)+IFERROR('調查資料(OUT)'!$AR$1*'調查資料(OUT)'!AR46,0)</f>
        <v>0</v>
      </c>
      <c r="R40" s="43">
        <f>IFERROR('調查資料(OUT)'!$AI$1*'調查資料(OUT)'!AI46,0)+IFERROR('調查資料(OUT)'!$AN$1*'調查資料(OUT)'!AN46,0)+IFERROR('調查資料(OUT)'!$AS$1*'調查資料(OUT)'!AS46,0)</f>
        <v>0</v>
      </c>
      <c r="S40" s="248">
        <f>IFERROR('調查資料(OUT)'!$AJ$1*'調查資料(OUT)'!AJ46,0)+IFERROR('調查資料(OUT)'!$AO$1*'調查資料(OUT)'!AO46,0)+IFERROR('調查資料(OUT)'!$AT$1*'調查資料(OUT)'!AT46,0)</f>
        <v>0</v>
      </c>
      <c r="T40" s="249">
        <f t="shared" si="166"/>
        <v>0</v>
      </c>
      <c r="U40" s="43">
        <f>IFERROR('調查資料(OUT)'!$AU$1*'調查資料(OUT)'!AU46,0)+IFERROR('調查資料(OUT)'!$AZ$1*'調查資料(OUT)'!AZ46,0)+IFERROR('調查資料(OUT)'!$BE$1*'調查資料(OUT)'!BE46,0)</f>
        <v>0</v>
      </c>
      <c r="V40" s="43">
        <f>IFERROR('調查資料(OUT)'!$AV$1*'調查資料(OUT)'!AV46,0)+IFERROR('調查資料(OUT)'!$BA$1*'調查資料(OUT)'!BA46,0)+IFERROR('調查資料(OUT)'!$BF$1*'調查資料(OUT)'!BF46,0)</f>
        <v>0</v>
      </c>
      <c r="W40" s="43">
        <f>IFERROR('調查資料(OUT)'!$AW$1*'調查資料(OUT)'!AW46,0)+IFERROR('調查資料(OUT)'!$BB$1*'調查資料(OUT)'!BB46,0)+IFERROR('調查資料(OUT)'!$BG$1*'調查資料(OUT)'!BG46,0)</f>
        <v>0</v>
      </c>
      <c r="X40" s="43">
        <f>IFERROR('調查資料(OUT)'!$AX$1*'調查資料(OUT)'!AX46,0)+IFERROR('調查資料(OUT)'!$BC$1*'調查資料(OUT)'!BC46,0)+IFERROR('調查資料(OUT)'!$BH$1*'調查資料(OUT)'!BH46,0)</f>
        <v>0</v>
      </c>
      <c r="Y40" s="248">
        <f>IFERROR('調查資料(OUT)'!$AY$1*'調查資料(OUT)'!AY46,0)+IFERROR('調查資料(OUT)'!$BD$1*'調查資料(OUT)'!BD46,0)+IFERROR('調查資料(OUT)'!$BI$1*'調查資料(OUT)'!BI46,0)</f>
        <v>0</v>
      </c>
      <c r="Z40" s="249">
        <f t="shared" si="167"/>
        <v>0</v>
      </c>
      <c r="AA40" s="43">
        <f>IFERROR('調查資料(OUT)'!$BJ$1*'調查資料(OUT)'!BJ46,0)+IFERROR('調查資料(OUT)'!$BO$1*'調查資料(OUT)'!BO46,0)+IFERROR('調查資料(OUT)'!$BT$1*'調查資料(OUT)'!BT46,0)</f>
        <v>0</v>
      </c>
      <c r="AB40" s="43">
        <f>IFERROR('調查資料(OUT)'!$BK$1*'調查資料(OUT)'!BK46,0)+IFERROR('調查資料(OUT)'!$BP$1*'調查資料(OUT)'!BP46,0)+IFERROR('調查資料(OUT)'!$BU$1*'調查資料(OUT)'!BU46,0)</f>
        <v>0</v>
      </c>
      <c r="AC40" s="43">
        <f>IFERROR('調查資料(OUT)'!$BL$1*'調查資料(OUT)'!BL46,0)+IFERROR('調查資料(OUT)'!$BQ$1*'調查資料(OUT)'!BQ46,0)+IFERROR('調查資料(OUT)'!$BV$1*'調查資料(OUT)'!BV46,0)</f>
        <v>0</v>
      </c>
      <c r="AD40" s="43">
        <f>IFERROR('調查資料(OUT)'!$BM$1*'調查資料(OUT)'!BM46,0)+IFERROR('調查資料(OUT)'!$BR$1*'調查資料(OUT)'!BR46,0)+IFERROR('調查資料(OUT)'!$BW$1*'調查資料(OUT)'!BW46,0)</f>
        <v>0</v>
      </c>
      <c r="AE40" s="248">
        <f>IFERROR('調查資料(OUT)'!$BN$1*'調查資料(OUT)'!BN46,0)+IFERROR('調查資料(OUT)'!$BS$1*'調查資料(OUT)'!BS46,0)+IFERROR('調查資料(OUT)'!$BX$1*'調查資料(OUT)'!BX46,0)</f>
        <v>0</v>
      </c>
      <c r="AF40" s="249">
        <f t="shared" si="168"/>
        <v>0</v>
      </c>
      <c r="AG40" s="43">
        <f>IFERROR('調查資料(OUT)'!$BY$1*'調查資料(OUT)'!BY46,0)+IFERROR('調查資料(OUT)'!$CD$1*'調查資料(OUT)'!CD46,0)+IFERROR('調查資料(OUT)'!$CI$1*'調查資料(OUT)'!CI46,0)</f>
        <v>0</v>
      </c>
      <c r="AH40" s="43">
        <f>IFERROR('調查資料(OUT)'!$BZ$1*'調查資料(OUT)'!BZ46,0)+IFERROR('調查資料(OUT)'!$CE$1*'調查資料(OUT)'!CE46,0)+IFERROR('調查資料(OUT)'!$CJ$1*'調查資料(OUT)'!CJ46,0)</f>
        <v>0</v>
      </c>
      <c r="AI40" s="43">
        <f>IFERROR('調查資料(OUT)'!$CA$1*'調查資料(OUT)'!CA46,0)+IFERROR('調查資料(OUT)'!$CF$1*'調查資料(OUT)'!CF46,0)+IFERROR('調查資料(OUT)'!$CK$1*'調查資料(OUT)'!CK46,0)</f>
        <v>0</v>
      </c>
      <c r="AJ40" s="43">
        <f>IFERROR('調查資料(OUT)'!$CB$1*'調查資料(OUT)'!CB46,0)+IFERROR('調查資料(OUT)'!$CG$1*'調查資料(OUT)'!CG46,0)+IFERROR('調查資料(OUT)'!$CL$1*'調查資料(OUT)'!CL46,0)</f>
        <v>0</v>
      </c>
      <c r="AK40" s="248">
        <f>IFERROR('調查資料(OUT)'!$CC$1*'調查資料(OUT)'!CC46,0)+IFERROR('調查資料(OUT)'!$CH$1*'調查資料(OUT)'!CH46,0)+IFERROR('調查資料(OUT)'!$CM$1*'調查資料(OUT)'!CM46,0)</f>
        <v>0</v>
      </c>
      <c r="AL40" s="250">
        <f t="shared" si="169"/>
        <v>0</v>
      </c>
      <c r="AN40" s="249">
        <f>'調查資料(OUT)'!A46</f>
        <v>845</v>
      </c>
      <c r="AO40" s="326">
        <f t="shared" si="170"/>
        <v>945</v>
      </c>
      <c r="AP40" s="43">
        <f t="shared" si="238"/>
        <v>0</v>
      </c>
      <c r="AR40" s="43">
        <f t="shared" si="9"/>
        <v>0</v>
      </c>
      <c r="AS40" s="328" t="e">
        <f t="shared" si="10"/>
        <v>#DIV/0!</v>
      </c>
      <c r="AT40" s="328" t="e">
        <f t="shared" si="11"/>
        <v>#DIV/0!</v>
      </c>
      <c r="AU40" s="328" t="e">
        <f t="shared" si="12"/>
        <v>#DIV/0!</v>
      </c>
      <c r="AV40" s="328" t="e">
        <f t="shared" si="13"/>
        <v>#DIV/0!</v>
      </c>
      <c r="AW40" s="328" t="e">
        <f t="shared" si="14"/>
        <v>#DIV/0!</v>
      </c>
      <c r="AX40" s="328" t="e">
        <f t="shared" si="15"/>
        <v>#DIV/0!</v>
      </c>
      <c r="AZ40" s="43">
        <f t="shared" si="16"/>
        <v>845</v>
      </c>
      <c r="BA40" s="248">
        <f t="shared" si="17"/>
        <v>945</v>
      </c>
      <c r="BB40" s="43">
        <f t="shared" si="171"/>
        <v>0</v>
      </c>
      <c r="BC40" s="43">
        <f>IF($AZ40="N","N",SUM('調查資料(OUT)'!B46:B49))</f>
        <v>0</v>
      </c>
      <c r="BD40" s="43">
        <f>IF($AZ40="N","N",SUM('調查資料(OUT)'!G46:G49))</f>
        <v>0</v>
      </c>
      <c r="BE40" s="43">
        <f>IF($AZ40="N","N",SUM('調查資料(OUT)'!L46:L49))</f>
        <v>0</v>
      </c>
      <c r="BF40" s="48" t="e">
        <f t="shared" si="121"/>
        <v>#DIV/0!</v>
      </c>
      <c r="BG40" s="43">
        <f t="shared" si="122"/>
        <v>0</v>
      </c>
      <c r="BH40" s="43">
        <f>IF($AZ40="N","N",SUM('調查資料(OUT)'!C46:C49))</f>
        <v>0</v>
      </c>
      <c r="BI40" s="43">
        <f>IF($AZ40="N","N",SUM('調查資料(OUT)'!H46:H49))</f>
        <v>0</v>
      </c>
      <c r="BJ40" s="43">
        <f>IF($AZ40="N","N",SUM('調查資料(OUT)'!M46:M49))</f>
        <v>0</v>
      </c>
      <c r="BK40" s="48" t="e">
        <f t="shared" si="123"/>
        <v>#DIV/0!</v>
      </c>
      <c r="BL40" s="43">
        <f t="shared" si="124"/>
        <v>0</v>
      </c>
      <c r="BM40" s="43">
        <f>IF($AZ40="N","N",SUM('調查資料(OUT)'!D46:D49))</f>
        <v>0</v>
      </c>
      <c r="BN40" s="43">
        <f>IF($AZ40="N","N",SUM('調查資料(OUT)'!I46:I49))</f>
        <v>0</v>
      </c>
      <c r="BO40" s="43">
        <f>IF($AZ40="N","N",SUM('調查資料(OUT)'!N46:N49))</f>
        <v>0</v>
      </c>
      <c r="BP40" s="48" t="e">
        <f t="shared" si="125"/>
        <v>#DIV/0!</v>
      </c>
      <c r="BQ40" s="43">
        <f t="shared" si="126"/>
        <v>0</v>
      </c>
      <c r="BR40" s="43">
        <f>IF($AZ40="N","N",SUM('調查資料(OUT)'!E46:E49))</f>
        <v>0</v>
      </c>
      <c r="BS40" s="43">
        <f>IF($AZ40="N","N",SUM('調查資料(OUT)'!J46:J49))</f>
        <v>0</v>
      </c>
      <c r="BT40" s="43">
        <f>IF($AZ40="N","N",SUM('調查資料(OUT)'!O46:O49))</f>
        <v>0</v>
      </c>
      <c r="BU40" s="48" t="e">
        <f t="shared" si="127"/>
        <v>#DIV/0!</v>
      </c>
      <c r="BV40" s="43">
        <f t="shared" si="172"/>
        <v>0</v>
      </c>
      <c r="BW40" s="43">
        <f>IF($AZ40="N","N",SUM('調查資料(OUT)'!F46:F49))</f>
        <v>0</v>
      </c>
      <c r="BX40" s="43">
        <f>IF($AZ40="N","N",SUM('調查資料(OUT)'!K46:K49))</f>
        <v>0</v>
      </c>
      <c r="BY40" s="43">
        <f>IF($AZ40="N","N",SUM('調查資料(OUT)'!P46:P49))</f>
        <v>0</v>
      </c>
      <c r="BZ40" s="48" t="e">
        <f t="shared" si="173"/>
        <v>#DIV/0!</v>
      </c>
      <c r="CA40" s="43">
        <f t="shared" si="174"/>
        <v>0</v>
      </c>
      <c r="CB40" s="48" t="e">
        <f t="shared" si="175"/>
        <v>#DIV/0!</v>
      </c>
      <c r="CC40" s="43">
        <f t="shared" si="176"/>
        <v>0</v>
      </c>
      <c r="CD40" s="48" t="e">
        <f t="shared" si="177"/>
        <v>#DIV/0!</v>
      </c>
      <c r="CE40" s="43">
        <f t="shared" si="178"/>
        <v>0</v>
      </c>
      <c r="CF40" s="48" t="e">
        <f t="shared" si="179"/>
        <v>#DIV/0!</v>
      </c>
      <c r="CG40" s="43">
        <f t="shared" si="180"/>
        <v>0</v>
      </c>
      <c r="CH40" s="43">
        <f t="shared" si="130"/>
        <v>0</v>
      </c>
      <c r="CI40" s="43">
        <f>IF($AZ40="N","N",SUM('調查資料(OUT)'!Q46:Q49))</f>
        <v>0</v>
      </c>
      <c r="CJ40" s="43">
        <f>IF($AZ40="N","N",SUM('調查資料(OUT)'!V46:V49))</f>
        <v>0</v>
      </c>
      <c r="CK40" s="43">
        <f>IF($AZ40="N","N",SUM('調查資料(OUT)'!AA46:AA49))</f>
        <v>0</v>
      </c>
      <c r="CL40" s="48" t="e">
        <f t="shared" si="131"/>
        <v>#DIV/0!</v>
      </c>
      <c r="CM40" s="43">
        <f t="shared" si="132"/>
        <v>0</v>
      </c>
      <c r="CN40" s="43">
        <f>IF($AZ40="N","N",SUM('調查資料(OUT)'!R46:R49))</f>
        <v>0</v>
      </c>
      <c r="CO40" s="43">
        <f>IF($AZ40="N","N",SUM('調查資料(OUT)'!W46:W49))</f>
        <v>0</v>
      </c>
      <c r="CP40" s="43">
        <f>IF($AZ40="N","N",SUM('調查資料(OUT)'!AB46:AB49))</f>
        <v>0</v>
      </c>
      <c r="CQ40" s="48" t="e">
        <f t="shared" si="133"/>
        <v>#DIV/0!</v>
      </c>
      <c r="CR40" s="43">
        <f t="shared" si="134"/>
        <v>0</v>
      </c>
      <c r="CS40" s="43">
        <f>IF($AZ40="N","N",SUM('調查資料(OUT)'!S46:S49))</f>
        <v>0</v>
      </c>
      <c r="CT40" s="43">
        <f>IF($AZ40="N","N",SUM('調查資料(OUT)'!X46:X49))</f>
        <v>0</v>
      </c>
      <c r="CU40" s="43">
        <f>IF($AZ40="N","N",SUM('調查資料(OUT)'!AC46:AC49))</f>
        <v>0</v>
      </c>
      <c r="CV40" s="48" t="e">
        <f t="shared" si="135"/>
        <v>#DIV/0!</v>
      </c>
      <c r="CW40" s="43">
        <f t="shared" si="136"/>
        <v>0</v>
      </c>
      <c r="CX40" s="43">
        <f>IF($AZ40="N","N",SUM('調查資料(OUT)'!T46:T49))</f>
        <v>0</v>
      </c>
      <c r="CY40" s="43">
        <f>IF($AZ40="N","N",SUM('調查資料(OUT)'!Y46:Y49))</f>
        <v>0</v>
      </c>
      <c r="CZ40" s="43">
        <f>IF($AZ40="N","N",SUM('調查資料(OUT)'!AD46:AD49))</f>
        <v>0</v>
      </c>
      <c r="DA40" s="48" t="e">
        <f t="shared" si="181"/>
        <v>#DIV/0!</v>
      </c>
      <c r="DB40" s="43">
        <f t="shared" si="182"/>
        <v>0</v>
      </c>
      <c r="DC40" s="43">
        <f>IF($AZ40="N","N",SUM('調查資料(OUT)'!U46:U49))</f>
        <v>0</v>
      </c>
      <c r="DD40" s="43">
        <f>IF($AZ40="N","N",SUM('調查資料(OUT)'!Z46:Z49))</f>
        <v>0</v>
      </c>
      <c r="DE40" s="43">
        <f>IF($AZ40="N","N",SUM('調查資料(OUT)'!AE46:AE49))</f>
        <v>0</v>
      </c>
      <c r="DF40" s="48" t="e">
        <f t="shared" si="183"/>
        <v>#DIV/0!</v>
      </c>
      <c r="DG40" s="43">
        <f t="shared" si="184"/>
        <v>0</v>
      </c>
      <c r="DH40" s="48" t="e">
        <f t="shared" si="185"/>
        <v>#DIV/0!</v>
      </c>
      <c r="DI40" s="43">
        <f t="shared" si="186"/>
        <v>0</v>
      </c>
      <c r="DJ40" s="48" t="e">
        <f t="shared" si="187"/>
        <v>#DIV/0!</v>
      </c>
      <c r="DK40" s="43">
        <f t="shared" si="188"/>
        <v>0</v>
      </c>
      <c r="DL40" s="48" t="e">
        <f t="shared" si="189"/>
        <v>#DIV/0!</v>
      </c>
      <c r="DM40" s="43">
        <f t="shared" si="190"/>
        <v>0</v>
      </c>
      <c r="DN40" s="43">
        <f t="shared" si="138"/>
        <v>0</v>
      </c>
      <c r="DO40" s="43">
        <f>IF($AZ40="N","N",SUM('調查資料(OUT)'!AF46:AF49))</f>
        <v>0</v>
      </c>
      <c r="DP40" s="43">
        <f>IF($AZ40="N","N",SUM('調查資料(OUT)'!AK46:AK49))</f>
        <v>0</v>
      </c>
      <c r="DQ40" s="43">
        <f>IF($AZ40="N","N",SUM('調查資料(OUT)'!AP46:AP49))</f>
        <v>0</v>
      </c>
      <c r="DR40" s="48" t="e">
        <f t="shared" si="139"/>
        <v>#DIV/0!</v>
      </c>
      <c r="DS40" s="43">
        <f t="shared" si="140"/>
        <v>0</v>
      </c>
      <c r="DT40" s="43">
        <f>IF($AZ40="N","N",SUM('調查資料(OUT)'!AG46:AG49))</f>
        <v>0</v>
      </c>
      <c r="DU40" s="43">
        <f>IF($AZ40="N","N",SUM('調查資料(OUT)'!AL46:AL49))</f>
        <v>0</v>
      </c>
      <c r="DV40" s="43">
        <f>IF($AZ40="N","N",SUM('調查資料(OUT)'!AQ46:AQ49))</f>
        <v>0</v>
      </c>
      <c r="DW40" s="48" t="e">
        <f t="shared" si="141"/>
        <v>#DIV/0!</v>
      </c>
      <c r="DX40" s="43">
        <f t="shared" si="142"/>
        <v>0</v>
      </c>
      <c r="DY40" s="43">
        <f>IF($AZ40="N","N",SUM('調查資料(OUT)'!AH46:AH49))</f>
        <v>0</v>
      </c>
      <c r="DZ40" s="43">
        <f>IF($AZ40="N","N",SUM('調查資料(OUT)'!AM46:AM49))</f>
        <v>0</v>
      </c>
      <c r="EA40" s="43">
        <f>IF($AZ40="N","N",SUM('調查資料(OUT)'!AR46:AR49))</f>
        <v>0</v>
      </c>
      <c r="EB40" s="48" t="e">
        <f t="shared" si="143"/>
        <v>#DIV/0!</v>
      </c>
      <c r="EC40" s="43">
        <f t="shared" si="144"/>
        <v>0</v>
      </c>
      <c r="ED40" s="43">
        <f>IF($AZ40="N","N",SUM('調查資料(OUT)'!AI46:AI49))</f>
        <v>0</v>
      </c>
      <c r="EE40" s="43">
        <f>IF($AZ40="N","N",SUM('調查資料(OUT)'!AN46:AN49))</f>
        <v>0</v>
      </c>
      <c r="EF40" s="43">
        <f>IF($AZ40="N","N",SUM('調查資料(OUT)'!AS46:AS49))</f>
        <v>0</v>
      </c>
      <c r="EG40" s="48" t="e">
        <f t="shared" si="191"/>
        <v>#DIV/0!</v>
      </c>
      <c r="EH40" s="43">
        <f t="shared" si="192"/>
        <v>0</v>
      </c>
      <c r="EI40" s="43">
        <f>IF($AZ40="N","N",SUM('調查資料(OUT)'!AJ46:AJ49))</f>
        <v>0</v>
      </c>
      <c r="EJ40" s="43">
        <f>IF($AZ40="N","N",SUM('調查資料(OUT)'!AO46:AO49))</f>
        <v>0</v>
      </c>
      <c r="EK40" s="43">
        <f>IF($AZ40="N","N",SUM('調查資料(OUT)'!AT46:AT49))</f>
        <v>0</v>
      </c>
      <c r="EL40" s="48" t="e">
        <f t="shared" si="193"/>
        <v>#DIV/0!</v>
      </c>
      <c r="EM40" s="43">
        <f t="shared" si="194"/>
        <v>0</v>
      </c>
      <c r="EN40" s="48" t="e">
        <f t="shared" si="195"/>
        <v>#DIV/0!</v>
      </c>
      <c r="EO40" s="43">
        <f t="shared" si="196"/>
        <v>0</v>
      </c>
      <c r="EP40" s="48" t="e">
        <f t="shared" si="197"/>
        <v>#DIV/0!</v>
      </c>
      <c r="EQ40" s="43">
        <f t="shared" si="198"/>
        <v>0</v>
      </c>
      <c r="ER40" s="48" t="e">
        <f t="shared" si="199"/>
        <v>#DIV/0!</v>
      </c>
      <c r="ES40" s="43">
        <f t="shared" si="200"/>
        <v>0</v>
      </c>
      <c r="ET40" s="43">
        <f t="shared" si="147"/>
        <v>0</v>
      </c>
      <c r="EU40" s="43">
        <f>IF($AZ40="N","N",SUM('調查資料(OUT)'!AU46:AU49))</f>
        <v>0</v>
      </c>
      <c r="EV40" s="43">
        <f>IF($AZ40="N","N",SUM('調查資料(OUT)'!AZ46:AZ49))</f>
        <v>0</v>
      </c>
      <c r="EW40" s="43">
        <f>IF($AZ40="N","N",SUM('調查資料(OUT)'!BE46:BE49))</f>
        <v>0</v>
      </c>
      <c r="EX40" s="48" t="e">
        <f t="shared" si="148"/>
        <v>#DIV/0!</v>
      </c>
      <c r="EY40" s="43">
        <f t="shared" si="149"/>
        <v>0</v>
      </c>
      <c r="EZ40" s="43">
        <f>IF($AZ40="N","N",SUM('調查資料(OUT)'!AV46:AV49))</f>
        <v>0</v>
      </c>
      <c r="FA40" s="43">
        <f>IF($AZ40="N","N",SUM('調查資料(OUT)'!BA46:BA49))</f>
        <v>0</v>
      </c>
      <c r="FB40" s="43">
        <f>IF($AZ40="N","N",SUM('調查資料(OUT)'!BF46:BF49))</f>
        <v>0</v>
      </c>
      <c r="FC40" s="48" t="e">
        <f t="shared" si="150"/>
        <v>#DIV/0!</v>
      </c>
      <c r="FD40" s="43">
        <f t="shared" si="151"/>
        <v>0</v>
      </c>
      <c r="FE40" s="43">
        <f>IF($AZ40="N","N",SUM('調查資料(OUT)'!AW46:AW49))</f>
        <v>0</v>
      </c>
      <c r="FF40" s="43">
        <f>IF($AZ40="N","N",SUM('調查資料(OUT)'!BB46:BB49))</f>
        <v>0</v>
      </c>
      <c r="FG40" s="43">
        <f>IF($AZ40="N","N",SUM('調查資料(OUT)'!BG46:BG49))</f>
        <v>0</v>
      </c>
      <c r="FH40" s="48" t="e">
        <f t="shared" si="152"/>
        <v>#DIV/0!</v>
      </c>
      <c r="FI40" s="43">
        <f t="shared" si="153"/>
        <v>0</v>
      </c>
      <c r="FJ40" s="43">
        <f>IF($AZ40="N","N",SUM('調查資料(OUT)'!AX46:AX49))</f>
        <v>0</v>
      </c>
      <c r="FK40" s="43">
        <f>IF($AZ40="N","N",SUM('調查資料(OUT)'!BC46:BC49))</f>
        <v>0</v>
      </c>
      <c r="FL40" s="43">
        <f>IF($AZ40="N","N",SUM('調查資料(OUT)'!BH46:BH49))</f>
        <v>0</v>
      </c>
      <c r="FM40" s="48" t="e">
        <f t="shared" si="201"/>
        <v>#DIV/0!</v>
      </c>
      <c r="FN40" s="43">
        <f t="shared" si="202"/>
        <v>0</v>
      </c>
      <c r="FO40" s="43">
        <f>IF($AZ40="N","N",SUM('調查資料(OUT)'!AY46:AY49))</f>
        <v>0</v>
      </c>
      <c r="FP40" s="43">
        <f>IF($AZ40="N","N",SUM('調查資料(OUT)'!BD46:BD49))</f>
        <v>0</v>
      </c>
      <c r="FQ40" s="43">
        <f>IF($AZ40="N","N",SUM('調查資料(OUT)'!BI46:BI49))</f>
        <v>0</v>
      </c>
      <c r="FR40" s="48" t="e">
        <f t="shared" si="203"/>
        <v>#DIV/0!</v>
      </c>
      <c r="FS40" s="43">
        <f t="shared" si="204"/>
        <v>0</v>
      </c>
      <c r="FT40" s="48" t="e">
        <f t="shared" si="205"/>
        <v>#DIV/0!</v>
      </c>
      <c r="FU40" s="43">
        <f t="shared" si="206"/>
        <v>0</v>
      </c>
      <c r="FV40" s="48" t="e">
        <f t="shared" si="207"/>
        <v>#DIV/0!</v>
      </c>
      <c r="FW40" s="43">
        <f t="shared" si="208"/>
        <v>0</v>
      </c>
      <c r="FX40" s="48" t="e">
        <f t="shared" si="209"/>
        <v>#DIV/0!</v>
      </c>
      <c r="FY40" s="43">
        <f t="shared" si="210"/>
        <v>0</v>
      </c>
      <c r="FZ40" s="43">
        <f t="shared" si="156"/>
        <v>0</v>
      </c>
      <c r="GA40" s="43">
        <f>IF($AZ40="N","N",SUM('調查資料(OUT)'!BJ46:BJ49))</f>
        <v>0</v>
      </c>
      <c r="GB40" s="43">
        <f>IF($AZ40="N","N",SUM('調查資料(OUT)'!BO46:BO49))</f>
        <v>0</v>
      </c>
      <c r="GC40" s="43">
        <f>IF($AZ40="N","N",SUM('調查資料(OUT)'!BT46:BT49))</f>
        <v>0</v>
      </c>
      <c r="GD40" s="48" t="e">
        <f t="shared" si="157"/>
        <v>#DIV/0!</v>
      </c>
      <c r="GE40" s="43">
        <f t="shared" si="158"/>
        <v>0</v>
      </c>
      <c r="GF40" s="43">
        <f>IF($AZ40="N","N",SUM('調查資料(OUT)'!BK46:BK49))</f>
        <v>0</v>
      </c>
      <c r="GG40" s="43">
        <f>IF($AZ40="N","N",SUM('調查資料(OUT)'!BP46:BP49))</f>
        <v>0</v>
      </c>
      <c r="GH40" s="43">
        <f>IF($AZ40="N","N",SUM('調查資料(OUT)'!BU46:BU49))</f>
        <v>0</v>
      </c>
      <c r="GI40" s="48" t="e">
        <f t="shared" si="159"/>
        <v>#DIV/0!</v>
      </c>
      <c r="GJ40" s="43">
        <f t="shared" si="160"/>
        <v>0</v>
      </c>
      <c r="GK40" s="43">
        <f>IF($AZ40="N","N",SUM('調查資料(OUT)'!BL46:BL49))</f>
        <v>0</v>
      </c>
      <c r="GL40" s="43">
        <f>IF($AZ40="N","N",SUM('調查資料(OUT)'!BQ46:BQ49))</f>
        <v>0</v>
      </c>
      <c r="GM40" s="43">
        <f>IF($AZ40="N","N",SUM('調查資料(OUT)'!BV46:BV49))</f>
        <v>0</v>
      </c>
      <c r="GN40" s="48" t="e">
        <f t="shared" si="161"/>
        <v>#DIV/0!</v>
      </c>
      <c r="GO40" s="43">
        <f t="shared" si="162"/>
        <v>0</v>
      </c>
      <c r="GP40" s="43">
        <f>IF($AZ40="N","N",SUM('調查資料(OUT)'!BM46:BM49))</f>
        <v>0</v>
      </c>
      <c r="GQ40" s="43">
        <f>IF($AZ40="N","N",SUM('調查資料(OUT)'!BR46:BR49))</f>
        <v>0</v>
      </c>
      <c r="GR40" s="43">
        <f>IF($AZ40="N","N",SUM('調查資料(OUT)'!BW46:BW49))</f>
        <v>0</v>
      </c>
      <c r="GS40" s="48" t="e">
        <f t="shared" si="211"/>
        <v>#DIV/0!</v>
      </c>
      <c r="GT40" s="43">
        <f t="shared" si="212"/>
        <v>0</v>
      </c>
      <c r="GU40" s="43">
        <f>IF($AZ40="N","N",SUM('調查資料(OUT)'!BN46:BN49))</f>
        <v>0</v>
      </c>
      <c r="GV40" s="43">
        <f>IF($AZ40="N","N",SUM('調查資料(OUT)'!BS46:BS49))</f>
        <v>0</v>
      </c>
      <c r="GW40" s="43">
        <f>IF($AZ40="N","N",SUM('調查資料(OUT)'!BX46:BX49))</f>
        <v>0</v>
      </c>
      <c r="GX40" s="48" t="e">
        <f t="shared" si="213"/>
        <v>#DIV/0!</v>
      </c>
      <c r="GY40" s="43">
        <f t="shared" si="214"/>
        <v>0</v>
      </c>
      <c r="GZ40" s="48" t="e">
        <f t="shared" si="215"/>
        <v>#DIV/0!</v>
      </c>
      <c r="HA40" s="43">
        <f t="shared" si="216"/>
        <v>0</v>
      </c>
      <c r="HB40" s="48" t="e">
        <f t="shared" si="217"/>
        <v>#DIV/0!</v>
      </c>
      <c r="HC40" s="43">
        <f t="shared" si="237"/>
        <v>0</v>
      </c>
      <c r="HD40" s="48" t="e">
        <f t="shared" si="218"/>
        <v>#DIV/0!</v>
      </c>
      <c r="HE40" s="43">
        <f t="shared" si="219"/>
        <v>0</v>
      </c>
      <c r="HF40" s="43">
        <f t="shared" si="220"/>
        <v>0</v>
      </c>
      <c r="HG40" s="43">
        <f>IF($AZ40="N","N",SUM('調查資料(OUT)'!BY46:BY49))</f>
        <v>0</v>
      </c>
      <c r="HH40" s="43">
        <f>IF($AZ40="N","N",SUM('調查資料(OUT)'!CD46:CD49))</f>
        <v>0</v>
      </c>
      <c r="HI40" s="43">
        <f>IF($AZ40="N","N",SUM('調查資料(OUT)'!CI46:CI49))</f>
        <v>0</v>
      </c>
      <c r="HJ40" s="48" t="e">
        <f t="shared" si="221"/>
        <v>#DIV/0!</v>
      </c>
      <c r="HK40" s="43">
        <f t="shared" si="222"/>
        <v>0</v>
      </c>
      <c r="HL40" s="43">
        <f>IF($AZ40="N","N",SUM('調查資料(OUT)'!BZ46:BZ49))</f>
        <v>0</v>
      </c>
      <c r="HM40" s="43">
        <f>IF($AZ40="N","N",SUM('調查資料(OUT)'!CE46:CE49))</f>
        <v>0</v>
      </c>
      <c r="HN40" s="43">
        <f>IF($AZ40="N","N",SUM('調查資料(OUT)'!CJ46:CJ49))</f>
        <v>0</v>
      </c>
      <c r="HO40" s="48" t="e">
        <f t="shared" si="223"/>
        <v>#DIV/0!</v>
      </c>
      <c r="HP40" s="43">
        <f t="shared" si="224"/>
        <v>0</v>
      </c>
      <c r="HQ40" s="43">
        <f>IF($AZ40="N","N",SUM('調查資料(OUT)'!CA46:CA49))</f>
        <v>0</v>
      </c>
      <c r="HR40" s="43">
        <f>IF($AZ40="N","N",SUM('調查資料(OUT)'!CF46:CF49))</f>
        <v>0</v>
      </c>
      <c r="HS40" s="43">
        <f>IF($AZ40="N","N",SUM('調查資料(OUT)'!CK46:CK49))</f>
        <v>0</v>
      </c>
      <c r="HT40" s="48" t="e">
        <f t="shared" si="225"/>
        <v>#DIV/0!</v>
      </c>
      <c r="HU40" s="43">
        <f t="shared" si="226"/>
        <v>0</v>
      </c>
      <c r="HV40" s="43">
        <f>IF($AZ40="N","N",SUM('調查資料(OUT)'!CB46:CB49))</f>
        <v>0</v>
      </c>
      <c r="HW40" s="43">
        <f>IF($AZ40="N","N",SUM('調查資料(OUT)'!CG46:CG49))</f>
        <v>0</v>
      </c>
      <c r="HX40" s="43">
        <f>IF($AZ40="N","N",SUM('調查資料(OUT)'!CL46:CL49))</f>
        <v>0</v>
      </c>
      <c r="HY40" s="48" t="e">
        <f t="shared" si="227"/>
        <v>#DIV/0!</v>
      </c>
      <c r="HZ40" s="43">
        <f t="shared" si="228"/>
        <v>0</v>
      </c>
      <c r="IA40" s="43">
        <f>IF($AZ40="N","N",SUM('調查資料(OUT)'!CC46:CC49))</f>
        <v>0</v>
      </c>
      <c r="IB40" s="43">
        <f>IF($AZ40="N","N",SUM('調查資料(OUT)'!CH46:CH49))</f>
        <v>0</v>
      </c>
      <c r="IC40" s="43">
        <f>IF($AZ40="N","N",SUM('調查資料(OUT)'!CM46:CM49))</f>
        <v>0</v>
      </c>
      <c r="ID40" s="48" t="e">
        <f t="shared" si="229"/>
        <v>#DIV/0!</v>
      </c>
      <c r="IE40" s="43">
        <f t="shared" si="230"/>
        <v>0</v>
      </c>
      <c r="IF40" s="48" t="e">
        <f t="shared" si="231"/>
        <v>#DIV/0!</v>
      </c>
      <c r="IG40" s="43">
        <f t="shared" si="232"/>
        <v>0</v>
      </c>
      <c r="IH40" s="48" t="e">
        <f t="shared" si="233"/>
        <v>#DIV/0!</v>
      </c>
      <c r="II40" s="43">
        <f t="shared" si="234"/>
        <v>0</v>
      </c>
      <c r="IJ40" s="48" t="e">
        <f t="shared" si="235"/>
        <v>#DIV/0!</v>
      </c>
      <c r="IK40" s="248">
        <f t="shared" si="236"/>
        <v>0</v>
      </c>
    </row>
    <row r="41" spans="1:245">
      <c r="A41" s="308">
        <f>'調查資料(OUT)'!A47</f>
        <v>900</v>
      </c>
      <c r="B41" s="309">
        <f t="shared" si="163"/>
        <v>0</v>
      </c>
      <c r="C41" s="309">
        <f>IFERROR('調查資料(OUT)'!$B$1*'調查資料(OUT)'!B47,0)+IFERROR('調查資料(OUT)'!$G$1*'調查資料(OUT)'!G47,0)+IFERROR('調查資料(OUT)'!$L$1*'調查資料(OUT)'!L47,0)</f>
        <v>0</v>
      </c>
      <c r="D41" s="309">
        <f>IFERROR('調查資料(OUT)'!$C$1*'調查資料(OUT)'!C47,0)+IFERROR('調查資料(OUT)'!$H$1*'調查資料(OUT)'!H47,0)+IFERROR('調查資料(OUT)'!$M$1*'調查資料(OUT)'!M47,0)</f>
        <v>0</v>
      </c>
      <c r="E41" s="309">
        <f>IFERROR('調查資料(OUT)'!$D$1*'調查資料(OUT)'!D47,0)+IFERROR('調查資料(OUT)'!$I$1*'調查資料(OUT)'!I47,0)+IFERROR('調查資料(OUT)'!$N$1*'調查資料(OUT)'!N47,0)</f>
        <v>0</v>
      </c>
      <c r="F41" s="309">
        <f>IFERROR('調查資料(OUT)'!$E$1*'調查資料(OUT)'!E47,0)+IFERROR('調查資料(OUT)'!$J$1*'調查資料(OUT)'!J47,0)+IFERROR('調查資料(OUT)'!$O$1*'調查資料(OUT)'!O47,0)</f>
        <v>0</v>
      </c>
      <c r="G41" s="310">
        <f>IFERROR('調查資料(OUT)'!$F$1*'調查資料(OUT)'!F47,0)+IFERROR('調查資料(OUT)'!$K$1*'調查資料(OUT)'!K47,0)+IFERROR('調查資料(OUT)'!$P$1*'調查資料(OUT)'!P47,0)</f>
        <v>0</v>
      </c>
      <c r="H41" s="311">
        <f t="shared" si="164"/>
        <v>0</v>
      </c>
      <c r="I41" s="309">
        <f>IFERROR('調查資料(OUT)'!$Q$1*'調查資料(OUT)'!Q47,0)+IFERROR('調查資料(OUT)'!$V$1*'調查資料(OUT)'!V47,0)+IFERROR('調查資料(OUT)'!$AA$1*'調查資料(OUT)'!AA47,0)</f>
        <v>0</v>
      </c>
      <c r="J41" s="309">
        <f>IFERROR('調查資料(OUT)'!$R$1*'調查資料(OUT)'!R47,0)+IFERROR('調查資料(OUT)'!$W$1*'調查資料(OUT)'!W47,0)+IFERROR('調查資料(OUT)'!$AB$1*'調查資料(OUT)'!AB47,0)</f>
        <v>0</v>
      </c>
      <c r="K41" s="309">
        <f>IFERROR('調查資料(OUT)'!$S$1*'調查資料(OUT)'!S47,0)+IFERROR('調查資料(OUT)'!$X$1*'調查資料(OUT)'!X47,0)+IFERROR('調查資料(OUT)'!$AC$1*'調查資料(OUT)'!AC47,0)</f>
        <v>0</v>
      </c>
      <c r="L41" s="309">
        <f>IFERROR('調查資料(OUT)'!$T$1*'調查資料(OUT)'!T47,0)+IFERROR('調查資料(OUT)'!$Y$1*'調查資料(OUT)'!Y47,0)+IFERROR('調查資料(OUT)'!$AD$1*'調查資料(OUT)'!AD47,0)</f>
        <v>0</v>
      </c>
      <c r="M41" s="310">
        <f>IFERROR('調查資料(OUT)'!$U$1*'調查資料(OUT)'!U47,0)+IFERROR('調查資料(OUT)'!$Z$1*'調查資料(OUT)'!Z47,0)+IFERROR('調查資料(OUT)'!$AE$1*'調查資料(OUT)'!AE47,0)</f>
        <v>0</v>
      </c>
      <c r="N41" s="311">
        <f t="shared" si="165"/>
        <v>0</v>
      </c>
      <c r="O41" s="309">
        <f>IFERROR('調查資料(OUT)'!$AF$1*'調查資料(OUT)'!AF47,0)+IFERROR('調查資料(OUT)'!$AK$1*'調查資料(OUT)'!AK47,0)+IFERROR('調查資料(OUT)'!$AP$1*'調查資料(OUT)'!AP47,0)</f>
        <v>0</v>
      </c>
      <c r="P41" s="309">
        <f>IFERROR('調查資料(OUT)'!$AG$1*'調查資料(OUT)'!AG47,0)+IFERROR('調查資料(OUT)'!$AL$1*'調查資料(OUT)'!AL47,0)+IFERROR('調查資料(OUT)'!$AQ$1*'調查資料(OUT)'!AQ47,0)</f>
        <v>0</v>
      </c>
      <c r="Q41" s="309">
        <f>IFERROR('調查資料(OUT)'!$AH$1*'調查資料(OUT)'!AH47,0)+IFERROR('調查資料(OUT)'!$AM$1*'調查資料(OUT)'!AM47,0)+IFERROR('調查資料(OUT)'!$AR$1*'調查資料(OUT)'!AR47,0)</f>
        <v>0</v>
      </c>
      <c r="R41" s="309">
        <f>IFERROR('調查資料(OUT)'!$AI$1*'調查資料(OUT)'!AI47,0)+IFERROR('調查資料(OUT)'!$AN$1*'調查資料(OUT)'!AN47,0)+IFERROR('調查資料(OUT)'!$AS$1*'調查資料(OUT)'!AS47,0)</f>
        <v>0</v>
      </c>
      <c r="S41" s="310">
        <f>IFERROR('調查資料(OUT)'!$AJ$1*'調查資料(OUT)'!AJ47,0)+IFERROR('調查資料(OUT)'!$AO$1*'調查資料(OUT)'!AO47,0)+IFERROR('調查資料(OUT)'!$AT$1*'調查資料(OUT)'!AT47,0)</f>
        <v>0</v>
      </c>
      <c r="T41" s="311">
        <f t="shared" si="166"/>
        <v>0</v>
      </c>
      <c r="U41" s="309">
        <f>IFERROR('調查資料(OUT)'!$AU$1*'調查資料(OUT)'!AU47,0)+IFERROR('調查資料(OUT)'!$AZ$1*'調查資料(OUT)'!AZ47,0)+IFERROR('調查資料(OUT)'!$BE$1*'調查資料(OUT)'!BE47,0)</f>
        <v>0</v>
      </c>
      <c r="V41" s="309">
        <f>IFERROR('調查資料(OUT)'!$AV$1*'調查資料(OUT)'!AV47,0)+IFERROR('調查資料(OUT)'!$BA$1*'調查資料(OUT)'!BA47,0)+IFERROR('調查資料(OUT)'!$BF$1*'調查資料(OUT)'!BF47,0)</f>
        <v>0</v>
      </c>
      <c r="W41" s="309">
        <f>IFERROR('調查資料(OUT)'!$AW$1*'調查資料(OUT)'!AW47,0)+IFERROR('調查資料(OUT)'!$BB$1*'調查資料(OUT)'!BB47,0)+IFERROR('調查資料(OUT)'!$BG$1*'調查資料(OUT)'!BG47,0)</f>
        <v>0</v>
      </c>
      <c r="X41" s="309">
        <f>IFERROR('調查資料(OUT)'!$AX$1*'調查資料(OUT)'!AX47,0)+IFERROR('調查資料(OUT)'!$BC$1*'調查資料(OUT)'!BC47,0)+IFERROR('調查資料(OUT)'!$BH$1*'調查資料(OUT)'!BH47,0)</f>
        <v>0</v>
      </c>
      <c r="Y41" s="310">
        <f>IFERROR('調查資料(OUT)'!$AY$1*'調查資料(OUT)'!AY47,0)+IFERROR('調查資料(OUT)'!$BD$1*'調查資料(OUT)'!BD47,0)+IFERROR('調查資料(OUT)'!$BI$1*'調查資料(OUT)'!BI47,0)</f>
        <v>0</v>
      </c>
      <c r="Z41" s="311">
        <f t="shared" si="167"/>
        <v>0</v>
      </c>
      <c r="AA41" s="309">
        <f>IFERROR('調查資料(OUT)'!$BJ$1*'調查資料(OUT)'!BJ47,0)+IFERROR('調查資料(OUT)'!$BO$1*'調查資料(OUT)'!BO47,0)+IFERROR('調查資料(OUT)'!$BT$1*'調查資料(OUT)'!BT47,0)</f>
        <v>0</v>
      </c>
      <c r="AB41" s="309">
        <f>IFERROR('調查資料(OUT)'!$BK$1*'調查資料(OUT)'!BK47,0)+IFERROR('調查資料(OUT)'!$BP$1*'調查資料(OUT)'!BP47,0)+IFERROR('調查資料(OUT)'!$BU$1*'調查資料(OUT)'!BU47,0)</f>
        <v>0</v>
      </c>
      <c r="AC41" s="309">
        <f>IFERROR('調查資料(OUT)'!$BL$1*'調查資料(OUT)'!BL47,0)+IFERROR('調查資料(OUT)'!$BQ$1*'調查資料(OUT)'!BQ47,0)+IFERROR('調查資料(OUT)'!$BV$1*'調查資料(OUT)'!BV47,0)</f>
        <v>0</v>
      </c>
      <c r="AD41" s="309">
        <f>IFERROR('調查資料(OUT)'!$BM$1*'調查資料(OUT)'!BM47,0)+IFERROR('調查資料(OUT)'!$BR$1*'調查資料(OUT)'!BR47,0)+IFERROR('調查資料(OUT)'!$BW$1*'調查資料(OUT)'!BW47,0)</f>
        <v>0</v>
      </c>
      <c r="AE41" s="310">
        <f>IFERROR('調查資料(OUT)'!$BN$1*'調查資料(OUT)'!BN47,0)+IFERROR('調查資料(OUT)'!$BS$1*'調查資料(OUT)'!BS47,0)+IFERROR('調查資料(OUT)'!$BX$1*'調查資料(OUT)'!BX47,0)</f>
        <v>0</v>
      </c>
      <c r="AF41" s="311">
        <f t="shared" si="168"/>
        <v>0</v>
      </c>
      <c r="AG41" s="309">
        <f>IFERROR('調查資料(OUT)'!$BY$1*'調查資料(OUT)'!BY47,0)+IFERROR('調查資料(OUT)'!$CD$1*'調查資料(OUT)'!CD47,0)+IFERROR('調查資料(OUT)'!$CI$1*'調查資料(OUT)'!CI47,0)</f>
        <v>0</v>
      </c>
      <c r="AH41" s="309">
        <f>IFERROR('調查資料(OUT)'!$BZ$1*'調查資料(OUT)'!BZ47,0)+IFERROR('調查資料(OUT)'!$CE$1*'調查資料(OUT)'!CE47,0)+IFERROR('調查資料(OUT)'!$CJ$1*'調查資料(OUT)'!CJ47,0)</f>
        <v>0</v>
      </c>
      <c r="AI41" s="309">
        <f>IFERROR('調查資料(OUT)'!$CA$1*'調查資料(OUT)'!CA47,0)+IFERROR('調查資料(OUT)'!$CF$1*'調查資料(OUT)'!CF47,0)+IFERROR('調查資料(OUT)'!$CK$1*'調查資料(OUT)'!CK47,0)</f>
        <v>0</v>
      </c>
      <c r="AJ41" s="309">
        <f>IFERROR('調查資料(OUT)'!$CB$1*'調查資料(OUT)'!CB47,0)+IFERROR('調查資料(OUT)'!$CG$1*'調查資料(OUT)'!CG47,0)+IFERROR('調查資料(OUT)'!$CL$1*'調查資料(OUT)'!CL47,0)</f>
        <v>0</v>
      </c>
      <c r="AK41" s="310">
        <f>IFERROR('調查資料(OUT)'!$CC$1*'調查資料(OUT)'!CC47,0)+IFERROR('調查資料(OUT)'!$CH$1*'調查資料(OUT)'!CH47,0)+IFERROR('調查資料(OUT)'!$CM$1*'調查資料(OUT)'!CM47,0)</f>
        <v>0</v>
      </c>
      <c r="AL41" s="312">
        <f t="shared" si="169"/>
        <v>0</v>
      </c>
      <c r="AN41" s="311">
        <f>'調查資料(OUT)'!A47</f>
        <v>900</v>
      </c>
      <c r="AO41" s="330">
        <f t="shared" si="170"/>
        <v>1000</v>
      </c>
      <c r="AP41" s="309">
        <f>SUM(AL41:AL44)</f>
        <v>0</v>
      </c>
      <c r="AQ41" s="331">
        <f>MAX(AP41:AP53)</f>
        <v>0</v>
      </c>
      <c r="AR41" s="309">
        <f>IF($AP41=$AQ$41,MAX(AL41:AL44),0)</f>
        <v>0</v>
      </c>
      <c r="AS41" s="332" t="e">
        <f>IF($AP41=AQ$41,SUM(B41:B44)/(4*(MAX(B41:B44))),0)</f>
        <v>#DIV/0!</v>
      </c>
      <c r="AT41" s="332" t="e">
        <f>IF($AP41=AQ$41,SUM(H41:H44)/(4*(MAX(H41:H44))),0)</f>
        <v>#DIV/0!</v>
      </c>
      <c r="AU41" s="332" t="e">
        <f>IF($AP41=AQ$41,SUM(N41:N44)/(4*(MAX(N41:N44))),0)</f>
        <v>#DIV/0!</v>
      </c>
      <c r="AV41" s="332" t="e">
        <f>IF($AP41=AQ$41,SUM(T41:T44)/(4*(MAX(T41:T44))),0)</f>
        <v>#DIV/0!</v>
      </c>
      <c r="AW41" s="332" t="e">
        <f>IF($AP41=AQ$41,SUM(Z41:Z44)/(4*(MAX(Z41:Z44))),0)</f>
        <v>#DIV/0!</v>
      </c>
      <c r="AX41" s="332" t="e">
        <f>IF($AP41=AQ$41,SUM(AF41:AF44)/(4*(MAX(AF41:AF44))),0)</f>
        <v>#DIV/0!</v>
      </c>
      <c r="AY41" s="333" t="e">
        <f>$AQ$41/(4*MAX(AR41:AR53))</f>
        <v>#DIV/0!</v>
      </c>
      <c r="AZ41" s="309">
        <f>IF(AP41=AQ$41,$AN41,"N")</f>
        <v>900</v>
      </c>
      <c r="BA41" s="310">
        <f>IF(AP41=AQ$41,$AO41,"N")</f>
        <v>1000</v>
      </c>
      <c r="BB41" s="43">
        <f t="shared" si="171"/>
        <v>0</v>
      </c>
      <c r="BC41" s="43">
        <f>IF($AZ41="N","N",SUM('調查資料(OUT)'!B47:B50))</f>
        <v>0</v>
      </c>
      <c r="BD41" s="43">
        <f>IF($AZ41="N","N",SUM('調查資料(OUT)'!G47:G50))</f>
        <v>0</v>
      </c>
      <c r="BE41" s="43">
        <f>IF($AZ41="N","N",SUM('調查資料(OUT)'!L47:L50))</f>
        <v>0</v>
      </c>
      <c r="BF41" s="48" t="e">
        <f t="shared" si="121"/>
        <v>#DIV/0!</v>
      </c>
      <c r="BG41" s="43">
        <f t="shared" si="122"/>
        <v>0</v>
      </c>
      <c r="BH41" s="43">
        <f>IF($AZ41="N","N",SUM('調查資料(OUT)'!C47:C50))</f>
        <v>0</v>
      </c>
      <c r="BI41" s="43">
        <f>IF($AZ41="N","N",SUM('調查資料(OUT)'!H47:H50))</f>
        <v>0</v>
      </c>
      <c r="BJ41" s="43">
        <f>IF($AZ41="N","N",SUM('調查資料(OUT)'!M47:M50))</f>
        <v>0</v>
      </c>
      <c r="BK41" s="48" t="e">
        <f t="shared" si="123"/>
        <v>#DIV/0!</v>
      </c>
      <c r="BL41" s="43">
        <f t="shared" si="124"/>
        <v>0</v>
      </c>
      <c r="BM41" s="43">
        <f>IF($AZ41="N","N",SUM('調查資料(OUT)'!D47:D50))</f>
        <v>0</v>
      </c>
      <c r="BN41" s="43">
        <f>IF($AZ41="N","N",SUM('調查資料(OUT)'!I47:I50))</f>
        <v>0</v>
      </c>
      <c r="BO41" s="43">
        <f>IF($AZ41="N","N",SUM('調查資料(OUT)'!N47:N50))</f>
        <v>0</v>
      </c>
      <c r="BP41" s="48" t="e">
        <f t="shared" si="125"/>
        <v>#DIV/0!</v>
      </c>
      <c r="BQ41" s="43">
        <f t="shared" si="126"/>
        <v>0</v>
      </c>
      <c r="BR41" s="43">
        <f>IF($AZ41="N","N",SUM('調查資料(OUT)'!E47:E50))</f>
        <v>0</v>
      </c>
      <c r="BS41" s="43">
        <f>IF($AZ41="N","N",SUM('調查資料(OUT)'!J47:J50))</f>
        <v>0</v>
      </c>
      <c r="BT41" s="43">
        <f>IF($AZ41="N","N",SUM('調查資料(OUT)'!O47:O50))</f>
        <v>0</v>
      </c>
      <c r="BU41" s="48" t="e">
        <f t="shared" si="127"/>
        <v>#DIV/0!</v>
      </c>
      <c r="BV41" s="43">
        <f t="shared" si="172"/>
        <v>0</v>
      </c>
      <c r="BW41" s="43">
        <f>IF($AZ41="N","N",SUM('調查資料(OUT)'!F47:F50))</f>
        <v>0</v>
      </c>
      <c r="BX41" s="43">
        <f>IF($AZ41="N","N",SUM('調查資料(OUT)'!K47:K50))</f>
        <v>0</v>
      </c>
      <c r="BY41" s="43">
        <f>IF($AZ41="N","N",SUM('調查資料(OUT)'!P47:P50))</f>
        <v>0</v>
      </c>
      <c r="BZ41" s="48" t="e">
        <f t="shared" si="173"/>
        <v>#DIV/0!</v>
      </c>
      <c r="CA41" s="43">
        <f t="shared" si="174"/>
        <v>0</v>
      </c>
      <c r="CB41" s="48" t="e">
        <f t="shared" si="175"/>
        <v>#DIV/0!</v>
      </c>
      <c r="CC41" s="43">
        <f t="shared" si="176"/>
        <v>0</v>
      </c>
      <c r="CD41" s="48" t="e">
        <f t="shared" si="177"/>
        <v>#DIV/0!</v>
      </c>
      <c r="CE41" s="43">
        <f t="shared" si="178"/>
        <v>0</v>
      </c>
      <c r="CF41" s="48" t="e">
        <f t="shared" si="179"/>
        <v>#DIV/0!</v>
      </c>
      <c r="CG41" s="43">
        <f t="shared" si="180"/>
        <v>0</v>
      </c>
      <c r="CH41" s="43">
        <f t="shared" si="130"/>
        <v>0</v>
      </c>
      <c r="CI41" s="43">
        <f>IF($AZ41="N","N",SUM('調查資料(OUT)'!Q47:Q50))</f>
        <v>0</v>
      </c>
      <c r="CJ41" s="43">
        <f>IF($AZ41="N","N",SUM('調查資料(OUT)'!V47:V50))</f>
        <v>0</v>
      </c>
      <c r="CK41" s="43">
        <f>IF($AZ41="N","N",SUM('調查資料(OUT)'!AA47:AA50))</f>
        <v>0</v>
      </c>
      <c r="CL41" s="48" t="e">
        <f t="shared" si="131"/>
        <v>#DIV/0!</v>
      </c>
      <c r="CM41" s="43">
        <f t="shared" si="132"/>
        <v>0</v>
      </c>
      <c r="CN41" s="43">
        <f>IF($AZ41="N","N",SUM('調查資料(OUT)'!R47:R50))</f>
        <v>0</v>
      </c>
      <c r="CO41" s="43">
        <f>IF($AZ41="N","N",SUM('調查資料(OUT)'!W47:W50))</f>
        <v>0</v>
      </c>
      <c r="CP41" s="43">
        <f>IF($AZ41="N","N",SUM('調查資料(OUT)'!AB47:AB50))</f>
        <v>0</v>
      </c>
      <c r="CQ41" s="48" t="e">
        <f t="shared" si="133"/>
        <v>#DIV/0!</v>
      </c>
      <c r="CR41" s="43">
        <f t="shared" si="134"/>
        <v>0</v>
      </c>
      <c r="CS41" s="43">
        <f>IF($AZ41="N","N",SUM('調查資料(OUT)'!S47:S50))</f>
        <v>0</v>
      </c>
      <c r="CT41" s="43">
        <f>IF($AZ41="N","N",SUM('調查資料(OUT)'!X47:X50))</f>
        <v>0</v>
      </c>
      <c r="CU41" s="43">
        <f>IF($AZ41="N","N",SUM('調查資料(OUT)'!AC47:AC50))</f>
        <v>0</v>
      </c>
      <c r="CV41" s="48" t="e">
        <f t="shared" si="135"/>
        <v>#DIV/0!</v>
      </c>
      <c r="CW41" s="43">
        <f t="shared" si="136"/>
        <v>0</v>
      </c>
      <c r="CX41" s="43">
        <f>IF($AZ41="N","N",SUM('調查資料(OUT)'!T47:T50))</f>
        <v>0</v>
      </c>
      <c r="CY41" s="43">
        <f>IF($AZ41="N","N",SUM('調查資料(OUT)'!Y47:Y50))</f>
        <v>0</v>
      </c>
      <c r="CZ41" s="43">
        <f>IF($AZ41="N","N",SUM('調查資料(OUT)'!AD47:AD50))</f>
        <v>0</v>
      </c>
      <c r="DA41" s="48" t="e">
        <f t="shared" si="181"/>
        <v>#DIV/0!</v>
      </c>
      <c r="DB41" s="43">
        <f t="shared" si="182"/>
        <v>0</v>
      </c>
      <c r="DC41" s="43">
        <f>IF($AZ41="N","N",SUM('調查資料(OUT)'!U47:U50))</f>
        <v>0</v>
      </c>
      <c r="DD41" s="43">
        <f>IF($AZ41="N","N",SUM('調查資料(OUT)'!Z47:Z50))</f>
        <v>0</v>
      </c>
      <c r="DE41" s="43">
        <f>IF($AZ41="N","N",SUM('調查資料(OUT)'!AE47:AE50))</f>
        <v>0</v>
      </c>
      <c r="DF41" s="48" t="e">
        <f t="shared" si="183"/>
        <v>#DIV/0!</v>
      </c>
      <c r="DG41" s="43">
        <f t="shared" si="184"/>
        <v>0</v>
      </c>
      <c r="DH41" s="48" t="e">
        <f t="shared" si="185"/>
        <v>#DIV/0!</v>
      </c>
      <c r="DI41" s="43">
        <f t="shared" si="186"/>
        <v>0</v>
      </c>
      <c r="DJ41" s="48" t="e">
        <f t="shared" si="187"/>
        <v>#DIV/0!</v>
      </c>
      <c r="DK41" s="43">
        <f t="shared" si="188"/>
        <v>0</v>
      </c>
      <c r="DL41" s="48" t="e">
        <f t="shared" si="189"/>
        <v>#DIV/0!</v>
      </c>
      <c r="DM41" s="43">
        <f t="shared" si="190"/>
        <v>0</v>
      </c>
      <c r="DN41" s="43">
        <f t="shared" si="138"/>
        <v>0</v>
      </c>
      <c r="DO41" s="43">
        <f>IF($AZ41="N","N",SUM('調查資料(OUT)'!AF47:AF50))</f>
        <v>0</v>
      </c>
      <c r="DP41" s="43">
        <f>IF($AZ41="N","N",SUM('調查資料(OUT)'!AK47:AK50))</f>
        <v>0</v>
      </c>
      <c r="DQ41" s="43">
        <f>IF($AZ41="N","N",SUM('調查資料(OUT)'!AP47:AP50))</f>
        <v>0</v>
      </c>
      <c r="DR41" s="48" t="e">
        <f t="shared" si="139"/>
        <v>#DIV/0!</v>
      </c>
      <c r="DS41" s="43">
        <f t="shared" si="140"/>
        <v>0</v>
      </c>
      <c r="DT41" s="43">
        <f>IF($AZ41="N","N",SUM('調查資料(OUT)'!AG47:AG50))</f>
        <v>0</v>
      </c>
      <c r="DU41" s="43">
        <f>IF($AZ41="N","N",SUM('調查資料(OUT)'!AL47:AL50))</f>
        <v>0</v>
      </c>
      <c r="DV41" s="43">
        <f>IF($AZ41="N","N",SUM('調查資料(OUT)'!AQ47:AQ50))</f>
        <v>0</v>
      </c>
      <c r="DW41" s="48" t="e">
        <f t="shared" si="141"/>
        <v>#DIV/0!</v>
      </c>
      <c r="DX41" s="43">
        <f t="shared" si="142"/>
        <v>0</v>
      </c>
      <c r="DY41" s="43">
        <f>IF($AZ41="N","N",SUM('調查資料(OUT)'!AH47:AH50))</f>
        <v>0</v>
      </c>
      <c r="DZ41" s="43">
        <f>IF($AZ41="N","N",SUM('調查資料(OUT)'!AM47:AM50))</f>
        <v>0</v>
      </c>
      <c r="EA41" s="43">
        <f>IF($AZ41="N","N",SUM('調查資料(OUT)'!AR47:AR50))</f>
        <v>0</v>
      </c>
      <c r="EB41" s="48" t="e">
        <f t="shared" si="143"/>
        <v>#DIV/0!</v>
      </c>
      <c r="EC41" s="43">
        <f t="shared" si="144"/>
        <v>0</v>
      </c>
      <c r="ED41" s="43">
        <f>IF($AZ41="N","N",SUM('調查資料(OUT)'!AI47:AI50))</f>
        <v>0</v>
      </c>
      <c r="EE41" s="43">
        <f>IF($AZ41="N","N",SUM('調查資料(OUT)'!AN47:AN50))</f>
        <v>0</v>
      </c>
      <c r="EF41" s="43">
        <f>IF($AZ41="N","N",SUM('調查資料(OUT)'!AS47:AS50))</f>
        <v>0</v>
      </c>
      <c r="EG41" s="48" t="e">
        <f t="shared" si="191"/>
        <v>#DIV/0!</v>
      </c>
      <c r="EH41" s="43">
        <f t="shared" si="192"/>
        <v>0</v>
      </c>
      <c r="EI41" s="43">
        <f>IF($AZ41="N","N",SUM('調查資料(OUT)'!AJ47:AJ50))</f>
        <v>0</v>
      </c>
      <c r="EJ41" s="43">
        <f>IF($AZ41="N","N",SUM('調查資料(OUT)'!AO47:AO50))</f>
        <v>0</v>
      </c>
      <c r="EK41" s="43">
        <f>IF($AZ41="N","N",SUM('調查資料(OUT)'!AT47:AT50))</f>
        <v>0</v>
      </c>
      <c r="EL41" s="48" t="e">
        <f t="shared" si="193"/>
        <v>#DIV/0!</v>
      </c>
      <c r="EM41" s="43">
        <f t="shared" si="194"/>
        <v>0</v>
      </c>
      <c r="EN41" s="48" t="e">
        <f t="shared" si="195"/>
        <v>#DIV/0!</v>
      </c>
      <c r="EO41" s="43">
        <f t="shared" si="196"/>
        <v>0</v>
      </c>
      <c r="EP41" s="48" t="e">
        <f t="shared" si="197"/>
        <v>#DIV/0!</v>
      </c>
      <c r="EQ41" s="43">
        <f t="shared" si="198"/>
        <v>0</v>
      </c>
      <c r="ER41" s="48" t="e">
        <f t="shared" si="199"/>
        <v>#DIV/0!</v>
      </c>
      <c r="ES41" s="43">
        <f t="shared" si="200"/>
        <v>0</v>
      </c>
      <c r="ET41" s="43">
        <f t="shared" si="147"/>
        <v>0</v>
      </c>
      <c r="EU41" s="43">
        <f>IF($AZ41="N","N",SUM('調查資料(OUT)'!AU47:AU50))</f>
        <v>0</v>
      </c>
      <c r="EV41" s="43">
        <f>IF($AZ41="N","N",SUM('調查資料(OUT)'!AZ47:AZ50))</f>
        <v>0</v>
      </c>
      <c r="EW41" s="43">
        <f>IF($AZ41="N","N",SUM('調查資料(OUT)'!BE47:BE50))</f>
        <v>0</v>
      </c>
      <c r="EX41" s="48" t="e">
        <f t="shared" si="148"/>
        <v>#DIV/0!</v>
      </c>
      <c r="EY41" s="43">
        <f t="shared" si="149"/>
        <v>0</v>
      </c>
      <c r="EZ41" s="43">
        <f>IF($AZ41="N","N",SUM('調查資料(OUT)'!AV47:AV50))</f>
        <v>0</v>
      </c>
      <c r="FA41" s="43">
        <f>IF($AZ41="N","N",SUM('調查資料(OUT)'!BA47:BA50))</f>
        <v>0</v>
      </c>
      <c r="FB41" s="43">
        <f>IF($AZ41="N","N",SUM('調查資料(OUT)'!BF47:BF50))</f>
        <v>0</v>
      </c>
      <c r="FC41" s="48" t="e">
        <f t="shared" si="150"/>
        <v>#DIV/0!</v>
      </c>
      <c r="FD41" s="43">
        <f t="shared" si="151"/>
        <v>0</v>
      </c>
      <c r="FE41" s="43">
        <f>IF($AZ41="N","N",SUM('調查資料(OUT)'!AW47:AW50))</f>
        <v>0</v>
      </c>
      <c r="FF41" s="43">
        <f>IF($AZ41="N","N",SUM('調查資料(OUT)'!BB47:BB50))</f>
        <v>0</v>
      </c>
      <c r="FG41" s="43">
        <f>IF($AZ41="N","N",SUM('調查資料(OUT)'!BG47:BG50))</f>
        <v>0</v>
      </c>
      <c r="FH41" s="48" t="e">
        <f t="shared" si="152"/>
        <v>#DIV/0!</v>
      </c>
      <c r="FI41" s="43">
        <f t="shared" si="153"/>
        <v>0</v>
      </c>
      <c r="FJ41" s="43">
        <f>IF($AZ41="N","N",SUM('調查資料(OUT)'!AX47:AX50))</f>
        <v>0</v>
      </c>
      <c r="FK41" s="43">
        <f>IF($AZ41="N","N",SUM('調查資料(OUT)'!BC47:BC50))</f>
        <v>0</v>
      </c>
      <c r="FL41" s="43">
        <f>IF($AZ41="N","N",SUM('調查資料(OUT)'!BH47:BH50))</f>
        <v>0</v>
      </c>
      <c r="FM41" s="48" t="e">
        <f t="shared" si="201"/>
        <v>#DIV/0!</v>
      </c>
      <c r="FN41" s="43">
        <f t="shared" si="202"/>
        <v>0</v>
      </c>
      <c r="FO41" s="43">
        <f>IF($AZ41="N","N",SUM('調查資料(OUT)'!AY47:AY50))</f>
        <v>0</v>
      </c>
      <c r="FP41" s="43">
        <f>IF($AZ41="N","N",SUM('調查資料(OUT)'!BD47:BD50))</f>
        <v>0</v>
      </c>
      <c r="FQ41" s="43">
        <f>IF($AZ41="N","N",SUM('調查資料(OUT)'!BI47:BI50))</f>
        <v>0</v>
      </c>
      <c r="FR41" s="48" t="e">
        <f t="shared" si="203"/>
        <v>#DIV/0!</v>
      </c>
      <c r="FS41" s="43">
        <f t="shared" si="204"/>
        <v>0</v>
      </c>
      <c r="FT41" s="48" t="e">
        <f t="shared" si="205"/>
        <v>#DIV/0!</v>
      </c>
      <c r="FU41" s="43">
        <f t="shared" si="206"/>
        <v>0</v>
      </c>
      <c r="FV41" s="48" t="e">
        <f t="shared" si="207"/>
        <v>#DIV/0!</v>
      </c>
      <c r="FW41" s="43">
        <f t="shared" si="208"/>
        <v>0</v>
      </c>
      <c r="FX41" s="48" t="e">
        <f t="shared" si="209"/>
        <v>#DIV/0!</v>
      </c>
      <c r="FY41" s="43">
        <f t="shared" si="210"/>
        <v>0</v>
      </c>
      <c r="FZ41" s="43">
        <f t="shared" si="156"/>
        <v>0</v>
      </c>
      <c r="GA41" s="43">
        <f>IF($AZ41="N","N",SUM('調查資料(OUT)'!BJ47:BJ50))</f>
        <v>0</v>
      </c>
      <c r="GB41" s="43">
        <f>IF($AZ41="N","N",SUM('調查資料(OUT)'!BO47:BO50))</f>
        <v>0</v>
      </c>
      <c r="GC41" s="43">
        <f>IF($AZ41="N","N",SUM('調查資料(OUT)'!BT47:BT50))</f>
        <v>0</v>
      </c>
      <c r="GD41" s="48" t="e">
        <f t="shared" si="157"/>
        <v>#DIV/0!</v>
      </c>
      <c r="GE41" s="43">
        <f t="shared" si="158"/>
        <v>0</v>
      </c>
      <c r="GF41" s="43">
        <f>IF($AZ41="N","N",SUM('調查資料(OUT)'!BK47:BK50))</f>
        <v>0</v>
      </c>
      <c r="GG41" s="43">
        <f>IF($AZ41="N","N",SUM('調查資料(OUT)'!BP47:BP50))</f>
        <v>0</v>
      </c>
      <c r="GH41" s="43">
        <f>IF($AZ41="N","N",SUM('調查資料(OUT)'!BU47:BU50))</f>
        <v>0</v>
      </c>
      <c r="GI41" s="48" t="e">
        <f t="shared" si="159"/>
        <v>#DIV/0!</v>
      </c>
      <c r="GJ41" s="43">
        <f t="shared" si="160"/>
        <v>0</v>
      </c>
      <c r="GK41" s="43">
        <f>IF($AZ41="N","N",SUM('調查資料(OUT)'!BL47:BL50))</f>
        <v>0</v>
      </c>
      <c r="GL41" s="43">
        <f>IF($AZ41="N","N",SUM('調查資料(OUT)'!BQ47:BQ50))</f>
        <v>0</v>
      </c>
      <c r="GM41" s="43">
        <f>IF($AZ41="N","N",SUM('調查資料(OUT)'!BV47:BV50))</f>
        <v>0</v>
      </c>
      <c r="GN41" s="48" t="e">
        <f t="shared" si="161"/>
        <v>#DIV/0!</v>
      </c>
      <c r="GO41" s="43">
        <f t="shared" si="162"/>
        <v>0</v>
      </c>
      <c r="GP41" s="43">
        <f>IF($AZ41="N","N",SUM('調查資料(OUT)'!BM47:BM50))</f>
        <v>0</v>
      </c>
      <c r="GQ41" s="43">
        <f>IF($AZ41="N","N",SUM('調查資料(OUT)'!BR47:BR50))</f>
        <v>0</v>
      </c>
      <c r="GR41" s="43">
        <f>IF($AZ41="N","N",SUM('調查資料(OUT)'!BW47:BW50))</f>
        <v>0</v>
      </c>
      <c r="GS41" s="48" t="e">
        <f t="shared" si="211"/>
        <v>#DIV/0!</v>
      </c>
      <c r="GT41" s="43">
        <f t="shared" si="212"/>
        <v>0</v>
      </c>
      <c r="GU41" s="43">
        <f>IF($AZ41="N","N",SUM('調查資料(OUT)'!BN47:BN50))</f>
        <v>0</v>
      </c>
      <c r="GV41" s="43">
        <f>IF($AZ41="N","N",SUM('調查資料(OUT)'!BS47:BS50))</f>
        <v>0</v>
      </c>
      <c r="GW41" s="43">
        <f>IF($AZ41="N","N",SUM('調查資料(OUT)'!BX47:BX50))</f>
        <v>0</v>
      </c>
      <c r="GX41" s="48" t="e">
        <f t="shared" si="213"/>
        <v>#DIV/0!</v>
      </c>
      <c r="GY41" s="43">
        <f t="shared" si="214"/>
        <v>0</v>
      </c>
      <c r="GZ41" s="48" t="e">
        <f t="shared" si="215"/>
        <v>#DIV/0!</v>
      </c>
      <c r="HA41" s="43">
        <f t="shared" si="216"/>
        <v>0</v>
      </c>
      <c r="HB41" s="48" t="e">
        <f t="shared" si="217"/>
        <v>#DIV/0!</v>
      </c>
      <c r="HC41" s="43">
        <f t="shared" si="237"/>
        <v>0</v>
      </c>
      <c r="HD41" s="48" t="e">
        <f t="shared" si="218"/>
        <v>#DIV/0!</v>
      </c>
      <c r="HE41" s="43">
        <f t="shared" si="219"/>
        <v>0</v>
      </c>
      <c r="HF41" s="43">
        <f t="shared" si="220"/>
        <v>0</v>
      </c>
      <c r="HG41" s="43">
        <f>IF($AZ41="N","N",SUM('調查資料(OUT)'!BY47:BY50))</f>
        <v>0</v>
      </c>
      <c r="HH41" s="43">
        <f>IF($AZ41="N","N",SUM('調查資料(OUT)'!CD47:CD50))</f>
        <v>0</v>
      </c>
      <c r="HI41" s="43">
        <f>IF($AZ41="N","N",SUM('調查資料(OUT)'!CI47:CI50))</f>
        <v>0</v>
      </c>
      <c r="HJ41" s="48" t="e">
        <f t="shared" si="221"/>
        <v>#DIV/0!</v>
      </c>
      <c r="HK41" s="43">
        <f t="shared" si="222"/>
        <v>0</v>
      </c>
      <c r="HL41" s="43">
        <f>IF($AZ41="N","N",SUM('調查資料(OUT)'!BZ47:BZ50))</f>
        <v>0</v>
      </c>
      <c r="HM41" s="43">
        <f>IF($AZ41="N","N",SUM('調查資料(OUT)'!CE47:CE50))</f>
        <v>0</v>
      </c>
      <c r="HN41" s="43">
        <f>IF($AZ41="N","N",SUM('調查資料(OUT)'!CJ47:CJ50))</f>
        <v>0</v>
      </c>
      <c r="HO41" s="48" t="e">
        <f t="shared" si="223"/>
        <v>#DIV/0!</v>
      </c>
      <c r="HP41" s="43">
        <f t="shared" si="224"/>
        <v>0</v>
      </c>
      <c r="HQ41" s="43">
        <f>IF($AZ41="N","N",SUM('調查資料(OUT)'!CA47:CA50))</f>
        <v>0</v>
      </c>
      <c r="HR41" s="43">
        <f>IF($AZ41="N","N",SUM('調查資料(OUT)'!CF47:CF50))</f>
        <v>0</v>
      </c>
      <c r="HS41" s="43">
        <f>IF($AZ41="N","N",SUM('調查資料(OUT)'!CK47:CK50))</f>
        <v>0</v>
      </c>
      <c r="HT41" s="48" t="e">
        <f t="shared" si="225"/>
        <v>#DIV/0!</v>
      </c>
      <c r="HU41" s="43">
        <f t="shared" si="226"/>
        <v>0</v>
      </c>
      <c r="HV41" s="43">
        <f>IF($AZ41="N","N",SUM('調查資料(OUT)'!CB47:CB50))</f>
        <v>0</v>
      </c>
      <c r="HW41" s="43">
        <f>IF($AZ41="N","N",SUM('調查資料(OUT)'!CG47:CG50))</f>
        <v>0</v>
      </c>
      <c r="HX41" s="43">
        <f>IF($AZ41="N","N",SUM('調查資料(OUT)'!CL47:CL50))</f>
        <v>0</v>
      </c>
      <c r="HY41" s="48" t="e">
        <f t="shared" si="227"/>
        <v>#DIV/0!</v>
      </c>
      <c r="HZ41" s="43">
        <f t="shared" si="228"/>
        <v>0</v>
      </c>
      <c r="IA41" s="43">
        <f>IF($AZ41="N","N",SUM('調查資料(OUT)'!CC47:CC50))</f>
        <v>0</v>
      </c>
      <c r="IB41" s="43">
        <f>IF($AZ41="N","N",SUM('調查資料(OUT)'!CH47:CH50))</f>
        <v>0</v>
      </c>
      <c r="IC41" s="43">
        <f>IF($AZ41="N","N",SUM('調查資料(OUT)'!CM47:CM50))</f>
        <v>0</v>
      </c>
      <c r="ID41" s="48" t="e">
        <f t="shared" si="229"/>
        <v>#DIV/0!</v>
      </c>
      <c r="IE41" s="43">
        <f t="shared" si="230"/>
        <v>0</v>
      </c>
      <c r="IF41" s="48" t="e">
        <f t="shared" si="231"/>
        <v>#DIV/0!</v>
      </c>
      <c r="IG41" s="43">
        <f t="shared" si="232"/>
        <v>0</v>
      </c>
      <c r="IH41" s="48" t="e">
        <f t="shared" si="233"/>
        <v>#DIV/0!</v>
      </c>
      <c r="II41" s="43">
        <f t="shared" si="234"/>
        <v>0</v>
      </c>
      <c r="IJ41" s="48" t="e">
        <f t="shared" si="235"/>
        <v>#DIV/0!</v>
      </c>
      <c r="IK41" s="248">
        <f t="shared" si="236"/>
        <v>0</v>
      </c>
    </row>
    <row r="42" spans="1:245">
      <c r="A42" s="308">
        <f>'調查資料(OUT)'!A48</f>
        <v>915</v>
      </c>
      <c r="B42" s="309">
        <f t="shared" si="163"/>
        <v>0</v>
      </c>
      <c r="C42" s="309">
        <f>IFERROR('調查資料(OUT)'!$B$1*'調查資料(OUT)'!B48,0)+IFERROR('調查資料(OUT)'!$G$1*'調查資料(OUT)'!G48,0)+IFERROR('調查資料(OUT)'!$L$1*'調查資料(OUT)'!L48,0)</f>
        <v>0</v>
      </c>
      <c r="D42" s="309">
        <f>IFERROR('調查資料(OUT)'!$C$1*'調查資料(OUT)'!C48,0)+IFERROR('調查資料(OUT)'!$H$1*'調查資料(OUT)'!H48,0)+IFERROR('調查資料(OUT)'!$M$1*'調查資料(OUT)'!M48,0)</f>
        <v>0</v>
      </c>
      <c r="E42" s="309">
        <f>IFERROR('調查資料(OUT)'!$D$1*'調查資料(OUT)'!D48,0)+IFERROR('調查資料(OUT)'!$I$1*'調查資料(OUT)'!I48,0)+IFERROR('調查資料(OUT)'!$N$1*'調查資料(OUT)'!N48,0)</f>
        <v>0</v>
      </c>
      <c r="F42" s="309">
        <f>IFERROR('調查資料(OUT)'!$E$1*'調查資料(OUT)'!E48,0)+IFERROR('調查資料(OUT)'!$J$1*'調查資料(OUT)'!J48,0)+IFERROR('調查資料(OUT)'!$O$1*'調查資料(OUT)'!O48,0)</f>
        <v>0</v>
      </c>
      <c r="G42" s="310">
        <f>IFERROR('調查資料(OUT)'!$F$1*'調查資料(OUT)'!F48,0)+IFERROR('調查資料(OUT)'!$K$1*'調查資料(OUT)'!K48,0)+IFERROR('調查資料(OUT)'!$P$1*'調查資料(OUT)'!P48,0)</f>
        <v>0</v>
      </c>
      <c r="H42" s="311">
        <f t="shared" si="164"/>
        <v>0</v>
      </c>
      <c r="I42" s="309">
        <f>IFERROR('調查資料(OUT)'!$Q$1*'調查資料(OUT)'!Q48,0)+IFERROR('調查資料(OUT)'!$V$1*'調查資料(OUT)'!V48,0)+IFERROR('調查資料(OUT)'!$AA$1*'調查資料(OUT)'!AA48,0)</f>
        <v>0</v>
      </c>
      <c r="J42" s="309">
        <f>IFERROR('調查資料(OUT)'!$R$1*'調查資料(OUT)'!R48,0)+IFERROR('調查資料(OUT)'!$W$1*'調查資料(OUT)'!W48,0)+IFERROR('調查資料(OUT)'!$AB$1*'調查資料(OUT)'!AB48,0)</f>
        <v>0</v>
      </c>
      <c r="K42" s="309">
        <f>IFERROR('調查資料(OUT)'!$S$1*'調查資料(OUT)'!S48,0)+IFERROR('調查資料(OUT)'!$X$1*'調查資料(OUT)'!X48,0)+IFERROR('調查資料(OUT)'!$AC$1*'調查資料(OUT)'!AC48,0)</f>
        <v>0</v>
      </c>
      <c r="L42" s="309">
        <f>IFERROR('調查資料(OUT)'!$T$1*'調查資料(OUT)'!T48,0)+IFERROR('調查資料(OUT)'!$Y$1*'調查資料(OUT)'!Y48,0)+IFERROR('調查資料(OUT)'!$AD$1*'調查資料(OUT)'!AD48,0)</f>
        <v>0</v>
      </c>
      <c r="M42" s="310">
        <f>IFERROR('調查資料(OUT)'!$U$1*'調查資料(OUT)'!U48,0)+IFERROR('調查資料(OUT)'!$Z$1*'調查資料(OUT)'!Z48,0)+IFERROR('調查資料(OUT)'!$AE$1*'調查資料(OUT)'!AE48,0)</f>
        <v>0</v>
      </c>
      <c r="N42" s="311">
        <f t="shared" si="165"/>
        <v>0</v>
      </c>
      <c r="O42" s="309">
        <f>IFERROR('調查資料(OUT)'!$AF$1*'調查資料(OUT)'!AF48,0)+IFERROR('調查資料(OUT)'!$AK$1*'調查資料(OUT)'!AK48,0)+IFERROR('調查資料(OUT)'!$AP$1*'調查資料(OUT)'!AP48,0)</f>
        <v>0</v>
      </c>
      <c r="P42" s="309">
        <f>IFERROR('調查資料(OUT)'!$AG$1*'調查資料(OUT)'!AG48,0)+IFERROR('調查資料(OUT)'!$AL$1*'調查資料(OUT)'!AL48,0)+IFERROR('調查資料(OUT)'!$AQ$1*'調查資料(OUT)'!AQ48,0)</f>
        <v>0</v>
      </c>
      <c r="Q42" s="309">
        <f>IFERROR('調查資料(OUT)'!$AH$1*'調查資料(OUT)'!AH48,0)+IFERROR('調查資料(OUT)'!$AM$1*'調查資料(OUT)'!AM48,0)+IFERROR('調查資料(OUT)'!$AR$1*'調查資料(OUT)'!AR48,0)</f>
        <v>0</v>
      </c>
      <c r="R42" s="309">
        <f>IFERROR('調查資料(OUT)'!$AI$1*'調查資料(OUT)'!AI48,0)+IFERROR('調查資料(OUT)'!$AN$1*'調查資料(OUT)'!AN48,0)+IFERROR('調查資料(OUT)'!$AS$1*'調查資料(OUT)'!AS48,0)</f>
        <v>0</v>
      </c>
      <c r="S42" s="310">
        <f>IFERROR('調查資料(OUT)'!$AJ$1*'調查資料(OUT)'!AJ48,0)+IFERROR('調查資料(OUT)'!$AO$1*'調查資料(OUT)'!AO48,0)+IFERROR('調查資料(OUT)'!$AT$1*'調查資料(OUT)'!AT48,0)</f>
        <v>0</v>
      </c>
      <c r="T42" s="311">
        <f t="shared" si="166"/>
        <v>0</v>
      </c>
      <c r="U42" s="309">
        <f>IFERROR('調查資料(OUT)'!$AU$1*'調查資料(OUT)'!AU48,0)+IFERROR('調查資料(OUT)'!$AZ$1*'調查資料(OUT)'!AZ48,0)+IFERROR('調查資料(OUT)'!$BE$1*'調查資料(OUT)'!BE48,0)</f>
        <v>0</v>
      </c>
      <c r="V42" s="309">
        <f>IFERROR('調查資料(OUT)'!$AV$1*'調查資料(OUT)'!AV48,0)+IFERROR('調查資料(OUT)'!$BA$1*'調查資料(OUT)'!BA48,0)+IFERROR('調查資料(OUT)'!$BF$1*'調查資料(OUT)'!BF48,0)</f>
        <v>0</v>
      </c>
      <c r="W42" s="309">
        <f>IFERROR('調查資料(OUT)'!$AW$1*'調查資料(OUT)'!AW48,0)+IFERROR('調查資料(OUT)'!$BB$1*'調查資料(OUT)'!BB48,0)+IFERROR('調查資料(OUT)'!$BG$1*'調查資料(OUT)'!BG48,0)</f>
        <v>0</v>
      </c>
      <c r="X42" s="309">
        <f>IFERROR('調查資料(OUT)'!$AX$1*'調查資料(OUT)'!AX48,0)+IFERROR('調查資料(OUT)'!$BC$1*'調查資料(OUT)'!BC48,0)+IFERROR('調查資料(OUT)'!$BH$1*'調查資料(OUT)'!BH48,0)</f>
        <v>0</v>
      </c>
      <c r="Y42" s="310">
        <f>IFERROR('調查資料(OUT)'!$AY$1*'調查資料(OUT)'!AY48,0)+IFERROR('調查資料(OUT)'!$BD$1*'調查資料(OUT)'!BD48,0)+IFERROR('調查資料(OUT)'!$BI$1*'調查資料(OUT)'!BI48,0)</f>
        <v>0</v>
      </c>
      <c r="Z42" s="311">
        <f t="shared" si="167"/>
        <v>0</v>
      </c>
      <c r="AA42" s="309">
        <f>IFERROR('調查資料(OUT)'!$BJ$1*'調查資料(OUT)'!BJ48,0)+IFERROR('調查資料(OUT)'!$BO$1*'調查資料(OUT)'!BO48,0)+IFERROR('調查資料(OUT)'!$BT$1*'調查資料(OUT)'!BT48,0)</f>
        <v>0</v>
      </c>
      <c r="AB42" s="309">
        <f>IFERROR('調查資料(OUT)'!$BK$1*'調查資料(OUT)'!BK48,0)+IFERROR('調查資料(OUT)'!$BP$1*'調查資料(OUT)'!BP48,0)+IFERROR('調查資料(OUT)'!$BU$1*'調查資料(OUT)'!BU48,0)</f>
        <v>0</v>
      </c>
      <c r="AC42" s="309">
        <f>IFERROR('調查資料(OUT)'!$BL$1*'調查資料(OUT)'!BL48,0)+IFERROR('調查資料(OUT)'!$BQ$1*'調查資料(OUT)'!BQ48,0)+IFERROR('調查資料(OUT)'!$BV$1*'調查資料(OUT)'!BV48,0)</f>
        <v>0</v>
      </c>
      <c r="AD42" s="309">
        <f>IFERROR('調查資料(OUT)'!$BM$1*'調查資料(OUT)'!BM48,0)+IFERROR('調查資料(OUT)'!$BR$1*'調查資料(OUT)'!BR48,0)+IFERROR('調查資料(OUT)'!$BW$1*'調查資料(OUT)'!BW48,0)</f>
        <v>0</v>
      </c>
      <c r="AE42" s="310">
        <f>IFERROR('調查資料(OUT)'!$BN$1*'調查資料(OUT)'!BN48,0)+IFERROR('調查資料(OUT)'!$BS$1*'調查資料(OUT)'!BS48,0)+IFERROR('調查資料(OUT)'!$BX$1*'調查資料(OUT)'!BX48,0)</f>
        <v>0</v>
      </c>
      <c r="AF42" s="311">
        <f t="shared" si="168"/>
        <v>0</v>
      </c>
      <c r="AG42" s="309">
        <f>IFERROR('調查資料(OUT)'!$BY$1*'調查資料(OUT)'!BY48,0)+IFERROR('調查資料(OUT)'!$CD$1*'調查資料(OUT)'!CD48,0)+IFERROR('調查資料(OUT)'!$CI$1*'調查資料(OUT)'!CI48,0)</f>
        <v>0</v>
      </c>
      <c r="AH42" s="309">
        <f>IFERROR('調查資料(OUT)'!$BZ$1*'調查資料(OUT)'!BZ48,0)+IFERROR('調查資料(OUT)'!$CE$1*'調查資料(OUT)'!CE48,0)+IFERROR('調查資料(OUT)'!$CJ$1*'調查資料(OUT)'!CJ48,0)</f>
        <v>0</v>
      </c>
      <c r="AI42" s="309">
        <f>IFERROR('調查資料(OUT)'!$CA$1*'調查資料(OUT)'!CA48,0)+IFERROR('調查資料(OUT)'!$CF$1*'調查資料(OUT)'!CF48,0)+IFERROR('調查資料(OUT)'!$CK$1*'調查資料(OUT)'!CK48,0)</f>
        <v>0</v>
      </c>
      <c r="AJ42" s="309">
        <f>IFERROR('調查資料(OUT)'!$CB$1*'調查資料(OUT)'!CB48,0)+IFERROR('調查資料(OUT)'!$CG$1*'調查資料(OUT)'!CG48,0)+IFERROR('調查資料(OUT)'!$CL$1*'調查資料(OUT)'!CL48,0)</f>
        <v>0</v>
      </c>
      <c r="AK42" s="310">
        <f>IFERROR('調查資料(OUT)'!$CC$1*'調查資料(OUT)'!CC48,0)+IFERROR('調查資料(OUT)'!$CH$1*'調查資料(OUT)'!CH48,0)+IFERROR('調查資料(OUT)'!$CM$1*'調查資料(OUT)'!CM48,0)</f>
        <v>0</v>
      </c>
      <c r="AL42" s="312">
        <f t="shared" si="169"/>
        <v>0</v>
      </c>
      <c r="AN42" s="311">
        <f>'調查資料(OUT)'!A48</f>
        <v>915</v>
      </c>
      <c r="AO42" s="330">
        <f t="shared" si="170"/>
        <v>1015</v>
      </c>
      <c r="AP42" s="309">
        <f>SUM(AL42:AL45)</f>
        <v>0</v>
      </c>
      <c r="AQ42" s="309"/>
      <c r="AR42" s="309">
        <f>IF($AP42=$AQ$5,MAX(AL42:AL45),0)</f>
        <v>0</v>
      </c>
      <c r="AS42" s="332" t="e">
        <f t="shared" ref="AS42:AS53" si="239">IF($AP42=AQ$41,SUM(B42:B45)/(4*(MAX(B42:B45))),0)</f>
        <v>#DIV/0!</v>
      </c>
      <c r="AT42" s="332" t="e">
        <f t="shared" ref="AT42:AT53" si="240">IF($AP42=AQ$41,SUM(H42:H45)/(4*(MAX(H42:H45))),0)</f>
        <v>#DIV/0!</v>
      </c>
      <c r="AU42" s="332" t="e">
        <f t="shared" ref="AU42:AU53" si="241">IF($AP42=AQ$41,SUM(N42:N45)/(4*(MAX(N42:N45))),0)</f>
        <v>#DIV/0!</v>
      </c>
      <c r="AV42" s="332" t="e">
        <f t="shared" ref="AV42:AV53" si="242">IF($AP42=AQ$41,SUM(T42:T45)/(4*(MAX(T42:T45))),0)</f>
        <v>#DIV/0!</v>
      </c>
      <c r="AW42" s="332" t="e">
        <f t="shared" ref="AW42:AW53" si="243">IF($AP42=AQ$41,SUM(Z42:Z45)/(4*(MAX(Z42:Z45))),0)</f>
        <v>#DIV/0!</v>
      </c>
      <c r="AX42" s="332" t="e">
        <f t="shared" ref="AX42:AX53" si="244">IF($AP42=AQ$41,SUM(AF42:AF45)/(4*(MAX(AF42:AF45))),0)</f>
        <v>#DIV/0!</v>
      </c>
      <c r="AY42" s="334"/>
      <c r="AZ42" s="309">
        <f t="shared" ref="AZ42:AZ53" si="245">IF(AP42=AQ$41,$AN42,"N")</f>
        <v>915</v>
      </c>
      <c r="BA42" s="310">
        <f t="shared" ref="BA42:BA53" si="246">IF(AP42=AQ$41,$AO42,"N")</f>
        <v>1015</v>
      </c>
      <c r="BB42" s="43">
        <f t="shared" si="171"/>
        <v>0</v>
      </c>
      <c r="BC42" s="43">
        <f>IF($AZ42="N","N",SUM('調查資料(OUT)'!B48:B51))</f>
        <v>0</v>
      </c>
      <c r="BD42" s="43">
        <f>IF($AZ42="N","N",SUM('調查資料(OUT)'!G48:G51))</f>
        <v>0</v>
      </c>
      <c r="BE42" s="43">
        <f>IF($AZ42="N","N",SUM('調查資料(OUT)'!L48:L51))</f>
        <v>0</v>
      </c>
      <c r="BF42" s="48" t="e">
        <f t="shared" si="121"/>
        <v>#DIV/0!</v>
      </c>
      <c r="BG42" s="43">
        <f t="shared" si="122"/>
        <v>0</v>
      </c>
      <c r="BH42" s="43">
        <f>IF($AZ42="N","N",SUM('調查資料(OUT)'!C48:C51))</f>
        <v>0</v>
      </c>
      <c r="BI42" s="43">
        <f>IF($AZ42="N","N",SUM('調查資料(OUT)'!H48:H51))</f>
        <v>0</v>
      </c>
      <c r="BJ42" s="43">
        <f>IF($AZ42="N","N",SUM('調查資料(OUT)'!M48:M51))</f>
        <v>0</v>
      </c>
      <c r="BK42" s="48" t="e">
        <f t="shared" si="123"/>
        <v>#DIV/0!</v>
      </c>
      <c r="BL42" s="43">
        <f t="shared" si="124"/>
        <v>0</v>
      </c>
      <c r="BM42" s="43">
        <f>IF($AZ42="N","N",SUM('調查資料(OUT)'!D48:D51))</f>
        <v>0</v>
      </c>
      <c r="BN42" s="43">
        <f>IF($AZ42="N","N",SUM('調查資料(OUT)'!I48:I51))</f>
        <v>0</v>
      </c>
      <c r="BO42" s="43">
        <f>IF($AZ42="N","N",SUM('調查資料(OUT)'!N48:N51))</f>
        <v>0</v>
      </c>
      <c r="BP42" s="48" t="e">
        <f t="shared" si="125"/>
        <v>#DIV/0!</v>
      </c>
      <c r="BQ42" s="43">
        <f t="shared" si="126"/>
        <v>0</v>
      </c>
      <c r="BR42" s="43">
        <f>IF($AZ42="N","N",SUM('調查資料(OUT)'!E48:E51))</f>
        <v>0</v>
      </c>
      <c r="BS42" s="43">
        <f>IF($AZ42="N","N",SUM('調查資料(OUT)'!J48:J51))</f>
        <v>0</v>
      </c>
      <c r="BT42" s="43">
        <f>IF($AZ42="N","N",SUM('調查資料(OUT)'!O48:O51))</f>
        <v>0</v>
      </c>
      <c r="BU42" s="48" t="e">
        <f t="shared" si="127"/>
        <v>#DIV/0!</v>
      </c>
      <c r="BV42" s="43">
        <f t="shared" si="172"/>
        <v>0</v>
      </c>
      <c r="BW42" s="43">
        <f>IF($AZ42="N","N",SUM('調查資料(OUT)'!F48:F51))</f>
        <v>0</v>
      </c>
      <c r="BX42" s="43">
        <f>IF($AZ42="N","N",SUM('調查資料(OUT)'!K48:K51))</f>
        <v>0</v>
      </c>
      <c r="BY42" s="43">
        <f>IF($AZ42="N","N",SUM('調查資料(OUT)'!P48:P51))</f>
        <v>0</v>
      </c>
      <c r="BZ42" s="48" t="e">
        <f t="shared" si="173"/>
        <v>#DIV/0!</v>
      </c>
      <c r="CA42" s="43">
        <f t="shared" si="174"/>
        <v>0</v>
      </c>
      <c r="CB42" s="48" t="e">
        <f t="shared" si="175"/>
        <v>#DIV/0!</v>
      </c>
      <c r="CC42" s="43">
        <f t="shared" si="176"/>
        <v>0</v>
      </c>
      <c r="CD42" s="48" t="e">
        <f t="shared" si="177"/>
        <v>#DIV/0!</v>
      </c>
      <c r="CE42" s="43">
        <f t="shared" si="178"/>
        <v>0</v>
      </c>
      <c r="CF42" s="48" t="e">
        <f t="shared" si="179"/>
        <v>#DIV/0!</v>
      </c>
      <c r="CG42" s="43">
        <f t="shared" si="180"/>
        <v>0</v>
      </c>
      <c r="CH42" s="43">
        <f t="shared" si="130"/>
        <v>0</v>
      </c>
      <c r="CI42" s="43">
        <f>IF($AZ42="N","N",SUM('調查資料(OUT)'!Q48:Q51))</f>
        <v>0</v>
      </c>
      <c r="CJ42" s="43">
        <f>IF($AZ42="N","N",SUM('調查資料(OUT)'!V48:V51))</f>
        <v>0</v>
      </c>
      <c r="CK42" s="43">
        <f>IF($AZ42="N","N",SUM('調查資料(OUT)'!AA48:AA51))</f>
        <v>0</v>
      </c>
      <c r="CL42" s="48" t="e">
        <f t="shared" si="131"/>
        <v>#DIV/0!</v>
      </c>
      <c r="CM42" s="43">
        <f t="shared" si="132"/>
        <v>0</v>
      </c>
      <c r="CN42" s="43">
        <f>IF($AZ42="N","N",SUM('調查資料(OUT)'!R48:R51))</f>
        <v>0</v>
      </c>
      <c r="CO42" s="43">
        <f>IF($AZ42="N","N",SUM('調查資料(OUT)'!W48:W51))</f>
        <v>0</v>
      </c>
      <c r="CP42" s="43">
        <f>IF($AZ42="N","N",SUM('調查資料(OUT)'!AB48:AB51))</f>
        <v>0</v>
      </c>
      <c r="CQ42" s="48" t="e">
        <f t="shared" si="133"/>
        <v>#DIV/0!</v>
      </c>
      <c r="CR42" s="43">
        <f t="shared" si="134"/>
        <v>0</v>
      </c>
      <c r="CS42" s="43">
        <f>IF($AZ42="N","N",SUM('調查資料(OUT)'!S48:S51))</f>
        <v>0</v>
      </c>
      <c r="CT42" s="43">
        <f>IF($AZ42="N","N",SUM('調查資料(OUT)'!X48:X51))</f>
        <v>0</v>
      </c>
      <c r="CU42" s="43">
        <f>IF($AZ42="N","N",SUM('調查資料(OUT)'!AC48:AC51))</f>
        <v>0</v>
      </c>
      <c r="CV42" s="48" t="e">
        <f t="shared" si="135"/>
        <v>#DIV/0!</v>
      </c>
      <c r="CW42" s="43">
        <f t="shared" si="136"/>
        <v>0</v>
      </c>
      <c r="CX42" s="43">
        <f>IF($AZ42="N","N",SUM('調查資料(OUT)'!T48:T51))</f>
        <v>0</v>
      </c>
      <c r="CY42" s="43">
        <f>IF($AZ42="N","N",SUM('調查資料(OUT)'!Y48:Y51))</f>
        <v>0</v>
      </c>
      <c r="CZ42" s="43">
        <f>IF($AZ42="N","N",SUM('調查資料(OUT)'!AD48:AD51))</f>
        <v>0</v>
      </c>
      <c r="DA42" s="48" t="e">
        <f t="shared" si="181"/>
        <v>#DIV/0!</v>
      </c>
      <c r="DB42" s="43">
        <f t="shared" si="182"/>
        <v>0</v>
      </c>
      <c r="DC42" s="43">
        <f>IF($AZ42="N","N",SUM('調查資料(OUT)'!U48:U51))</f>
        <v>0</v>
      </c>
      <c r="DD42" s="43">
        <f>IF($AZ42="N","N",SUM('調查資料(OUT)'!Z48:Z51))</f>
        <v>0</v>
      </c>
      <c r="DE42" s="43">
        <f>IF($AZ42="N","N",SUM('調查資料(OUT)'!AE48:AE51))</f>
        <v>0</v>
      </c>
      <c r="DF42" s="48" t="e">
        <f t="shared" si="183"/>
        <v>#DIV/0!</v>
      </c>
      <c r="DG42" s="43">
        <f t="shared" si="184"/>
        <v>0</v>
      </c>
      <c r="DH42" s="48" t="e">
        <f t="shared" si="185"/>
        <v>#DIV/0!</v>
      </c>
      <c r="DI42" s="43">
        <f t="shared" si="186"/>
        <v>0</v>
      </c>
      <c r="DJ42" s="48" t="e">
        <f t="shared" si="187"/>
        <v>#DIV/0!</v>
      </c>
      <c r="DK42" s="43">
        <f t="shared" si="188"/>
        <v>0</v>
      </c>
      <c r="DL42" s="48" t="e">
        <f t="shared" si="189"/>
        <v>#DIV/0!</v>
      </c>
      <c r="DM42" s="43">
        <f t="shared" si="190"/>
        <v>0</v>
      </c>
      <c r="DN42" s="43">
        <f t="shared" si="138"/>
        <v>0</v>
      </c>
      <c r="DO42" s="43">
        <f>IF($AZ42="N","N",SUM('調查資料(OUT)'!AF48:AF51))</f>
        <v>0</v>
      </c>
      <c r="DP42" s="43">
        <f>IF($AZ42="N","N",SUM('調查資料(OUT)'!AK48:AK51))</f>
        <v>0</v>
      </c>
      <c r="DQ42" s="43">
        <f>IF($AZ42="N","N",SUM('調查資料(OUT)'!AP48:AP51))</f>
        <v>0</v>
      </c>
      <c r="DR42" s="48" t="e">
        <f t="shared" si="139"/>
        <v>#DIV/0!</v>
      </c>
      <c r="DS42" s="43">
        <f t="shared" si="140"/>
        <v>0</v>
      </c>
      <c r="DT42" s="43">
        <f>IF($AZ42="N","N",SUM('調查資料(OUT)'!AG48:AG51))</f>
        <v>0</v>
      </c>
      <c r="DU42" s="43">
        <f>IF($AZ42="N","N",SUM('調查資料(OUT)'!AL48:AL51))</f>
        <v>0</v>
      </c>
      <c r="DV42" s="43">
        <f>IF($AZ42="N","N",SUM('調查資料(OUT)'!AQ48:AQ51))</f>
        <v>0</v>
      </c>
      <c r="DW42" s="48" t="e">
        <f t="shared" si="141"/>
        <v>#DIV/0!</v>
      </c>
      <c r="DX42" s="43">
        <f t="shared" si="142"/>
        <v>0</v>
      </c>
      <c r="DY42" s="43">
        <f>IF($AZ42="N","N",SUM('調查資料(OUT)'!AH48:AH51))</f>
        <v>0</v>
      </c>
      <c r="DZ42" s="43">
        <f>IF($AZ42="N","N",SUM('調查資料(OUT)'!AM48:AM51))</f>
        <v>0</v>
      </c>
      <c r="EA42" s="43">
        <f>IF($AZ42="N","N",SUM('調查資料(OUT)'!AR48:AR51))</f>
        <v>0</v>
      </c>
      <c r="EB42" s="48" t="e">
        <f t="shared" si="143"/>
        <v>#DIV/0!</v>
      </c>
      <c r="EC42" s="43">
        <f t="shared" si="144"/>
        <v>0</v>
      </c>
      <c r="ED42" s="43">
        <f>IF($AZ42="N","N",SUM('調查資料(OUT)'!AI48:AI51))</f>
        <v>0</v>
      </c>
      <c r="EE42" s="43">
        <f>IF($AZ42="N","N",SUM('調查資料(OUT)'!AN48:AN51))</f>
        <v>0</v>
      </c>
      <c r="EF42" s="43">
        <f>IF($AZ42="N","N",SUM('調查資料(OUT)'!AS48:AS51))</f>
        <v>0</v>
      </c>
      <c r="EG42" s="48" t="e">
        <f t="shared" si="191"/>
        <v>#DIV/0!</v>
      </c>
      <c r="EH42" s="43">
        <f t="shared" si="192"/>
        <v>0</v>
      </c>
      <c r="EI42" s="43">
        <f>IF($AZ42="N","N",SUM('調查資料(OUT)'!AJ48:AJ51))</f>
        <v>0</v>
      </c>
      <c r="EJ42" s="43">
        <f>IF($AZ42="N","N",SUM('調查資料(OUT)'!AO48:AO51))</f>
        <v>0</v>
      </c>
      <c r="EK42" s="43">
        <f>IF($AZ42="N","N",SUM('調查資料(OUT)'!AT48:AT51))</f>
        <v>0</v>
      </c>
      <c r="EL42" s="48" t="e">
        <f t="shared" si="193"/>
        <v>#DIV/0!</v>
      </c>
      <c r="EM42" s="43">
        <f t="shared" si="194"/>
        <v>0</v>
      </c>
      <c r="EN42" s="48" t="e">
        <f t="shared" si="195"/>
        <v>#DIV/0!</v>
      </c>
      <c r="EO42" s="43">
        <f t="shared" si="196"/>
        <v>0</v>
      </c>
      <c r="EP42" s="48" t="e">
        <f t="shared" si="197"/>
        <v>#DIV/0!</v>
      </c>
      <c r="EQ42" s="43">
        <f t="shared" si="198"/>
        <v>0</v>
      </c>
      <c r="ER42" s="48" t="e">
        <f t="shared" si="199"/>
        <v>#DIV/0!</v>
      </c>
      <c r="ES42" s="43">
        <f t="shared" si="200"/>
        <v>0</v>
      </c>
      <c r="ET42" s="43">
        <f t="shared" si="147"/>
        <v>0</v>
      </c>
      <c r="EU42" s="43">
        <f>IF($AZ42="N","N",SUM('調查資料(OUT)'!AU48:AU51))</f>
        <v>0</v>
      </c>
      <c r="EV42" s="43">
        <f>IF($AZ42="N","N",SUM('調查資料(OUT)'!AZ48:AZ51))</f>
        <v>0</v>
      </c>
      <c r="EW42" s="43">
        <f>IF($AZ42="N","N",SUM('調查資料(OUT)'!BE48:BE51))</f>
        <v>0</v>
      </c>
      <c r="EX42" s="48" t="e">
        <f t="shared" si="148"/>
        <v>#DIV/0!</v>
      </c>
      <c r="EY42" s="43">
        <f t="shared" si="149"/>
        <v>0</v>
      </c>
      <c r="EZ42" s="43">
        <f>IF($AZ42="N","N",SUM('調查資料(OUT)'!AV48:AV51))</f>
        <v>0</v>
      </c>
      <c r="FA42" s="43">
        <f>IF($AZ42="N","N",SUM('調查資料(OUT)'!BA48:BA51))</f>
        <v>0</v>
      </c>
      <c r="FB42" s="43">
        <f>IF($AZ42="N","N",SUM('調查資料(OUT)'!BF48:BF51))</f>
        <v>0</v>
      </c>
      <c r="FC42" s="48" t="e">
        <f t="shared" si="150"/>
        <v>#DIV/0!</v>
      </c>
      <c r="FD42" s="43">
        <f t="shared" si="151"/>
        <v>0</v>
      </c>
      <c r="FE42" s="43">
        <f>IF($AZ42="N","N",SUM('調查資料(OUT)'!AW48:AW51))</f>
        <v>0</v>
      </c>
      <c r="FF42" s="43">
        <f>IF($AZ42="N","N",SUM('調查資料(OUT)'!BB48:BB51))</f>
        <v>0</v>
      </c>
      <c r="FG42" s="43">
        <f>IF($AZ42="N","N",SUM('調查資料(OUT)'!BG48:BG51))</f>
        <v>0</v>
      </c>
      <c r="FH42" s="48" t="e">
        <f t="shared" si="152"/>
        <v>#DIV/0!</v>
      </c>
      <c r="FI42" s="43">
        <f t="shared" si="153"/>
        <v>0</v>
      </c>
      <c r="FJ42" s="43">
        <f>IF($AZ42="N","N",SUM('調查資料(OUT)'!AX48:AX51))</f>
        <v>0</v>
      </c>
      <c r="FK42" s="43">
        <f>IF($AZ42="N","N",SUM('調查資料(OUT)'!BC48:BC51))</f>
        <v>0</v>
      </c>
      <c r="FL42" s="43">
        <f>IF($AZ42="N","N",SUM('調查資料(OUT)'!BH48:BH51))</f>
        <v>0</v>
      </c>
      <c r="FM42" s="48" t="e">
        <f t="shared" si="201"/>
        <v>#DIV/0!</v>
      </c>
      <c r="FN42" s="43">
        <f t="shared" si="202"/>
        <v>0</v>
      </c>
      <c r="FO42" s="43">
        <f>IF($AZ42="N","N",SUM('調查資料(OUT)'!AY48:AY51))</f>
        <v>0</v>
      </c>
      <c r="FP42" s="43">
        <f>IF($AZ42="N","N",SUM('調查資料(OUT)'!BD48:BD51))</f>
        <v>0</v>
      </c>
      <c r="FQ42" s="43">
        <f>IF($AZ42="N","N",SUM('調查資料(OUT)'!BI48:BI51))</f>
        <v>0</v>
      </c>
      <c r="FR42" s="48" t="e">
        <f t="shared" si="203"/>
        <v>#DIV/0!</v>
      </c>
      <c r="FS42" s="43">
        <f t="shared" si="204"/>
        <v>0</v>
      </c>
      <c r="FT42" s="48" t="e">
        <f t="shared" si="205"/>
        <v>#DIV/0!</v>
      </c>
      <c r="FU42" s="43">
        <f t="shared" si="206"/>
        <v>0</v>
      </c>
      <c r="FV42" s="48" t="e">
        <f t="shared" si="207"/>
        <v>#DIV/0!</v>
      </c>
      <c r="FW42" s="43">
        <f t="shared" si="208"/>
        <v>0</v>
      </c>
      <c r="FX42" s="48" t="e">
        <f t="shared" si="209"/>
        <v>#DIV/0!</v>
      </c>
      <c r="FY42" s="43">
        <f t="shared" si="210"/>
        <v>0</v>
      </c>
      <c r="FZ42" s="43">
        <f t="shared" si="156"/>
        <v>0</v>
      </c>
      <c r="GA42" s="43">
        <f>IF($AZ42="N","N",SUM('調查資料(OUT)'!BJ48:BJ51))</f>
        <v>0</v>
      </c>
      <c r="GB42" s="43">
        <f>IF($AZ42="N","N",SUM('調查資料(OUT)'!BO48:BO51))</f>
        <v>0</v>
      </c>
      <c r="GC42" s="43">
        <f>IF($AZ42="N","N",SUM('調查資料(OUT)'!BT48:BT51))</f>
        <v>0</v>
      </c>
      <c r="GD42" s="48" t="e">
        <f t="shared" si="157"/>
        <v>#DIV/0!</v>
      </c>
      <c r="GE42" s="43">
        <f t="shared" si="158"/>
        <v>0</v>
      </c>
      <c r="GF42" s="43">
        <f>IF($AZ42="N","N",SUM('調查資料(OUT)'!BK48:BK51))</f>
        <v>0</v>
      </c>
      <c r="GG42" s="43">
        <f>IF($AZ42="N","N",SUM('調查資料(OUT)'!BP48:BP51))</f>
        <v>0</v>
      </c>
      <c r="GH42" s="43">
        <f>IF($AZ42="N","N",SUM('調查資料(OUT)'!BU48:BU51))</f>
        <v>0</v>
      </c>
      <c r="GI42" s="48" t="e">
        <f t="shared" si="159"/>
        <v>#DIV/0!</v>
      </c>
      <c r="GJ42" s="43">
        <f t="shared" si="160"/>
        <v>0</v>
      </c>
      <c r="GK42" s="43">
        <f>IF($AZ42="N","N",SUM('調查資料(OUT)'!BL48:BL51))</f>
        <v>0</v>
      </c>
      <c r="GL42" s="43">
        <f>IF($AZ42="N","N",SUM('調查資料(OUT)'!BQ48:BQ51))</f>
        <v>0</v>
      </c>
      <c r="GM42" s="43">
        <f>IF($AZ42="N","N",SUM('調查資料(OUT)'!BV48:BV51))</f>
        <v>0</v>
      </c>
      <c r="GN42" s="48" t="e">
        <f t="shared" si="161"/>
        <v>#DIV/0!</v>
      </c>
      <c r="GO42" s="43">
        <f t="shared" si="162"/>
        <v>0</v>
      </c>
      <c r="GP42" s="43">
        <f>IF($AZ42="N","N",SUM('調查資料(OUT)'!BM48:BM51))</f>
        <v>0</v>
      </c>
      <c r="GQ42" s="43">
        <f>IF($AZ42="N","N",SUM('調查資料(OUT)'!BR48:BR51))</f>
        <v>0</v>
      </c>
      <c r="GR42" s="43">
        <f>IF($AZ42="N","N",SUM('調查資料(OUT)'!BW48:BW51))</f>
        <v>0</v>
      </c>
      <c r="GS42" s="48" t="e">
        <f t="shared" si="211"/>
        <v>#DIV/0!</v>
      </c>
      <c r="GT42" s="43">
        <f t="shared" si="212"/>
        <v>0</v>
      </c>
      <c r="GU42" s="43">
        <f>IF($AZ42="N","N",SUM('調查資料(OUT)'!BN48:BN51))</f>
        <v>0</v>
      </c>
      <c r="GV42" s="43">
        <f>IF($AZ42="N","N",SUM('調查資料(OUT)'!BS48:BS51))</f>
        <v>0</v>
      </c>
      <c r="GW42" s="43">
        <f>IF($AZ42="N","N",SUM('調查資料(OUT)'!BX48:BX51))</f>
        <v>0</v>
      </c>
      <c r="GX42" s="48" t="e">
        <f t="shared" si="213"/>
        <v>#DIV/0!</v>
      </c>
      <c r="GY42" s="43">
        <f t="shared" si="214"/>
        <v>0</v>
      </c>
      <c r="GZ42" s="48" t="e">
        <f t="shared" si="215"/>
        <v>#DIV/0!</v>
      </c>
      <c r="HA42" s="43">
        <f t="shared" si="216"/>
        <v>0</v>
      </c>
      <c r="HB42" s="48" t="e">
        <f t="shared" si="217"/>
        <v>#DIV/0!</v>
      </c>
      <c r="HC42" s="43">
        <f t="shared" si="237"/>
        <v>0</v>
      </c>
      <c r="HD42" s="48" t="e">
        <f t="shared" si="218"/>
        <v>#DIV/0!</v>
      </c>
      <c r="HE42" s="43">
        <f t="shared" si="219"/>
        <v>0</v>
      </c>
      <c r="HF42" s="43">
        <f t="shared" si="220"/>
        <v>0</v>
      </c>
      <c r="HG42" s="43">
        <f>IF($AZ42="N","N",SUM('調查資料(OUT)'!BY48:BY51))</f>
        <v>0</v>
      </c>
      <c r="HH42" s="43">
        <f>IF($AZ42="N","N",SUM('調查資料(OUT)'!CD48:CD51))</f>
        <v>0</v>
      </c>
      <c r="HI42" s="43">
        <f>IF($AZ42="N","N",SUM('調查資料(OUT)'!CI48:CI51))</f>
        <v>0</v>
      </c>
      <c r="HJ42" s="48" t="e">
        <f t="shared" si="221"/>
        <v>#DIV/0!</v>
      </c>
      <c r="HK42" s="43">
        <f t="shared" si="222"/>
        <v>0</v>
      </c>
      <c r="HL42" s="43">
        <f>IF($AZ42="N","N",SUM('調查資料(OUT)'!BZ48:BZ51))</f>
        <v>0</v>
      </c>
      <c r="HM42" s="43">
        <f>IF($AZ42="N","N",SUM('調查資料(OUT)'!CE48:CE51))</f>
        <v>0</v>
      </c>
      <c r="HN42" s="43">
        <f>IF($AZ42="N","N",SUM('調查資料(OUT)'!CJ48:CJ51))</f>
        <v>0</v>
      </c>
      <c r="HO42" s="48" t="e">
        <f t="shared" si="223"/>
        <v>#DIV/0!</v>
      </c>
      <c r="HP42" s="43">
        <f t="shared" si="224"/>
        <v>0</v>
      </c>
      <c r="HQ42" s="43">
        <f>IF($AZ42="N","N",SUM('調查資料(OUT)'!CA48:CA51))</f>
        <v>0</v>
      </c>
      <c r="HR42" s="43">
        <f>IF($AZ42="N","N",SUM('調查資料(OUT)'!CF48:CF51))</f>
        <v>0</v>
      </c>
      <c r="HS42" s="43">
        <f>IF($AZ42="N","N",SUM('調查資料(OUT)'!CK48:CK51))</f>
        <v>0</v>
      </c>
      <c r="HT42" s="48" t="e">
        <f t="shared" si="225"/>
        <v>#DIV/0!</v>
      </c>
      <c r="HU42" s="43">
        <f t="shared" si="226"/>
        <v>0</v>
      </c>
      <c r="HV42" s="43">
        <f>IF($AZ42="N","N",SUM('調查資料(OUT)'!CB48:CB51))</f>
        <v>0</v>
      </c>
      <c r="HW42" s="43">
        <f>IF($AZ42="N","N",SUM('調查資料(OUT)'!CG48:CG51))</f>
        <v>0</v>
      </c>
      <c r="HX42" s="43">
        <f>IF($AZ42="N","N",SUM('調查資料(OUT)'!CL48:CL51))</f>
        <v>0</v>
      </c>
      <c r="HY42" s="48" t="e">
        <f t="shared" si="227"/>
        <v>#DIV/0!</v>
      </c>
      <c r="HZ42" s="43">
        <f t="shared" si="228"/>
        <v>0</v>
      </c>
      <c r="IA42" s="43">
        <f>IF($AZ42="N","N",SUM('調查資料(OUT)'!CC48:CC51))</f>
        <v>0</v>
      </c>
      <c r="IB42" s="43">
        <f>IF($AZ42="N","N",SUM('調查資料(OUT)'!CH48:CH51))</f>
        <v>0</v>
      </c>
      <c r="IC42" s="43">
        <f>IF($AZ42="N","N",SUM('調查資料(OUT)'!CM48:CM51))</f>
        <v>0</v>
      </c>
      <c r="ID42" s="48" t="e">
        <f t="shared" si="229"/>
        <v>#DIV/0!</v>
      </c>
      <c r="IE42" s="43">
        <f t="shared" si="230"/>
        <v>0</v>
      </c>
      <c r="IF42" s="48" t="e">
        <f t="shared" si="231"/>
        <v>#DIV/0!</v>
      </c>
      <c r="IG42" s="43">
        <f t="shared" si="232"/>
        <v>0</v>
      </c>
      <c r="IH42" s="48" t="e">
        <f t="shared" si="233"/>
        <v>#DIV/0!</v>
      </c>
      <c r="II42" s="43">
        <f t="shared" si="234"/>
        <v>0</v>
      </c>
      <c r="IJ42" s="48" t="e">
        <f t="shared" si="235"/>
        <v>#DIV/0!</v>
      </c>
      <c r="IK42" s="248">
        <f t="shared" si="236"/>
        <v>0</v>
      </c>
    </row>
    <row r="43" spans="1:245">
      <c r="A43" s="308">
        <f>'調查資料(OUT)'!A49</f>
        <v>930</v>
      </c>
      <c r="B43" s="309">
        <f t="shared" si="163"/>
        <v>0</v>
      </c>
      <c r="C43" s="309">
        <f>IFERROR('調查資料(OUT)'!$B$1*'調查資料(OUT)'!B49,0)+IFERROR('調查資料(OUT)'!$G$1*'調查資料(OUT)'!G49,0)+IFERROR('調查資料(OUT)'!$L$1*'調查資料(OUT)'!L49,0)</f>
        <v>0</v>
      </c>
      <c r="D43" s="309">
        <f>IFERROR('調查資料(OUT)'!$C$1*'調查資料(OUT)'!C49,0)+IFERROR('調查資料(OUT)'!$H$1*'調查資料(OUT)'!H49,0)+IFERROR('調查資料(OUT)'!$M$1*'調查資料(OUT)'!M49,0)</f>
        <v>0</v>
      </c>
      <c r="E43" s="309">
        <f>IFERROR('調查資料(OUT)'!$D$1*'調查資料(OUT)'!D49,0)+IFERROR('調查資料(OUT)'!$I$1*'調查資料(OUT)'!I49,0)+IFERROR('調查資料(OUT)'!$N$1*'調查資料(OUT)'!N49,0)</f>
        <v>0</v>
      </c>
      <c r="F43" s="309">
        <f>IFERROR('調查資料(OUT)'!$E$1*'調查資料(OUT)'!E49,0)+IFERROR('調查資料(OUT)'!$J$1*'調查資料(OUT)'!J49,0)+IFERROR('調查資料(OUT)'!$O$1*'調查資料(OUT)'!O49,0)</f>
        <v>0</v>
      </c>
      <c r="G43" s="310">
        <f>IFERROR('調查資料(OUT)'!$F$1*'調查資料(OUT)'!F49,0)+IFERROR('調查資料(OUT)'!$K$1*'調查資料(OUT)'!K49,0)+IFERROR('調查資料(OUT)'!$P$1*'調查資料(OUT)'!P49,0)</f>
        <v>0</v>
      </c>
      <c r="H43" s="311">
        <f t="shared" si="164"/>
        <v>0</v>
      </c>
      <c r="I43" s="309">
        <f>IFERROR('調查資料(OUT)'!$Q$1*'調查資料(OUT)'!Q49,0)+IFERROR('調查資料(OUT)'!$V$1*'調查資料(OUT)'!V49,0)+IFERROR('調查資料(OUT)'!$AA$1*'調查資料(OUT)'!AA49,0)</f>
        <v>0</v>
      </c>
      <c r="J43" s="309">
        <f>IFERROR('調查資料(OUT)'!$R$1*'調查資料(OUT)'!R49,0)+IFERROR('調查資料(OUT)'!$W$1*'調查資料(OUT)'!W49,0)+IFERROR('調查資料(OUT)'!$AB$1*'調查資料(OUT)'!AB49,0)</f>
        <v>0</v>
      </c>
      <c r="K43" s="309">
        <f>IFERROR('調查資料(OUT)'!$S$1*'調查資料(OUT)'!S49,0)+IFERROR('調查資料(OUT)'!$X$1*'調查資料(OUT)'!X49,0)+IFERROR('調查資料(OUT)'!$AC$1*'調查資料(OUT)'!AC49,0)</f>
        <v>0</v>
      </c>
      <c r="L43" s="309">
        <f>IFERROR('調查資料(OUT)'!$T$1*'調查資料(OUT)'!T49,0)+IFERROR('調查資料(OUT)'!$Y$1*'調查資料(OUT)'!Y49,0)+IFERROR('調查資料(OUT)'!$AD$1*'調查資料(OUT)'!AD49,0)</f>
        <v>0</v>
      </c>
      <c r="M43" s="310">
        <f>IFERROR('調查資料(OUT)'!$U$1*'調查資料(OUT)'!U49,0)+IFERROR('調查資料(OUT)'!$Z$1*'調查資料(OUT)'!Z49,0)+IFERROR('調查資料(OUT)'!$AE$1*'調查資料(OUT)'!AE49,0)</f>
        <v>0</v>
      </c>
      <c r="N43" s="311">
        <f t="shared" si="165"/>
        <v>0</v>
      </c>
      <c r="O43" s="309">
        <f>IFERROR('調查資料(OUT)'!$AF$1*'調查資料(OUT)'!AF49,0)+IFERROR('調查資料(OUT)'!$AK$1*'調查資料(OUT)'!AK49,0)+IFERROR('調查資料(OUT)'!$AP$1*'調查資料(OUT)'!AP49,0)</f>
        <v>0</v>
      </c>
      <c r="P43" s="309">
        <f>IFERROR('調查資料(OUT)'!$AG$1*'調查資料(OUT)'!AG49,0)+IFERROR('調查資料(OUT)'!$AL$1*'調查資料(OUT)'!AL49,0)+IFERROR('調查資料(OUT)'!$AQ$1*'調查資料(OUT)'!AQ49,0)</f>
        <v>0</v>
      </c>
      <c r="Q43" s="309">
        <f>IFERROR('調查資料(OUT)'!$AH$1*'調查資料(OUT)'!AH49,0)+IFERROR('調查資料(OUT)'!$AM$1*'調查資料(OUT)'!AM49,0)+IFERROR('調查資料(OUT)'!$AR$1*'調查資料(OUT)'!AR49,0)</f>
        <v>0</v>
      </c>
      <c r="R43" s="309">
        <f>IFERROR('調查資料(OUT)'!$AI$1*'調查資料(OUT)'!AI49,0)+IFERROR('調查資料(OUT)'!$AN$1*'調查資料(OUT)'!AN49,0)+IFERROR('調查資料(OUT)'!$AS$1*'調查資料(OUT)'!AS49,0)</f>
        <v>0</v>
      </c>
      <c r="S43" s="310">
        <f>IFERROR('調查資料(OUT)'!$AJ$1*'調查資料(OUT)'!AJ49,0)+IFERROR('調查資料(OUT)'!$AO$1*'調查資料(OUT)'!AO49,0)+IFERROR('調查資料(OUT)'!$AT$1*'調查資料(OUT)'!AT49,0)</f>
        <v>0</v>
      </c>
      <c r="T43" s="311">
        <f t="shared" si="166"/>
        <v>0</v>
      </c>
      <c r="U43" s="309">
        <f>IFERROR('調查資料(OUT)'!$AU$1*'調查資料(OUT)'!AU49,0)+IFERROR('調查資料(OUT)'!$AZ$1*'調查資料(OUT)'!AZ49,0)+IFERROR('調查資料(OUT)'!$BE$1*'調查資料(OUT)'!BE49,0)</f>
        <v>0</v>
      </c>
      <c r="V43" s="309">
        <f>IFERROR('調查資料(OUT)'!$AV$1*'調查資料(OUT)'!AV49,0)+IFERROR('調查資料(OUT)'!$BA$1*'調查資料(OUT)'!BA49,0)+IFERROR('調查資料(OUT)'!$BF$1*'調查資料(OUT)'!BF49,0)</f>
        <v>0</v>
      </c>
      <c r="W43" s="309">
        <f>IFERROR('調查資料(OUT)'!$AW$1*'調查資料(OUT)'!AW49,0)+IFERROR('調查資料(OUT)'!$BB$1*'調查資料(OUT)'!BB49,0)+IFERROR('調查資料(OUT)'!$BG$1*'調查資料(OUT)'!BG49,0)</f>
        <v>0</v>
      </c>
      <c r="X43" s="309">
        <f>IFERROR('調查資料(OUT)'!$AX$1*'調查資料(OUT)'!AX49,0)+IFERROR('調查資料(OUT)'!$BC$1*'調查資料(OUT)'!BC49,0)+IFERROR('調查資料(OUT)'!$BH$1*'調查資料(OUT)'!BH49,0)</f>
        <v>0</v>
      </c>
      <c r="Y43" s="310">
        <f>IFERROR('調查資料(OUT)'!$AY$1*'調查資料(OUT)'!AY49,0)+IFERROR('調查資料(OUT)'!$BD$1*'調查資料(OUT)'!BD49,0)+IFERROR('調查資料(OUT)'!$BI$1*'調查資料(OUT)'!BI49,0)</f>
        <v>0</v>
      </c>
      <c r="Z43" s="311">
        <f t="shared" si="167"/>
        <v>0</v>
      </c>
      <c r="AA43" s="309">
        <f>IFERROR('調查資料(OUT)'!$BJ$1*'調查資料(OUT)'!BJ49,0)+IFERROR('調查資料(OUT)'!$BO$1*'調查資料(OUT)'!BO49,0)+IFERROR('調查資料(OUT)'!$BT$1*'調查資料(OUT)'!BT49,0)</f>
        <v>0</v>
      </c>
      <c r="AB43" s="309">
        <f>IFERROR('調查資料(OUT)'!$BK$1*'調查資料(OUT)'!BK49,0)+IFERROR('調查資料(OUT)'!$BP$1*'調查資料(OUT)'!BP49,0)+IFERROR('調查資料(OUT)'!$BU$1*'調查資料(OUT)'!BU49,0)</f>
        <v>0</v>
      </c>
      <c r="AC43" s="309">
        <f>IFERROR('調查資料(OUT)'!$BL$1*'調查資料(OUT)'!BL49,0)+IFERROR('調查資料(OUT)'!$BQ$1*'調查資料(OUT)'!BQ49,0)+IFERROR('調查資料(OUT)'!$BV$1*'調查資料(OUT)'!BV49,0)</f>
        <v>0</v>
      </c>
      <c r="AD43" s="309">
        <f>IFERROR('調查資料(OUT)'!$BM$1*'調查資料(OUT)'!BM49,0)+IFERROR('調查資料(OUT)'!$BR$1*'調查資料(OUT)'!BR49,0)+IFERROR('調查資料(OUT)'!$BW$1*'調查資料(OUT)'!BW49,0)</f>
        <v>0</v>
      </c>
      <c r="AE43" s="310">
        <f>IFERROR('調查資料(OUT)'!$BN$1*'調查資料(OUT)'!BN49,0)+IFERROR('調查資料(OUT)'!$BS$1*'調查資料(OUT)'!BS49,0)+IFERROR('調查資料(OUT)'!$BX$1*'調查資料(OUT)'!BX49,0)</f>
        <v>0</v>
      </c>
      <c r="AF43" s="311">
        <f t="shared" si="168"/>
        <v>0</v>
      </c>
      <c r="AG43" s="309">
        <f>IFERROR('調查資料(OUT)'!$BY$1*'調查資料(OUT)'!BY49,0)+IFERROR('調查資料(OUT)'!$CD$1*'調查資料(OUT)'!CD49,0)+IFERROR('調查資料(OUT)'!$CI$1*'調查資料(OUT)'!CI49,0)</f>
        <v>0</v>
      </c>
      <c r="AH43" s="309">
        <f>IFERROR('調查資料(OUT)'!$BZ$1*'調查資料(OUT)'!BZ49,0)+IFERROR('調查資料(OUT)'!$CE$1*'調查資料(OUT)'!CE49,0)+IFERROR('調查資料(OUT)'!$CJ$1*'調查資料(OUT)'!CJ49,0)</f>
        <v>0</v>
      </c>
      <c r="AI43" s="309">
        <f>IFERROR('調查資料(OUT)'!$CA$1*'調查資料(OUT)'!CA49,0)+IFERROR('調查資料(OUT)'!$CF$1*'調查資料(OUT)'!CF49,0)+IFERROR('調查資料(OUT)'!$CK$1*'調查資料(OUT)'!CK49,0)</f>
        <v>0</v>
      </c>
      <c r="AJ43" s="309">
        <f>IFERROR('調查資料(OUT)'!$CB$1*'調查資料(OUT)'!CB49,0)+IFERROR('調查資料(OUT)'!$CG$1*'調查資料(OUT)'!CG49,0)+IFERROR('調查資料(OUT)'!$CL$1*'調查資料(OUT)'!CL49,0)</f>
        <v>0</v>
      </c>
      <c r="AK43" s="310">
        <f>IFERROR('調查資料(OUT)'!$CC$1*'調查資料(OUT)'!CC49,0)+IFERROR('調查資料(OUT)'!$CH$1*'調查資料(OUT)'!CH49,0)+IFERROR('調查資料(OUT)'!$CM$1*'調查資料(OUT)'!CM49,0)</f>
        <v>0</v>
      </c>
      <c r="AL43" s="312">
        <f>B43+H43+N43+T43+Z43+AF43</f>
        <v>0</v>
      </c>
      <c r="AN43" s="311">
        <f>'調查資料(OUT)'!A49</f>
        <v>930</v>
      </c>
      <c r="AO43" s="330">
        <f t="shared" si="170"/>
        <v>1030</v>
      </c>
      <c r="AP43" s="309">
        <f t="shared" si="238"/>
        <v>0</v>
      </c>
      <c r="AQ43" s="309"/>
      <c r="AR43" s="309">
        <f>IF($AP43=$AQ$5,MAX(AL43:AL46),0)</f>
        <v>0</v>
      </c>
      <c r="AS43" s="332" t="e">
        <f t="shared" si="239"/>
        <v>#DIV/0!</v>
      </c>
      <c r="AT43" s="332" t="e">
        <f t="shared" si="240"/>
        <v>#DIV/0!</v>
      </c>
      <c r="AU43" s="332" t="e">
        <f t="shared" si="241"/>
        <v>#DIV/0!</v>
      </c>
      <c r="AV43" s="332" t="e">
        <f t="shared" si="242"/>
        <v>#DIV/0!</v>
      </c>
      <c r="AW43" s="332" t="e">
        <f t="shared" si="243"/>
        <v>#DIV/0!</v>
      </c>
      <c r="AX43" s="332" t="e">
        <f t="shared" si="244"/>
        <v>#DIV/0!</v>
      </c>
      <c r="AY43" s="334"/>
      <c r="AZ43" s="309">
        <f t="shared" si="245"/>
        <v>930</v>
      </c>
      <c r="BA43" s="310">
        <f t="shared" si="246"/>
        <v>1030</v>
      </c>
      <c r="BB43" s="43">
        <f t="shared" si="171"/>
        <v>0</v>
      </c>
      <c r="BC43" s="43">
        <f>IF($AZ43="N","N",SUM('調查資料(OUT)'!B49:B52))</f>
        <v>0</v>
      </c>
      <c r="BD43" s="43">
        <f>IF($AZ43="N","N",SUM('調查資料(OUT)'!G49:G52))</f>
        <v>0</v>
      </c>
      <c r="BE43" s="43">
        <f>IF($AZ43="N","N",SUM('調查資料(OUT)'!L49:L52))</f>
        <v>0</v>
      </c>
      <c r="BF43" s="48" t="e">
        <f t="shared" si="121"/>
        <v>#DIV/0!</v>
      </c>
      <c r="BG43" s="43">
        <f t="shared" si="122"/>
        <v>0</v>
      </c>
      <c r="BH43" s="43">
        <f>IF($AZ43="N","N",SUM('調查資料(OUT)'!C49:C52))</f>
        <v>0</v>
      </c>
      <c r="BI43" s="43">
        <f>IF($AZ43="N","N",SUM('調查資料(OUT)'!H49:H52))</f>
        <v>0</v>
      </c>
      <c r="BJ43" s="43">
        <f>IF($AZ43="N","N",SUM('調查資料(OUT)'!M49:M52))</f>
        <v>0</v>
      </c>
      <c r="BK43" s="48" t="e">
        <f t="shared" si="123"/>
        <v>#DIV/0!</v>
      </c>
      <c r="BL43" s="43">
        <f t="shared" si="124"/>
        <v>0</v>
      </c>
      <c r="BM43" s="43">
        <f>IF($AZ43="N","N",SUM('調查資料(OUT)'!D49:D52))</f>
        <v>0</v>
      </c>
      <c r="BN43" s="43">
        <f>IF($AZ43="N","N",SUM('調查資料(OUT)'!I49:I52))</f>
        <v>0</v>
      </c>
      <c r="BO43" s="43">
        <f>IF($AZ43="N","N",SUM('調查資料(OUT)'!N49:N52))</f>
        <v>0</v>
      </c>
      <c r="BP43" s="48" t="e">
        <f t="shared" si="125"/>
        <v>#DIV/0!</v>
      </c>
      <c r="BQ43" s="43">
        <f t="shared" si="126"/>
        <v>0</v>
      </c>
      <c r="BR43" s="43">
        <f>IF($AZ43="N","N",SUM('調查資料(OUT)'!E49:E52))</f>
        <v>0</v>
      </c>
      <c r="BS43" s="43">
        <f>IF($AZ43="N","N",SUM('調查資料(OUT)'!J49:J52))</f>
        <v>0</v>
      </c>
      <c r="BT43" s="43">
        <f>IF($AZ43="N","N",SUM('調查資料(OUT)'!O49:O52))</f>
        <v>0</v>
      </c>
      <c r="BU43" s="48" t="e">
        <f t="shared" si="127"/>
        <v>#DIV/0!</v>
      </c>
      <c r="BV43" s="43">
        <f t="shared" si="172"/>
        <v>0</v>
      </c>
      <c r="BW43" s="43">
        <f>IF($AZ43="N","N",SUM('調查資料(OUT)'!F49:F52))</f>
        <v>0</v>
      </c>
      <c r="BX43" s="43">
        <f>IF($AZ43="N","N",SUM('調查資料(OUT)'!K49:K52))</f>
        <v>0</v>
      </c>
      <c r="BY43" s="43">
        <f>IF($AZ43="N","N",SUM('調查資料(OUT)'!P49:P52))</f>
        <v>0</v>
      </c>
      <c r="BZ43" s="48" t="e">
        <f t="shared" si="173"/>
        <v>#DIV/0!</v>
      </c>
      <c r="CA43" s="43">
        <f t="shared" si="174"/>
        <v>0</v>
      </c>
      <c r="CB43" s="48" t="e">
        <f t="shared" si="175"/>
        <v>#DIV/0!</v>
      </c>
      <c r="CC43" s="43">
        <f t="shared" si="176"/>
        <v>0</v>
      </c>
      <c r="CD43" s="48" t="e">
        <f t="shared" si="177"/>
        <v>#DIV/0!</v>
      </c>
      <c r="CE43" s="43">
        <f t="shared" si="178"/>
        <v>0</v>
      </c>
      <c r="CF43" s="48" t="e">
        <f t="shared" si="179"/>
        <v>#DIV/0!</v>
      </c>
      <c r="CG43" s="43">
        <f t="shared" si="180"/>
        <v>0</v>
      </c>
      <c r="CH43" s="43">
        <f t="shared" si="130"/>
        <v>0</v>
      </c>
      <c r="CI43" s="43">
        <f>IF($AZ43="N","N",SUM('調查資料(OUT)'!Q49:Q52))</f>
        <v>0</v>
      </c>
      <c r="CJ43" s="43">
        <f>IF($AZ43="N","N",SUM('調查資料(OUT)'!V49:V52))</f>
        <v>0</v>
      </c>
      <c r="CK43" s="43">
        <f>IF($AZ43="N","N",SUM('調查資料(OUT)'!AA49:AA52))</f>
        <v>0</v>
      </c>
      <c r="CL43" s="48" t="e">
        <f t="shared" si="131"/>
        <v>#DIV/0!</v>
      </c>
      <c r="CM43" s="43">
        <f t="shared" si="132"/>
        <v>0</v>
      </c>
      <c r="CN43" s="43">
        <f>IF($AZ43="N","N",SUM('調查資料(OUT)'!R49:R52))</f>
        <v>0</v>
      </c>
      <c r="CO43" s="43">
        <f>IF($AZ43="N","N",SUM('調查資料(OUT)'!W49:W52))</f>
        <v>0</v>
      </c>
      <c r="CP43" s="43">
        <f>IF($AZ43="N","N",SUM('調查資料(OUT)'!AB49:AB52))</f>
        <v>0</v>
      </c>
      <c r="CQ43" s="48" t="e">
        <f t="shared" si="133"/>
        <v>#DIV/0!</v>
      </c>
      <c r="CR43" s="43">
        <f t="shared" si="134"/>
        <v>0</v>
      </c>
      <c r="CS43" s="43">
        <f>IF($AZ43="N","N",SUM('調查資料(OUT)'!S49:S52))</f>
        <v>0</v>
      </c>
      <c r="CT43" s="43">
        <f>IF($AZ43="N","N",SUM('調查資料(OUT)'!X49:X52))</f>
        <v>0</v>
      </c>
      <c r="CU43" s="43">
        <f>IF($AZ43="N","N",SUM('調查資料(OUT)'!AC49:AC52))</f>
        <v>0</v>
      </c>
      <c r="CV43" s="48" t="e">
        <f t="shared" si="135"/>
        <v>#DIV/0!</v>
      </c>
      <c r="CW43" s="43">
        <f t="shared" si="136"/>
        <v>0</v>
      </c>
      <c r="CX43" s="43">
        <f>IF($AZ43="N","N",SUM('調查資料(OUT)'!T49:T52))</f>
        <v>0</v>
      </c>
      <c r="CY43" s="43">
        <f>IF($AZ43="N","N",SUM('調查資料(OUT)'!Y49:Y52))</f>
        <v>0</v>
      </c>
      <c r="CZ43" s="43">
        <f>IF($AZ43="N","N",SUM('調查資料(OUT)'!AD49:AD52))</f>
        <v>0</v>
      </c>
      <c r="DA43" s="48" t="e">
        <f t="shared" si="181"/>
        <v>#DIV/0!</v>
      </c>
      <c r="DB43" s="43">
        <f t="shared" si="182"/>
        <v>0</v>
      </c>
      <c r="DC43" s="43">
        <f>IF($AZ43="N","N",SUM('調查資料(OUT)'!U49:U52))</f>
        <v>0</v>
      </c>
      <c r="DD43" s="43">
        <f>IF($AZ43="N","N",SUM('調查資料(OUT)'!Z49:Z52))</f>
        <v>0</v>
      </c>
      <c r="DE43" s="43">
        <f>IF($AZ43="N","N",SUM('調查資料(OUT)'!AE49:AE52))</f>
        <v>0</v>
      </c>
      <c r="DF43" s="48" t="e">
        <f t="shared" si="183"/>
        <v>#DIV/0!</v>
      </c>
      <c r="DG43" s="43">
        <f t="shared" si="184"/>
        <v>0</v>
      </c>
      <c r="DH43" s="48" t="e">
        <f t="shared" si="185"/>
        <v>#DIV/0!</v>
      </c>
      <c r="DI43" s="43">
        <f t="shared" si="186"/>
        <v>0</v>
      </c>
      <c r="DJ43" s="48" t="e">
        <f t="shared" si="187"/>
        <v>#DIV/0!</v>
      </c>
      <c r="DK43" s="43">
        <f t="shared" si="188"/>
        <v>0</v>
      </c>
      <c r="DL43" s="48" t="e">
        <f t="shared" si="189"/>
        <v>#DIV/0!</v>
      </c>
      <c r="DM43" s="43">
        <f t="shared" si="190"/>
        <v>0</v>
      </c>
      <c r="DN43" s="43">
        <f t="shared" si="138"/>
        <v>0</v>
      </c>
      <c r="DO43" s="43">
        <f>IF($AZ43="N","N",SUM('調查資料(OUT)'!AF49:AF52))</f>
        <v>0</v>
      </c>
      <c r="DP43" s="43">
        <f>IF($AZ43="N","N",SUM('調查資料(OUT)'!AK49:AK52))</f>
        <v>0</v>
      </c>
      <c r="DQ43" s="43">
        <f>IF($AZ43="N","N",SUM('調查資料(OUT)'!AP49:AP52))</f>
        <v>0</v>
      </c>
      <c r="DR43" s="48" t="e">
        <f t="shared" si="139"/>
        <v>#DIV/0!</v>
      </c>
      <c r="DS43" s="43">
        <f t="shared" si="140"/>
        <v>0</v>
      </c>
      <c r="DT43" s="43">
        <f>IF($AZ43="N","N",SUM('調查資料(OUT)'!AG49:AG52))</f>
        <v>0</v>
      </c>
      <c r="DU43" s="43">
        <f>IF($AZ43="N","N",SUM('調查資料(OUT)'!AL49:AL52))</f>
        <v>0</v>
      </c>
      <c r="DV43" s="43">
        <f>IF($AZ43="N","N",SUM('調查資料(OUT)'!AQ49:AQ52))</f>
        <v>0</v>
      </c>
      <c r="DW43" s="48" t="e">
        <f t="shared" si="141"/>
        <v>#DIV/0!</v>
      </c>
      <c r="DX43" s="43">
        <f t="shared" si="142"/>
        <v>0</v>
      </c>
      <c r="DY43" s="43">
        <f>IF($AZ43="N","N",SUM('調查資料(OUT)'!AH49:AH52))</f>
        <v>0</v>
      </c>
      <c r="DZ43" s="43">
        <f>IF($AZ43="N","N",SUM('調查資料(OUT)'!AM49:AM52))</f>
        <v>0</v>
      </c>
      <c r="EA43" s="43">
        <f>IF($AZ43="N","N",SUM('調查資料(OUT)'!AR49:AR52))</f>
        <v>0</v>
      </c>
      <c r="EB43" s="48" t="e">
        <f t="shared" si="143"/>
        <v>#DIV/0!</v>
      </c>
      <c r="EC43" s="43">
        <f t="shared" si="144"/>
        <v>0</v>
      </c>
      <c r="ED43" s="43">
        <f>IF($AZ43="N","N",SUM('調查資料(OUT)'!AI49:AI52))</f>
        <v>0</v>
      </c>
      <c r="EE43" s="43">
        <f>IF($AZ43="N","N",SUM('調查資料(OUT)'!AN49:AN52))</f>
        <v>0</v>
      </c>
      <c r="EF43" s="43">
        <f>IF($AZ43="N","N",SUM('調查資料(OUT)'!AS49:AS52))</f>
        <v>0</v>
      </c>
      <c r="EG43" s="48" t="e">
        <f t="shared" si="191"/>
        <v>#DIV/0!</v>
      </c>
      <c r="EH43" s="43">
        <f t="shared" si="192"/>
        <v>0</v>
      </c>
      <c r="EI43" s="43">
        <f>IF($AZ43="N","N",SUM('調查資料(OUT)'!AJ49:AJ52))</f>
        <v>0</v>
      </c>
      <c r="EJ43" s="43">
        <f>IF($AZ43="N","N",SUM('調查資料(OUT)'!AO49:AO52))</f>
        <v>0</v>
      </c>
      <c r="EK43" s="43">
        <f>IF($AZ43="N","N",SUM('調查資料(OUT)'!AT49:AT52))</f>
        <v>0</v>
      </c>
      <c r="EL43" s="48" t="e">
        <f t="shared" si="193"/>
        <v>#DIV/0!</v>
      </c>
      <c r="EM43" s="43">
        <f t="shared" si="194"/>
        <v>0</v>
      </c>
      <c r="EN43" s="48" t="e">
        <f t="shared" si="195"/>
        <v>#DIV/0!</v>
      </c>
      <c r="EO43" s="43">
        <f t="shared" si="196"/>
        <v>0</v>
      </c>
      <c r="EP43" s="48" t="e">
        <f t="shared" si="197"/>
        <v>#DIV/0!</v>
      </c>
      <c r="EQ43" s="43">
        <f t="shared" si="198"/>
        <v>0</v>
      </c>
      <c r="ER43" s="48" t="e">
        <f t="shared" si="199"/>
        <v>#DIV/0!</v>
      </c>
      <c r="ES43" s="43">
        <f t="shared" si="200"/>
        <v>0</v>
      </c>
      <c r="ET43" s="43">
        <f t="shared" si="147"/>
        <v>0</v>
      </c>
      <c r="EU43" s="43">
        <f>IF($AZ43="N","N",SUM('調查資料(OUT)'!AU49:AU52))</f>
        <v>0</v>
      </c>
      <c r="EV43" s="43">
        <f>IF($AZ43="N","N",SUM('調查資料(OUT)'!AZ49:AZ52))</f>
        <v>0</v>
      </c>
      <c r="EW43" s="43">
        <f>IF($AZ43="N","N",SUM('調查資料(OUT)'!BE49:BE52))</f>
        <v>0</v>
      </c>
      <c r="EX43" s="48" t="e">
        <f t="shared" si="148"/>
        <v>#DIV/0!</v>
      </c>
      <c r="EY43" s="43">
        <f t="shared" si="149"/>
        <v>0</v>
      </c>
      <c r="EZ43" s="43">
        <f>IF($AZ43="N","N",SUM('調查資料(OUT)'!AV49:AV52))</f>
        <v>0</v>
      </c>
      <c r="FA43" s="43">
        <f>IF($AZ43="N","N",SUM('調查資料(OUT)'!BA49:BA52))</f>
        <v>0</v>
      </c>
      <c r="FB43" s="43">
        <f>IF($AZ43="N","N",SUM('調查資料(OUT)'!BF49:BF52))</f>
        <v>0</v>
      </c>
      <c r="FC43" s="48" t="e">
        <f t="shared" si="150"/>
        <v>#DIV/0!</v>
      </c>
      <c r="FD43" s="43">
        <f t="shared" si="151"/>
        <v>0</v>
      </c>
      <c r="FE43" s="43">
        <f>IF($AZ43="N","N",SUM('調查資料(OUT)'!AW49:AW52))</f>
        <v>0</v>
      </c>
      <c r="FF43" s="43">
        <f>IF($AZ43="N","N",SUM('調查資料(OUT)'!BB49:BB52))</f>
        <v>0</v>
      </c>
      <c r="FG43" s="43">
        <f>IF($AZ43="N","N",SUM('調查資料(OUT)'!BG49:BG52))</f>
        <v>0</v>
      </c>
      <c r="FH43" s="48" t="e">
        <f t="shared" si="152"/>
        <v>#DIV/0!</v>
      </c>
      <c r="FI43" s="43">
        <f t="shared" si="153"/>
        <v>0</v>
      </c>
      <c r="FJ43" s="43">
        <f>IF($AZ43="N","N",SUM('調查資料(OUT)'!AX49:AX52))</f>
        <v>0</v>
      </c>
      <c r="FK43" s="43">
        <f>IF($AZ43="N","N",SUM('調查資料(OUT)'!BC49:BC52))</f>
        <v>0</v>
      </c>
      <c r="FL43" s="43">
        <f>IF($AZ43="N","N",SUM('調查資料(OUT)'!BH49:BH52))</f>
        <v>0</v>
      </c>
      <c r="FM43" s="48" t="e">
        <f t="shared" si="201"/>
        <v>#DIV/0!</v>
      </c>
      <c r="FN43" s="43">
        <f t="shared" si="202"/>
        <v>0</v>
      </c>
      <c r="FO43" s="43">
        <f>IF($AZ43="N","N",SUM('調查資料(OUT)'!AY49:AY52))</f>
        <v>0</v>
      </c>
      <c r="FP43" s="43">
        <f>IF($AZ43="N","N",SUM('調查資料(OUT)'!BD49:BD52))</f>
        <v>0</v>
      </c>
      <c r="FQ43" s="43">
        <f>IF($AZ43="N","N",SUM('調查資料(OUT)'!BI49:BI52))</f>
        <v>0</v>
      </c>
      <c r="FR43" s="48" t="e">
        <f t="shared" si="203"/>
        <v>#DIV/0!</v>
      </c>
      <c r="FS43" s="43">
        <f t="shared" si="204"/>
        <v>0</v>
      </c>
      <c r="FT43" s="48" t="e">
        <f t="shared" si="205"/>
        <v>#DIV/0!</v>
      </c>
      <c r="FU43" s="43">
        <f t="shared" si="206"/>
        <v>0</v>
      </c>
      <c r="FV43" s="48" t="e">
        <f t="shared" si="207"/>
        <v>#DIV/0!</v>
      </c>
      <c r="FW43" s="43">
        <f t="shared" si="208"/>
        <v>0</v>
      </c>
      <c r="FX43" s="48" t="e">
        <f t="shared" si="209"/>
        <v>#DIV/0!</v>
      </c>
      <c r="FY43" s="43">
        <f t="shared" si="210"/>
        <v>0</v>
      </c>
      <c r="FZ43" s="43">
        <f t="shared" si="156"/>
        <v>0</v>
      </c>
      <c r="GA43" s="43">
        <f>IF($AZ43="N","N",SUM('調查資料(OUT)'!BJ49:BJ52))</f>
        <v>0</v>
      </c>
      <c r="GB43" s="43">
        <f>IF($AZ43="N","N",SUM('調查資料(OUT)'!BO49:BO52))</f>
        <v>0</v>
      </c>
      <c r="GC43" s="43">
        <f>IF($AZ43="N","N",SUM('調查資料(OUT)'!BT49:BT52))</f>
        <v>0</v>
      </c>
      <c r="GD43" s="48" t="e">
        <f t="shared" si="157"/>
        <v>#DIV/0!</v>
      </c>
      <c r="GE43" s="43">
        <f t="shared" si="158"/>
        <v>0</v>
      </c>
      <c r="GF43" s="43">
        <f>IF($AZ43="N","N",SUM('調查資料(OUT)'!BK49:BK52))</f>
        <v>0</v>
      </c>
      <c r="GG43" s="43">
        <f>IF($AZ43="N","N",SUM('調查資料(OUT)'!BP49:BP52))</f>
        <v>0</v>
      </c>
      <c r="GH43" s="43">
        <f>IF($AZ43="N","N",SUM('調查資料(OUT)'!BU49:BU52))</f>
        <v>0</v>
      </c>
      <c r="GI43" s="48" t="e">
        <f t="shared" si="159"/>
        <v>#DIV/0!</v>
      </c>
      <c r="GJ43" s="43">
        <f t="shared" si="160"/>
        <v>0</v>
      </c>
      <c r="GK43" s="43">
        <f>IF($AZ43="N","N",SUM('調查資料(OUT)'!BL49:BL52))</f>
        <v>0</v>
      </c>
      <c r="GL43" s="43">
        <f>IF($AZ43="N","N",SUM('調查資料(OUT)'!BQ49:BQ52))</f>
        <v>0</v>
      </c>
      <c r="GM43" s="43">
        <f>IF($AZ43="N","N",SUM('調查資料(OUT)'!BV49:BV52))</f>
        <v>0</v>
      </c>
      <c r="GN43" s="48" t="e">
        <f t="shared" si="161"/>
        <v>#DIV/0!</v>
      </c>
      <c r="GO43" s="43">
        <f t="shared" si="162"/>
        <v>0</v>
      </c>
      <c r="GP43" s="43">
        <f>IF($AZ43="N","N",SUM('調查資料(OUT)'!BM49:BM52))</f>
        <v>0</v>
      </c>
      <c r="GQ43" s="43">
        <f>IF($AZ43="N","N",SUM('調查資料(OUT)'!BR49:BR52))</f>
        <v>0</v>
      </c>
      <c r="GR43" s="43">
        <f>IF($AZ43="N","N",SUM('調查資料(OUT)'!BW49:BW52))</f>
        <v>0</v>
      </c>
      <c r="GS43" s="48" t="e">
        <f t="shared" si="211"/>
        <v>#DIV/0!</v>
      </c>
      <c r="GT43" s="43">
        <f t="shared" si="212"/>
        <v>0</v>
      </c>
      <c r="GU43" s="43">
        <f>IF($AZ43="N","N",SUM('調查資料(OUT)'!BN49:BN52))</f>
        <v>0</v>
      </c>
      <c r="GV43" s="43">
        <f>IF($AZ43="N","N",SUM('調查資料(OUT)'!BS49:BS52))</f>
        <v>0</v>
      </c>
      <c r="GW43" s="43">
        <f>IF($AZ43="N","N",SUM('調查資料(OUT)'!BX49:BX52))</f>
        <v>0</v>
      </c>
      <c r="GX43" s="48" t="e">
        <f t="shared" si="213"/>
        <v>#DIV/0!</v>
      </c>
      <c r="GY43" s="43">
        <f t="shared" si="214"/>
        <v>0</v>
      </c>
      <c r="GZ43" s="48" t="e">
        <f t="shared" si="215"/>
        <v>#DIV/0!</v>
      </c>
      <c r="HA43" s="43">
        <f t="shared" si="216"/>
        <v>0</v>
      </c>
      <c r="HB43" s="48" t="e">
        <f t="shared" si="217"/>
        <v>#DIV/0!</v>
      </c>
      <c r="HC43" s="43">
        <f t="shared" si="237"/>
        <v>0</v>
      </c>
      <c r="HD43" s="48" t="e">
        <f t="shared" si="218"/>
        <v>#DIV/0!</v>
      </c>
      <c r="HE43" s="43">
        <f t="shared" si="219"/>
        <v>0</v>
      </c>
      <c r="HF43" s="43">
        <f t="shared" si="220"/>
        <v>0</v>
      </c>
      <c r="HG43" s="43">
        <f>IF($AZ43="N","N",SUM('調查資料(OUT)'!BY49:BY52))</f>
        <v>0</v>
      </c>
      <c r="HH43" s="43">
        <f>IF($AZ43="N","N",SUM('調查資料(OUT)'!CD49:CD52))</f>
        <v>0</v>
      </c>
      <c r="HI43" s="43">
        <f>IF($AZ43="N","N",SUM('調查資料(OUT)'!CI49:CI52))</f>
        <v>0</v>
      </c>
      <c r="HJ43" s="48" t="e">
        <f t="shared" si="221"/>
        <v>#DIV/0!</v>
      </c>
      <c r="HK43" s="43">
        <f t="shared" si="222"/>
        <v>0</v>
      </c>
      <c r="HL43" s="43">
        <f>IF($AZ43="N","N",SUM('調查資料(OUT)'!BZ49:BZ52))</f>
        <v>0</v>
      </c>
      <c r="HM43" s="43">
        <f>IF($AZ43="N","N",SUM('調查資料(OUT)'!CE49:CE52))</f>
        <v>0</v>
      </c>
      <c r="HN43" s="43">
        <f>IF($AZ43="N","N",SUM('調查資料(OUT)'!CJ49:CJ52))</f>
        <v>0</v>
      </c>
      <c r="HO43" s="48" t="e">
        <f t="shared" si="223"/>
        <v>#DIV/0!</v>
      </c>
      <c r="HP43" s="43">
        <f t="shared" si="224"/>
        <v>0</v>
      </c>
      <c r="HQ43" s="43">
        <f>IF($AZ43="N","N",SUM('調查資料(OUT)'!CA49:CA52))</f>
        <v>0</v>
      </c>
      <c r="HR43" s="43">
        <f>IF($AZ43="N","N",SUM('調查資料(OUT)'!CF49:CF52))</f>
        <v>0</v>
      </c>
      <c r="HS43" s="43">
        <f>IF($AZ43="N","N",SUM('調查資料(OUT)'!CK49:CK52))</f>
        <v>0</v>
      </c>
      <c r="HT43" s="48" t="e">
        <f t="shared" si="225"/>
        <v>#DIV/0!</v>
      </c>
      <c r="HU43" s="43">
        <f t="shared" si="226"/>
        <v>0</v>
      </c>
      <c r="HV43" s="43">
        <f>IF($AZ43="N","N",SUM('調查資料(OUT)'!CB49:CB52))</f>
        <v>0</v>
      </c>
      <c r="HW43" s="43">
        <f>IF($AZ43="N","N",SUM('調查資料(OUT)'!CG49:CG52))</f>
        <v>0</v>
      </c>
      <c r="HX43" s="43">
        <f>IF($AZ43="N","N",SUM('調查資料(OUT)'!CL49:CL52))</f>
        <v>0</v>
      </c>
      <c r="HY43" s="48" t="e">
        <f t="shared" si="227"/>
        <v>#DIV/0!</v>
      </c>
      <c r="HZ43" s="43">
        <f t="shared" si="228"/>
        <v>0</v>
      </c>
      <c r="IA43" s="43">
        <f>IF($AZ43="N","N",SUM('調查資料(OUT)'!CC49:CC52))</f>
        <v>0</v>
      </c>
      <c r="IB43" s="43">
        <f>IF($AZ43="N","N",SUM('調查資料(OUT)'!CH49:CH52))</f>
        <v>0</v>
      </c>
      <c r="IC43" s="43">
        <f>IF($AZ43="N","N",SUM('調查資料(OUT)'!CM49:CM52))</f>
        <v>0</v>
      </c>
      <c r="ID43" s="48" t="e">
        <f t="shared" si="229"/>
        <v>#DIV/0!</v>
      </c>
      <c r="IE43" s="43">
        <f t="shared" si="230"/>
        <v>0</v>
      </c>
      <c r="IF43" s="48" t="e">
        <f t="shared" si="231"/>
        <v>#DIV/0!</v>
      </c>
      <c r="IG43" s="43">
        <f t="shared" si="232"/>
        <v>0</v>
      </c>
      <c r="IH43" s="48" t="e">
        <f t="shared" si="233"/>
        <v>#DIV/0!</v>
      </c>
      <c r="II43" s="43">
        <f t="shared" si="234"/>
        <v>0</v>
      </c>
      <c r="IJ43" s="48" t="e">
        <f t="shared" si="235"/>
        <v>#DIV/0!</v>
      </c>
      <c r="IK43" s="248">
        <f t="shared" si="236"/>
        <v>0</v>
      </c>
    </row>
    <row r="44" spans="1:245">
      <c r="A44" s="308">
        <f>'調查資料(OUT)'!A50</f>
        <v>945</v>
      </c>
      <c r="B44" s="309">
        <f t="shared" si="163"/>
        <v>0</v>
      </c>
      <c r="C44" s="309">
        <f>IFERROR('調查資料(OUT)'!$B$1*'調查資料(OUT)'!B50,0)+IFERROR('調查資料(OUT)'!$G$1*'調查資料(OUT)'!G50,0)+IFERROR('調查資料(OUT)'!$L$1*'調查資料(OUT)'!L50,0)</f>
        <v>0</v>
      </c>
      <c r="D44" s="309">
        <f>IFERROR('調查資料(OUT)'!$C$1*'調查資料(OUT)'!C50,0)+IFERROR('調查資料(OUT)'!$H$1*'調查資料(OUT)'!H50,0)+IFERROR('調查資料(OUT)'!$M$1*'調查資料(OUT)'!M50,0)</f>
        <v>0</v>
      </c>
      <c r="E44" s="309">
        <f>IFERROR('調查資料(OUT)'!$D$1*'調查資料(OUT)'!D50,0)+IFERROR('調查資料(OUT)'!$I$1*'調查資料(OUT)'!I50,0)+IFERROR('調查資料(OUT)'!$N$1*'調查資料(OUT)'!N50,0)</f>
        <v>0</v>
      </c>
      <c r="F44" s="309">
        <f>IFERROR('調查資料(OUT)'!$E$1*'調查資料(OUT)'!E50,0)+IFERROR('調查資料(OUT)'!$J$1*'調查資料(OUT)'!J50,0)+IFERROR('調查資料(OUT)'!$O$1*'調查資料(OUT)'!O50,0)</f>
        <v>0</v>
      </c>
      <c r="G44" s="310">
        <f>IFERROR('調查資料(OUT)'!$F$1*'調查資料(OUT)'!F50,0)+IFERROR('調查資料(OUT)'!$K$1*'調查資料(OUT)'!K50,0)+IFERROR('調查資料(OUT)'!$P$1*'調查資料(OUT)'!P50,0)</f>
        <v>0</v>
      </c>
      <c r="H44" s="311">
        <f t="shared" si="164"/>
        <v>0</v>
      </c>
      <c r="I44" s="309">
        <f>IFERROR('調查資料(OUT)'!$Q$1*'調查資料(OUT)'!Q50,0)+IFERROR('調查資料(OUT)'!$V$1*'調查資料(OUT)'!V50,0)+IFERROR('調查資料(OUT)'!$AA$1*'調查資料(OUT)'!AA50,0)</f>
        <v>0</v>
      </c>
      <c r="J44" s="309">
        <f>IFERROR('調查資料(OUT)'!$R$1*'調查資料(OUT)'!R50,0)+IFERROR('調查資料(OUT)'!$W$1*'調查資料(OUT)'!W50,0)+IFERROR('調查資料(OUT)'!$AB$1*'調查資料(OUT)'!AB50,0)</f>
        <v>0</v>
      </c>
      <c r="K44" s="309">
        <f>IFERROR('調查資料(OUT)'!$S$1*'調查資料(OUT)'!S50,0)+IFERROR('調查資料(OUT)'!$X$1*'調查資料(OUT)'!X50,0)+IFERROR('調查資料(OUT)'!$AC$1*'調查資料(OUT)'!AC50,0)</f>
        <v>0</v>
      </c>
      <c r="L44" s="309">
        <f>IFERROR('調查資料(OUT)'!$T$1*'調查資料(OUT)'!T50,0)+IFERROR('調查資料(OUT)'!$Y$1*'調查資料(OUT)'!Y50,0)+IFERROR('調查資料(OUT)'!$AD$1*'調查資料(OUT)'!AD50,0)</f>
        <v>0</v>
      </c>
      <c r="M44" s="310">
        <f>IFERROR('調查資料(OUT)'!$U$1*'調查資料(OUT)'!U50,0)+IFERROR('調查資料(OUT)'!$Z$1*'調查資料(OUT)'!Z50,0)+IFERROR('調查資料(OUT)'!$AE$1*'調查資料(OUT)'!AE50,0)</f>
        <v>0</v>
      </c>
      <c r="N44" s="311">
        <f t="shared" si="165"/>
        <v>0</v>
      </c>
      <c r="O44" s="309">
        <f>IFERROR('調查資料(OUT)'!$AF$1*'調查資料(OUT)'!AF50,0)+IFERROR('調查資料(OUT)'!$AK$1*'調查資料(OUT)'!AK50,0)+IFERROR('調查資料(OUT)'!$AP$1*'調查資料(OUT)'!AP50,0)</f>
        <v>0</v>
      </c>
      <c r="P44" s="309">
        <f>IFERROR('調查資料(OUT)'!$AG$1*'調查資料(OUT)'!AG50,0)+IFERROR('調查資料(OUT)'!$AL$1*'調查資料(OUT)'!AL50,0)+IFERROR('調查資料(OUT)'!$AQ$1*'調查資料(OUT)'!AQ50,0)</f>
        <v>0</v>
      </c>
      <c r="Q44" s="309">
        <f>IFERROR('調查資料(OUT)'!$AH$1*'調查資料(OUT)'!AH50,0)+IFERROR('調查資料(OUT)'!$AM$1*'調查資料(OUT)'!AM50,0)+IFERROR('調查資料(OUT)'!$AR$1*'調查資料(OUT)'!AR50,0)</f>
        <v>0</v>
      </c>
      <c r="R44" s="309">
        <f>IFERROR('調查資料(OUT)'!$AI$1*'調查資料(OUT)'!AI50,0)+IFERROR('調查資料(OUT)'!$AN$1*'調查資料(OUT)'!AN50,0)+IFERROR('調查資料(OUT)'!$AS$1*'調查資料(OUT)'!AS50,0)</f>
        <v>0</v>
      </c>
      <c r="S44" s="310">
        <f>IFERROR('調查資料(OUT)'!$AJ$1*'調查資料(OUT)'!AJ50,0)+IFERROR('調查資料(OUT)'!$AO$1*'調查資料(OUT)'!AO50,0)+IFERROR('調查資料(OUT)'!$AT$1*'調查資料(OUT)'!AT50,0)</f>
        <v>0</v>
      </c>
      <c r="T44" s="311">
        <f t="shared" si="166"/>
        <v>0</v>
      </c>
      <c r="U44" s="309">
        <f>IFERROR('調查資料(OUT)'!$AU$1*'調查資料(OUT)'!AU50,0)+IFERROR('調查資料(OUT)'!$AZ$1*'調查資料(OUT)'!AZ50,0)+IFERROR('調查資料(OUT)'!$BE$1*'調查資料(OUT)'!BE50,0)</f>
        <v>0</v>
      </c>
      <c r="V44" s="309">
        <f>IFERROR('調查資料(OUT)'!$AV$1*'調查資料(OUT)'!AV50,0)+IFERROR('調查資料(OUT)'!$BA$1*'調查資料(OUT)'!BA50,0)+IFERROR('調查資料(OUT)'!$BF$1*'調查資料(OUT)'!BF50,0)</f>
        <v>0</v>
      </c>
      <c r="W44" s="309">
        <f>IFERROR('調查資料(OUT)'!$AW$1*'調查資料(OUT)'!AW50,0)+IFERROR('調查資料(OUT)'!$BB$1*'調查資料(OUT)'!BB50,0)+IFERROR('調查資料(OUT)'!$BG$1*'調查資料(OUT)'!BG50,0)</f>
        <v>0</v>
      </c>
      <c r="X44" s="309">
        <f>IFERROR('調查資料(OUT)'!$AX$1*'調查資料(OUT)'!AX50,0)+IFERROR('調查資料(OUT)'!$BC$1*'調查資料(OUT)'!BC50,0)+IFERROR('調查資料(OUT)'!$BH$1*'調查資料(OUT)'!BH50,0)</f>
        <v>0</v>
      </c>
      <c r="Y44" s="310">
        <f>IFERROR('調查資料(OUT)'!$AY$1*'調查資料(OUT)'!AY50,0)+IFERROR('調查資料(OUT)'!$BD$1*'調查資料(OUT)'!BD50,0)+IFERROR('調查資料(OUT)'!$BI$1*'調查資料(OUT)'!BI50,0)</f>
        <v>0</v>
      </c>
      <c r="Z44" s="311">
        <f t="shared" si="167"/>
        <v>0</v>
      </c>
      <c r="AA44" s="309">
        <f>IFERROR('調查資料(OUT)'!$BJ$1*'調查資料(OUT)'!BJ50,0)+IFERROR('調查資料(OUT)'!$BO$1*'調查資料(OUT)'!BO50,0)+IFERROR('調查資料(OUT)'!$BT$1*'調查資料(OUT)'!BT50,0)</f>
        <v>0</v>
      </c>
      <c r="AB44" s="309">
        <f>IFERROR('調查資料(OUT)'!$BK$1*'調查資料(OUT)'!BK50,0)+IFERROR('調查資料(OUT)'!$BP$1*'調查資料(OUT)'!BP50,0)+IFERROR('調查資料(OUT)'!$BU$1*'調查資料(OUT)'!BU50,0)</f>
        <v>0</v>
      </c>
      <c r="AC44" s="309">
        <f>IFERROR('調查資料(OUT)'!$BL$1*'調查資料(OUT)'!BL50,0)+IFERROR('調查資料(OUT)'!$BQ$1*'調查資料(OUT)'!BQ50,0)+IFERROR('調查資料(OUT)'!$BV$1*'調查資料(OUT)'!BV50,0)</f>
        <v>0</v>
      </c>
      <c r="AD44" s="309">
        <f>IFERROR('調查資料(OUT)'!$BM$1*'調查資料(OUT)'!BM50,0)+IFERROR('調查資料(OUT)'!$BR$1*'調查資料(OUT)'!BR50,0)+IFERROR('調查資料(OUT)'!$BW$1*'調查資料(OUT)'!BW50,0)</f>
        <v>0</v>
      </c>
      <c r="AE44" s="310">
        <f>IFERROR('調查資料(OUT)'!$BN$1*'調查資料(OUT)'!BN50,0)+IFERROR('調查資料(OUT)'!$BS$1*'調查資料(OUT)'!BS50,0)+IFERROR('調查資料(OUT)'!$BX$1*'調查資料(OUT)'!BX50,0)</f>
        <v>0</v>
      </c>
      <c r="AF44" s="311">
        <f t="shared" si="168"/>
        <v>0</v>
      </c>
      <c r="AG44" s="309">
        <f>IFERROR('調查資料(OUT)'!$BY$1*'調查資料(OUT)'!BY50,0)+IFERROR('調查資料(OUT)'!$CD$1*'調查資料(OUT)'!CD50,0)+IFERROR('調查資料(OUT)'!$CI$1*'調查資料(OUT)'!CI50,0)</f>
        <v>0</v>
      </c>
      <c r="AH44" s="309">
        <f>IFERROR('調查資料(OUT)'!$BZ$1*'調查資料(OUT)'!BZ50,0)+IFERROR('調查資料(OUT)'!$CE$1*'調查資料(OUT)'!CE50,0)+IFERROR('調查資料(OUT)'!$CJ$1*'調查資料(OUT)'!CJ50,0)</f>
        <v>0</v>
      </c>
      <c r="AI44" s="309">
        <f>IFERROR('調查資料(OUT)'!$CA$1*'調查資料(OUT)'!CA50,0)+IFERROR('調查資料(OUT)'!$CF$1*'調查資料(OUT)'!CF50,0)+IFERROR('調查資料(OUT)'!$CK$1*'調查資料(OUT)'!CK50,0)</f>
        <v>0</v>
      </c>
      <c r="AJ44" s="309">
        <f>IFERROR('調查資料(OUT)'!$CB$1*'調查資料(OUT)'!CB50,0)+IFERROR('調查資料(OUT)'!$CG$1*'調查資料(OUT)'!CG50,0)+IFERROR('調查資料(OUT)'!$CL$1*'調查資料(OUT)'!CL50,0)</f>
        <v>0</v>
      </c>
      <c r="AK44" s="310">
        <f>IFERROR('調查資料(OUT)'!$CC$1*'調查資料(OUT)'!CC50,0)+IFERROR('調查資料(OUT)'!$CH$1*'調查資料(OUT)'!CH50,0)+IFERROR('調查資料(OUT)'!$CM$1*'調查資料(OUT)'!CM50,0)</f>
        <v>0</v>
      </c>
      <c r="AL44" s="312">
        <f t="shared" si="169"/>
        <v>0</v>
      </c>
      <c r="AN44" s="311">
        <f>'調查資料(OUT)'!A50</f>
        <v>945</v>
      </c>
      <c r="AO44" s="330">
        <f t="shared" si="170"/>
        <v>1045</v>
      </c>
      <c r="AP44" s="309">
        <f t="shared" si="238"/>
        <v>0</v>
      </c>
      <c r="AQ44" s="309"/>
      <c r="AR44" s="309">
        <f>IF($AP44=$AQ$5,MAX(AL44:AL47),0)</f>
        <v>0</v>
      </c>
      <c r="AS44" s="332" t="e">
        <f t="shared" si="239"/>
        <v>#DIV/0!</v>
      </c>
      <c r="AT44" s="332" t="e">
        <f t="shared" si="240"/>
        <v>#DIV/0!</v>
      </c>
      <c r="AU44" s="332" t="e">
        <f t="shared" si="241"/>
        <v>#DIV/0!</v>
      </c>
      <c r="AV44" s="332" t="e">
        <f t="shared" si="242"/>
        <v>#DIV/0!</v>
      </c>
      <c r="AW44" s="332" t="e">
        <f t="shared" si="243"/>
        <v>#DIV/0!</v>
      </c>
      <c r="AX44" s="332" t="e">
        <f t="shared" si="244"/>
        <v>#DIV/0!</v>
      </c>
      <c r="AY44" s="334"/>
      <c r="AZ44" s="309">
        <f t="shared" si="245"/>
        <v>945</v>
      </c>
      <c r="BA44" s="310">
        <f t="shared" si="246"/>
        <v>1045</v>
      </c>
      <c r="BB44" s="43">
        <f t="shared" si="171"/>
        <v>0</v>
      </c>
      <c r="BC44" s="43">
        <f>IF($AZ44="N","N",SUM('調查資料(OUT)'!B50:B53))</f>
        <v>0</v>
      </c>
      <c r="BD44" s="43">
        <f>IF($AZ44="N","N",SUM('調查資料(OUT)'!G50:G53))</f>
        <v>0</v>
      </c>
      <c r="BE44" s="43">
        <f>IF($AZ44="N","N",SUM('調查資料(OUT)'!L50:L53))</f>
        <v>0</v>
      </c>
      <c r="BF44" s="48" t="e">
        <f t="shared" si="121"/>
        <v>#DIV/0!</v>
      </c>
      <c r="BG44" s="43">
        <f t="shared" si="122"/>
        <v>0</v>
      </c>
      <c r="BH44" s="43">
        <f>IF($AZ44="N","N",SUM('調查資料(OUT)'!C50:C53))</f>
        <v>0</v>
      </c>
      <c r="BI44" s="43">
        <f>IF($AZ44="N","N",SUM('調查資料(OUT)'!H50:H53))</f>
        <v>0</v>
      </c>
      <c r="BJ44" s="43">
        <f>IF($AZ44="N","N",SUM('調查資料(OUT)'!M50:M53))</f>
        <v>0</v>
      </c>
      <c r="BK44" s="48" t="e">
        <f t="shared" si="123"/>
        <v>#DIV/0!</v>
      </c>
      <c r="BL44" s="43">
        <f t="shared" si="124"/>
        <v>0</v>
      </c>
      <c r="BM44" s="43">
        <f>IF($AZ44="N","N",SUM('調查資料(OUT)'!D50:D53))</f>
        <v>0</v>
      </c>
      <c r="BN44" s="43">
        <f>IF($AZ44="N","N",SUM('調查資料(OUT)'!I50:I53))</f>
        <v>0</v>
      </c>
      <c r="BO44" s="43">
        <f>IF($AZ44="N","N",SUM('調查資料(OUT)'!N50:N53))</f>
        <v>0</v>
      </c>
      <c r="BP44" s="48" t="e">
        <f t="shared" si="125"/>
        <v>#DIV/0!</v>
      </c>
      <c r="BQ44" s="43">
        <f t="shared" si="126"/>
        <v>0</v>
      </c>
      <c r="BR44" s="43">
        <f>IF($AZ44="N","N",SUM('調查資料(OUT)'!E50:E53))</f>
        <v>0</v>
      </c>
      <c r="BS44" s="43">
        <f>IF($AZ44="N","N",SUM('調查資料(OUT)'!J50:J53))</f>
        <v>0</v>
      </c>
      <c r="BT44" s="43">
        <f>IF($AZ44="N","N",SUM('調查資料(OUT)'!O50:O53))</f>
        <v>0</v>
      </c>
      <c r="BU44" s="48" t="e">
        <f t="shared" si="127"/>
        <v>#DIV/0!</v>
      </c>
      <c r="BV44" s="43">
        <f t="shared" si="172"/>
        <v>0</v>
      </c>
      <c r="BW44" s="43">
        <f>IF($AZ44="N","N",SUM('調查資料(OUT)'!F50:F53))</f>
        <v>0</v>
      </c>
      <c r="BX44" s="43">
        <f>IF($AZ44="N","N",SUM('調查資料(OUT)'!K50:K53))</f>
        <v>0</v>
      </c>
      <c r="BY44" s="43">
        <f>IF($AZ44="N","N",SUM('調查資料(OUT)'!P50:P53))</f>
        <v>0</v>
      </c>
      <c r="BZ44" s="48" t="e">
        <f t="shared" si="173"/>
        <v>#DIV/0!</v>
      </c>
      <c r="CA44" s="43">
        <f t="shared" si="174"/>
        <v>0</v>
      </c>
      <c r="CB44" s="48" t="e">
        <f t="shared" si="175"/>
        <v>#DIV/0!</v>
      </c>
      <c r="CC44" s="43">
        <f t="shared" si="176"/>
        <v>0</v>
      </c>
      <c r="CD44" s="48" t="e">
        <f t="shared" si="177"/>
        <v>#DIV/0!</v>
      </c>
      <c r="CE44" s="43">
        <f t="shared" si="178"/>
        <v>0</v>
      </c>
      <c r="CF44" s="48" t="e">
        <f t="shared" si="179"/>
        <v>#DIV/0!</v>
      </c>
      <c r="CG44" s="43">
        <f t="shared" si="180"/>
        <v>0</v>
      </c>
      <c r="CH44" s="43">
        <f t="shared" si="130"/>
        <v>0</v>
      </c>
      <c r="CI44" s="43">
        <f>IF($AZ44="N","N",SUM('調查資料(OUT)'!Q50:Q53))</f>
        <v>0</v>
      </c>
      <c r="CJ44" s="43">
        <f>IF($AZ44="N","N",SUM('調查資料(OUT)'!V50:V53))</f>
        <v>0</v>
      </c>
      <c r="CK44" s="43">
        <f>IF($AZ44="N","N",SUM('調查資料(OUT)'!AA50:AA53))</f>
        <v>0</v>
      </c>
      <c r="CL44" s="48" t="e">
        <f t="shared" si="131"/>
        <v>#DIV/0!</v>
      </c>
      <c r="CM44" s="43">
        <f t="shared" si="132"/>
        <v>0</v>
      </c>
      <c r="CN44" s="43">
        <f>IF($AZ44="N","N",SUM('調查資料(OUT)'!R50:R53))</f>
        <v>0</v>
      </c>
      <c r="CO44" s="43">
        <f>IF($AZ44="N","N",SUM('調查資料(OUT)'!W50:W53))</f>
        <v>0</v>
      </c>
      <c r="CP44" s="43">
        <f>IF($AZ44="N","N",SUM('調查資料(OUT)'!AB50:AB53))</f>
        <v>0</v>
      </c>
      <c r="CQ44" s="48" t="e">
        <f t="shared" si="133"/>
        <v>#DIV/0!</v>
      </c>
      <c r="CR44" s="43">
        <f t="shared" si="134"/>
        <v>0</v>
      </c>
      <c r="CS44" s="43">
        <f>IF($AZ44="N","N",SUM('調查資料(OUT)'!S50:S53))</f>
        <v>0</v>
      </c>
      <c r="CT44" s="43">
        <f>IF($AZ44="N","N",SUM('調查資料(OUT)'!X50:X53))</f>
        <v>0</v>
      </c>
      <c r="CU44" s="43">
        <f>IF($AZ44="N","N",SUM('調查資料(OUT)'!AC50:AC53))</f>
        <v>0</v>
      </c>
      <c r="CV44" s="48" t="e">
        <f t="shared" si="135"/>
        <v>#DIV/0!</v>
      </c>
      <c r="CW44" s="43">
        <f t="shared" si="136"/>
        <v>0</v>
      </c>
      <c r="CX44" s="43">
        <f>IF($AZ44="N","N",SUM('調查資料(OUT)'!T50:T53))</f>
        <v>0</v>
      </c>
      <c r="CY44" s="43">
        <f>IF($AZ44="N","N",SUM('調查資料(OUT)'!Y50:Y53))</f>
        <v>0</v>
      </c>
      <c r="CZ44" s="43">
        <f>IF($AZ44="N","N",SUM('調查資料(OUT)'!AD50:AD53))</f>
        <v>0</v>
      </c>
      <c r="DA44" s="48" t="e">
        <f t="shared" si="181"/>
        <v>#DIV/0!</v>
      </c>
      <c r="DB44" s="43">
        <f t="shared" si="182"/>
        <v>0</v>
      </c>
      <c r="DC44" s="43">
        <f>IF($AZ44="N","N",SUM('調查資料(OUT)'!U50:U53))</f>
        <v>0</v>
      </c>
      <c r="DD44" s="43">
        <f>IF($AZ44="N","N",SUM('調查資料(OUT)'!Z50:Z53))</f>
        <v>0</v>
      </c>
      <c r="DE44" s="43">
        <f>IF($AZ44="N","N",SUM('調查資料(OUT)'!AE50:AE53))</f>
        <v>0</v>
      </c>
      <c r="DF44" s="48" t="e">
        <f t="shared" si="183"/>
        <v>#DIV/0!</v>
      </c>
      <c r="DG44" s="43">
        <f t="shared" si="184"/>
        <v>0</v>
      </c>
      <c r="DH44" s="48" t="e">
        <f t="shared" si="185"/>
        <v>#DIV/0!</v>
      </c>
      <c r="DI44" s="43">
        <f t="shared" si="186"/>
        <v>0</v>
      </c>
      <c r="DJ44" s="48" t="e">
        <f t="shared" si="187"/>
        <v>#DIV/0!</v>
      </c>
      <c r="DK44" s="43">
        <f t="shared" si="188"/>
        <v>0</v>
      </c>
      <c r="DL44" s="48" t="e">
        <f t="shared" si="189"/>
        <v>#DIV/0!</v>
      </c>
      <c r="DM44" s="43">
        <f t="shared" si="190"/>
        <v>0</v>
      </c>
      <c r="DN44" s="43">
        <f t="shared" si="138"/>
        <v>0</v>
      </c>
      <c r="DO44" s="43">
        <f>IF($AZ44="N","N",SUM('調查資料(OUT)'!AF50:AF53))</f>
        <v>0</v>
      </c>
      <c r="DP44" s="43">
        <f>IF($AZ44="N","N",SUM('調查資料(OUT)'!AK50:AK53))</f>
        <v>0</v>
      </c>
      <c r="DQ44" s="43">
        <f>IF($AZ44="N","N",SUM('調查資料(OUT)'!AP50:AP53))</f>
        <v>0</v>
      </c>
      <c r="DR44" s="48" t="e">
        <f t="shared" si="139"/>
        <v>#DIV/0!</v>
      </c>
      <c r="DS44" s="43">
        <f t="shared" si="140"/>
        <v>0</v>
      </c>
      <c r="DT44" s="43">
        <f>IF($AZ44="N","N",SUM('調查資料(OUT)'!AG50:AG53))</f>
        <v>0</v>
      </c>
      <c r="DU44" s="43">
        <f>IF($AZ44="N","N",SUM('調查資料(OUT)'!AL50:AL53))</f>
        <v>0</v>
      </c>
      <c r="DV44" s="43">
        <f>IF($AZ44="N","N",SUM('調查資料(OUT)'!AQ50:AQ53))</f>
        <v>0</v>
      </c>
      <c r="DW44" s="48" t="e">
        <f t="shared" si="141"/>
        <v>#DIV/0!</v>
      </c>
      <c r="DX44" s="43">
        <f t="shared" si="142"/>
        <v>0</v>
      </c>
      <c r="DY44" s="43">
        <f>IF($AZ44="N","N",SUM('調查資料(OUT)'!AH50:AH53))</f>
        <v>0</v>
      </c>
      <c r="DZ44" s="43">
        <f>IF($AZ44="N","N",SUM('調查資料(OUT)'!AM50:AM53))</f>
        <v>0</v>
      </c>
      <c r="EA44" s="43">
        <f>IF($AZ44="N","N",SUM('調查資料(OUT)'!AR50:AR53))</f>
        <v>0</v>
      </c>
      <c r="EB44" s="48" t="e">
        <f t="shared" si="143"/>
        <v>#DIV/0!</v>
      </c>
      <c r="EC44" s="43">
        <f t="shared" si="144"/>
        <v>0</v>
      </c>
      <c r="ED44" s="43">
        <f>IF($AZ44="N","N",SUM('調查資料(OUT)'!AI50:AI53))</f>
        <v>0</v>
      </c>
      <c r="EE44" s="43">
        <f>IF($AZ44="N","N",SUM('調查資料(OUT)'!AN50:AN53))</f>
        <v>0</v>
      </c>
      <c r="EF44" s="43">
        <f>IF($AZ44="N","N",SUM('調查資料(OUT)'!AS50:AS53))</f>
        <v>0</v>
      </c>
      <c r="EG44" s="48" t="e">
        <f t="shared" si="191"/>
        <v>#DIV/0!</v>
      </c>
      <c r="EH44" s="43">
        <f t="shared" si="192"/>
        <v>0</v>
      </c>
      <c r="EI44" s="43">
        <f>IF($AZ44="N","N",SUM('調查資料(OUT)'!AJ50:AJ53))</f>
        <v>0</v>
      </c>
      <c r="EJ44" s="43">
        <f>IF($AZ44="N","N",SUM('調查資料(OUT)'!AO50:AO53))</f>
        <v>0</v>
      </c>
      <c r="EK44" s="43">
        <f>IF($AZ44="N","N",SUM('調查資料(OUT)'!AT50:AT53))</f>
        <v>0</v>
      </c>
      <c r="EL44" s="48" t="e">
        <f t="shared" si="193"/>
        <v>#DIV/0!</v>
      </c>
      <c r="EM44" s="43">
        <f t="shared" si="194"/>
        <v>0</v>
      </c>
      <c r="EN44" s="48" t="e">
        <f t="shared" si="195"/>
        <v>#DIV/0!</v>
      </c>
      <c r="EO44" s="43">
        <f t="shared" si="196"/>
        <v>0</v>
      </c>
      <c r="EP44" s="48" t="e">
        <f t="shared" si="197"/>
        <v>#DIV/0!</v>
      </c>
      <c r="EQ44" s="43">
        <f t="shared" si="198"/>
        <v>0</v>
      </c>
      <c r="ER44" s="48" t="e">
        <f t="shared" si="199"/>
        <v>#DIV/0!</v>
      </c>
      <c r="ES44" s="43">
        <f t="shared" si="200"/>
        <v>0</v>
      </c>
      <c r="ET44" s="43">
        <f t="shared" si="147"/>
        <v>0</v>
      </c>
      <c r="EU44" s="43">
        <f>IF($AZ44="N","N",SUM('調查資料(OUT)'!AU50:AU53))</f>
        <v>0</v>
      </c>
      <c r="EV44" s="43">
        <f>IF($AZ44="N","N",SUM('調查資料(OUT)'!AZ50:AZ53))</f>
        <v>0</v>
      </c>
      <c r="EW44" s="43">
        <f>IF($AZ44="N","N",SUM('調查資料(OUT)'!BE50:BE53))</f>
        <v>0</v>
      </c>
      <c r="EX44" s="48" t="e">
        <f t="shared" si="148"/>
        <v>#DIV/0!</v>
      </c>
      <c r="EY44" s="43">
        <f t="shared" si="149"/>
        <v>0</v>
      </c>
      <c r="EZ44" s="43">
        <f>IF($AZ44="N","N",SUM('調查資料(OUT)'!AV50:AV53))</f>
        <v>0</v>
      </c>
      <c r="FA44" s="43">
        <f>IF($AZ44="N","N",SUM('調查資料(OUT)'!BA50:BA53))</f>
        <v>0</v>
      </c>
      <c r="FB44" s="43">
        <f>IF($AZ44="N","N",SUM('調查資料(OUT)'!BF50:BF53))</f>
        <v>0</v>
      </c>
      <c r="FC44" s="48" t="e">
        <f t="shared" si="150"/>
        <v>#DIV/0!</v>
      </c>
      <c r="FD44" s="43">
        <f t="shared" si="151"/>
        <v>0</v>
      </c>
      <c r="FE44" s="43">
        <f>IF($AZ44="N","N",SUM('調查資料(OUT)'!AW50:AW53))</f>
        <v>0</v>
      </c>
      <c r="FF44" s="43">
        <f>IF($AZ44="N","N",SUM('調查資料(OUT)'!BB50:BB53))</f>
        <v>0</v>
      </c>
      <c r="FG44" s="43">
        <f>IF($AZ44="N","N",SUM('調查資料(OUT)'!BG50:BG53))</f>
        <v>0</v>
      </c>
      <c r="FH44" s="48" t="e">
        <f t="shared" si="152"/>
        <v>#DIV/0!</v>
      </c>
      <c r="FI44" s="43">
        <f t="shared" si="153"/>
        <v>0</v>
      </c>
      <c r="FJ44" s="43">
        <f>IF($AZ44="N","N",SUM('調查資料(OUT)'!AX50:AX53))</f>
        <v>0</v>
      </c>
      <c r="FK44" s="43">
        <f>IF($AZ44="N","N",SUM('調查資料(OUT)'!BC50:BC53))</f>
        <v>0</v>
      </c>
      <c r="FL44" s="43">
        <f>IF($AZ44="N","N",SUM('調查資料(OUT)'!BH50:BH53))</f>
        <v>0</v>
      </c>
      <c r="FM44" s="48" t="e">
        <f t="shared" si="201"/>
        <v>#DIV/0!</v>
      </c>
      <c r="FN44" s="43">
        <f t="shared" si="202"/>
        <v>0</v>
      </c>
      <c r="FO44" s="43">
        <f>IF($AZ44="N","N",SUM('調查資料(OUT)'!AY50:AY53))</f>
        <v>0</v>
      </c>
      <c r="FP44" s="43">
        <f>IF($AZ44="N","N",SUM('調查資料(OUT)'!BD50:BD53))</f>
        <v>0</v>
      </c>
      <c r="FQ44" s="43">
        <f>IF($AZ44="N","N",SUM('調查資料(OUT)'!BI50:BI53))</f>
        <v>0</v>
      </c>
      <c r="FR44" s="48" t="e">
        <f t="shared" si="203"/>
        <v>#DIV/0!</v>
      </c>
      <c r="FS44" s="43">
        <f t="shared" si="204"/>
        <v>0</v>
      </c>
      <c r="FT44" s="48" t="e">
        <f t="shared" si="205"/>
        <v>#DIV/0!</v>
      </c>
      <c r="FU44" s="43">
        <f t="shared" si="206"/>
        <v>0</v>
      </c>
      <c r="FV44" s="48" t="e">
        <f t="shared" si="207"/>
        <v>#DIV/0!</v>
      </c>
      <c r="FW44" s="43">
        <f t="shared" si="208"/>
        <v>0</v>
      </c>
      <c r="FX44" s="48" t="e">
        <f t="shared" si="209"/>
        <v>#DIV/0!</v>
      </c>
      <c r="FY44" s="43">
        <f t="shared" si="210"/>
        <v>0</v>
      </c>
      <c r="FZ44" s="43">
        <f t="shared" si="156"/>
        <v>0</v>
      </c>
      <c r="GA44" s="43">
        <f>IF($AZ44="N","N",SUM('調查資料(OUT)'!BJ50:BJ53))</f>
        <v>0</v>
      </c>
      <c r="GB44" s="43">
        <f>IF($AZ44="N","N",SUM('調查資料(OUT)'!BO50:BO53))</f>
        <v>0</v>
      </c>
      <c r="GC44" s="43">
        <f>IF($AZ44="N","N",SUM('調查資料(OUT)'!BT50:BT53))</f>
        <v>0</v>
      </c>
      <c r="GD44" s="48" t="e">
        <f t="shared" si="157"/>
        <v>#DIV/0!</v>
      </c>
      <c r="GE44" s="43">
        <f t="shared" si="158"/>
        <v>0</v>
      </c>
      <c r="GF44" s="43">
        <f>IF($AZ44="N","N",SUM('調查資料(OUT)'!BK50:BK53))</f>
        <v>0</v>
      </c>
      <c r="GG44" s="43">
        <f>IF($AZ44="N","N",SUM('調查資料(OUT)'!BP50:BP53))</f>
        <v>0</v>
      </c>
      <c r="GH44" s="43">
        <f>IF($AZ44="N","N",SUM('調查資料(OUT)'!BU50:BU53))</f>
        <v>0</v>
      </c>
      <c r="GI44" s="48" t="e">
        <f t="shared" si="159"/>
        <v>#DIV/0!</v>
      </c>
      <c r="GJ44" s="43">
        <f t="shared" si="160"/>
        <v>0</v>
      </c>
      <c r="GK44" s="43">
        <f>IF($AZ44="N","N",SUM('調查資料(OUT)'!BL50:BL53))</f>
        <v>0</v>
      </c>
      <c r="GL44" s="43">
        <f>IF($AZ44="N","N",SUM('調查資料(OUT)'!BQ50:BQ53))</f>
        <v>0</v>
      </c>
      <c r="GM44" s="43">
        <f>IF($AZ44="N","N",SUM('調查資料(OUT)'!BV50:BV53))</f>
        <v>0</v>
      </c>
      <c r="GN44" s="48" t="e">
        <f t="shared" si="161"/>
        <v>#DIV/0!</v>
      </c>
      <c r="GO44" s="43">
        <f t="shared" si="162"/>
        <v>0</v>
      </c>
      <c r="GP44" s="43">
        <f>IF($AZ44="N","N",SUM('調查資料(OUT)'!BM50:BM53))</f>
        <v>0</v>
      </c>
      <c r="GQ44" s="43">
        <f>IF($AZ44="N","N",SUM('調查資料(OUT)'!BR50:BR53))</f>
        <v>0</v>
      </c>
      <c r="GR44" s="43">
        <f>IF($AZ44="N","N",SUM('調查資料(OUT)'!BW50:BW53))</f>
        <v>0</v>
      </c>
      <c r="GS44" s="48" t="e">
        <f t="shared" si="211"/>
        <v>#DIV/0!</v>
      </c>
      <c r="GT44" s="43">
        <f t="shared" si="212"/>
        <v>0</v>
      </c>
      <c r="GU44" s="43">
        <f>IF($AZ44="N","N",SUM('調查資料(OUT)'!BN50:BN53))</f>
        <v>0</v>
      </c>
      <c r="GV44" s="43">
        <f>IF($AZ44="N","N",SUM('調查資料(OUT)'!BS50:BS53))</f>
        <v>0</v>
      </c>
      <c r="GW44" s="43">
        <f>IF($AZ44="N","N",SUM('調查資料(OUT)'!BX50:BX53))</f>
        <v>0</v>
      </c>
      <c r="GX44" s="48" t="e">
        <f t="shared" si="213"/>
        <v>#DIV/0!</v>
      </c>
      <c r="GY44" s="43">
        <f t="shared" si="214"/>
        <v>0</v>
      </c>
      <c r="GZ44" s="48" t="e">
        <f t="shared" si="215"/>
        <v>#DIV/0!</v>
      </c>
      <c r="HA44" s="43">
        <f t="shared" si="216"/>
        <v>0</v>
      </c>
      <c r="HB44" s="48" t="e">
        <f t="shared" si="217"/>
        <v>#DIV/0!</v>
      </c>
      <c r="HC44" s="43">
        <f t="shared" si="237"/>
        <v>0</v>
      </c>
      <c r="HD44" s="48" t="e">
        <f t="shared" si="218"/>
        <v>#DIV/0!</v>
      </c>
      <c r="HE44" s="43">
        <f t="shared" si="219"/>
        <v>0</v>
      </c>
      <c r="HF44" s="43">
        <f t="shared" si="220"/>
        <v>0</v>
      </c>
      <c r="HG44" s="43">
        <f>IF($AZ44="N","N",SUM('調查資料(OUT)'!BY50:BY53))</f>
        <v>0</v>
      </c>
      <c r="HH44" s="43">
        <f>IF($AZ44="N","N",SUM('調查資料(OUT)'!CD50:CD53))</f>
        <v>0</v>
      </c>
      <c r="HI44" s="43">
        <f>IF($AZ44="N","N",SUM('調查資料(OUT)'!CI50:CI53))</f>
        <v>0</v>
      </c>
      <c r="HJ44" s="48" t="e">
        <f t="shared" si="221"/>
        <v>#DIV/0!</v>
      </c>
      <c r="HK44" s="43">
        <f t="shared" si="222"/>
        <v>0</v>
      </c>
      <c r="HL44" s="43">
        <f>IF($AZ44="N","N",SUM('調查資料(OUT)'!BZ50:BZ53))</f>
        <v>0</v>
      </c>
      <c r="HM44" s="43">
        <f>IF($AZ44="N","N",SUM('調查資料(OUT)'!CE50:CE53))</f>
        <v>0</v>
      </c>
      <c r="HN44" s="43">
        <f>IF($AZ44="N","N",SUM('調查資料(OUT)'!CJ50:CJ53))</f>
        <v>0</v>
      </c>
      <c r="HO44" s="48" t="e">
        <f t="shared" si="223"/>
        <v>#DIV/0!</v>
      </c>
      <c r="HP44" s="43">
        <f t="shared" si="224"/>
        <v>0</v>
      </c>
      <c r="HQ44" s="43">
        <f>IF($AZ44="N","N",SUM('調查資料(OUT)'!CA50:CA53))</f>
        <v>0</v>
      </c>
      <c r="HR44" s="43">
        <f>IF($AZ44="N","N",SUM('調查資料(OUT)'!CF50:CF53))</f>
        <v>0</v>
      </c>
      <c r="HS44" s="43">
        <f>IF($AZ44="N","N",SUM('調查資料(OUT)'!CK50:CK53))</f>
        <v>0</v>
      </c>
      <c r="HT44" s="48" t="e">
        <f t="shared" si="225"/>
        <v>#DIV/0!</v>
      </c>
      <c r="HU44" s="43">
        <f t="shared" si="226"/>
        <v>0</v>
      </c>
      <c r="HV44" s="43">
        <f>IF($AZ44="N","N",SUM('調查資料(OUT)'!CB50:CB53))</f>
        <v>0</v>
      </c>
      <c r="HW44" s="43">
        <f>IF($AZ44="N","N",SUM('調查資料(OUT)'!CG50:CG53))</f>
        <v>0</v>
      </c>
      <c r="HX44" s="43">
        <f>IF($AZ44="N","N",SUM('調查資料(OUT)'!CL50:CL53))</f>
        <v>0</v>
      </c>
      <c r="HY44" s="48" t="e">
        <f t="shared" si="227"/>
        <v>#DIV/0!</v>
      </c>
      <c r="HZ44" s="43">
        <f t="shared" si="228"/>
        <v>0</v>
      </c>
      <c r="IA44" s="43">
        <f>IF($AZ44="N","N",SUM('調查資料(OUT)'!CC50:CC53))</f>
        <v>0</v>
      </c>
      <c r="IB44" s="43">
        <f>IF($AZ44="N","N",SUM('調查資料(OUT)'!CH50:CH53))</f>
        <v>0</v>
      </c>
      <c r="IC44" s="43">
        <f>IF($AZ44="N","N",SUM('調查資料(OUT)'!CM50:CM53))</f>
        <v>0</v>
      </c>
      <c r="ID44" s="48" t="e">
        <f t="shared" si="229"/>
        <v>#DIV/0!</v>
      </c>
      <c r="IE44" s="43">
        <f t="shared" si="230"/>
        <v>0</v>
      </c>
      <c r="IF44" s="48" t="e">
        <f t="shared" si="231"/>
        <v>#DIV/0!</v>
      </c>
      <c r="IG44" s="43">
        <f t="shared" si="232"/>
        <v>0</v>
      </c>
      <c r="IH44" s="48" t="e">
        <f t="shared" si="233"/>
        <v>#DIV/0!</v>
      </c>
      <c r="II44" s="43">
        <f t="shared" si="234"/>
        <v>0</v>
      </c>
      <c r="IJ44" s="48" t="e">
        <f t="shared" si="235"/>
        <v>#DIV/0!</v>
      </c>
      <c r="IK44" s="248">
        <f t="shared" si="236"/>
        <v>0</v>
      </c>
    </row>
    <row r="45" spans="1:245">
      <c r="A45" s="308">
        <f>'調查資料(OUT)'!A51</f>
        <v>1000</v>
      </c>
      <c r="B45" s="309">
        <f t="shared" si="163"/>
        <v>0</v>
      </c>
      <c r="C45" s="309">
        <f>IFERROR('調查資料(OUT)'!$B$1*'調查資料(OUT)'!B51,0)+IFERROR('調查資料(OUT)'!$G$1*'調查資料(OUT)'!G51,0)+IFERROR('調查資料(OUT)'!$L$1*'調查資料(OUT)'!L51,0)</f>
        <v>0</v>
      </c>
      <c r="D45" s="309">
        <f>IFERROR('調查資料(OUT)'!$C$1*'調查資料(OUT)'!C51,0)+IFERROR('調查資料(OUT)'!$H$1*'調查資料(OUT)'!H51,0)+IFERROR('調查資料(OUT)'!$M$1*'調查資料(OUT)'!M51,0)</f>
        <v>0</v>
      </c>
      <c r="E45" s="309">
        <f>IFERROR('調查資料(OUT)'!$D$1*'調查資料(OUT)'!D51,0)+IFERROR('調查資料(OUT)'!$I$1*'調查資料(OUT)'!I51,0)+IFERROR('調查資料(OUT)'!$N$1*'調查資料(OUT)'!N51,0)</f>
        <v>0</v>
      </c>
      <c r="F45" s="309">
        <f>IFERROR('調查資料(OUT)'!$E$1*'調查資料(OUT)'!E51,0)+IFERROR('調查資料(OUT)'!$J$1*'調查資料(OUT)'!J51,0)+IFERROR('調查資料(OUT)'!$O$1*'調查資料(OUT)'!O51,0)</f>
        <v>0</v>
      </c>
      <c r="G45" s="310">
        <f>IFERROR('調查資料(OUT)'!$F$1*'調查資料(OUT)'!F51,0)+IFERROR('調查資料(OUT)'!$K$1*'調查資料(OUT)'!K51,0)+IFERROR('調查資料(OUT)'!$P$1*'調查資料(OUT)'!P51,0)</f>
        <v>0</v>
      </c>
      <c r="H45" s="311">
        <f t="shared" si="164"/>
        <v>0</v>
      </c>
      <c r="I45" s="309">
        <f>IFERROR('調查資料(OUT)'!$Q$1*'調查資料(OUT)'!Q51,0)+IFERROR('調查資料(OUT)'!$V$1*'調查資料(OUT)'!V51,0)+IFERROR('調查資料(OUT)'!$AA$1*'調查資料(OUT)'!AA51,0)</f>
        <v>0</v>
      </c>
      <c r="J45" s="309">
        <f>IFERROR('調查資料(OUT)'!$R$1*'調查資料(OUT)'!R51,0)+IFERROR('調查資料(OUT)'!$W$1*'調查資料(OUT)'!W51,0)+IFERROR('調查資料(OUT)'!$AB$1*'調查資料(OUT)'!AB51,0)</f>
        <v>0</v>
      </c>
      <c r="K45" s="309">
        <f>IFERROR('調查資料(OUT)'!$S$1*'調查資料(OUT)'!S51,0)+IFERROR('調查資料(OUT)'!$X$1*'調查資料(OUT)'!X51,0)+IFERROR('調查資料(OUT)'!$AC$1*'調查資料(OUT)'!AC51,0)</f>
        <v>0</v>
      </c>
      <c r="L45" s="309">
        <f>IFERROR('調查資料(OUT)'!$T$1*'調查資料(OUT)'!T51,0)+IFERROR('調查資料(OUT)'!$Y$1*'調查資料(OUT)'!Y51,0)+IFERROR('調查資料(OUT)'!$AD$1*'調查資料(OUT)'!AD51,0)</f>
        <v>0</v>
      </c>
      <c r="M45" s="310">
        <f>IFERROR('調查資料(OUT)'!$U$1*'調查資料(OUT)'!U51,0)+IFERROR('調查資料(OUT)'!$Z$1*'調查資料(OUT)'!Z51,0)+IFERROR('調查資料(OUT)'!$AE$1*'調查資料(OUT)'!AE51,0)</f>
        <v>0</v>
      </c>
      <c r="N45" s="311">
        <f t="shared" si="165"/>
        <v>0</v>
      </c>
      <c r="O45" s="309">
        <f>IFERROR('調查資料(OUT)'!$AF$1*'調查資料(OUT)'!AF51,0)+IFERROR('調查資料(OUT)'!$AK$1*'調查資料(OUT)'!AK51,0)+IFERROR('調查資料(OUT)'!$AP$1*'調查資料(OUT)'!AP51,0)</f>
        <v>0</v>
      </c>
      <c r="P45" s="309">
        <f>IFERROR('調查資料(OUT)'!$AG$1*'調查資料(OUT)'!AG51,0)+IFERROR('調查資料(OUT)'!$AL$1*'調查資料(OUT)'!AL51,0)+IFERROR('調查資料(OUT)'!$AQ$1*'調查資料(OUT)'!AQ51,0)</f>
        <v>0</v>
      </c>
      <c r="Q45" s="309">
        <f>IFERROR('調查資料(OUT)'!$AH$1*'調查資料(OUT)'!AH51,0)+IFERROR('調查資料(OUT)'!$AM$1*'調查資料(OUT)'!AM51,0)+IFERROR('調查資料(OUT)'!$AR$1*'調查資料(OUT)'!AR51,0)</f>
        <v>0</v>
      </c>
      <c r="R45" s="309">
        <f>IFERROR('調查資料(OUT)'!$AI$1*'調查資料(OUT)'!AI51,0)+IFERROR('調查資料(OUT)'!$AN$1*'調查資料(OUT)'!AN51,0)+IFERROR('調查資料(OUT)'!$AS$1*'調查資料(OUT)'!AS51,0)</f>
        <v>0</v>
      </c>
      <c r="S45" s="310">
        <f>IFERROR('調查資料(OUT)'!$AJ$1*'調查資料(OUT)'!AJ51,0)+IFERROR('調查資料(OUT)'!$AO$1*'調查資料(OUT)'!AO51,0)+IFERROR('調查資料(OUT)'!$AT$1*'調查資料(OUT)'!AT51,0)</f>
        <v>0</v>
      </c>
      <c r="T45" s="311">
        <f t="shared" si="166"/>
        <v>0</v>
      </c>
      <c r="U45" s="309">
        <f>IFERROR('調查資料(OUT)'!$AU$1*'調查資料(OUT)'!AU51,0)+IFERROR('調查資料(OUT)'!$AZ$1*'調查資料(OUT)'!AZ51,0)+IFERROR('調查資料(OUT)'!$BE$1*'調查資料(OUT)'!BE51,0)</f>
        <v>0</v>
      </c>
      <c r="V45" s="309">
        <f>IFERROR('調查資料(OUT)'!$AV$1*'調查資料(OUT)'!AV51,0)+IFERROR('調查資料(OUT)'!$BA$1*'調查資料(OUT)'!BA51,0)+IFERROR('調查資料(OUT)'!$BF$1*'調查資料(OUT)'!BF51,0)</f>
        <v>0</v>
      </c>
      <c r="W45" s="309">
        <f>IFERROR('調查資料(OUT)'!$AW$1*'調查資料(OUT)'!AW51,0)+IFERROR('調查資料(OUT)'!$BB$1*'調查資料(OUT)'!BB51,0)+IFERROR('調查資料(OUT)'!$BG$1*'調查資料(OUT)'!BG51,0)</f>
        <v>0</v>
      </c>
      <c r="X45" s="309">
        <f>IFERROR('調查資料(OUT)'!$AX$1*'調查資料(OUT)'!AX51,0)+IFERROR('調查資料(OUT)'!$BC$1*'調查資料(OUT)'!BC51,0)+IFERROR('調查資料(OUT)'!$BH$1*'調查資料(OUT)'!BH51,0)</f>
        <v>0</v>
      </c>
      <c r="Y45" s="310">
        <f>IFERROR('調查資料(OUT)'!$AY$1*'調查資料(OUT)'!AY51,0)+IFERROR('調查資料(OUT)'!$BD$1*'調查資料(OUT)'!BD51,0)+IFERROR('調查資料(OUT)'!$BI$1*'調查資料(OUT)'!BI51,0)</f>
        <v>0</v>
      </c>
      <c r="Z45" s="311">
        <f t="shared" si="167"/>
        <v>0</v>
      </c>
      <c r="AA45" s="309">
        <f>IFERROR('調查資料(OUT)'!$BJ$1*'調查資料(OUT)'!BJ51,0)+IFERROR('調查資料(OUT)'!$BO$1*'調查資料(OUT)'!BO51,0)+IFERROR('調查資料(OUT)'!$BT$1*'調查資料(OUT)'!BT51,0)</f>
        <v>0</v>
      </c>
      <c r="AB45" s="309">
        <f>IFERROR('調查資料(OUT)'!$BK$1*'調查資料(OUT)'!BK51,0)+IFERROR('調查資料(OUT)'!$BP$1*'調查資料(OUT)'!BP51,0)+IFERROR('調查資料(OUT)'!$BU$1*'調查資料(OUT)'!BU51,0)</f>
        <v>0</v>
      </c>
      <c r="AC45" s="309">
        <f>IFERROR('調查資料(OUT)'!$BL$1*'調查資料(OUT)'!BL51,0)+IFERROR('調查資料(OUT)'!$BQ$1*'調查資料(OUT)'!BQ51,0)+IFERROR('調查資料(OUT)'!$BV$1*'調查資料(OUT)'!BV51,0)</f>
        <v>0</v>
      </c>
      <c r="AD45" s="309">
        <f>IFERROR('調查資料(OUT)'!$BM$1*'調查資料(OUT)'!BM51,0)+IFERROR('調查資料(OUT)'!$BR$1*'調查資料(OUT)'!BR51,0)+IFERROR('調查資料(OUT)'!$BW$1*'調查資料(OUT)'!BW51,0)</f>
        <v>0</v>
      </c>
      <c r="AE45" s="310">
        <f>IFERROR('調查資料(OUT)'!$BN$1*'調查資料(OUT)'!BN51,0)+IFERROR('調查資料(OUT)'!$BS$1*'調查資料(OUT)'!BS51,0)+IFERROR('調查資料(OUT)'!$BX$1*'調查資料(OUT)'!BX51,0)</f>
        <v>0</v>
      </c>
      <c r="AF45" s="311">
        <f t="shared" si="168"/>
        <v>0</v>
      </c>
      <c r="AG45" s="309">
        <f>IFERROR('調查資料(OUT)'!$BY$1*'調查資料(OUT)'!BY51,0)+IFERROR('調查資料(OUT)'!$CD$1*'調查資料(OUT)'!CD51,0)+IFERROR('調查資料(OUT)'!$CI$1*'調查資料(OUT)'!CI51,0)</f>
        <v>0</v>
      </c>
      <c r="AH45" s="309">
        <f>IFERROR('調查資料(OUT)'!$BZ$1*'調查資料(OUT)'!BZ51,0)+IFERROR('調查資料(OUT)'!$CE$1*'調查資料(OUT)'!CE51,0)+IFERROR('調查資料(OUT)'!$CJ$1*'調查資料(OUT)'!CJ51,0)</f>
        <v>0</v>
      </c>
      <c r="AI45" s="309">
        <f>IFERROR('調查資料(OUT)'!$CA$1*'調查資料(OUT)'!CA51,0)+IFERROR('調查資料(OUT)'!$CF$1*'調查資料(OUT)'!CF51,0)+IFERROR('調查資料(OUT)'!$CK$1*'調查資料(OUT)'!CK51,0)</f>
        <v>0</v>
      </c>
      <c r="AJ45" s="309">
        <f>IFERROR('調查資料(OUT)'!$CB$1*'調查資料(OUT)'!CB51,0)+IFERROR('調查資料(OUT)'!$CG$1*'調查資料(OUT)'!CG51,0)+IFERROR('調查資料(OUT)'!$CL$1*'調查資料(OUT)'!CL51,0)</f>
        <v>0</v>
      </c>
      <c r="AK45" s="310">
        <f>IFERROR('調查資料(OUT)'!$CC$1*'調查資料(OUT)'!CC51,0)+IFERROR('調查資料(OUT)'!$CH$1*'調查資料(OUT)'!CH51,0)+IFERROR('調查資料(OUT)'!$CM$1*'調查資料(OUT)'!CM51,0)</f>
        <v>0</v>
      </c>
      <c r="AL45" s="312">
        <f t="shared" si="169"/>
        <v>0</v>
      </c>
      <c r="AN45" s="311">
        <f>'調查資料(OUT)'!A51</f>
        <v>1000</v>
      </c>
      <c r="AO45" s="330">
        <f t="shared" si="170"/>
        <v>1100</v>
      </c>
      <c r="AP45" s="309">
        <f t="shared" si="238"/>
        <v>0</v>
      </c>
      <c r="AQ45" s="334"/>
      <c r="AR45" s="309">
        <f t="shared" ref="AR45:AR57" si="247">IF($AP45=$AQ$41,MAX(AL45:AL48),0)</f>
        <v>0</v>
      </c>
      <c r="AS45" s="332" t="e">
        <f t="shared" si="239"/>
        <v>#DIV/0!</v>
      </c>
      <c r="AT45" s="332" t="e">
        <f t="shared" si="240"/>
        <v>#DIV/0!</v>
      </c>
      <c r="AU45" s="332" t="e">
        <f t="shared" si="241"/>
        <v>#DIV/0!</v>
      </c>
      <c r="AV45" s="332" t="e">
        <f t="shared" si="242"/>
        <v>#DIV/0!</v>
      </c>
      <c r="AW45" s="332" t="e">
        <f t="shared" si="243"/>
        <v>#DIV/0!</v>
      </c>
      <c r="AX45" s="332" t="e">
        <f t="shared" si="244"/>
        <v>#DIV/0!</v>
      </c>
      <c r="AY45" s="334"/>
      <c r="AZ45" s="309">
        <f t="shared" si="245"/>
        <v>1000</v>
      </c>
      <c r="BA45" s="310">
        <f t="shared" si="246"/>
        <v>1100</v>
      </c>
      <c r="BB45" s="43">
        <f t="shared" si="171"/>
        <v>0</v>
      </c>
      <c r="BC45" s="43">
        <f>IF($AZ45="N","N",SUM('調查資料(OUT)'!B51:B54))</f>
        <v>0</v>
      </c>
      <c r="BD45" s="43">
        <f>IF($AZ45="N","N",SUM('調查資料(OUT)'!G51:G54))</f>
        <v>0</v>
      </c>
      <c r="BE45" s="43">
        <f>IF($AZ45="N","N",SUM('調查資料(OUT)'!L51:L54))</f>
        <v>0</v>
      </c>
      <c r="BF45" s="48" t="e">
        <f t="shared" si="121"/>
        <v>#DIV/0!</v>
      </c>
      <c r="BG45" s="43">
        <f t="shared" si="122"/>
        <v>0</v>
      </c>
      <c r="BH45" s="43">
        <f>IF($AZ45="N","N",SUM('調查資料(OUT)'!C51:C54))</f>
        <v>0</v>
      </c>
      <c r="BI45" s="43">
        <f>IF($AZ45="N","N",SUM('調查資料(OUT)'!H51:H54))</f>
        <v>0</v>
      </c>
      <c r="BJ45" s="43">
        <f>IF($AZ45="N","N",SUM('調查資料(OUT)'!M51:M54))</f>
        <v>0</v>
      </c>
      <c r="BK45" s="48" t="e">
        <f t="shared" si="123"/>
        <v>#DIV/0!</v>
      </c>
      <c r="BL45" s="43">
        <f t="shared" si="124"/>
        <v>0</v>
      </c>
      <c r="BM45" s="43">
        <f>IF($AZ45="N","N",SUM('調查資料(OUT)'!D51:D54))</f>
        <v>0</v>
      </c>
      <c r="BN45" s="43">
        <f>IF($AZ45="N","N",SUM('調查資料(OUT)'!I51:I54))</f>
        <v>0</v>
      </c>
      <c r="BO45" s="43">
        <f>IF($AZ45="N","N",SUM('調查資料(OUT)'!N51:N54))</f>
        <v>0</v>
      </c>
      <c r="BP45" s="48" t="e">
        <f t="shared" si="125"/>
        <v>#DIV/0!</v>
      </c>
      <c r="BQ45" s="43">
        <f t="shared" si="126"/>
        <v>0</v>
      </c>
      <c r="BR45" s="43">
        <f>IF($AZ45="N","N",SUM('調查資料(OUT)'!E51:E54))</f>
        <v>0</v>
      </c>
      <c r="BS45" s="43">
        <f>IF($AZ45="N","N",SUM('調查資料(OUT)'!J51:J54))</f>
        <v>0</v>
      </c>
      <c r="BT45" s="43">
        <f>IF($AZ45="N","N",SUM('調查資料(OUT)'!O51:O54))</f>
        <v>0</v>
      </c>
      <c r="BU45" s="48" t="e">
        <f t="shared" si="127"/>
        <v>#DIV/0!</v>
      </c>
      <c r="BV45" s="43">
        <f t="shared" si="172"/>
        <v>0</v>
      </c>
      <c r="BW45" s="43">
        <f>IF($AZ45="N","N",SUM('調查資料(OUT)'!F51:F54))</f>
        <v>0</v>
      </c>
      <c r="BX45" s="43">
        <f>IF($AZ45="N","N",SUM('調查資料(OUT)'!K51:K54))</f>
        <v>0</v>
      </c>
      <c r="BY45" s="43">
        <f>IF($AZ45="N","N",SUM('調查資料(OUT)'!P51:P54))</f>
        <v>0</v>
      </c>
      <c r="BZ45" s="48" t="e">
        <f t="shared" si="173"/>
        <v>#DIV/0!</v>
      </c>
      <c r="CA45" s="43">
        <f t="shared" si="174"/>
        <v>0</v>
      </c>
      <c r="CB45" s="48" t="e">
        <f t="shared" si="175"/>
        <v>#DIV/0!</v>
      </c>
      <c r="CC45" s="43">
        <f t="shared" si="176"/>
        <v>0</v>
      </c>
      <c r="CD45" s="48" t="e">
        <f t="shared" si="177"/>
        <v>#DIV/0!</v>
      </c>
      <c r="CE45" s="43">
        <f t="shared" si="178"/>
        <v>0</v>
      </c>
      <c r="CF45" s="48" t="e">
        <f t="shared" si="179"/>
        <v>#DIV/0!</v>
      </c>
      <c r="CG45" s="43">
        <f t="shared" si="180"/>
        <v>0</v>
      </c>
      <c r="CH45" s="43">
        <f t="shared" si="130"/>
        <v>0</v>
      </c>
      <c r="CI45" s="43">
        <f>IF($AZ45="N","N",SUM('調查資料(OUT)'!Q51:Q54))</f>
        <v>0</v>
      </c>
      <c r="CJ45" s="43">
        <f>IF($AZ45="N","N",SUM('調查資料(OUT)'!V51:V54))</f>
        <v>0</v>
      </c>
      <c r="CK45" s="43">
        <f>IF($AZ45="N","N",SUM('調查資料(OUT)'!AA51:AA54))</f>
        <v>0</v>
      </c>
      <c r="CL45" s="48" t="e">
        <f t="shared" si="131"/>
        <v>#DIV/0!</v>
      </c>
      <c r="CM45" s="43">
        <f t="shared" si="132"/>
        <v>0</v>
      </c>
      <c r="CN45" s="43">
        <f>IF($AZ45="N","N",SUM('調查資料(OUT)'!R51:R54))</f>
        <v>0</v>
      </c>
      <c r="CO45" s="43">
        <f>IF($AZ45="N","N",SUM('調查資料(OUT)'!W51:W54))</f>
        <v>0</v>
      </c>
      <c r="CP45" s="43">
        <f>IF($AZ45="N","N",SUM('調查資料(OUT)'!AB51:AB54))</f>
        <v>0</v>
      </c>
      <c r="CQ45" s="48" t="e">
        <f t="shared" si="133"/>
        <v>#DIV/0!</v>
      </c>
      <c r="CR45" s="43">
        <f t="shared" si="134"/>
        <v>0</v>
      </c>
      <c r="CS45" s="43">
        <f>IF($AZ45="N","N",SUM('調查資料(OUT)'!S51:S54))</f>
        <v>0</v>
      </c>
      <c r="CT45" s="43">
        <f>IF($AZ45="N","N",SUM('調查資料(OUT)'!X51:X54))</f>
        <v>0</v>
      </c>
      <c r="CU45" s="43">
        <f>IF($AZ45="N","N",SUM('調查資料(OUT)'!AC51:AC54))</f>
        <v>0</v>
      </c>
      <c r="CV45" s="48" t="e">
        <f t="shared" si="135"/>
        <v>#DIV/0!</v>
      </c>
      <c r="CW45" s="43">
        <f t="shared" si="136"/>
        <v>0</v>
      </c>
      <c r="CX45" s="43">
        <f>IF($AZ45="N","N",SUM('調查資料(OUT)'!T51:T54))</f>
        <v>0</v>
      </c>
      <c r="CY45" s="43">
        <f>IF($AZ45="N","N",SUM('調查資料(OUT)'!Y51:Y54))</f>
        <v>0</v>
      </c>
      <c r="CZ45" s="43">
        <f>IF($AZ45="N","N",SUM('調查資料(OUT)'!AD51:AD54))</f>
        <v>0</v>
      </c>
      <c r="DA45" s="48" t="e">
        <f t="shared" si="181"/>
        <v>#DIV/0!</v>
      </c>
      <c r="DB45" s="43">
        <f t="shared" si="182"/>
        <v>0</v>
      </c>
      <c r="DC45" s="43">
        <f>IF($AZ45="N","N",SUM('調查資料(OUT)'!U51:U54))</f>
        <v>0</v>
      </c>
      <c r="DD45" s="43">
        <f>IF($AZ45="N","N",SUM('調查資料(OUT)'!Z51:Z54))</f>
        <v>0</v>
      </c>
      <c r="DE45" s="43">
        <f>IF($AZ45="N","N",SUM('調查資料(OUT)'!AE51:AE54))</f>
        <v>0</v>
      </c>
      <c r="DF45" s="48" t="e">
        <f t="shared" si="183"/>
        <v>#DIV/0!</v>
      </c>
      <c r="DG45" s="43">
        <f t="shared" si="184"/>
        <v>0</v>
      </c>
      <c r="DH45" s="48" t="e">
        <f t="shared" si="185"/>
        <v>#DIV/0!</v>
      </c>
      <c r="DI45" s="43">
        <f t="shared" si="186"/>
        <v>0</v>
      </c>
      <c r="DJ45" s="48" t="e">
        <f t="shared" si="187"/>
        <v>#DIV/0!</v>
      </c>
      <c r="DK45" s="43">
        <f t="shared" si="188"/>
        <v>0</v>
      </c>
      <c r="DL45" s="48" t="e">
        <f t="shared" si="189"/>
        <v>#DIV/0!</v>
      </c>
      <c r="DM45" s="43">
        <f t="shared" si="190"/>
        <v>0</v>
      </c>
      <c r="DN45" s="43">
        <f t="shared" si="138"/>
        <v>0</v>
      </c>
      <c r="DO45" s="43">
        <f>IF($AZ45="N","N",SUM('調查資料(OUT)'!AF51:AF54))</f>
        <v>0</v>
      </c>
      <c r="DP45" s="43">
        <f>IF($AZ45="N","N",SUM('調查資料(OUT)'!AK51:AK54))</f>
        <v>0</v>
      </c>
      <c r="DQ45" s="43">
        <f>IF($AZ45="N","N",SUM('調查資料(OUT)'!AP51:AP54))</f>
        <v>0</v>
      </c>
      <c r="DR45" s="48" t="e">
        <f t="shared" si="139"/>
        <v>#DIV/0!</v>
      </c>
      <c r="DS45" s="43">
        <f t="shared" si="140"/>
        <v>0</v>
      </c>
      <c r="DT45" s="43">
        <f>IF($AZ45="N","N",SUM('調查資料(OUT)'!AG51:AG54))</f>
        <v>0</v>
      </c>
      <c r="DU45" s="43">
        <f>IF($AZ45="N","N",SUM('調查資料(OUT)'!AL51:AL54))</f>
        <v>0</v>
      </c>
      <c r="DV45" s="43">
        <f>IF($AZ45="N","N",SUM('調查資料(OUT)'!AQ51:AQ54))</f>
        <v>0</v>
      </c>
      <c r="DW45" s="48" t="e">
        <f t="shared" si="141"/>
        <v>#DIV/0!</v>
      </c>
      <c r="DX45" s="43">
        <f t="shared" si="142"/>
        <v>0</v>
      </c>
      <c r="DY45" s="43">
        <f>IF($AZ45="N","N",SUM('調查資料(OUT)'!AH51:AH54))</f>
        <v>0</v>
      </c>
      <c r="DZ45" s="43">
        <f>IF($AZ45="N","N",SUM('調查資料(OUT)'!AM51:AM54))</f>
        <v>0</v>
      </c>
      <c r="EA45" s="43">
        <f>IF($AZ45="N","N",SUM('調查資料(OUT)'!AR51:AR54))</f>
        <v>0</v>
      </c>
      <c r="EB45" s="48" t="e">
        <f t="shared" si="143"/>
        <v>#DIV/0!</v>
      </c>
      <c r="EC45" s="43">
        <f t="shared" si="144"/>
        <v>0</v>
      </c>
      <c r="ED45" s="43">
        <f>IF($AZ45="N","N",SUM('調查資料(OUT)'!AI51:AI54))</f>
        <v>0</v>
      </c>
      <c r="EE45" s="43">
        <f>IF($AZ45="N","N",SUM('調查資料(OUT)'!AN51:AN54))</f>
        <v>0</v>
      </c>
      <c r="EF45" s="43">
        <f>IF($AZ45="N","N",SUM('調查資料(OUT)'!AS51:AS54))</f>
        <v>0</v>
      </c>
      <c r="EG45" s="48" t="e">
        <f t="shared" si="191"/>
        <v>#DIV/0!</v>
      </c>
      <c r="EH45" s="43">
        <f t="shared" si="192"/>
        <v>0</v>
      </c>
      <c r="EI45" s="43">
        <f>IF($AZ45="N","N",SUM('調查資料(OUT)'!AJ51:AJ54))</f>
        <v>0</v>
      </c>
      <c r="EJ45" s="43">
        <f>IF($AZ45="N","N",SUM('調查資料(OUT)'!AO51:AO54))</f>
        <v>0</v>
      </c>
      <c r="EK45" s="43">
        <f>IF($AZ45="N","N",SUM('調查資料(OUT)'!AT51:AT54))</f>
        <v>0</v>
      </c>
      <c r="EL45" s="48" t="e">
        <f t="shared" si="193"/>
        <v>#DIV/0!</v>
      </c>
      <c r="EM45" s="43">
        <f t="shared" si="194"/>
        <v>0</v>
      </c>
      <c r="EN45" s="48" t="e">
        <f t="shared" si="195"/>
        <v>#DIV/0!</v>
      </c>
      <c r="EO45" s="43">
        <f t="shared" si="196"/>
        <v>0</v>
      </c>
      <c r="EP45" s="48" t="e">
        <f t="shared" si="197"/>
        <v>#DIV/0!</v>
      </c>
      <c r="EQ45" s="43">
        <f t="shared" si="198"/>
        <v>0</v>
      </c>
      <c r="ER45" s="48" t="e">
        <f t="shared" si="199"/>
        <v>#DIV/0!</v>
      </c>
      <c r="ES45" s="43">
        <f t="shared" si="200"/>
        <v>0</v>
      </c>
      <c r="ET45" s="43">
        <f t="shared" si="147"/>
        <v>0</v>
      </c>
      <c r="EU45" s="43">
        <f>IF($AZ45="N","N",SUM('調查資料(OUT)'!AU51:AU54))</f>
        <v>0</v>
      </c>
      <c r="EV45" s="43">
        <f>IF($AZ45="N","N",SUM('調查資料(OUT)'!AZ51:AZ54))</f>
        <v>0</v>
      </c>
      <c r="EW45" s="43">
        <f>IF($AZ45="N","N",SUM('調查資料(OUT)'!BE51:BE54))</f>
        <v>0</v>
      </c>
      <c r="EX45" s="48" t="e">
        <f t="shared" si="148"/>
        <v>#DIV/0!</v>
      </c>
      <c r="EY45" s="43">
        <f t="shared" si="149"/>
        <v>0</v>
      </c>
      <c r="EZ45" s="43">
        <f>IF($AZ45="N","N",SUM('調查資料(OUT)'!AV51:AV54))</f>
        <v>0</v>
      </c>
      <c r="FA45" s="43">
        <f>IF($AZ45="N","N",SUM('調查資料(OUT)'!BA51:BA54))</f>
        <v>0</v>
      </c>
      <c r="FB45" s="43">
        <f>IF($AZ45="N","N",SUM('調查資料(OUT)'!BF51:BF54))</f>
        <v>0</v>
      </c>
      <c r="FC45" s="48" t="e">
        <f t="shared" si="150"/>
        <v>#DIV/0!</v>
      </c>
      <c r="FD45" s="43">
        <f t="shared" si="151"/>
        <v>0</v>
      </c>
      <c r="FE45" s="43">
        <f>IF($AZ45="N","N",SUM('調查資料(OUT)'!AW51:AW54))</f>
        <v>0</v>
      </c>
      <c r="FF45" s="43">
        <f>IF($AZ45="N","N",SUM('調查資料(OUT)'!BB51:BB54))</f>
        <v>0</v>
      </c>
      <c r="FG45" s="43">
        <f>IF($AZ45="N","N",SUM('調查資料(OUT)'!BG51:BG54))</f>
        <v>0</v>
      </c>
      <c r="FH45" s="48" t="e">
        <f t="shared" si="152"/>
        <v>#DIV/0!</v>
      </c>
      <c r="FI45" s="43">
        <f t="shared" si="153"/>
        <v>0</v>
      </c>
      <c r="FJ45" s="43">
        <f>IF($AZ45="N","N",SUM('調查資料(OUT)'!AX51:AX54))</f>
        <v>0</v>
      </c>
      <c r="FK45" s="43">
        <f>IF($AZ45="N","N",SUM('調查資料(OUT)'!BC51:BC54))</f>
        <v>0</v>
      </c>
      <c r="FL45" s="43">
        <f>IF($AZ45="N","N",SUM('調查資料(OUT)'!BH51:BH54))</f>
        <v>0</v>
      </c>
      <c r="FM45" s="48" t="e">
        <f t="shared" si="201"/>
        <v>#DIV/0!</v>
      </c>
      <c r="FN45" s="43">
        <f t="shared" si="202"/>
        <v>0</v>
      </c>
      <c r="FO45" s="43">
        <f>IF($AZ45="N","N",SUM('調查資料(OUT)'!AY51:AY54))</f>
        <v>0</v>
      </c>
      <c r="FP45" s="43">
        <f>IF($AZ45="N","N",SUM('調查資料(OUT)'!BD51:BD54))</f>
        <v>0</v>
      </c>
      <c r="FQ45" s="43">
        <f>IF($AZ45="N","N",SUM('調查資料(OUT)'!BI51:BI54))</f>
        <v>0</v>
      </c>
      <c r="FR45" s="48" t="e">
        <f t="shared" si="203"/>
        <v>#DIV/0!</v>
      </c>
      <c r="FS45" s="43">
        <f t="shared" si="204"/>
        <v>0</v>
      </c>
      <c r="FT45" s="48" t="e">
        <f t="shared" si="205"/>
        <v>#DIV/0!</v>
      </c>
      <c r="FU45" s="43">
        <f t="shared" si="206"/>
        <v>0</v>
      </c>
      <c r="FV45" s="48" t="e">
        <f t="shared" si="207"/>
        <v>#DIV/0!</v>
      </c>
      <c r="FW45" s="43">
        <f t="shared" si="208"/>
        <v>0</v>
      </c>
      <c r="FX45" s="48" t="e">
        <f t="shared" si="209"/>
        <v>#DIV/0!</v>
      </c>
      <c r="FY45" s="43">
        <f t="shared" si="210"/>
        <v>0</v>
      </c>
      <c r="FZ45" s="43">
        <f t="shared" si="156"/>
        <v>0</v>
      </c>
      <c r="GA45" s="43">
        <f>IF($AZ45="N","N",SUM('調查資料(OUT)'!BJ51:BJ54))</f>
        <v>0</v>
      </c>
      <c r="GB45" s="43">
        <f>IF($AZ45="N","N",SUM('調查資料(OUT)'!BO51:BO54))</f>
        <v>0</v>
      </c>
      <c r="GC45" s="43">
        <f>IF($AZ45="N","N",SUM('調查資料(OUT)'!BT51:BT54))</f>
        <v>0</v>
      </c>
      <c r="GD45" s="48" t="e">
        <f t="shared" si="157"/>
        <v>#DIV/0!</v>
      </c>
      <c r="GE45" s="43">
        <f t="shared" si="158"/>
        <v>0</v>
      </c>
      <c r="GF45" s="43">
        <f>IF($AZ45="N","N",SUM('調查資料(OUT)'!BK51:BK54))</f>
        <v>0</v>
      </c>
      <c r="GG45" s="43">
        <f>IF($AZ45="N","N",SUM('調查資料(OUT)'!BP51:BP54))</f>
        <v>0</v>
      </c>
      <c r="GH45" s="43">
        <f>IF($AZ45="N","N",SUM('調查資料(OUT)'!BU51:BU54))</f>
        <v>0</v>
      </c>
      <c r="GI45" s="48" t="e">
        <f t="shared" si="159"/>
        <v>#DIV/0!</v>
      </c>
      <c r="GJ45" s="43">
        <f t="shared" si="160"/>
        <v>0</v>
      </c>
      <c r="GK45" s="43">
        <f>IF($AZ45="N","N",SUM('調查資料(OUT)'!BL51:BL54))</f>
        <v>0</v>
      </c>
      <c r="GL45" s="43">
        <f>IF($AZ45="N","N",SUM('調查資料(OUT)'!BQ51:BQ54))</f>
        <v>0</v>
      </c>
      <c r="GM45" s="43">
        <f>IF($AZ45="N","N",SUM('調查資料(OUT)'!BV51:BV54))</f>
        <v>0</v>
      </c>
      <c r="GN45" s="48" t="e">
        <f t="shared" si="161"/>
        <v>#DIV/0!</v>
      </c>
      <c r="GO45" s="43">
        <f t="shared" si="162"/>
        <v>0</v>
      </c>
      <c r="GP45" s="43">
        <f>IF($AZ45="N","N",SUM('調查資料(OUT)'!BM51:BM54))</f>
        <v>0</v>
      </c>
      <c r="GQ45" s="43">
        <f>IF($AZ45="N","N",SUM('調查資料(OUT)'!BR51:BR54))</f>
        <v>0</v>
      </c>
      <c r="GR45" s="43">
        <f>IF($AZ45="N","N",SUM('調查資料(OUT)'!BW51:BW54))</f>
        <v>0</v>
      </c>
      <c r="GS45" s="48" t="e">
        <f t="shared" si="211"/>
        <v>#DIV/0!</v>
      </c>
      <c r="GT45" s="43">
        <f t="shared" si="212"/>
        <v>0</v>
      </c>
      <c r="GU45" s="43">
        <f>IF($AZ45="N","N",SUM('調查資料(OUT)'!BN51:BN54))</f>
        <v>0</v>
      </c>
      <c r="GV45" s="43">
        <f>IF($AZ45="N","N",SUM('調查資料(OUT)'!BS51:BS54))</f>
        <v>0</v>
      </c>
      <c r="GW45" s="43">
        <f>IF($AZ45="N","N",SUM('調查資料(OUT)'!BX51:BX54))</f>
        <v>0</v>
      </c>
      <c r="GX45" s="48" t="e">
        <f t="shared" si="213"/>
        <v>#DIV/0!</v>
      </c>
      <c r="GY45" s="43">
        <f t="shared" si="214"/>
        <v>0</v>
      </c>
      <c r="GZ45" s="48" t="e">
        <f t="shared" si="215"/>
        <v>#DIV/0!</v>
      </c>
      <c r="HA45" s="43">
        <f t="shared" si="216"/>
        <v>0</v>
      </c>
      <c r="HB45" s="48" t="e">
        <f t="shared" si="217"/>
        <v>#DIV/0!</v>
      </c>
      <c r="HC45" s="43">
        <f t="shared" si="237"/>
        <v>0</v>
      </c>
      <c r="HD45" s="48" t="e">
        <f t="shared" si="218"/>
        <v>#DIV/0!</v>
      </c>
      <c r="HE45" s="43">
        <f t="shared" si="219"/>
        <v>0</v>
      </c>
      <c r="HF45" s="43">
        <f t="shared" si="220"/>
        <v>0</v>
      </c>
      <c r="HG45" s="43">
        <f>IF($AZ45="N","N",SUM('調查資料(OUT)'!BY51:BY54))</f>
        <v>0</v>
      </c>
      <c r="HH45" s="43">
        <f>IF($AZ45="N","N",SUM('調查資料(OUT)'!CD51:CD54))</f>
        <v>0</v>
      </c>
      <c r="HI45" s="43">
        <f>IF($AZ45="N","N",SUM('調查資料(OUT)'!CI51:CI54))</f>
        <v>0</v>
      </c>
      <c r="HJ45" s="48" t="e">
        <f t="shared" si="221"/>
        <v>#DIV/0!</v>
      </c>
      <c r="HK45" s="43">
        <f t="shared" si="222"/>
        <v>0</v>
      </c>
      <c r="HL45" s="43">
        <f>IF($AZ45="N","N",SUM('調查資料(OUT)'!BZ51:BZ54))</f>
        <v>0</v>
      </c>
      <c r="HM45" s="43">
        <f>IF($AZ45="N","N",SUM('調查資料(OUT)'!CE51:CE54))</f>
        <v>0</v>
      </c>
      <c r="HN45" s="43">
        <f>IF($AZ45="N","N",SUM('調查資料(OUT)'!CJ51:CJ54))</f>
        <v>0</v>
      </c>
      <c r="HO45" s="48" t="e">
        <f t="shared" si="223"/>
        <v>#DIV/0!</v>
      </c>
      <c r="HP45" s="43">
        <f t="shared" si="224"/>
        <v>0</v>
      </c>
      <c r="HQ45" s="43">
        <f>IF($AZ45="N","N",SUM('調查資料(OUT)'!CA51:CA54))</f>
        <v>0</v>
      </c>
      <c r="HR45" s="43">
        <f>IF($AZ45="N","N",SUM('調查資料(OUT)'!CF51:CF54))</f>
        <v>0</v>
      </c>
      <c r="HS45" s="43">
        <f>IF($AZ45="N","N",SUM('調查資料(OUT)'!CK51:CK54))</f>
        <v>0</v>
      </c>
      <c r="HT45" s="48" t="e">
        <f t="shared" si="225"/>
        <v>#DIV/0!</v>
      </c>
      <c r="HU45" s="43">
        <f t="shared" si="226"/>
        <v>0</v>
      </c>
      <c r="HV45" s="43">
        <f>IF($AZ45="N","N",SUM('調查資料(OUT)'!CB51:CB54))</f>
        <v>0</v>
      </c>
      <c r="HW45" s="43">
        <f>IF($AZ45="N","N",SUM('調查資料(OUT)'!CG51:CG54))</f>
        <v>0</v>
      </c>
      <c r="HX45" s="43">
        <f>IF($AZ45="N","N",SUM('調查資料(OUT)'!CL51:CL54))</f>
        <v>0</v>
      </c>
      <c r="HY45" s="48" t="e">
        <f t="shared" si="227"/>
        <v>#DIV/0!</v>
      </c>
      <c r="HZ45" s="43">
        <f t="shared" si="228"/>
        <v>0</v>
      </c>
      <c r="IA45" s="43">
        <f>IF($AZ45="N","N",SUM('調查資料(OUT)'!CC51:CC54))</f>
        <v>0</v>
      </c>
      <c r="IB45" s="43">
        <f>IF($AZ45="N","N",SUM('調查資料(OUT)'!CH51:CH54))</f>
        <v>0</v>
      </c>
      <c r="IC45" s="43">
        <f>IF($AZ45="N","N",SUM('調查資料(OUT)'!CM51:CM54))</f>
        <v>0</v>
      </c>
      <c r="ID45" s="48" t="e">
        <f t="shared" si="229"/>
        <v>#DIV/0!</v>
      </c>
      <c r="IE45" s="43">
        <f t="shared" si="230"/>
        <v>0</v>
      </c>
      <c r="IF45" s="48" t="e">
        <f t="shared" si="231"/>
        <v>#DIV/0!</v>
      </c>
      <c r="IG45" s="43">
        <f t="shared" si="232"/>
        <v>0</v>
      </c>
      <c r="IH45" s="48" t="e">
        <f t="shared" si="233"/>
        <v>#DIV/0!</v>
      </c>
      <c r="II45" s="43">
        <f t="shared" si="234"/>
        <v>0</v>
      </c>
      <c r="IJ45" s="48" t="e">
        <f t="shared" si="235"/>
        <v>#DIV/0!</v>
      </c>
      <c r="IK45" s="248">
        <f t="shared" si="236"/>
        <v>0</v>
      </c>
    </row>
    <row r="46" spans="1:245">
      <c r="A46" s="308">
        <f>'調查資料(OUT)'!A52</f>
        <v>1015</v>
      </c>
      <c r="B46" s="309">
        <f t="shared" si="163"/>
        <v>0</v>
      </c>
      <c r="C46" s="309">
        <f>IFERROR('調查資料(OUT)'!$B$1*'調查資料(OUT)'!B52,0)+IFERROR('調查資料(OUT)'!$G$1*'調查資料(OUT)'!G52,0)+IFERROR('調查資料(OUT)'!$L$1*'調查資料(OUT)'!L52,0)</f>
        <v>0</v>
      </c>
      <c r="D46" s="309">
        <f>IFERROR('調查資料(OUT)'!$C$1*'調查資料(OUT)'!C52,0)+IFERROR('調查資料(OUT)'!$H$1*'調查資料(OUT)'!H52,0)+IFERROR('調查資料(OUT)'!$M$1*'調查資料(OUT)'!M52,0)</f>
        <v>0</v>
      </c>
      <c r="E46" s="309">
        <f>IFERROR('調查資料(OUT)'!$D$1*'調查資料(OUT)'!D52,0)+IFERROR('調查資料(OUT)'!$I$1*'調查資料(OUT)'!I52,0)+IFERROR('調查資料(OUT)'!$N$1*'調查資料(OUT)'!N52,0)</f>
        <v>0</v>
      </c>
      <c r="F46" s="309">
        <f>IFERROR('調查資料(OUT)'!$E$1*'調查資料(OUT)'!E52,0)+IFERROR('調查資料(OUT)'!$J$1*'調查資料(OUT)'!J52,0)+IFERROR('調查資料(OUT)'!$O$1*'調查資料(OUT)'!O52,0)</f>
        <v>0</v>
      </c>
      <c r="G46" s="310">
        <f>IFERROR('調查資料(OUT)'!$F$1*'調查資料(OUT)'!F52,0)+IFERROR('調查資料(OUT)'!$K$1*'調查資料(OUT)'!K52,0)+IFERROR('調查資料(OUT)'!$P$1*'調查資料(OUT)'!P52,0)</f>
        <v>0</v>
      </c>
      <c r="H46" s="311">
        <f t="shared" si="164"/>
        <v>0</v>
      </c>
      <c r="I46" s="309">
        <f>IFERROR('調查資料(OUT)'!$Q$1*'調查資料(OUT)'!Q52,0)+IFERROR('調查資料(OUT)'!$V$1*'調查資料(OUT)'!V52,0)+IFERROR('調查資料(OUT)'!$AA$1*'調查資料(OUT)'!AA52,0)</f>
        <v>0</v>
      </c>
      <c r="J46" s="309">
        <f>IFERROR('調查資料(OUT)'!$R$1*'調查資料(OUT)'!R52,0)+IFERROR('調查資料(OUT)'!$W$1*'調查資料(OUT)'!W52,0)+IFERROR('調查資料(OUT)'!$AB$1*'調查資料(OUT)'!AB52,0)</f>
        <v>0</v>
      </c>
      <c r="K46" s="309">
        <f>IFERROR('調查資料(OUT)'!$S$1*'調查資料(OUT)'!S52,0)+IFERROR('調查資料(OUT)'!$X$1*'調查資料(OUT)'!X52,0)+IFERROR('調查資料(OUT)'!$AC$1*'調查資料(OUT)'!AC52,0)</f>
        <v>0</v>
      </c>
      <c r="L46" s="309">
        <f>IFERROR('調查資料(OUT)'!$T$1*'調查資料(OUT)'!T52,0)+IFERROR('調查資料(OUT)'!$Y$1*'調查資料(OUT)'!Y52,0)+IFERROR('調查資料(OUT)'!$AD$1*'調查資料(OUT)'!AD52,0)</f>
        <v>0</v>
      </c>
      <c r="M46" s="310">
        <f>IFERROR('調查資料(OUT)'!$U$1*'調查資料(OUT)'!U52,0)+IFERROR('調查資料(OUT)'!$Z$1*'調查資料(OUT)'!Z52,0)+IFERROR('調查資料(OUT)'!$AE$1*'調查資料(OUT)'!AE52,0)</f>
        <v>0</v>
      </c>
      <c r="N46" s="311">
        <f t="shared" si="165"/>
        <v>0</v>
      </c>
      <c r="O46" s="309">
        <f>IFERROR('調查資料(OUT)'!$AF$1*'調查資料(OUT)'!AF52,0)+IFERROR('調查資料(OUT)'!$AK$1*'調查資料(OUT)'!AK52,0)+IFERROR('調查資料(OUT)'!$AP$1*'調查資料(OUT)'!AP52,0)</f>
        <v>0</v>
      </c>
      <c r="P46" s="309">
        <f>IFERROR('調查資料(OUT)'!$AG$1*'調查資料(OUT)'!AG52,0)+IFERROR('調查資料(OUT)'!$AL$1*'調查資料(OUT)'!AL52,0)+IFERROR('調查資料(OUT)'!$AQ$1*'調查資料(OUT)'!AQ52,0)</f>
        <v>0</v>
      </c>
      <c r="Q46" s="309">
        <f>IFERROR('調查資料(OUT)'!$AH$1*'調查資料(OUT)'!AH52,0)+IFERROR('調查資料(OUT)'!$AM$1*'調查資料(OUT)'!AM52,0)+IFERROR('調查資料(OUT)'!$AR$1*'調查資料(OUT)'!AR52,0)</f>
        <v>0</v>
      </c>
      <c r="R46" s="309">
        <f>IFERROR('調查資料(OUT)'!$AI$1*'調查資料(OUT)'!AI52,0)+IFERROR('調查資料(OUT)'!$AN$1*'調查資料(OUT)'!AN52,0)+IFERROR('調查資料(OUT)'!$AS$1*'調查資料(OUT)'!AS52,0)</f>
        <v>0</v>
      </c>
      <c r="S46" s="310">
        <f>IFERROR('調查資料(OUT)'!$AJ$1*'調查資料(OUT)'!AJ52,0)+IFERROR('調查資料(OUT)'!$AO$1*'調查資料(OUT)'!AO52,0)+IFERROR('調查資料(OUT)'!$AT$1*'調查資料(OUT)'!AT52,0)</f>
        <v>0</v>
      </c>
      <c r="T46" s="311">
        <f t="shared" si="166"/>
        <v>0</v>
      </c>
      <c r="U46" s="309">
        <f>IFERROR('調查資料(OUT)'!$AU$1*'調查資料(OUT)'!AU52,0)+IFERROR('調查資料(OUT)'!$AZ$1*'調查資料(OUT)'!AZ52,0)+IFERROR('調查資料(OUT)'!$BE$1*'調查資料(OUT)'!BE52,0)</f>
        <v>0</v>
      </c>
      <c r="V46" s="309">
        <f>IFERROR('調查資料(OUT)'!$AV$1*'調查資料(OUT)'!AV52,0)+IFERROR('調查資料(OUT)'!$BA$1*'調查資料(OUT)'!BA52,0)+IFERROR('調查資料(OUT)'!$BF$1*'調查資料(OUT)'!BF52,0)</f>
        <v>0</v>
      </c>
      <c r="W46" s="309">
        <f>IFERROR('調查資料(OUT)'!$AW$1*'調查資料(OUT)'!AW52,0)+IFERROR('調查資料(OUT)'!$BB$1*'調查資料(OUT)'!BB52,0)+IFERROR('調查資料(OUT)'!$BG$1*'調查資料(OUT)'!BG52,0)</f>
        <v>0</v>
      </c>
      <c r="X46" s="309">
        <f>IFERROR('調查資料(OUT)'!$AX$1*'調查資料(OUT)'!AX52,0)+IFERROR('調查資料(OUT)'!$BC$1*'調查資料(OUT)'!BC52,0)+IFERROR('調查資料(OUT)'!$BH$1*'調查資料(OUT)'!BH52,0)</f>
        <v>0</v>
      </c>
      <c r="Y46" s="310">
        <f>IFERROR('調查資料(OUT)'!$AY$1*'調查資料(OUT)'!AY52,0)+IFERROR('調查資料(OUT)'!$BD$1*'調查資料(OUT)'!BD52,0)+IFERROR('調查資料(OUT)'!$BI$1*'調查資料(OUT)'!BI52,0)</f>
        <v>0</v>
      </c>
      <c r="Z46" s="311">
        <f t="shared" si="167"/>
        <v>0</v>
      </c>
      <c r="AA46" s="309">
        <f>IFERROR('調查資料(OUT)'!$BJ$1*'調查資料(OUT)'!BJ52,0)+IFERROR('調查資料(OUT)'!$BO$1*'調查資料(OUT)'!BO52,0)+IFERROR('調查資料(OUT)'!$BT$1*'調查資料(OUT)'!BT52,0)</f>
        <v>0</v>
      </c>
      <c r="AB46" s="309">
        <f>IFERROR('調查資料(OUT)'!$BK$1*'調查資料(OUT)'!BK52,0)+IFERROR('調查資料(OUT)'!$BP$1*'調查資料(OUT)'!BP52,0)+IFERROR('調查資料(OUT)'!$BU$1*'調查資料(OUT)'!BU52,0)</f>
        <v>0</v>
      </c>
      <c r="AC46" s="309">
        <f>IFERROR('調查資料(OUT)'!$BL$1*'調查資料(OUT)'!BL52,0)+IFERROR('調查資料(OUT)'!$BQ$1*'調查資料(OUT)'!BQ52,0)+IFERROR('調查資料(OUT)'!$BV$1*'調查資料(OUT)'!BV52,0)</f>
        <v>0</v>
      </c>
      <c r="AD46" s="309">
        <f>IFERROR('調查資料(OUT)'!$BM$1*'調查資料(OUT)'!BM52,0)+IFERROR('調查資料(OUT)'!$BR$1*'調查資料(OUT)'!BR52,0)+IFERROR('調查資料(OUT)'!$BW$1*'調查資料(OUT)'!BW52,0)</f>
        <v>0</v>
      </c>
      <c r="AE46" s="310">
        <f>IFERROR('調查資料(OUT)'!$BN$1*'調查資料(OUT)'!BN52,0)+IFERROR('調查資料(OUT)'!$BS$1*'調查資料(OUT)'!BS52,0)+IFERROR('調查資料(OUT)'!$BX$1*'調查資料(OUT)'!BX52,0)</f>
        <v>0</v>
      </c>
      <c r="AF46" s="311">
        <f t="shared" si="168"/>
        <v>0</v>
      </c>
      <c r="AG46" s="309">
        <f>IFERROR('調查資料(OUT)'!$BY$1*'調查資料(OUT)'!BY52,0)+IFERROR('調查資料(OUT)'!$CD$1*'調查資料(OUT)'!CD52,0)+IFERROR('調查資料(OUT)'!$CI$1*'調查資料(OUT)'!CI52,0)</f>
        <v>0</v>
      </c>
      <c r="AH46" s="309">
        <f>IFERROR('調查資料(OUT)'!$BZ$1*'調查資料(OUT)'!BZ52,0)+IFERROR('調查資料(OUT)'!$CE$1*'調查資料(OUT)'!CE52,0)+IFERROR('調查資料(OUT)'!$CJ$1*'調查資料(OUT)'!CJ52,0)</f>
        <v>0</v>
      </c>
      <c r="AI46" s="309">
        <f>IFERROR('調查資料(OUT)'!$CA$1*'調查資料(OUT)'!CA52,0)+IFERROR('調查資料(OUT)'!$CF$1*'調查資料(OUT)'!CF52,0)+IFERROR('調查資料(OUT)'!$CK$1*'調查資料(OUT)'!CK52,0)</f>
        <v>0</v>
      </c>
      <c r="AJ46" s="309">
        <f>IFERROR('調查資料(OUT)'!$CB$1*'調查資料(OUT)'!CB52,0)+IFERROR('調查資料(OUT)'!$CG$1*'調查資料(OUT)'!CG52,0)+IFERROR('調查資料(OUT)'!$CL$1*'調查資料(OUT)'!CL52,0)</f>
        <v>0</v>
      </c>
      <c r="AK46" s="310">
        <f>IFERROR('調查資料(OUT)'!$CC$1*'調查資料(OUT)'!CC52,0)+IFERROR('調查資料(OUT)'!$CH$1*'調查資料(OUT)'!CH52,0)+IFERROR('調查資料(OUT)'!$CM$1*'調查資料(OUT)'!CM52,0)</f>
        <v>0</v>
      </c>
      <c r="AL46" s="312">
        <f t="shared" si="169"/>
        <v>0</v>
      </c>
      <c r="AN46" s="311">
        <f>'調查資料(OUT)'!A52</f>
        <v>1015</v>
      </c>
      <c r="AO46" s="330">
        <f t="shared" si="170"/>
        <v>1115</v>
      </c>
      <c r="AP46" s="309">
        <f t="shared" si="238"/>
        <v>0</v>
      </c>
      <c r="AQ46" s="309"/>
      <c r="AR46" s="309">
        <f t="shared" si="247"/>
        <v>0</v>
      </c>
      <c r="AS46" s="332" t="e">
        <f t="shared" si="239"/>
        <v>#DIV/0!</v>
      </c>
      <c r="AT46" s="332" t="e">
        <f t="shared" si="240"/>
        <v>#DIV/0!</v>
      </c>
      <c r="AU46" s="332" t="e">
        <f t="shared" si="241"/>
        <v>#DIV/0!</v>
      </c>
      <c r="AV46" s="332" t="e">
        <f t="shared" si="242"/>
        <v>#DIV/0!</v>
      </c>
      <c r="AW46" s="332" t="e">
        <f t="shared" si="243"/>
        <v>#DIV/0!</v>
      </c>
      <c r="AX46" s="332" t="e">
        <f t="shared" si="244"/>
        <v>#DIV/0!</v>
      </c>
      <c r="AY46" s="334"/>
      <c r="AZ46" s="309">
        <f t="shared" si="245"/>
        <v>1015</v>
      </c>
      <c r="BA46" s="310">
        <f t="shared" si="246"/>
        <v>1115</v>
      </c>
      <c r="BB46" s="43">
        <f t="shared" si="171"/>
        <v>0</v>
      </c>
      <c r="BC46" s="43">
        <f>IF($AZ46="N","N",SUM('調查資料(OUT)'!B52:B55))</f>
        <v>0</v>
      </c>
      <c r="BD46" s="43">
        <f>IF($AZ46="N","N",SUM('調查資料(OUT)'!G52:G55))</f>
        <v>0</v>
      </c>
      <c r="BE46" s="43">
        <f>IF($AZ46="N","N",SUM('調查資料(OUT)'!L52:L55))</f>
        <v>0</v>
      </c>
      <c r="BF46" s="48" t="e">
        <f t="shared" si="121"/>
        <v>#DIV/0!</v>
      </c>
      <c r="BG46" s="43">
        <f t="shared" si="122"/>
        <v>0</v>
      </c>
      <c r="BH46" s="43">
        <f>IF($AZ46="N","N",SUM('調查資料(OUT)'!C52:C55))</f>
        <v>0</v>
      </c>
      <c r="BI46" s="43">
        <f>IF($AZ46="N","N",SUM('調查資料(OUT)'!H52:H55))</f>
        <v>0</v>
      </c>
      <c r="BJ46" s="43">
        <f>IF($AZ46="N","N",SUM('調查資料(OUT)'!M52:M55))</f>
        <v>0</v>
      </c>
      <c r="BK46" s="48" t="e">
        <f t="shared" si="123"/>
        <v>#DIV/0!</v>
      </c>
      <c r="BL46" s="43">
        <f t="shared" si="124"/>
        <v>0</v>
      </c>
      <c r="BM46" s="43">
        <f>IF($AZ46="N","N",SUM('調查資料(OUT)'!D52:D55))</f>
        <v>0</v>
      </c>
      <c r="BN46" s="43">
        <f>IF($AZ46="N","N",SUM('調查資料(OUT)'!I52:I55))</f>
        <v>0</v>
      </c>
      <c r="BO46" s="43">
        <f>IF($AZ46="N","N",SUM('調查資料(OUT)'!N52:N55))</f>
        <v>0</v>
      </c>
      <c r="BP46" s="48" t="e">
        <f t="shared" si="125"/>
        <v>#DIV/0!</v>
      </c>
      <c r="BQ46" s="43">
        <f t="shared" si="126"/>
        <v>0</v>
      </c>
      <c r="BR46" s="43">
        <f>IF($AZ46="N","N",SUM('調查資料(OUT)'!E52:E55))</f>
        <v>0</v>
      </c>
      <c r="BS46" s="43">
        <f>IF($AZ46="N","N",SUM('調查資料(OUT)'!J52:J55))</f>
        <v>0</v>
      </c>
      <c r="BT46" s="43">
        <f>IF($AZ46="N","N",SUM('調查資料(OUT)'!O52:O55))</f>
        <v>0</v>
      </c>
      <c r="BU46" s="48" t="e">
        <f t="shared" si="127"/>
        <v>#DIV/0!</v>
      </c>
      <c r="BV46" s="43">
        <f t="shared" si="172"/>
        <v>0</v>
      </c>
      <c r="BW46" s="43">
        <f>IF($AZ46="N","N",SUM('調查資料(OUT)'!F52:F55))</f>
        <v>0</v>
      </c>
      <c r="BX46" s="43">
        <f>IF($AZ46="N","N",SUM('調查資料(OUT)'!K52:K55))</f>
        <v>0</v>
      </c>
      <c r="BY46" s="43">
        <f>IF($AZ46="N","N",SUM('調查資料(OUT)'!P52:P55))</f>
        <v>0</v>
      </c>
      <c r="BZ46" s="48" t="e">
        <f t="shared" si="173"/>
        <v>#DIV/0!</v>
      </c>
      <c r="CA46" s="43">
        <f t="shared" si="174"/>
        <v>0</v>
      </c>
      <c r="CB46" s="48" t="e">
        <f t="shared" si="175"/>
        <v>#DIV/0!</v>
      </c>
      <c r="CC46" s="43">
        <f t="shared" si="176"/>
        <v>0</v>
      </c>
      <c r="CD46" s="48" t="e">
        <f t="shared" si="177"/>
        <v>#DIV/0!</v>
      </c>
      <c r="CE46" s="43">
        <f t="shared" si="178"/>
        <v>0</v>
      </c>
      <c r="CF46" s="48" t="e">
        <f t="shared" si="179"/>
        <v>#DIV/0!</v>
      </c>
      <c r="CG46" s="43">
        <f t="shared" si="180"/>
        <v>0</v>
      </c>
      <c r="CH46" s="43">
        <f t="shared" si="130"/>
        <v>0</v>
      </c>
      <c r="CI46" s="43">
        <f>IF($AZ46="N","N",SUM('調查資料(OUT)'!Q52:Q55))</f>
        <v>0</v>
      </c>
      <c r="CJ46" s="43">
        <f>IF($AZ46="N","N",SUM('調查資料(OUT)'!V52:V55))</f>
        <v>0</v>
      </c>
      <c r="CK46" s="43">
        <f>IF($AZ46="N","N",SUM('調查資料(OUT)'!AA52:AA55))</f>
        <v>0</v>
      </c>
      <c r="CL46" s="48" t="e">
        <f t="shared" si="131"/>
        <v>#DIV/0!</v>
      </c>
      <c r="CM46" s="43">
        <f t="shared" si="132"/>
        <v>0</v>
      </c>
      <c r="CN46" s="43">
        <f>IF($AZ46="N","N",SUM('調查資料(OUT)'!R52:R55))</f>
        <v>0</v>
      </c>
      <c r="CO46" s="43">
        <f>IF($AZ46="N","N",SUM('調查資料(OUT)'!W52:W55))</f>
        <v>0</v>
      </c>
      <c r="CP46" s="43">
        <f>IF($AZ46="N","N",SUM('調查資料(OUT)'!AB52:AB55))</f>
        <v>0</v>
      </c>
      <c r="CQ46" s="48" t="e">
        <f t="shared" si="133"/>
        <v>#DIV/0!</v>
      </c>
      <c r="CR46" s="43">
        <f t="shared" si="134"/>
        <v>0</v>
      </c>
      <c r="CS46" s="43">
        <f>IF($AZ46="N","N",SUM('調查資料(OUT)'!S52:S55))</f>
        <v>0</v>
      </c>
      <c r="CT46" s="43">
        <f>IF($AZ46="N","N",SUM('調查資料(OUT)'!X52:X55))</f>
        <v>0</v>
      </c>
      <c r="CU46" s="43">
        <f>IF($AZ46="N","N",SUM('調查資料(OUT)'!AC52:AC55))</f>
        <v>0</v>
      </c>
      <c r="CV46" s="48" t="e">
        <f t="shared" si="135"/>
        <v>#DIV/0!</v>
      </c>
      <c r="CW46" s="43">
        <f t="shared" si="136"/>
        <v>0</v>
      </c>
      <c r="CX46" s="43">
        <f>IF($AZ46="N","N",SUM('調查資料(OUT)'!T52:T55))</f>
        <v>0</v>
      </c>
      <c r="CY46" s="43">
        <f>IF($AZ46="N","N",SUM('調查資料(OUT)'!Y52:Y55))</f>
        <v>0</v>
      </c>
      <c r="CZ46" s="43">
        <f>IF($AZ46="N","N",SUM('調查資料(OUT)'!AD52:AD55))</f>
        <v>0</v>
      </c>
      <c r="DA46" s="48" t="e">
        <f t="shared" si="181"/>
        <v>#DIV/0!</v>
      </c>
      <c r="DB46" s="43">
        <f t="shared" si="182"/>
        <v>0</v>
      </c>
      <c r="DC46" s="43">
        <f>IF($AZ46="N","N",SUM('調查資料(OUT)'!U52:U55))</f>
        <v>0</v>
      </c>
      <c r="DD46" s="43">
        <f>IF($AZ46="N","N",SUM('調查資料(OUT)'!Z52:Z55))</f>
        <v>0</v>
      </c>
      <c r="DE46" s="43">
        <f>IF($AZ46="N","N",SUM('調查資料(OUT)'!AE52:AE55))</f>
        <v>0</v>
      </c>
      <c r="DF46" s="48" t="e">
        <f t="shared" si="183"/>
        <v>#DIV/0!</v>
      </c>
      <c r="DG46" s="43">
        <f t="shared" si="184"/>
        <v>0</v>
      </c>
      <c r="DH46" s="48" t="e">
        <f t="shared" si="185"/>
        <v>#DIV/0!</v>
      </c>
      <c r="DI46" s="43">
        <f t="shared" si="186"/>
        <v>0</v>
      </c>
      <c r="DJ46" s="48" t="e">
        <f t="shared" si="187"/>
        <v>#DIV/0!</v>
      </c>
      <c r="DK46" s="43">
        <f t="shared" si="188"/>
        <v>0</v>
      </c>
      <c r="DL46" s="48" t="e">
        <f t="shared" si="189"/>
        <v>#DIV/0!</v>
      </c>
      <c r="DM46" s="43">
        <f t="shared" si="190"/>
        <v>0</v>
      </c>
      <c r="DN46" s="43">
        <f t="shared" si="138"/>
        <v>0</v>
      </c>
      <c r="DO46" s="43">
        <f>IF($AZ46="N","N",SUM('調查資料(OUT)'!AF52:AF55))</f>
        <v>0</v>
      </c>
      <c r="DP46" s="43">
        <f>IF($AZ46="N","N",SUM('調查資料(OUT)'!AK52:AK55))</f>
        <v>0</v>
      </c>
      <c r="DQ46" s="43">
        <f>IF($AZ46="N","N",SUM('調查資料(OUT)'!AP52:AP55))</f>
        <v>0</v>
      </c>
      <c r="DR46" s="48" t="e">
        <f t="shared" si="139"/>
        <v>#DIV/0!</v>
      </c>
      <c r="DS46" s="43">
        <f t="shared" si="140"/>
        <v>0</v>
      </c>
      <c r="DT46" s="43">
        <f>IF($AZ46="N","N",SUM('調查資料(OUT)'!AG52:AG55))</f>
        <v>0</v>
      </c>
      <c r="DU46" s="43">
        <f>IF($AZ46="N","N",SUM('調查資料(OUT)'!AL52:AL55))</f>
        <v>0</v>
      </c>
      <c r="DV46" s="43">
        <f>IF($AZ46="N","N",SUM('調查資料(OUT)'!AQ52:AQ55))</f>
        <v>0</v>
      </c>
      <c r="DW46" s="48" t="e">
        <f t="shared" si="141"/>
        <v>#DIV/0!</v>
      </c>
      <c r="DX46" s="43">
        <f t="shared" si="142"/>
        <v>0</v>
      </c>
      <c r="DY46" s="43">
        <f>IF($AZ46="N","N",SUM('調查資料(OUT)'!AH52:AH55))</f>
        <v>0</v>
      </c>
      <c r="DZ46" s="43">
        <f>IF($AZ46="N","N",SUM('調查資料(OUT)'!AM52:AM55))</f>
        <v>0</v>
      </c>
      <c r="EA46" s="43">
        <f>IF($AZ46="N","N",SUM('調查資料(OUT)'!AR52:AR55))</f>
        <v>0</v>
      </c>
      <c r="EB46" s="48" t="e">
        <f t="shared" si="143"/>
        <v>#DIV/0!</v>
      </c>
      <c r="EC46" s="43">
        <f t="shared" si="144"/>
        <v>0</v>
      </c>
      <c r="ED46" s="43">
        <f>IF($AZ46="N","N",SUM('調查資料(OUT)'!AI52:AI55))</f>
        <v>0</v>
      </c>
      <c r="EE46" s="43">
        <f>IF($AZ46="N","N",SUM('調查資料(OUT)'!AN52:AN55))</f>
        <v>0</v>
      </c>
      <c r="EF46" s="43">
        <f>IF($AZ46="N","N",SUM('調查資料(OUT)'!AS52:AS55))</f>
        <v>0</v>
      </c>
      <c r="EG46" s="48" t="e">
        <f t="shared" si="191"/>
        <v>#DIV/0!</v>
      </c>
      <c r="EH46" s="43">
        <f t="shared" si="192"/>
        <v>0</v>
      </c>
      <c r="EI46" s="43">
        <f>IF($AZ46="N","N",SUM('調查資料(OUT)'!AJ52:AJ55))</f>
        <v>0</v>
      </c>
      <c r="EJ46" s="43">
        <f>IF($AZ46="N","N",SUM('調查資料(OUT)'!AO52:AO55))</f>
        <v>0</v>
      </c>
      <c r="EK46" s="43">
        <f>IF($AZ46="N","N",SUM('調查資料(OUT)'!AT52:AT55))</f>
        <v>0</v>
      </c>
      <c r="EL46" s="48" t="e">
        <f t="shared" si="193"/>
        <v>#DIV/0!</v>
      </c>
      <c r="EM46" s="43">
        <f t="shared" si="194"/>
        <v>0</v>
      </c>
      <c r="EN46" s="48" t="e">
        <f t="shared" si="195"/>
        <v>#DIV/0!</v>
      </c>
      <c r="EO46" s="43">
        <f t="shared" si="196"/>
        <v>0</v>
      </c>
      <c r="EP46" s="48" t="e">
        <f t="shared" si="197"/>
        <v>#DIV/0!</v>
      </c>
      <c r="EQ46" s="43">
        <f t="shared" si="198"/>
        <v>0</v>
      </c>
      <c r="ER46" s="48" t="e">
        <f t="shared" si="199"/>
        <v>#DIV/0!</v>
      </c>
      <c r="ES46" s="43">
        <f t="shared" si="200"/>
        <v>0</v>
      </c>
      <c r="ET46" s="43">
        <f t="shared" si="147"/>
        <v>0</v>
      </c>
      <c r="EU46" s="43">
        <f>IF($AZ46="N","N",SUM('調查資料(OUT)'!AU52:AU55))</f>
        <v>0</v>
      </c>
      <c r="EV46" s="43">
        <f>IF($AZ46="N","N",SUM('調查資料(OUT)'!AZ52:AZ55))</f>
        <v>0</v>
      </c>
      <c r="EW46" s="43">
        <f>IF($AZ46="N","N",SUM('調查資料(OUT)'!BE52:BE55))</f>
        <v>0</v>
      </c>
      <c r="EX46" s="48" t="e">
        <f t="shared" si="148"/>
        <v>#DIV/0!</v>
      </c>
      <c r="EY46" s="43">
        <f t="shared" si="149"/>
        <v>0</v>
      </c>
      <c r="EZ46" s="43">
        <f>IF($AZ46="N","N",SUM('調查資料(OUT)'!AV52:AV55))</f>
        <v>0</v>
      </c>
      <c r="FA46" s="43">
        <f>IF($AZ46="N","N",SUM('調查資料(OUT)'!BA52:BA55))</f>
        <v>0</v>
      </c>
      <c r="FB46" s="43">
        <f>IF($AZ46="N","N",SUM('調查資料(OUT)'!BF52:BF55))</f>
        <v>0</v>
      </c>
      <c r="FC46" s="48" t="e">
        <f t="shared" si="150"/>
        <v>#DIV/0!</v>
      </c>
      <c r="FD46" s="43">
        <f t="shared" si="151"/>
        <v>0</v>
      </c>
      <c r="FE46" s="43">
        <f>IF($AZ46="N","N",SUM('調查資料(OUT)'!AW52:AW55))</f>
        <v>0</v>
      </c>
      <c r="FF46" s="43">
        <f>IF($AZ46="N","N",SUM('調查資料(OUT)'!BB52:BB55))</f>
        <v>0</v>
      </c>
      <c r="FG46" s="43">
        <f>IF($AZ46="N","N",SUM('調查資料(OUT)'!BG52:BG55))</f>
        <v>0</v>
      </c>
      <c r="FH46" s="48" t="e">
        <f t="shared" si="152"/>
        <v>#DIV/0!</v>
      </c>
      <c r="FI46" s="43">
        <f t="shared" si="153"/>
        <v>0</v>
      </c>
      <c r="FJ46" s="43">
        <f>IF($AZ46="N","N",SUM('調查資料(OUT)'!AX52:AX55))</f>
        <v>0</v>
      </c>
      <c r="FK46" s="43">
        <f>IF($AZ46="N","N",SUM('調查資料(OUT)'!BC52:BC55))</f>
        <v>0</v>
      </c>
      <c r="FL46" s="43">
        <f>IF($AZ46="N","N",SUM('調查資料(OUT)'!BH52:BH55))</f>
        <v>0</v>
      </c>
      <c r="FM46" s="48" t="e">
        <f t="shared" si="201"/>
        <v>#DIV/0!</v>
      </c>
      <c r="FN46" s="43">
        <f t="shared" si="202"/>
        <v>0</v>
      </c>
      <c r="FO46" s="43">
        <f>IF($AZ46="N","N",SUM('調查資料(OUT)'!AY52:AY55))</f>
        <v>0</v>
      </c>
      <c r="FP46" s="43">
        <f>IF($AZ46="N","N",SUM('調查資料(OUT)'!BD52:BD55))</f>
        <v>0</v>
      </c>
      <c r="FQ46" s="43">
        <f>IF($AZ46="N","N",SUM('調查資料(OUT)'!BI52:BI55))</f>
        <v>0</v>
      </c>
      <c r="FR46" s="48" t="e">
        <f t="shared" si="203"/>
        <v>#DIV/0!</v>
      </c>
      <c r="FS46" s="43">
        <f t="shared" si="204"/>
        <v>0</v>
      </c>
      <c r="FT46" s="48" t="e">
        <f t="shared" si="205"/>
        <v>#DIV/0!</v>
      </c>
      <c r="FU46" s="43">
        <f t="shared" si="206"/>
        <v>0</v>
      </c>
      <c r="FV46" s="48" t="e">
        <f t="shared" si="207"/>
        <v>#DIV/0!</v>
      </c>
      <c r="FW46" s="43">
        <f t="shared" si="208"/>
        <v>0</v>
      </c>
      <c r="FX46" s="48" t="e">
        <f t="shared" si="209"/>
        <v>#DIV/0!</v>
      </c>
      <c r="FY46" s="43">
        <f t="shared" si="210"/>
        <v>0</v>
      </c>
      <c r="FZ46" s="43">
        <f t="shared" si="156"/>
        <v>0</v>
      </c>
      <c r="GA46" s="43">
        <f>IF($AZ46="N","N",SUM('調查資料(OUT)'!BJ52:BJ55))</f>
        <v>0</v>
      </c>
      <c r="GB46" s="43">
        <f>IF($AZ46="N","N",SUM('調查資料(OUT)'!BO52:BO55))</f>
        <v>0</v>
      </c>
      <c r="GC46" s="43">
        <f>IF($AZ46="N","N",SUM('調查資料(OUT)'!BT52:BT55))</f>
        <v>0</v>
      </c>
      <c r="GD46" s="48" t="e">
        <f t="shared" si="157"/>
        <v>#DIV/0!</v>
      </c>
      <c r="GE46" s="43">
        <f t="shared" si="158"/>
        <v>0</v>
      </c>
      <c r="GF46" s="43">
        <f>IF($AZ46="N","N",SUM('調查資料(OUT)'!BK52:BK55))</f>
        <v>0</v>
      </c>
      <c r="GG46" s="43">
        <f>IF($AZ46="N","N",SUM('調查資料(OUT)'!BP52:BP55))</f>
        <v>0</v>
      </c>
      <c r="GH46" s="43">
        <f>IF($AZ46="N","N",SUM('調查資料(OUT)'!BU52:BU55))</f>
        <v>0</v>
      </c>
      <c r="GI46" s="48" t="e">
        <f t="shared" si="159"/>
        <v>#DIV/0!</v>
      </c>
      <c r="GJ46" s="43">
        <f t="shared" si="160"/>
        <v>0</v>
      </c>
      <c r="GK46" s="43">
        <f>IF($AZ46="N","N",SUM('調查資料(OUT)'!BL52:BL55))</f>
        <v>0</v>
      </c>
      <c r="GL46" s="43">
        <f>IF($AZ46="N","N",SUM('調查資料(OUT)'!BQ52:BQ55))</f>
        <v>0</v>
      </c>
      <c r="GM46" s="43">
        <f>IF($AZ46="N","N",SUM('調查資料(OUT)'!BV52:BV55))</f>
        <v>0</v>
      </c>
      <c r="GN46" s="48" t="e">
        <f t="shared" si="161"/>
        <v>#DIV/0!</v>
      </c>
      <c r="GO46" s="43">
        <f t="shared" si="162"/>
        <v>0</v>
      </c>
      <c r="GP46" s="43">
        <f>IF($AZ46="N","N",SUM('調查資料(OUT)'!BM52:BM55))</f>
        <v>0</v>
      </c>
      <c r="GQ46" s="43">
        <f>IF($AZ46="N","N",SUM('調查資料(OUT)'!BR52:BR55))</f>
        <v>0</v>
      </c>
      <c r="GR46" s="43">
        <f>IF($AZ46="N","N",SUM('調查資料(OUT)'!BW52:BW55))</f>
        <v>0</v>
      </c>
      <c r="GS46" s="48" t="e">
        <f t="shared" si="211"/>
        <v>#DIV/0!</v>
      </c>
      <c r="GT46" s="43">
        <f t="shared" si="212"/>
        <v>0</v>
      </c>
      <c r="GU46" s="43">
        <f>IF($AZ46="N","N",SUM('調查資料(OUT)'!BN52:BN55))</f>
        <v>0</v>
      </c>
      <c r="GV46" s="43">
        <f>IF($AZ46="N","N",SUM('調查資料(OUT)'!BS52:BS55))</f>
        <v>0</v>
      </c>
      <c r="GW46" s="43">
        <f>IF($AZ46="N","N",SUM('調查資料(OUT)'!BX52:BX55))</f>
        <v>0</v>
      </c>
      <c r="GX46" s="48" t="e">
        <f t="shared" si="213"/>
        <v>#DIV/0!</v>
      </c>
      <c r="GY46" s="43">
        <f t="shared" si="214"/>
        <v>0</v>
      </c>
      <c r="GZ46" s="48" t="e">
        <f t="shared" si="215"/>
        <v>#DIV/0!</v>
      </c>
      <c r="HA46" s="43">
        <f t="shared" si="216"/>
        <v>0</v>
      </c>
      <c r="HB46" s="48" t="e">
        <f t="shared" si="217"/>
        <v>#DIV/0!</v>
      </c>
      <c r="HC46" s="43">
        <f t="shared" si="237"/>
        <v>0</v>
      </c>
      <c r="HD46" s="48" t="e">
        <f t="shared" si="218"/>
        <v>#DIV/0!</v>
      </c>
      <c r="HE46" s="43">
        <f t="shared" si="219"/>
        <v>0</v>
      </c>
      <c r="HF46" s="43">
        <f t="shared" si="220"/>
        <v>0</v>
      </c>
      <c r="HG46" s="43">
        <f>IF($AZ46="N","N",SUM('調查資料(OUT)'!BY52:BY55))</f>
        <v>0</v>
      </c>
      <c r="HH46" s="43">
        <f>IF($AZ46="N","N",SUM('調查資料(OUT)'!CD52:CD55))</f>
        <v>0</v>
      </c>
      <c r="HI46" s="43">
        <f>IF($AZ46="N","N",SUM('調查資料(OUT)'!CI52:CI55))</f>
        <v>0</v>
      </c>
      <c r="HJ46" s="48" t="e">
        <f t="shared" si="221"/>
        <v>#DIV/0!</v>
      </c>
      <c r="HK46" s="43">
        <f t="shared" si="222"/>
        <v>0</v>
      </c>
      <c r="HL46" s="43">
        <f>IF($AZ46="N","N",SUM('調查資料(OUT)'!BZ52:BZ55))</f>
        <v>0</v>
      </c>
      <c r="HM46" s="43">
        <f>IF($AZ46="N","N",SUM('調查資料(OUT)'!CE52:CE55))</f>
        <v>0</v>
      </c>
      <c r="HN46" s="43">
        <f>IF($AZ46="N","N",SUM('調查資料(OUT)'!CJ52:CJ55))</f>
        <v>0</v>
      </c>
      <c r="HO46" s="48" t="e">
        <f t="shared" si="223"/>
        <v>#DIV/0!</v>
      </c>
      <c r="HP46" s="43">
        <f t="shared" si="224"/>
        <v>0</v>
      </c>
      <c r="HQ46" s="43">
        <f>IF($AZ46="N","N",SUM('調查資料(OUT)'!CA52:CA55))</f>
        <v>0</v>
      </c>
      <c r="HR46" s="43">
        <f>IF($AZ46="N","N",SUM('調查資料(OUT)'!CF52:CF55))</f>
        <v>0</v>
      </c>
      <c r="HS46" s="43">
        <f>IF($AZ46="N","N",SUM('調查資料(OUT)'!CK52:CK55))</f>
        <v>0</v>
      </c>
      <c r="HT46" s="48" t="e">
        <f t="shared" si="225"/>
        <v>#DIV/0!</v>
      </c>
      <c r="HU46" s="43">
        <f t="shared" si="226"/>
        <v>0</v>
      </c>
      <c r="HV46" s="43">
        <f>IF($AZ46="N","N",SUM('調查資料(OUT)'!CB52:CB55))</f>
        <v>0</v>
      </c>
      <c r="HW46" s="43">
        <f>IF($AZ46="N","N",SUM('調查資料(OUT)'!CG52:CG55))</f>
        <v>0</v>
      </c>
      <c r="HX46" s="43">
        <f>IF($AZ46="N","N",SUM('調查資料(OUT)'!CL52:CL55))</f>
        <v>0</v>
      </c>
      <c r="HY46" s="48" t="e">
        <f t="shared" si="227"/>
        <v>#DIV/0!</v>
      </c>
      <c r="HZ46" s="43">
        <f t="shared" si="228"/>
        <v>0</v>
      </c>
      <c r="IA46" s="43">
        <f>IF($AZ46="N","N",SUM('調查資料(OUT)'!CC52:CC55))</f>
        <v>0</v>
      </c>
      <c r="IB46" s="43">
        <f>IF($AZ46="N","N",SUM('調查資料(OUT)'!CH52:CH55))</f>
        <v>0</v>
      </c>
      <c r="IC46" s="43">
        <f>IF($AZ46="N","N",SUM('調查資料(OUT)'!CM52:CM55))</f>
        <v>0</v>
      </c>
      <c r="ID46" s="48" t="e">
        <f t="shared" si="229"/>
        <v>#DIV/0!</v>
      </c>
      <c r="IE46" s="43">
        <f t="shared" si="230"/>
        <v>0</v>
      </c>
      <c r="IF46" s="48" t="e">
        <f t="shared" si="231"/>
        <v>#DIV/0!</v>
      </c>
      <c r="IG46" s="43">
        <f t="shared" si="232"/>
        <v>0</v>
      </c>
      <c r="IH46" s="48" t="e">
        <f t="shared" si="233"/>
        <v>#DIV/0!</v>
      </c>
      <c r="II46" s="43">
        <f t="shared" si="234"/>
        <v>0</v>
      </c>
      <c r="IJ46" s="48" t="e">
        <f t="shared" si="235"/>
        <v>#DIV/0!</v>
      </c>
      <c r="IK46" s="248">
        <f t="shared" si="236"/>
        <v>0</v>
      </c>
    </row>
    <row r="47" spans="1:245">
      <c r="A47" s="308">
        <f>'調查資料(OUT)'!A53</f>
        <v>1030</v>
      </c>
      <c r="B47" s="309">
        <f t="shared" si="163"/>
        <v>0</v>
      </c>
      <c r="C47" s="309">
        <f>IFERROR('調查資料(OUT)'!$B$1*'調查資料(OUT)'!B53,0)+IFERROR('調查資料(OUT)'!$G$1*'調查資料(OUT)'!G53,0)+IFERROR('調查資料(OUT)'!$L$1*'調查資料(OUT)'!L53,0)</f>
        <v>0</v>
      </c>
      <c r="D47" s="309">
        <f>IFERROR('調查資料(OUT)'!$C$1*'調查資料(OUT)'!C53,0)+IFERROR('調查資料(OUT)'!$H$1*'調查資料(OUT)'!H53,0)+IFERROR('調查資料(OUT)'!$M$1*'調查資料(OUT)'!M53,0)</f>
        <v>0</v>
      </c>
      <c r="E47" s="309">
        <f>IFERROR('調查資料(OUT)'!$D$1*'調查資料(OUT)'!D53,0)+IFERROR('調查資料(OUT)'!$I$1*'調查資料(OUT)'!I53,0)+IFERROR('調查資料(OUT)'!$N$1*'調查資料(OUT)'!N53,0)</f>
        <v>0</v>
      </c>
      <c r="F47" s="309">
        <f>IFERROR('調查資料(OUT)'!$E$1*'調查資料(OUT)'!E53,0)+IFERROR('調查資料(OUT)'!$J$1*'調查資料(OUT)'!J53,0)+IFERROR('調查資料(OUT)'!$O$1*'調查資料(OUT)'!O53,0)</f>
        <v>0</v>
      </c>
      <c r="G47" s="310">
        <f>IFERROR('調查資料(OUT)'!$F$1*'調查資料(OUT)'!F53,0)+IFERROR('調查資料(OUT)'!$K$1*'調查資料(OUT)'!K53,0)+IFERROR('調查資料(OUT)'!$P$1*'調查資料(OUT)'!P53,0)</f>
        <v>0</v>
      </c>
      <c r="H47" s="311">
        <f t="shared" si="164"/>
        <v>0</v>
      </c>
      <c r="I47" s="309">
        <f>IFERROR('調查資料(OUT)'!$Q$1*'調查資料(OUT)'!Q53,0)+IFERROR('調查資料(OUT)'!$V$1*'調查資料(OUT)'!V53,0)+IFERROR('調查資料(OUT)'!$AA$1*'調查資料(OUT)'!AA53,0)</f>
        <v>0</v>
      </c>
      <c r="J47" s="309">
        <f>IFERROR('調查資料(OUT)'!$R$1*'調查資料(OUT)'!R53,0)+IFERROR('調查資料(OUT)'!$W$1*'調查資料(OUT)'!W53,0)+IFERROR('調查資料(OUT)'!$AB$1*'調查資料(OUT)'!AB53,0)</f>
        <v>0</v>
      </c>
      <c r="K47" s="309">
        <f>IFERROR('調查資料(OUT)'!$S$1*'調查資料(OUT)'!S53,0)+IFERROR('調查資料(OUT)'!$X$1*'調查資料(OUT)'!X53,0)+IFERROR('調查資料(OUT)'!$AC$1*'調查資料(OUT)'!AC53,0)</f>
        <v>0</v>
      </c>
      <c r="L47" s="309">
        <f>IFERROR('調查資料(OUT)'!$T$1*'調查資料(OUT)'!T53,0)+IFERROR('調查資料(OUT)'!$Y$1*'調查資料(OUT)'!Y53,0)+IFERROR('調查資料(OUT)'!$AD$1*'調查資料(OUT)'!AD53,0)</f>
        <v>0</v>
      </c>
      <c r="M47" s="310">
        <f>IFERROR('調查資料(OUT)'!$U$1*'調查資料(OUT)'!U53,0)+IFERROR('調查資料(OUT)'!$Z$1*'調查資料(OUT)'!Z53,0)+IFERROR('調查資料(OUT)'!$AE$1*'調查資料(OUT)'!AE53,0)</f>
        <v>0</v>
      </c>
      <c r="N47" s="311">
        <f t="shared" si="165"/>
        <v>0</v>
      </c>
      <c r="O47" s="309">
        <f>IFERROR('調查資料(OUT)'!$AF$1*'調查資料(OUT)'!AF53,0)+IFERROR('調查資料(OUT)'!$AK$1*'調查資料(OUT)'!AK53,0)+IFERROR('調查資料(OUT)'!$AP$1*'調查資料(OUT)'!AP53,0)</f>
        <v>0</v>
      </c>
      <c r="P47" s="309">
        <f>IFERROR('調查資料(OUT)'!$AG$1*'調查資料(OUT)'!AG53,0)+IFERROR('調查資料(OUT)'!$AL$1*'調查資料(OUT)'!AL53,0)+IFERROR('調查資料(OUT)'!$AQ$1*'調查資料(OUT)'!AQ53,0)</f>
        <v>0</v>
      </c>
      <c r="Q47" s="309">
        <f>IFERROR('調查資料(OUT)'!$AH$1*'調查資料(OUT)'!AH53,0)+IFERROR('調查資料(OUT)'!$AM$1*'調查資料(OUT)'!AM53,0)+IFERROR('調查資料(OUT)'!$AR$1*'調查資料(OUT)'!AR53,0)</f>
        <v>0</v>
      </c>
      <c r="R47" s="309">
        <f>IFERROR('調查資料(OUT)'!$AI$1*'調查資料(OUT)'!AI53,0)+IFERROR('調查資料(OUT)'!$AN$1*'調查資料(OUT)'!AN53,0)+IFERROR('調查資料(OUT)'!$AS$1*'調查資料(OUT)'!AS53,0)</f>
        <v>0</v>
      </c>
      <c r="S47" s="310">
        <f>IFERROR('調查資料(OUT)'!$AJ$1*'調查資料(OUT)'!AJ53,0)+IFERROR('調查資料(OUT)'!$AO$1*'調查資料(OUT)'!AO53,0)+IFERROR('調查資料(OUT)'!$AT$1*'調查資料(OUT)'!AT53,0)</f>
        <v>0</v>
      </c>
      <c r="T47" s="311">
        <f t="shared" si="166"/>
        <v>0</v>
      </c>
      <c r="U47" s="309">
        <f>IFERROR('調查資料(OUT)'!$AU$1*'調查資料(OUT)'!AU53,0)+IFERROR('調查資料(OUT)'!$AZ$1*'調查資料(OUT)'!AZ53,0)+IFERROR('調查資料(OUT)'!$BE$1*'調查資料(OUT)'!BE53,0)</f>
        <v>0</v>
      </c>
      <c r="V47" s="309">
        <f>IFERROR('調查資料(OUT)'!$AV$1*'調查資料(OUT)'!AV53,0)+IFERROR('調查資料(OUT)'!$BA$1*'調查資料(OUT)'!BA53,0)+IFERROR('調查資料(OUT)'!$BF$1*'調查資料(OUT)'!BF53,0)</f>
        <v>0</v>
      </c>
      <c r="W47" s="309">
        <f>IFERROR('調查資料(OUT)'!$AW$1*'調查資料(OUT)'!AW53,0)+IFERROR('調查資料(OUT)'!$BB$1*'調查資料(OUT)'!BB53,0)+IFERROR('調查資料(OUT)'!$BG$1*'調查資料(OUT)'!BG53,0)</f>
        <v>0</v>
      </c>
      <c r="X47" s="309">
        <f>IFERROR('調查資料(OUT)'!$AX$1*'調查資料(OUT)'!AX53,0)+IFERROR('調查資料(OUT)'!$BC$1*'調查資料(OUT)'!BC53,0)+IFERROR('調查資料(OUT)'!$BH$1*'調查資料(OUT)'!BH53,0)</f>
        <v>0</v>
      </c>
      <c r="Y47" s="310">
        <f>IFERROR('調查資料(OUT)'!$AY$1*'調查資料(OUT)'!AY53,0)+IFERROR('調查資料(OUT)'!$BD$1*'調查資料(OUT)'!BD53,0)+IFERROR('調查資料(OUT)'!$BI$1*'調查資料(OUT)'!BI53,0)</f>
        <v>0</v>
      </c>
      <c r="Z47" s="311">
        <f t="shared" si="167"/>
        <v>0</v>
      </c>
      <c r="AA47" s="309">
        <f>IFERROR('調查資料(OUT)'!$BJ$1*'調查資料(OUT)'!BJ53,0)+IFERROR('調查資料(OUT)'!$BO$1*'調查資料(OUT)'!BO53,0)+IFERROR('調查資料(OUT)'!$BT$1*'調查資料(OUT)'!BT53,0)</f>
        <v>0</v>
      </c>
      <c r="AB47" s="309">
        <f>IFERROR('調查資料(OUT)'!$BK$1*'調查資料(OUT)'!BK53,0)+IFERROR('調查資料(OUT)'!$BP$1*'調查資料(OUT)'!BP53,0)+IFERROR('調查資料(OUT)'!$BU$1*'調查資料(OUT)'!BU53,0)</f>
        <v>0</v>
      </c>
      <c r="AC47" s="309">
        <f>IFERROR('調查資料(OUT)'!$BL$1*'調查資料(OUT)'!BL53,0)+IFERROR('調查資料(OUT)'!$BQ$1*'調查資料(OUT)'!BQ53,0)+IFERROR('調查資料(OUT)'!$BV$1*'調查資料(OUT)'!BV53,0)</f>
        <v>0</v>
      </c>
      <c r="AD47" s="309">
        <f>IFERROR('調查資料(OUT)'!$BM$1*'調查資料(OUT)'!BM53,0)+IFERROR('調查資料(OUT)'!$BR$1*'調查資料(OUT)'!BR53,0)+IFERROR('調查資料(OUT)'!$BW$1*'調查資料(OUT)'!BW53,0)</f>
        <v>0</v>
      </c>
      <c r="AE47" s="310">
        <f>IFERROR('調查資料(OUT)'!$BN$1*'調查資料(OUT)'!BN53,0)+IFERROR('調查資料(OUT)'!$BS$1*'調查資料(OUT)'!BS53,0)+IFERROR('調查資料(OUT)'!$BX$1*'調查資料(OUT)'!BX53,0)</f>
        <v>0</v>
      </c>
      <c r="AF47" s="311">
        <f t="shared" si="168"/>
        <v>0</v>
      </c>
      <c r="AG47" s="309">
        <f>IFERROR('調查資料(OUT)'!$BY$1*'調查資料(OUT)'!BY53,0)+IFERROR('調查資料(OUT)'!$CD$1*'調查資料(OUT)'!CD53,0)+IFERROR('調查資料(OUT)'!$CI$1*'調查資料(OUT)'!CI53,0)</f>
        <v>0</v>
      </c>
      <c r="AH47" s="309">
        <f>IFERROR('調查資料(OUT)'!$BZ$1*'調查資料(OUT)'!BZ53,0)+IFERROR('調查資料(OUT)'!$CE$1*'調查資料(OUT)'!CE53,0)+IFERROR('調查資料(OUT)'!$CJ$1*'調查資料(OUT)'!CJ53,0)</f>
        <v>0</v>
      </c>
      <c r="AI47" s="309">
        <f>IFERROR('調查資料(OUT)'!$CA$1*'調查資料(OUT)'!CA53,0)+IFERROR('調查資料(OUT)'!$CF$1*'調查資料(OUT)'!CF53,0)+IFERROR('調查資料(OUT)'!$CK$1*'調查資料(OUT)'!CK53,0)</f>
        <v>0</v>
      </c>
      <c r="AJ47" s="309">
        <f>IFERROR('調查資料(OUT)'!$CB$1*'調查資料(OUT)'!CB53,0)+IFERROR('調查資料(OUT)'!$CG$1*'調查資料(OUT)'!CG53,0)+IFERROR('調查資料(OUT)'!$CL$1*'調查資料(OUT)'!CL53,0)</f>
        <v>0</v>
      </c>
      <c r="AK47" s="310">
        <f>IFERROR('調查資料(OUT)'!$CC$1*'調查資料(OUT)'!CC53,0)+IFERROR('調查資料(OUT)'!$CH$1*'調查資料(OUT)'!CH53,0)+IFERROR('調查資料(OUT)'!$CM$1*'調查資料(OUT)'!CM53,0)</f>
        <v>0</v>
      </c>
      <c r="AL47" s="312">
        <f t="shared" si="169"/>
        <v>0</v>
      </c>
      <c r="AN47" s="311">
        <f>'調查資料(OUT)'!A53</f>
        <v>1030</v>
      </c>
      <c r="AO47" s="330">
        <f t="shared" si="170"/>
        <v>1130</v>
      </c>
      <c r="AP47" s="309">
        <f t="shared" si="238"/>
        <v>0</v>
      </c>
      <c r="AQ47" s="309"/>
      <c r="AR47" s="309">
        <f t="shared" si="247"/>
        <v>0</v>
      </c>
      <c r="AS47" s="332" t="e">
        <f t="shared" si="239"/>
        <v>#DIV/0!</v>
      </c>
      <c r="AT47" s="332" t="e">
        <f t="shared" si="240"/>
        <v>#DIV/0!</v>
      </c>
      <c r="AU47" s="332" t="e">
        <f t="shared" si="241"/>
        <v>#DIV/0!</v>
      </c>
      <c r="AV47" s="332" t="e">
        <f t="shared" si="242"/>
        <v>#DIV/0!</v>
      </c>
      <c r="AW47" s="332" t="e">
        <f t="shared" si="243"/>
        <v>#DIV/0!</v>
      </c>
      <c r="AX47" s="332" t="e">
        <f t="shared" si="244"/>
        <v>#DIV/0!</v>
      </c>
      <c r="AY47" s="334"/>
      <c r="AZ47" s="309">
        <f t="shared" si="245"/>
        <v>1030</v>
      </c>
      <c r="BA47" s="310">
        <f t="shared" si="246"/>
        <v>1130</v>
      </c>
      <c r="BB47" s="43">
        <f t="shared" si="171"/>
        <v>0</v>
      </c>
      <c r="BC47" s="43">
        <f>IF($AZ47="N","N",SUM('調查資料(OUT)'!B53:B56))</f>
        <v>0</v>
      </c>
      <c r="BD47" s="43">
        <f>IF($AZ47="N","N",SUM('調查資料(OUT)'!G53:G56))</f>
        <v>0</v>
      </c>
      <c r="BE47" s="43">
        <f>IF($AZ47="N","N",SUM('調查資料(OUT)'!L53:L56))</f>
        <v>0</v>
      </c>
      <c r="BF47" s="48" t="e">
        <f t="shared" si="121"/>
        <v>#DIV/0!</v>
      </c>
      <c r="BG47" s="43">
        <f t="shared" si="122"/>
        <v>0</v>
      </c>
      <c r="BH47" s="43">
        <f>IF($AZ47="N","N",SUM('調查資料(OUT)'!C53:C56))</f>
        <v>0</v>
      </c>
      <c r="BI47" s="43">
        <f>IF($AZ47="N","N",SUM('調查資料(OUT)'!H53:H56))</f>
        <v>0</v>
      </c>
      <c r="BJ47" s="43">
        <f>IF($AZ47="N","N",SUM('調查資料(OUT)'!M53:M56))</f>
        <v>0</v>
      </c>
      <c r="BK47" s="48" t="e">
        <f t="shared" si="123"/>
        <v>#DIV/0!</v>
      </c>
      <c r="BL47" s="43">
        <f t="shared" si="124"/>
        <v>0</v>
      </c>
      <c r="BM47" s="43">
        <f>IF($AZ47="N","N",SUM('調查資料(OUT)'!D53:D56))</f>
        <v>0</v>
      </c>
      <c r="BN47" s="43">
        <f>IF($AZ47="N","N",SUM('調查資料(OUT)'!I53:I56))</f>
        <v>0</v>
      </c>
      <c r="BO47" s="43">
        <f>IF($AZ47="N","N",SUM('調查資料(OUT)'!N53:N56))</f>
        <v>0</v>
      </c>
      <c r="BP47" s="48" t="e">
        <f t="shared" si="125"/>
        <v>#DIV/0!</v>
      </c>
      <c r="BQ47" s="43">
        <f t="shared" si="126"/>
        <v>0</v>
      </c>
      <c r="BR47" s="43">
        <f>IF($AZ47="N","N",SUM('調查資料(OUT)'!E53:E56))</f>
        <v>0</v>
      </c>
      <c r="BS47" s="43">
        <f>IF($AZ47="N","N",SUM('調查資料(OUT)'!J53:J56))</f>
        <v>0</v>
      </c>
      <c r="BT47" s="43">
        <f>IF($AZ47="N","N",SUM('調查資料(OUT)'!O53:O56))</f>
        <v>0</v>
      </c>
      <c r="BU47" s="48" t="e">
        <f t="shared" si="127"/>
        <v>#DIV/0!</v>
      </c>
      <c r="BV47" s="43">
        <f t="shared" si="172"/>
        <v>0</v>
      </c>
      <c r="BW47" s="43">
        <f>IF($AZ47="N","N",SUM('調查資料(OUT)'!F53:F56))</f>
        <v>0</v>
      </c>
      <c r="BX47" s="43">
        <f>IF($AZ47="N","N",SUM('調查資料(OUT)'!K53:K56))</f>
        <v>0</v>
      </c>
      <c r="BY47" s="43">
        <f>IF($AZ47="N","N",SUM('調查資料(OUT)'!P53:P56))</f>
        <v>0</v>
      </c>
      <c r="BZ47" s="48" t="e">
        <f t="shared" si="173"/>
        <v>#DIV/0!</v>
      </c>
      <c r="CA47" s="43">
        <f t="shared" si="174"/>
        <v>0</v>
      </c>
      <c r="CB47" s="48" t="e">
        <f t="shared" si="175"/>
        <v>#DIV/0!</v>
      </c>
      <c r="CC47" s="43">
        <f t="shared" si="176"/>
        <v>0</v>
      </c>
      <c r="CD47" s="48" t="e">
        <f t="shared" si="177"/>
        <v>#DIV/0!</v>
      </c>
      <c r="CE47" s="43">
        <f t="shared" si="178"/>
        <v>0</v>
      </c>
      <c r="CF47" s="48" t="e">
        <f t="shared" si="179"/>
        <v>#DIV/0!</v>
      </c>
      <c r="CG47" s="43">
        <f t="shared" si="180"/>
        <v>0</v>
      </c>
      <c r="CH47" s="43">
        <f t="shared" si="130"/>
        <v>0</v>
      </c>
      <c r="CI47" s="43">
        <f>IF($AZ47="N","N",SUM('調查資料(OUT)'!Q53:Q56))</f>
        <v>0</v>
      </c>
      <c r="CJ47" s="43">
        <f>IF($AZ47="N","N",SUM('調查資料(OUT)'!V53:V56))</f>
        <v>0</v>
      </c>
      <c r="CK47" s="43">
        <f>IF($AZ47="N","N",SUM('調查資料(OUT)'!AA53:AA56))</f>
        <v>0</v>
      </c>
      <c r="CL47" s="48" t="e">
        <f t="shared" si="131"/>
        <v>#DIV/0!</v>
      </c>
      <c r="CM47" s="43">
        <f t="shared" si="132"/>
        <v>0</v>
      </c>
      <c r="CN47" s="43">
        <f>IF($AZ47="N","N",SUM('調查資料(OUT)'!R53:R56))</f>
        <v>0</v>
      </c>
      <c r="CO47" s="43">
        <f>IF($AZ47="N","N",SUM('調查資料(OUT)'!W53:W56))</f>
        <v>0</v>
      </c>
      <c r="CP47" s="43">
        <f>IF($AZ47="N","N",SUM('調查資料(OUT)'!AB53:AB56))</f>
        <v>0</v>
      </c>
      <c r="CQ47" s="48" t="e">
        <f t="shared" si="133"/>
        <v>#DIV/0!</v>
      </c>
      <c r="CR47" s="43">
        <f t="shared" si="134"/>
        <v>0</v>
      </c>
      <c r="CS47" s="43">
        <f>IF($AZ47="N","N",SUM('調查資料(OUT)'!S53:S56))</f>
        <v>0</v>
      </c>
      <c r="CT47" s="43">
        <f>IF($AZ47="N","N",SUM('調查資料(OUT)'!X53:X56))</f>
        <v>0</v>
      </c>
      <c r="CU47" s="43">
        <f>IF($AZ47="N","N",SUM('調查資料(OUT)'!AC53:AC56))</f>
        <v>0</v>
      </c>
      <c r="CV47" s="48" t="e">
        <f t="shared" si="135"/>
        <v>#DIV/0!</v>
      </c>
      <c r="CW47" s="43">
        <f t="shared" si="136"/>
        <v>0</v>
      </c>
      <c r="CX47" s="43">
        <f>IF($AZ47="N","N",SUM('調查資料(OUT)'!T53:T56))</f>
        <v>0</v>
      </c>
      <c r="CY47" s="43">
        <f>IF($AZ47="N","N",SUM('調查資料(OUT)'!Y53:Y56))</f>
        <v>0</v>
      </c>
      <c r="CZ47" s="43">
        <f>IF($AZ47="N","N",SUM('調查資料(OUT)'!AD53:AD56))</f>
        <v>0</v>
      </c>
      <c r="DA47" s="48" t="e">
        <f t="shared" si="181"/>
        <v>#DIV/0!</v>
      </c>
      <c r="DB47" s="43">
        <f t="shared" si="182"/>
        <v>0</v>
      </c>
      <c r="DC47" s="43">
        <f>IF($AZ47="N","N",SUM('調查資料(OUT)'!U53:U56))</f>
        <v>0</v>
      </c>
      <c r="DD47" s="43">
        <f>IF($AZ47="N","N",SUM('調查資料(OUT)'!Z53:Z56))</f>
        <v>0</v>
      </c>
      <c r="DE47" s="43">
        <f>IF($AZ47="N","N",SUM('調查資料(OUT)'!AE53:AE56))</f>
        <v>0</v>
      </c>
      <c r="DF47" s="48" t="e">
        <f t="shared" si="183"/>
        <v>#DIV/0!</v>
      </c>
      <c r="DG47" s="43">
        <f t="shared" si="184"/>
        <v>0</v>
      </c>
      <c r="DH47" s="48" t="e">
        <f t="shared" si="185"/>
        <v>#DIV/0!</v>
      </c>
      <c r="DI47" s="43">
        <f t="shared" si="186"/>
        <v>0</v>
      </c>
      <c r="DJ47" s="48" t="e">
        <f t="shared" si="187"/>
        <v>#DIV/0!</v>
      </c>
      <c r="DK47" s="43">
        <f t="shared" si="188"/>
        <v>0</v>
      </c>
      <c r="DL47" s="48" t="e">
        <f t="shared" si="189"/>
        <v>#DIV/0!</v>
      </c>
      <c r="DM47" s="43">
        <f t="shared" si="190"/>
        <v>0</v>
      </c>
      <c r="DN47" s="43">
        <f t="shared" si="138"/>
        <v>0</v>
      </c>
      <c r="DO47" s="43">
        <f>IF($AZ47="N","N",SUM('調查資料(OUT)'!AF53:AF56))</f>
        <v>0</v>
      </c>
      <c r="DP47" s="43">
        <f>IF($AZ47="N","N",SUM('調查資料(OUT)'!AK53:AK56))</f>
        <v>0</v>
      </c>
      <c r="DQ47" s="43">
        <f>IF($AZ47="N","N",SUM('調查資料(OUT)'!AP53:AP56))</f>
        <v>0</v>
      </c>
      <c r="DR47" s="48" t="e">
        <f t="shared" si="139"/>
        <v>#DIV/0!</v>
      </c>
      <c r="DS47" s="43">
        <f t="shared" si="140"/>
        <v>0</v>
      </c>
      <c r="DT47" s="43">
        <f>IF($AZ47="N","N",SUM('調查資料(OUT)'!AG53:AG56))</f>
        <v>0</v>
      </c>
      <c r="DU47" s="43">
        <f>IF($AZ47="N","N",SUM('調查資料(OUT)'!AL53:AL56))</f>
        <v>0</v>
      </c>
      <c r="DV47" s="43">
        <f>IF($AZ47="N","N",SUM('調查資料(OUT)'!AQ53:AQ56))</f>
        <v>0</v>
      </c>
      <c r="DW47" s="48" t="e">
        <f t="shared" si="141"/>
        <v>#DIV/0!</v>
      </c>
      <c r="DX47" s="43">
        <f t="shared" si="142"/>
        <v>0</v>
      </c>
      <c r="DY47" s="43">
        <f>IF($AZ47="N","N",SUM('調查資料(OUT)'!AH53:AH56))</f>
        <v>0</v>
      </c>
      <c r="DZ47" s="43">
        <f>IF($AZ47="N","N",SUM('調查資料(OUT)'!AM53:AM56))</f>
        <v>0</v>
      </c>
      <c r="EA47" s="43">
        <f>IF($AZ47="N","N",SUM('調查資料(OUT)'!AR53:AR56))</f>
        <v>0</v>
      </c>
      <c r="EB47" s="48" t="e">
        <f t="shared" si="143"/>
        <v>#DIV/0!</v>
      </c>
      <c r="EC47" s="43">
        <f t="shared" si="144"/>
        <v>0</v>
      </c>
      <c r="ED47" s="43">
        <f>IF($AZ47="N","N",SUM('調查資料(OUT)'!AI53:AI56))</f>
        <v>0</v>
      </c>
      <c r="EE47" s="43">
        <f>IF($AZ47="N","N",SUM('調查資料(OUT)'!AN53:AN56))</f>
        <v>0</v>
      </c>
      <c r="EF47" s="43">
        <f>IF($AZ47="N","N",SUM('調查資料(OUT)'!AS53:AS56))</f>
        <v>0</v>
      </c>
      <c r="EG47" s="48" t="e">
        <f t="shared" si="191"/>
        <v>#DIV/0!</v>
      </c>
      <c r="EH47" s="43">
        <f t="shared" si="192"/>
        <v>0</v>
      </c>
      <c r="EI47" s="43">
        <f>IF($AZ47="N","N",SUM('調查資料(OUT)'!AJ53:AJ56))</f>
        <v>0</v>
      </c>
      <c r="EJ47" s="43">
        <f>IF($AZ47="N","N",SUM('調查資料(OUT)'!AO53:AO56))</f>
        <v>0</v>
      </c>
      <c r="EK47" s="43">
        <f>IF($AZ47="N","N",SUM('調查資料(OUT)'!AT53:AT56))</f>
        <v>0</v>
      </c>
      <c r="EL47" s="48" t="e">
        <f t="shared" si="193"/>
        <v>#DIV/0!</v>
      </c>
      <c r="EM47" s="43">
        <f t="shared" si="194"/>
        <v>0</v>
      </c>
      <c r="EN47" s="48" t="e">
        <f t="shared" si="195"/>
        <v>#DIV/0!</v>
      </c>
      <c r="EO47" s="43">
        <f t="shared" si="196"/>
        <v>0</v>
      </c>
      <c r="EP47" s="48" t="e">
        <f t="shared" si="197"/>
        <v>#DIV/0!</v>
      </c>
      <c r="EQ47" s="43">
        <f t="shared" si="198"/>
        <v>0</v>
      </c>
      <c r="ER47" s="48" t="e">
        <f t="shared" si="199"/>
        <v>#DIV/0!</v>
      </c>
      <c r="ES47" s="43">
        <f t="shared" si="200"/>
        <v>0</v>
      </c>
      <c r="ET47" s="43">
        <f t="shared" si="147"/>
        <v>0</v>
      </c>
      <c r="EU47" s="43">
        <f>IF($AZ47="N","N",SUM('調查資料(OUT)'!AU53:AU56))</f>
        <v>0</v>
      </c>
      <c r="EV47" s="43">
        <f>IF($AZ47="N","N",SUM('調查資料(OUT)'!AZ53:AZ56))</f>
        <v>0</v>
      </c>
      <c r="EW47" s="43">
        <f>IF($AZ47="N","N",SUM('調查資料(OUT)'!BE53:BE56))</f>
        <v>0</v>
      </c>
      <c r="EX47" s="48" t="e">
        <f t="shared" si="148"/>
        <v>#DIV/0!</v>
      </c>
      <c r="EY47" s="43">
        <f t="shared" si="149"/>
        <v>0</v>
      </c>
      <c r="EZ47" s="43">
        <f>IF($AZ47="N","N",SUM('調查資料(OUT)'!AV53:AV56))</f>
        <v>0</v>
      </c>
      <c r="FA47" s="43">
        <f>IF($AZ47="N","N",SUM('調查資料(OUT)'!BA53:BA56))</f>
        <v>0</v>
      </c>
      <c r="FB47" s="43">
        <f>IF($AZ47="N","N",SUM('調查資料(OUT)'!BF53:BF56))</f>
        <v>0</v>
      </c>
      <c r="FC47" s="48" t="e">
        <f t="shared" si="150"/>
        <v>#DIV/0!</v>
      </c>
      <c r="FD47" s="43">
        <f t="shared" si="151"/>
        <v>0</v>
      </c>
      <c r="FE47" s="43">
        <f>IF($AZ47="N","N",SUM('調查資料(OUT)'!AW53:AW56))</f>
        <v>0</v>
      </c>
      <c r="FF47" s="43">
        <f>IF($AZ47="N","N",SUM('調查資料(OUT)'!BB53:BB56))</f>
        <v>0</v>
      </c>
      <c r="FG47" s="43">
        <f>IF($AZ47="N","N",SUM('調查資料(OUT)'!BG53:BG56))</f>
        <v>0</v>
      </c>
      <c r="FH47" s="48" t="e">
        <f t="shared" si="152"/>
        <v>#DIV/0!</v>
      </c>
      <c r="FI47" s="43">
        <f t="shared" si="153"/>
        <v>0</v>
      </c>
      <c r="FJ47" s="43">
        <f>IF($AZ47="N","N",SUM('調查資料(OUT)'!AX53:AX56))</f>
        <v>0</v>
      </c>
      <c r="FK47" s="43">
        <f>IF($AZ47="N","N",SUM('調查資料(OUT)'!BC53:BC56))</f>
        <v>0</v>
      </c>
      <c r="FL47" s="43">
        <f>IF($AZ47="N","N",SUM('調查資料(OUT)'!BH53:BH56))</f>
        <v>0</v>
      </c>
      <c r="FM47" s="48" t="e">
        <f t="shared" si="201"/>
        <v>#DIV/0!</v>
      </c>
      <c r="FN47" s="43">
        <f t="shared" si="202"/>
        <v>0</v>
      </c>
      <c r="FO47" s="43">
        <f>IF($AZ47="N","N",SUM('調查資料(OUT)'!AY53:AY56))</f>
        <v>0</v>
      </c>
      <c r="FP47" s="43">
        <f>IF($AZ47="N","N",SUM('調查資料(OUT)'!BD53:BD56))</f>
        <v>0</v>
      </c>
      <c r="FQ47" s="43">
        <f>IF($AZ47="N","N",SUM('調查資料(OUT)'!BI53:BI56))</f>
        <v>0</v>
      </c>
      <c r="FR47" s="48" t="e">
        <f t="shared" si="203"/>
        <v>#DIV/0!</v>
      </c>
      <c r="FS47" s="43">
        <f t="shared" si="204"/>
        <v>0</v>
      </c>
      <c r="FT47" s="48" t="e">
        <f t="shared" si="205"/>
        <v>#DIV/0!</v>
      </c>
      <c r="FU47" s="43">
        <f t="shared" si="206"/>
        <v>0</v>
      </c>
      <c r="FV47" s="48" t="e">
        <f t="shared" si="207"/>
        <v>#DIV/0!</v>
      </c>
      <c r="FW47" s="43">
        <f t="shared" si="208"/>
        <v>0</v>
      </c>
      <c r="FX47" s="48" t="e">
        <f t="shared" si="209"/>
        <v>#DIV/0!</v>
      </c>
      <c r="FY47" s="43">
        <f t="shared" si="210"/>
        <v>0</v>
      </c>
      <c r="FZ47" s="43">
        <f t="shared" si="156"/>
        <v>0</v>
      </c>
      <c r="GA47" s="43">
        <f>IF($AZ47="N","N",SUM('調查資料(OUT)'!BJ53:BJ56))</f>
        <v>0</v>
      </c>
      <c r="GB47" s="43">
        <f>IF($AZ47="N","N",SUM('調查資料(OUT)'!BO53:BO56))</f>
        <v>0</v>
      </c>
      <c r="GC47" s="43">
        <f>IF($AZ47="N","N",SUM('調查資料(OUT)'!BT53:BT56))</f>
        <v>0</v>
      </c>
      <c r="GD47" s="48" t="e">
        <f t="shared" si="157"/>
        <v>#DIV/0!</v>
      </c>
      <c r="GE47" s="43">
        <f t="shared" si="158"/>
        <v>0</v>
      </c>
      <c r="GF47" s="43">
        <f>IF($AZ47="N","N",SUM('調查資料(OUT)'!BK53:BK56))</f>
        <v>0</v>
      </c>
      <c r="GG47" s="43">
        <f>IF($AZ47="N","N",SUM('調查資料(OUT)'!BP53:BP56))</f>
        <v>0</v>
      </c>
      <c r="GH47" s="43">
        <f>IF($AZ47="N","N",SUM('調查資料(OUT)'!BU53:BU56))</f>
        <v>0</v>
      </c>
      <c r="GI47" s="48" t="e">
        <f t="shared" si="159"/>
        <v>#DIV/0!</v>
      </c>
      <c r="GJ47" s="43">
        <f t="shared" si="160"/>
        <v>0</v>
      </c>
      <c r="GK47" s="43">
        <f>IF($AZ47="N","N",SUM('調查資料(OUT)'!BL53:BL56))</f>
        <v>0</v>
      </c>
      <c r="GL47" s="43">
        <f>IF($AZ47="N","N",SUM('調查資料(OUT)'!BQ53:BQ56))</f>
        <v>0</v>
      </c>
      <c r="GM47" s="43">
        <f>IF($AZ47="N","N",SUM('調查資料(OUT)'!BV53:BV56))</f>
        <v>0</v>
      </c>
      <c r="GN47" s="48" t="e">
        <f t="shared" si="161"/>
        <v>#DIV/0!</v>
      </c>
      <c r="GO47" s="43">
        <f t="shared" si="162"/>
        <v>0</v>
      </c>
      <c r="GP47" s="43">
        <f>IF($AZ47="N","N",SUM('調查資料(OUT)'!BM53:BM56))</f>
        <v>0</v>
      </c>
      <c r="GQ47" s="43">
        <f>IF($AZ47="N","N",SUM('調查資料(OUT)'!BR53:BR56))</f>
        <v>0</v>
      </c>
      <c r="GR47" s="43">
        <f>IF($AZ47="N","N",SUM('調查資料(OUT)'!BW53:BW56))</f>
        <v>0</v>
      </c>
      <c r="GS47" s="48" t="e">
        <f t="shared" si="211"/>
        <v>#DIV/0!</v>
      </c>
      <c r="GT47" s="43">
        <f t="shared" si="212"/>
        <v>0</v>
      </c>
      <c r="GU47" s="43">
        <f>IF($AZ47="N","N",SUM('調查資料(OUT)'!BN53:BN56))</f>
        <v>0</v>
      </c>
      <c r="GV47" s="43">
        <f>IF($AZ47="N","N",SUM('調查資料(OUT)'!BS53:BS56))</f>
        <v>0</v>
      </c>
      <c r="GW47" s="43">
        <f>IF($AZ47="N","N",SUM('調查資料(OUT)'!BX53:BX56))</f>
        <v>0</v>
      </c>
      <c r="GX47" s="48" t="e">
        <f t="shared" si="213"/>
        <v>#DIV/0!</v>
      </c>
      <c r="GY47" s="43">
        <f t="shared" si="214"/>
        <v>0</v>
      </c>
      <c r="GZ47" s="48" t="e">
        <f t="shared" si="215"/>
        <v>#DIV/0!</v>
      </c>
      <c r="HA47" s="43">
        <f t="shared" si="216"/>
        <v>0</v>
      </c>
      <c r="HB47" s="48" t="e">
        <f t="shared" si="217"/>
        <v>#DIV/0!</v>
      </c>
      <c r="HC47" s="43">
        <f t="shared" si="237"/>
        <v>0</v>
      </c>
      <c r="HD47" s="48" t="e">
        <f t="shared" si="218"/>
        <v>#DIV/0!</v>
      </c>
      <c r="HE47" s="43">
        <f t="shared" si="219"/>
        <v>0</v>
      </c>
      <c r="HF47" s="43">
        <f t="shared" si="220"/>
        <v>0</v>
      </c>
      <c r="HG47" s="43">
        <f>IF($AZ47="N","N",SUM('調查資料(OUT)'!BY53:BY56))</f>
        <v>0</v>
      </c>
      <c r="HH47" s="43">
        <f>IF($AZ47="N","N",SUM('調查資料(OUT)'!CD53:CD56))</f>
        <v>0</v>
      </c>
      <c r="HI47" s="43">
        <f>IF($AZ47="N","N",SUM('調查資料(OUT)'!CI53:CI56))</f>
        <v>0</v>
      </c>
      <c r="HJ47" s="48" t="e">
        <f t="shared" si="221"/>
        <v>#DIV/0!</v>
      </c>
      <c r="HK47" s="43">
        <f t="shared" si="222"/>
        <v>0</v>
      </c>
      <c r="HL47" s="43">
        <f>IF($AZ47="N","N",SUM('調查資料(OUT)'!BZ53:BZ56))</f>
        <v>0</v>
      </c>
      <c r="HM47" s="43">
        <f>IF($AZ47="N","N",SUM('調查資料(OUT)'!CE53:CE56))</f>
        <v>0</v>
      </c>
      <c r="HN47" s="43">
        <f>IF($AZ47="N","N",SUM('調查資料(OUT)'!CJ53:CJ56))</f>
        <v>0</v>
      </c>
      <c r="HO47" s="48" t="e">
        <f t="shared" si="223"/>
        <v>#DIV/0!</v>
      </c>
      <c r="HP47" s="43">
        <f t="shared" si="224"/>
        <v>0</v>
      </c>
      <c r="HQ47" s="43">
        <f>IF($AZ47="N","N",SUM('調查資料(OUT)'!CA53:CA56))</f>
        <v>0</v>
      </c>
      <c r="HR47" s="43">
        <f>IF($AZ47="N","N",SUM('調查資料(OUT)'!CF53:CF56))</f>
        <v>0</v>
      </c>
      <c r="HS47" s="43">
        <f>IF($AZ47="N","N",SUM('調查資料(OUT)'!CK53:CK56))</f>
        <v>0</v>
      </c>
      <c r="HT47" s="48" t="e">
        <f t="shared" si="225"/>
        <v>#DIV/0!</v>
      </c>
      <c r="HU47" s="43">
        <f t="shared" si="226"/>
        <v>0</v>
      </c>
      <c r="HV47" s="43">
        <f>IF($AZ47="N","N",SUM('調查資料(OUT)'!CB53:CB56))</f>
        <v>0</v>
      </c>
      <c r="HW47" s="43">
        <f>IF($AZ47="N","N",SUM('調查資料(OUT)'!CG53:CG56))</f>
        <v>0</v>
      </c>
      <c r="HX47" s="43">
        <f>IF($AZ47="N","N",SUM('調查資料(OUT)'!CL53:CL56))</f>
        <v>0</v>
      </c>
      <c r="HY47" s="48" t="e">
        <f t="shared" si="227"/>
        <v>#DIV/0!</v>
      </c>
      <c r="HZ47" s="43">
        <f t="shared" si="228"/>
        <v>0</v>
      </c>
      <c r="IA47" s="43">
        <f>IF($AZ47="N","N",SUM('調查資料(OUT)'!CC53:CC56))</f>
        <v>0</v>
      </c>
      <c r="IB47" s="43">
        <f>IF($AZ47="N","N",SUM('調查資料(OUT)'!CH53:CH56))</f>
        <v>0</v>
      </c>
      <c r="IC47" s="43">
        <f>IF($AZ47="N","N",SUM('調查資料(OUT)'!CM53:CM56))</f>
        <v>0</v>
      </c>
      <c r="ID47" s="48" t="e">
        <f t="shared" si="229"/>
        <v>#DIV/0!</v>
      </c>
      <c r="IE47" s="43">
        <f t="shared" si="230"/>
        <v>0</v>
      </c>
      <c r="IF47" s="48" t="e">
        <f t="shared" si="231"/>
        <v>#DIV/0!</v>
      </c>
      <c r="IG47" s="43">
        <f t="shared" si="232"/>
        <v>0</v>
      </c>
      <c r="IH47" s="48" t="e">
        <f t="shared" si="233"/>
        <v>#DIV/0!</v>
      </c>
      <c r="II47" s="43">
        <f t="shared" si="234"/>
        <v>0</v>
      </c>
      <c r="IJ47" s="48" t="e">
        <f t="shared" si="235"/>
        <v>#DIV/0!</v>
      </c>
      <c r="IK47" s="248">
        <f t="shared" si="236"/>
        <v>0</v>
      </c>
    </row>
    <row r="48" spans="1:245">
      <c r="A48" s="308">
        <f>'調查資料(OUT)'!A54</f>
        <v>1045</v>
      </c>
      <c r="B48" s="309">
        <f t="shared" si="163"/>
        <v>0</v>
      </c>
      <c r="C48" s="309">
        <f>IFERROR('調查資料(OUT)'!$B$1*'調查資料(OUT)'!B54,0)+IFERROR('調查資料(OUT)'!$G$1*'調查資料(OUT)'!G54,0)+IFERROR('調查資料(OUT)'!$L$1*'調查資料(OUT)'!L54,0)</f>
        <v>0</v>
      </c>
      <c r="D48" s="309">
        <f>IFERROR('調查資料(OUT)'!$C$1*'調查資料(OUT)'!C54,0)+IFERROR('調查資料(OUT)'!$H$1*'調查資料(OUT)'!H54,0)+IFERROR('調查資料(OUT)'!$M$1*'調查資料(OUT)'!M54,0)</f>
        <v>0</v>
      </c>
      <c r="E48" s="309">
        <f>IFERROR('調查資料(OUT)'!$D$1*'調查資料(OUT)'!D54,0)+IFERROR('調查資料(OUT)'!$I$1*'調查資料(OUT)'!I54,0)+IFERROR('調查資料(OUT)'!$N$1*'調查資料(OUT)'!N54,0)</f>
        <v>0</v>
      </c>
      <c r="F48" s="309">
        <f>IFERROR('調查資料(OUT)'!$E$1*'調查資料(OUT)'!E54,0)+IFERROR('調查資料(OUT)'!$J$1*'調查資料(OUT)'!J54,0)+IFERROR('調查資料(OUT)'!$O$1*'調查資料(OUT)'!O54,0)</f>
        <v>0</v>
      </c>
      <c r="G48" s="310">
        <f>IFERROR('調查資料(OUT)'!$F$1*'調查資料(OUT)'!F54,0)+IFERROR('調查資料(OUT)'!$K$1*'調查資料(OUT)'!K54,0)+IFERROR('調查資料(OUT)'!$P$1*'調查資料(OUT)'!P54,0)</f>
        <v>0</v>
      </c>
      <c r="H48" s="311">
        <f t="shared" si="164"/>
        <v>0</v>
      </c>
      <c r="I48" s="309">
        <f>IFERROR('調查資料(OUT)'!$Q$1*'調查資料(OUT)'!Q54,0)+IFERROR('調查資料(OUT)'!$V$1*'調查資料(OUT)'!V54,0)+IFERROR('調查資料(OUT)'!$AA$1*'調查資料(OUT)'!AA54,0)</f>
        <v>0</v>
      </c>
      <c r="J48" s="309">
        <f>IFERROR('調查資料(OUT)'!$R$1*'調查資料(OUT)'!R54,0)+IFERROR('調查資料(OUT)'!$W$1*'調查資料(OUT)'!W54,0)+IFERROR('調查資料(OUT)'!$AB$1*'調查資料(OUT)'!AB54,0)</f>
        <v>0</v>
      </c>
      <c r="K48" s="309">
        <f>IFERROR('調查資料(OUT)'!$S$1*'調查資料(OUT)'!S54,0)+IFERROR('調查資料(OUT)'!$X$1*'調查資料(OUT)'!X54,0)+IFERROR('調查資料(OUT)'!$AC$1*'調查資料(OUT)'!AC54,0)</f>
        <v>0</v>
      </c>
      <c r="L48" s="309">
        <f>IFERROR('調查資料(OUT)'!$T$1*'調查資料(OUT)'!T54,0)+IFERROR('調查資料(OUT)'!$Y$1*'調查資料(OUT)'!Y54,0)+IFERROR('調查資料(OUT)'!$AD$1*'調查資料(OUT)'!AD54,0)</f>
        <v>0</v>
      </c>
      <c r="M48" s="310">
        <f>IFERROR('調查資料(OUT)'!$U$1*'調查資料(OUT)'!U54,0)+IFERROR('調查資料(OUT)'!$Z$1*'調查資料(OUT)'!Z54,0)+IFERROR('調查資料(OUT)'!$AE$1*'調查資料(OUT)'!AE54,0)</f>
        <v>0</v>
      </c>
      <c r="N48" s="311">
        <f t="shared" si="165"/>
        <v>0</v>
      </c>
      <c r="O48" s="309">
        <f>IFERROR('調查資料(OUT)'!$AF$1*'調查資料(OUT)'!AF54,0)+IFERROR('調查資料(OUT)'!$AK$1*'調查資料(OUT)'!AK54,0)+IFERROR('調查資料(OUT)'!$AP$1*'調查資料(OUT)'!AP54,0)</f>
        <v>0</v>
      </c>
      <c r="P48" s="309">
        <f>IFERROR('調查資料(OUT)'!$AG$1*'調查資料(OUT)'!AG54,0)+IFERROR('調查資料(OUT)'!$AL$1*'調查資料(OUT)'!AL54,0)+IFERROR('調查資料(OUT)'!$AQ$1*'調查資料(OUT)'!AQ54,0)</f>
        <v>0</v>
      </c>
      <c r="Q48" s="309">
        <f>IFERROR('調查資料(OUT)'!$AH$1*'調查資料(OUT)'!AH54,0)+IFERROR('調查資料(OUT)'!$AM$1*'調查資料(OUT)'!AM54,0)+IFERROR('調查資料(OUT)'!$AR$1*'調查資料(OUT)'!AR54,0)</f>
        <v>0</v>
      </c>
      <c r="R48" s="309">
        <f>IFERROR('調查資料(OUT)'!$AI$1*'調查資料(OUT)'!AI54,0)+IFERROR('調查資料(OUT)'!$AN$1*'調查資料(OUT)'!AN54,0)+IFERROR('調查資料(OUT)'!$AS$1*'調查資料(OUT)'!AS54,0)</f>
        <v>0</v>
      </c>
      <c r="S48" s="310">
        <f>IFERROR('調查資料(OUT)'!$AJ$1*'調查資料(OUT)'!AJ54,0)+IFERROR('調查資料(OUT)'!$AO$1*'調查資料(OUT)'!AO54,0)+IFERROR('調查資料(OUT)'!$AT$1*'調查資料(OUT)'!AT54,0)</f>
        <v>0</v>
      </c>
      <c r="T48" s="311">
        <f t="shared" si="166"/>
        <v>0</v>
      </c>
      <c r="U48" s="309">
        <f>IFERROR('調查資料(OUT)'!$AU$1*'調查資料(OUT)'!AU54,0)+IFERROR('調查資料(OUT)'!$AZ$1*'調查資料(OUT)'!AZ54,0)+IFERROR('調查資料(OUT)'!$BE$1*'調查資料(OUT)'!BE54,0)</f>
        <v>0</v>
      </c>
      <c r="V48" s="309">
        <f>IFERROR('調查資料(OUT)'!$AV$1*'調查資料(OUT)'!AV54,0)+IFERROR('調查資料(OUT)'!$BA$1*'調查資料(OUT)'!BA54,0)+IFERROR('調查資料(OUT)'!$BF$1*'調查資料(OUT)'!BF54,0)</f>
        <v>0</v>
      </c>
      <c r="W48" s="309">
        <f>IFERROR('調查資料(OUT)'!$AW$1*'調查資料(OUT)'!AW54,0)+IFERROR('調查資料(OUT)'!$BB$1*'調查資料(OUT)'!BB54,0)+IFERROR('調查資料(OUT)'!$BG$1*'調查資料(OUT)'!BG54,0)</f>
        <v>0</v>
      </c>
      <c r="X48" s="309">
        <f>IFERROR('調查資料(OUT)'!$AX$1*'調查資料(OUT)'!AX54,0)+IFERROR('調查資料(OUT)'!$BC$1*'調查資料(OUT)'!BC54,0)+IFERROR('調查資料(OUT)'!$BH$1*'調查資料(OUT)'!BH54,0)</f>
        <v>0</v>
      </c>
      <c r="Y48" s="310">
        <f>IFERROR('調查資料(OUT)'!$AY$1*'調查資料(OUT)'!AY54,0)+IFERROR('調查資料(OUT)'!$BD$1*'調查資料(OUT)'!BD54,0)+IFERROR('調查資料(OUT)'!$BI$1*'調查資料(OUT)'!BI54,0)</f>
        <v>0</v>
      </c>
      <c r="Z48" s="311">
        <f t="shared" si="167"/>
        <v>0</v>
      </c>
      <c r="AA48" s="309">
        <f>IFERROR('調查資料(OUT)'!$BJ$1*'調查資料(OUT)'!BJ54,0)+IFERROR('調查資料(OUT)'!$BO$1*'調查資料(OUT)'!BO54,0)+IFERROR('調查資料(OUT)'!$BT$1*'調查資料(OUT)'!BT54,0)</f>
        <v>0</v>
      </c>
      <c r="AB48" s="309">
        <f>IFERROR('調查資料(OUT)'!$BK$1*'調查資料(OUT)'!BK54,0)+IFERROR('調查資料(OUT)'!$BP$1*'調查資料(OUT)'!BP54,0)+IFERROR('調查資料(OUT)'!$BU$1*'調查資料(OUT)'!BU54,0)</f>
        <v>0</v>
      </c>
      <c r="AC48" s="309">
        <f>IFERROR('調查資料(OUT)'!$BL$1*'調查資料(OUT)'!BL54,0)+IFERROR('調查資料(OUT)'!$BQ$1*'調查資料(OUT)'!BQ54,0)+IFERROR('調查資料(OUT)'!$BV$1*'調查資料(OUT)'!BV54,0)</f>
        <v>0</v>
      </c>
      <c r="AD48" s="309">
        <f>IFERROR('調查資料(OUT)'!$BM$1*'調查資料(OUT)'!BM54,0)+IFERROR('調查資料(OUT)'!$BR$1*'調查資料(OUT)'!BR54,0)+IFERROR('調查資料(OUT)'!$BW$1*'調查資料(OUT)'!BW54,0)</f>
        <v>0</v>
      </c>
      <c r="AE48" s="310">
        <f>IFERROR('調查資料(OUT)'!$BN$1*'調查資料(OUT)'!BN54,0)+IFERROR('調查資料(OUT)'!$BS$1*'調查資料(OUT)'!BS54,0)+IFERROR('調查資料(OUT)'!$BX$1*'調查資料(OUT)'!BX54,0)</f>
        <v>0</v>
      </c>
      <c r="AF48" s="311">
        <f t="shared" si="168"/>
        <v>0</v>
      </c>
      <c r="AG48" s="309">
        <f>IFERROR('調查資料(OUT)'!$BY$1*'調查資料(OUT)'!BY54,0)+IFERROR('調查資料(OUT)'!$CD$1*'調查資料(OUT)'!CD54,0)+IFERROR('調查資料(OUT)'!$CI$1*'調查資料(OUT)'!CI54,0)</f>
        <v>0</v>
      </c>
      <c r="AH48" s="309">
        <f>IFERROR('調查資料(OUT)'!$BZ$1*'調查資料(OUT)'!BZ54,0)+IFERROR('調查資料(OUT)'!$CE$1*'調查資料(OUT)'!CE54,0)+IFERROR('調查資料(OUT)'!$CJ$1*'調查資料(OUT)'!CJ54,0)</f>
        <v>0</v>
      </c>
      <c r="AI48" s="309">
        <f>IFERROR('調查資料(OUT)'!$CA$1*'調查資料(OUT)'!CA54,0)+IFERROR('調查資料(OUT)'!$CF$1*'調查資料(OUT)'!CF54,0)+IFERROR('調查資料(OUT)'!$CK$1*'調查資料(OUT)'!CK54,0)</f>
        <v>0</v>
      </c>
      <c r="AJ48" s="309">
        <f>IFERROR('調查資料(OUT)'!$CB$1*'調查資料(OUT)'!CB54,0)+IFERROR('調查資料(OUT)'!$CG$1*'調查資料(OUT)'!CG54,0)+IFERROR('調查資料(OUT)'!$CL$1*'調查資料(OUT)'!CL54,0)</f>
        <v>0</v>
      </c>
      <c r="AK48" s="310">
        <f>IFERROR('調查資料(OUT)'!$CC$1*'調查資料(OUT)'!CC54,0)+IFERROR('調查資料(OUT)'!$CH$1*'調查資料(OUT)'!CH54,0)+IFERROR('調查資料(OUT)'!$CM$1*'調查資料(OUT)'!CM54,0)</f>
        <v>0</v>
      </c>
      <c r="AL48" s="312">
        <f t="shared" si="169"/>
        <v>0</v>
      </c>
      <c r="AN48" s="311">
        <f>'調查資料(OUT)'!A54</f>
        <v>1045</v>
      </c>
      <c r="AO48" s="330">
        <f t="shared" si="170"/>
        <v>1145</v>
      </c>
      <c r="AP48" s="309">
        <f t="shared" si="238"/>
        <v>0</v>
      </c>
      <c r="AQ48" s="309"/>
      <c r="AR48" s="309">
        <f t="shared" si="247"/>
        <v>0</v>
      </c>
      <c r="AS48" s="332" t="e">
        <f t="shared" si="239"/>
        <v>#DIV/0!</v>
      </c>
      <c r="AT48" s="332" t="e">
        <f t="shared" si="240"/>
        <v>#DIV/0!</v>
      </c>
      <c r="AU48" s="332" t="e">
        <f t="shared" si="241"/>
        <v>#DIV/0!</v>
      </c>
      <c r="AV48" s="332" t="e">
        <f t="shared" si="242"/>
        <v>#DIV/0!</v>
      </c>
      <c r="AW48" s="332" t="e">
        <f t="shared" si="243"/>
        <v>#DIV/0!</v>
      </c>
      <c r="AX48" s="332" t="e">
        <f t="shared" si="244"/>
        <v>#DIV/0!</v>
      </c>
      <c r="AY48" s="334"/>
      <c r="AZ48" s="309">
        <f t="shared" si="245"/>
        <v>1045</v>
      </c>
      <c r="BA48" s="310">
        <f t="shared" si="246"/>
        <v>1145</v>
      </c>
      <c r="BB48" s="43">
        <f t="shared" si="171"/>
        <v>0</v>
      </c>
      <c r="BC48" s="43">
        <f>IF($AZ48="N","N",SUM('調查資料(OUT)'!B54:B57))</f>
        <v>0</v>
      </c>
      <c r="BD48" s="43">
        <f>IF($AZ48="N","N",SUM('調查資料(OUT)'!G54:G57))</f>
        <v>0</v>
      </c>
      <c r="BE48" s="43">
        <f>IF($AZ48="N","N",SUM('調查資料(OUT)'!L54:L57))</f>
        <v>0</v>
      </c>
      <c r="BF48" s="48" t="e">
        <f t="shared" si="121"/>
        <v>#DIV/0!</v>
      </c>
      <c r="BG48" s="43">
        <f t="shared" si="122"/>
        <v>0</v>
      </c>
      <c r="BH48" s="43">
        <f>IF($AZ48="N","N",SUM('調查資料(OUT)'!C54:C57))</f>
        <v>0</v>
      </c>
      <c r="BI48" s="43">
        <f>IF($AZ48="N","N",SUM('調查資料(OUT)'!H54:H57))</f>
        <v>0</v>
      </c>
      <c r="BJ48" s="43">
        <f>IF($AZ48="N","N",SUM('調查資料(OUT)'!M54:M57))</f>
        <v>0</v>
      </c>
      <c r="BK48" s="48" t="e">
        <f t="shared" si="123"/>
        <v>#DIV/0!</v>
      </c>
      <c r="BL48" s="43">
        <f t="shared" si="124"/>
        <v>0</v>
      </c>
      <c r="BM48" s="43">
        <f>IF($AZ48="N","N",SUM('調查資料(OUT)'!D54:D57))</f>
        <v>0</v>
      </c>
      <c r="BN48" s="43">
        <f>IF($AZ48="N","N",SUM('調查資料(OUT)'!I54:I57))</f>
        <v>0</v>
      </c>
      <c r="BO48" s="43">
        <f>IF($AZ48="N","N",SUM('調查資料(OUT)'!N54:N57))</f>
        <v>0</v>
      </c>
      <c r="BP48" s="48" t="e">
        <f t="shared" si="125"/>
        <v>#DIV/0!</v>
      </c>
      <c r="BQ48" s="43">
        <f t="shared" si="126"/>
        <v>0</v>
      </c>
      <c r="BR48" s="43">
        <f>IF($AZ48="N","N",SUM('調查資料(OUT)'!E54:E57))</f>
        <v>0</v>
      </c>
      <c r="BS48" s="43">
        <f>IF($AZ48="N","N",SUM('調查資料(OUT)'!J54:J57))</f>
        <v>0</v>
      </c>
      <c r="BT48" s="43">
        <f>IF($AZ48="N","N",SUM('調查資料(OUT)'!O54:O57))</f>
        <v>0</v>
      </c>
      <c r="BU48" s="48" t="e">
        <f t="shared" si="127"/>
        <v>#DIV/0!</v>
      </c>
      <c r="BV48" s="43">
        <f t="shared" si="172"/>
        <v>0</v>
      </c>
      <c r="BW48" s="43">
        <f>IF($AZ48="N","N",SUM('調查資料(OUT)'!F54:F57))</f>
        <v>0</v>
      </c>
      <c r="BX48" s="43">
        <f>IF($AZ48="N","N",SUM('調查資料(OUT)'!K54:K57))</f>
        <v>0</v>
      </c>
      <c r="BY48" s="43">
        <f>IF($AZ48="N","N",SUM('調查資料(OUT)'!P54:P57))</f>
        <v>0</v>
      </c>
      <c r="BZ48" s="48" t="e">
        <f t="shared" si="173"/>
        <v>#DIV/0!</v>
      </c>
      <c r="CA48" s="43">
        <f t="shared" si="174"/>
        <v>0</v>
      </c>
      <c r="CB48" s="48" t="e">
        <f t="shared" si="175"/>
        <v>#DIV/0!</v>
      </c>
      <c r="CC48" s="43">
        <f t="shared" si="176"/>
        <v>0</v>
      </c>
      <c r="CD48" s="48" t="e">
        <f t="shared" si="177"/>
        <v>#DIV/0!</v>
      </c>
      <c r="CE48" s="43">
        <f t="shared" si="178"/>
        <v>0</v>
      </c>
      <c r="CF48" s="48" t="e">
        <f t="shared" si="179"/>
        <v>#DIV/0!</v>
      </c>
      <c r="CG48" s="43">
        <f t="shared" si="180"/>
        <v>0</v>
      </c>
      <c r="CH48" s="43">
        <f t="shared" si="130"/>
        <v>0</v>
      </c>
      <c r="CI48" s="43">
        <f>IF($AZ48="N","N",SUM('調查資料(OUT)'!Q54:Q57))</f>
        <v>0</v>
      </c>
      <c r="CJ48" s="43">
        <f>IF($AZ48="N","N",SUM('調查資料(OUT)'!V54:V57))</f>
        <v>0</v>
      </c>
      <c r="CK48" s="43">
        <f>IF($AZ48="N","N",SUM('調查資料(OUT)'!AA54:AA57))</f>
        <v>0</v>
      </c>
      <c r="CL48" s="48" t="e">
        <f t="shared" si="131"/>
        <v>#DIV/0!</v>
      </c>
      <c r="CM48" s="43">
        <f t="shared" si="132"/>
        <v>0</v>
      </c>
      <c r="CN48" s="43">
        <f>IF($AZ48="N","N",SUM('調查資料(OUT)'!R54:R57))</f>
        <v>0</v>
      </c>
      <c r="CO48" s="43">
        <f>IF($AZ48="N","N",SUM('調查資料(OUT)'!W54:W57))</f>
        <v>0</v>
      </c>
      <c r="CP48" s="43">
        <f>IF($AZ48="N","N",SUM('調查資料(OUT)'!AB54:AB57))</f>
        <v>0</v>
      </c>
      <c r="CQ48" s="48" t="e">
        <f t="shared" si="133"/>
        <v>#DIV/0!</v>
      </c>
      <c r="CR48" s="43">
        <f t="shared" si="134"/>
        <v>0</v>
      </c>
      <c r="CS48" s="43">
        <f>IF($AZ48="N","N",SUM('調查資料(OUT)'!S54:S57))</f>
        <v>0</v>
      </c>
      <c r="CT48" s="43">
        <f>IF($AZ48="N","N",SUM('調查資料(OUT)'!X54:X57))</f>
        <v>0</v>
      </c>
      <c r="CU48" s="43">
        <f>IF($AZ48="N","N",SUM('調查資料(OUT)'!AC54:AC57))</f>
        <v>0</v>
      </c>
      <c r="CV48" s="48" t="e">
        <f t="shared" si="135"/>
        <v>#DIV/0!</v>
      </c>
      <c r="CW48" s="43">
        <f t="shared" si="136"/>
        <v>0</v>
      </c>
      <c r="CX48" s="43">
        <f>IF($AZ48="N","N",SUM('調查資料(OUT)'!T54:T57))</f>
        <v>0</v>
      </c>
      <c r="CY48" s="43">
        <f>IF($AZ48="N","N",SUM('調查資料(OUT)'!Y54:Y57))</f>
        <v>0</v>
      </c>
      <c r="CZ48" s="43">
        <f>IF($AZ48="N","N",SUM('調查資料(OUT)'!AD54:AD57))</f>
        <v>0</v>
      </c>
      <c r="DA48" s="48" t="e">
        <f t="shared" si="181"/>
        <v>#DIV/0!</v>
      </c>
      <c r="DB48" s="43">
        <f t="shared" si="182"/>
        <v>0</v>
      </c>
      <c r="DC48" s="43">
        <f>IF($AZ48="N","N",SUM('調查資料(OUT)'!U54:U57))</f>
        <v>0</v>
      </c>
      <c r="DD48" s="43">
        <f>IF($AZ48="N","N",SUM('調查資料(OUT)'!Z54:Z57))</f>
        <v>0</v>
      </c>
      <c r="DE48" s="43">
        <f>IF($AZ48="N","N",SUM('調查資料(OUT)'!AE54:AE57))</f>
        <v>0</v>
      </c>
      <c r="DF48" s="48" t="e">
        <f t="shared" si="183"/>
        <v>#DIV/0!</v>
      </c>
      <c r="DG48" s="43">
        <f t="shared" si="184"/>
        <v>0</v>
      </c>
      <c r="DH48" s="48" t="e">
        <f t="shared" si="185"/>
        <v>#DIV/0!</v>
      </c>
      <c r="DI48" s="43">
        <f t="shared" si="186"/>
        <v>0</v>
      </c>
      <c r="DJ48" s="48" t="e">
        <f t="shared" si="187"/>
        <v>#DIV/0!</v>
      </c>
      <c r="DK48" s="43">
        <f t="shared" si="188"/>
        <v>0</v>
      </c>
      <c r="DL48" s="48" t="e">
        <f t="shared" si="189"/>
        <v>#DIV/0!</v>
      </c>
      <c r="DM48" s="43">
        <f t="shared" si="190"/>
        <v>0</v>
      </c>
      <c r="DN48" s="43">
        <f t="shared" si="138"/>
        <v>0</v>
      </c>
      <c r="DO48" s="43">
        <f>IF($AZ48="N","N",SUM('調查資料(OUT)'!AF54:AF57))</f>
        <v>0</v>
      </c>
      <c r="DP48" s="43">
        <f>IF($AZ48="N","N",SUM('調查資料(OUT)'!AK54:AK57))</f>
        <v>0</v>
      </c>
      <c r="DQ48" s="43">
        <f>IF($AZ48="N","N",SUM('調查資料(OUT)'!AP54:AP57))</f>
        <v>0</v>
      </c>
      <c r="DR48" s="48" t="e">
        <f t="shared" si="139"/>
        <v>#DIV/0!</v>
      </c>
      <c r="DS48" s="43">
        <f t="shared" si="140"/>
        <v>0</v>
      </c>
      <c r="DT48" s="43">
        <f>IF($AZ48="N","N",SUM('調查資料(OUT)'!AG54:AG57))</f>
        <v>0</v>
      </c>
      <c r="DU48" s="43">
        <f>IF($AZ48="N","N",SUM('調查資料(OUT)'!AL54:AL57))</f>
        <v>0</v>
      </c>
      <c r="DV48" s="43">
        <f>IF($AZ48="N","N",SUM('調查資料(OUT)'!AQ54:AQ57))</f>
        <v>0</v>
      </c>
      <c r="DW48" s="48" t="e">
        <f t="shared" si="141"/>
        <v>#DIV/0!</v>
      </c>
      <c r="DX48" s="43">
        <f t="shared" si="142"/>
        <v>0</v>
      </c>
      <c r="DY48" s="43">
        <f>IF($AZ48="N","N",SUM('調查資料(OUT)'!AH54:AH57))</f>
        <v>0</v>
      </c>
      <c r="DZ48" s="43">
        <f>IF($AZ48="N","N",SUM('調查資料(OUT)'!AM54:AM57))</f>
        <v>0</v>
      </c>
      <c r="EA48" s="43">
        <f>IF($AZ48="N","N",SUM('調查資料(OUT)'!AR54:AR57))</f>
        <v>0</v>
      </c>
      <c r="EB48" s="48" t="e">
        <f t="shared" si="143"/>
        <v>#DIV/0!</v>
      </c>
      <c r="EC48" s="43">
        <f t="shared" si="144"/>
        <v>0</v>
      </c>
      <c r="ED48" s="43">
        <f>IF($AZ48="N","N",SUM('調查資料(OUT)'!AI54:AI57))</f>
        <v>0</v>
      </c>
      <c r="EE48" s="43">
        <f>IF($AZ48="N","N",SUM('調查資料(OUT)'!AN54:AN57))</f>
        <v>0</v>
      </c>
      <c r="EF48" s="43">
        <f>IF($AZ48="N","N",SUM('調查資料(OUT)'!AS54:AS57))</f>
        <v>0</v>
      </c>
      <c r="EG48" s="48" t="e">
        <f t="shared" si="191"/>
        <v>#DIV/0!</v>
      </c>
      <c r="EH48" s="43">
        <f t="shared" si="192"/>
        <v>0</v>
      </c>
      <c r="EI48" s="43">
        <f>IF($AZ48="N","N",SUM('調查資料(OUT)'!AJ54:AJ57))</f>
        <v>0</v>
      </c>
      <c r="EJ48" s="43">
        <f>IF($AZ48="N","N",SUM('調查資料(OUT)'!AO54:AO57))</f>
        <v>0</v>
      </c>
      <c r="EK48" s="43">
        <f>IF($AZ48="N","N",SUM('調查資料(OUT)'!AT54:AT57))</f>
        <v>0</v>
      </c>
      <c r="EL48" s="48" t="e">
        <f t="shared" si="193"/>
        <v>#DIV/0!</v>
      </c>
      <c r="EM48" s="43">
        <f t="shared" si="194"/>
        <v>0</v>
      </c>
      <c r="EN48" s="48" t="e">
        <f t="shared" si="195"/>
        <v>#DIV/0!</v>
      </c>
      <c r="EO48" s="43">
        <f t="shared" si="196"/>
        <v>0</v>
      </c>
      <c r="EP48" s="48" t="e">
        <f t="shared" si="197"/>
        <v>#DIV/0!</v>
      </c>
      <c r="EQ48" s="43">
        <f t="shared" si="198"/>
        <v>0</v>
      </c>
      <c r="ER48" s="48" t="e">
        <f t="shared" si="199"/>
        <v>#DIV/0!</v>
      </c>
      <c r="ES48" s="43">
        <f t="shared" si="200"/>
        <v>0</v>
      </c>
      <c r="ET48" s="43">
        <f t="shared" si="147"/>
        <v>0</v>
      </c>
      <c r="EU48" s="43">
        <f>IF($AZ48="N","N",SUM('調查資料(OUT)'!AU54:AU57))</f>
        <v>0</v>
      </c>
      <c r="EV48" s="43">
        <f>IF($AZ48="N","N",SUM('調查資料(OUT)'!AZ54:AZ57))</f>
        <v>0</v>
      </c>
      <c r="EW48" s="43">
        <f>IF($AZ48="N","N",SUM('調查資料(OUT)'!BE54:BE57))</f>
        <v>0</v>
      </c>
      <c r="EX48" s="48" t="e">
        <f t="shared" si="148"/>
        <v>#DIV/0!</v>
      </c>
      <c r="EY48" s="43">
        <f t="shared" si="149"/>
        <v>0</v>
      </c>
      <c r="EZ48" s="43">
        <f>IF($AZ48="N","N",SUM('調查資料(OUT)'!AV54:AV57))</f>
        <v>0</v>
      </c>
      <c r="FA48" s="43">
        <f>IF($AZ48="N","N",SUM('調查資料(OUT)'!BA54:BA57))</f>
        <v>0</v>
      </c>
      <c r="FB48" s="43">
        <f>IF($AZ48="N","N",SUM('調查資料(OUT)'!BF54:BF57))</f>
        <v>0</v>
      </c>
      <c r="FC48" s="48" t="e">
        <f t="shared" si="150"/>
        <v>#DIV/0!</v>
      </c>
      <c r="FD48" s="43">
        <f t="shared" si="151"/>
        <v>0</v>
      </c>
      <c r="FE48" s="43">
        <f>IF($AZ48="N","N",SUM('調查資料(OUT)'!AW54:AW57))</f>
        <v>0</v>
      </c>
      <c r="FF48" s="43">
        <f>IF($AZ48="N","N",SUM('調查資料(OUT)'!BB54:BB57))</f>
        <v>0</v>
      </c>
      <c r="FG48" s="43">
        <f>IF($AZ48="N","N",SUM('調查資料(OUT)'!BG54:BG57))</f>
        <v>0</v>
      </c>
      <c r="FH48" s="48" t="e">
        <f t="shared" si="152"/>
        <v>#DIV/0!</v>
      </c>
      <c r="FI48" s="43">
        <f t="shared" si="153"/>
        <v>0</v>
      </c>
      <c r="FJ48" s="43">
        <f>IF($AZ48="N","N",SUM('調查資料(OUT)'!AX54:AX57))</f>
        <v>0</v>
      </c>
      <c r="FK48" s="43">
        <f>IF($AZ48="N","N",SUM('調查資料(OUT)'!BC54:BC57))</f>
        <v>0</v>
      </c>
      <c r="FL48" s="43">
        <f>IF($AZ48="N","N",SUM('調查資料(OUT)'!BH54:BH57))</f>
        <v>0</v>
      </c>
      <c r="FM48" s="48" t="e">
        <f t="shared" si="201"/>
        <v>#DIV/0!</v>
      </c>
      <c r="FN48" s="43">
        <f t="shared" si="202"/>
        <v>0</v>
      </c>
      <c r="FO48" s="43">
        <f>IF($AZ48="N","N",SUM('調查資料(OUT)'!AY54:AY57))</f>
        <v>0</v>
      </c>
      <c r="FP48" s="43">
        <f>IF($AZ48="N","N",SUM('調查資料(OUT)'!BD54:BD57))</f>
        <v>0</v>
      </c>
      <c r="FQ48" s="43">
        <f>IF($AZ48="N","N",SUM('調查資料(OUT)'!BI54:BI57))</f>
        <v>0</v>
      </c>
      <c r="FR48" s="48" t="e">
        <f t="shared" si="203"/>
        <v>#DIV/0!</v>
      </c>
      <c r="FS48" s="43">
        <f t="shared" si="204"/>
        <v>0</v>
      </c>
      <c r="FT48" s="48" t="e">
        <f t="shared" si="205"/>
        <v>#DIV/0!</v>
      </c>
      <c r="FU48" s="43">
        <f t="shared" si="206"/>
        <v>0</v>
      </c>
      <c r="FV48" s="48" t="e">
        <f t="shared" si="207"/>
        <v>#DIV/0!</v>
      </c>
      <c r="FW48" s="43">
        <f t="shared" si="208"/>
        <v>0</v>
      </c>
      <c r="FX48" s="48" t="e">
        <f t="shared" si="209"/>
        <v>#DIV/0!</v>
      </c>
      <c r="FY48" s="43">
        <f t="shared" si="210"/>
        <v>0</v>
      </c>
      <c r="FZ48" s="43">
        <f t="shared" si="156"/>
        <v>0</v>
      </c>
      <c r="GA48" s="43">
        <f>IF($AZ48="N","N",SUM('調查資料(OUT)'!BJ54:BJ57))</f>
        <v>0</v>
      </c>
      <c r="GB48" s="43">
        <f>IF($AZ48="N","N",SUM('調查資料(OUT)'!BO54:BO57))</f>
        <v>0</v>
      </c>
      <c r="GC48" s="43">
        <f>IF($AZ48="N","N",SUM('調查資料(OUT)'!BT54:BT57))</f>
        <v>0</v>
      </c>
      <c r="GD48" s="48" t="e">
        <f t="shared" si="157"/>
        <v>#DIV/0!</v>
      </c>
      <c r="GE48" s="43">
        <f t="shared" si="158"/>
        <v>0</v>
      </c>
      <c r="GF48" s="43">
        <f>IF($AZ48="N","N",SUM('調查資料(OUT)'!BK54:BK57))</f>
        <v>0</v>
      </c>
      <c r="GG48" s="43">
        <f>IF($AZ48="N","N",SUM('調查資料(OUT)'!BP54:BP57))</f>
        <v>0</v>
      </c>
      <c r="GH48" s="43">
        <f>IF($AZ48="N","N",SUM('調查資料(OUT)'!BU54:BU57))</f>
        <v>0</v>
      </c>
      <c r="GI48" s="48" t="e">
        <f t="shared" si="159"/>
        <v>#DIV/0!</v>
      </c>
      <c r="GJ48" s="43">
        <f t="shared" si="160"/>
        <v>0</v>
      </c>
      <c r="GK48" s="43">
        <f>IF($AZ48="N","N",SUM('調查資料(OUT)'!BL54:BL57))</f>
        <v>0</v>
      </c>
      <c r="GL48" s="43">
        <f>IF($AZ48="N","N",SUM('調查資料(OUT)'!BQ54:BQ57))</f>
        <v>0</v>
      </c>
      <c r="GM48" s="43">
        <f>IF($AZ48="N","N",SUM('調查資料(OUT)'!BV54:BV57))</f>
        <v>0</v>
      </c>
      <c r="GN48" s="48" t="e">
        <f t="shared" si="161"/>
        <v>#DIV/0!</v>
      </c>
      <c r="GO48" s="43">
        <f t="shared" si="162"/>
        <v>0</v>
      </c>
      <c r="GP48" s="43">
        <f>IF($AZ48="N","N",SUM('調查資料(OUT)'!BM54:BM57))</f>
        <v>0</v>
      </c>
      <c r="GQ48" s="43">
        <f>IF($AZ48="N","N",SUM('調查資料(OUT)'!BR54:BR57))</f>
        <v>0</v>
      </c>
      <c r="GR48" s="43">
        <f>IF($AZ48="N","N",SUM('調查資料(OUT)'!BW54:BW57))</f>
        <v>0</v>
      </c>
      <c r="GS48" s="48" t="e">
        <f t="shared" si="211"/>
        <v>#DIV/0!</v>
      </c>
      <c r="GT48" s="43">
        <f t="shared" si="212"/>
        <v>0</v>
      </c>
      <c r="GU48" s="43">
        <f>IF($AZ48="N","N",SUM('調查資料(OUT)'!BN54:BN57))</f>
        <v>0</v>
      </c>
      <c r="GV48" s="43">
        <f>IF($AZ48="N","N",SUM('調查資料(OUT)'!BS54:BS57))</f>
        <v>0</v>
      </c>
      <c r="GW48" s="43">
        <f>IF($AZ48="N","N",SUM('調查資料(OUT)'!BX54:BX57))</f>
        <v>0</v>
      </c>
      <c r="GX48" s="48" t="e">
        <f t="shared" si="213"/>
        <v>#DIV/0!</v>
      </c>
      <c r="GY48" s="43">
        <f t="shared" si="214"/>
        <v>0</v>
      </c>
      <c r="GZ48" s="48" t="e">
        <f t="shared" si="215"/>
        <v>#DIV/0!</v>
      </c>
      <c r="HA48" s="43">
        <f t="shared" si="216"/>
        <v>0</v>
      </c>
      <c r="HB48" s="48" t="e">
        <f t="shared" si="217"/>
        <v>#DIV/0!</v>
      </c>
      <c r="HC48" s="43">
        <f t="shared" si="237"/>
        <v>0</v>
      </c>
      <c r="HD48" s="48" t="e">
        <f t="shared" si="218"/>
        <v>#DIV/0!</v>
      </c>
      <c r="HE48" s="43">
        <f t="shared" si="219"/>
        <v>0</v>
      </c>
      <c r="HF48" s="43">
        <f t="shared" si="220"/>
        <v>0</v>
      </c>
      <c r="HG48" s="43">
        <f>IF($AZ48="N","N",SUM('調查資料(OUT)'!BY54:BY57))</f>
        <v>0</v>
      </c>
      <c r="HH48" s="43">
        <f>IF($AZ48="N","N",SUM('調查資料(OUT)'!CD54:CD57))</f>
        <v>0</v>
      </c>
      <c r="HI48" s="43">
        <f>IF($AZ48="N","N",SUM('調查資料(OUT)'!CI54:CI57))</f>
        <v>0</v>
      </c>
      <c r="HJ48" s="48" t="e">
        <f t="shared" si="221"/>
        <v>#DIV/0!</v>
      </c>
      <c r="HK48" s="43">
        <f t="shared" si="222"/>
        <v>0</v>
      </c>
      <c r="HL48" s="43">
        <f>IF($AZ48="N","N",SUM('調查資料(OUT)'!BZ54:BZ57))</f>
        <v>0</v>
      </c>
      <c r="HM48" s="43">
        <f>IF($AZ48="N","N",SUM('調查資料(OUT)'!CE54:CE57))</f>
        <v>0</v>
      </c>
      <c r="HN48" s="43">
        <f>IF($AZ48="N","N",SUM('調查資料(OUT)'!CJ54:CJ57))</f>
        <v>0</v>
      </c>
      <c r="HO48" s="48" t="e">
        <f t="shared" si="223"/>
        <v>#DIV/0!</v>
      </c>
      <c r="HP48" s="43">
        <f t="shared" si="224"/>
        <v>0</v>
      </c>
      <c r="HQ48" s="43">
        <f>IF($AZ48="N","N",SUM('調查資料(OUT)'!CA54:CA57))</f>
        <v>0</v>
      </c>
      <c r="HR48" s="43">
        <f>IF($AZ48="N","N",SUM('調查資料(OUT)'!CF54:CF57))</f>
        <v>0</v>
      </c>
      <c r="HS48" s="43">
        <f>IF($AZ48="N","N",SUM('調查資料(OUT)'!CK54:CK57))</f>
        <v>0</v>
      </c>
      <c r="HT48" s="48" t="e">
        <f t="shared" si="225"/>
        <v>#DIV/0!</v>
      </c>
      <c r="HU48" s="43">
        <f t="shared" si="226"/>
        <v>0</v>
      </c>
      <c r="HV48" s="43">
        <f>IF($AZ48="N","N",SUM('調查資料(OUT)'!CB54:CB57))</f>
        <v>0</v>
      </c>
      <c r="HW48" s="43">
        <f>IF($AZ48="N","N",SUM('調查資料(OUT)'!CG54:CG57))</f>
        <v>0</v>
      </c>
      <c r="HX48" s="43">
        <f>IF($AZ48="N","N",SUM('調查資料(OUT)'!CL54:CL57))</f>
        <v>0</v>
      </c>
      <c r="HY48" s="48" t="e">
        <f t="shared" si="227"/>
        <v>#DIV/0!</v>
      </c>
      <c r="HZ48" s="43">
        <f t="shared" si="228"/>
        <v>0</v>
      </c>
      <c r="IA48" s="43">
        <f>IF($AZ48="N","N",SUM('調查資料(OUT)'!CC54:CC57))</f>
        <v>0</v>
      </c>
      <c r="IB48" s="43">
        <f>IF($AZ48="N","N",SUM('調查資料(OUT)'!CH54:CH57))</f>
        <v>0</v>
      </c>
      <c r="IC48" s="43">
        <f>IF($AZ48="N","N",SUM('調查資料(OUT)'!CM54:CM57))</f>
        <v>0</v>
      </c>
      <c r="ID48" s="48" t="e">
        <f t="shared" si="229"/>
        <v>#DIV/0!</v>
      </c>
      <c r="IE48" s="43">
        <f t="shared" si="230"/>
        <v>0</v>
      </c>
      <c r="IF48" s="48" t="e">
        <f t="shared" si="231"/>
        <v>#DIV/0!</v>
      </c>
      <c r="IG48" s="43">
        <f t="shared" si="232"/>
        <v>0</v>
      </c>
      <c r="IH48" s="48" t="e">
        <f t="shared" si="233"/>
        <v>#DIV/0!</v>
      </c>
      <c r="II48" s="43">
        <f t="shared" si="234"/>
        <v>0</v>
      </c>
      <c r="IJ48" s="48" t="e">
        <f t="shared" si="235"/>
        <v>#DIV/0!</v>
      </c>
      <c r="IK48" s="248">
        <f t="shared" si="236"/>
        <v>0</v>
      </c>
    </row>
    <row r="49" spans="1:245">
      <c r="A49" s="308">
        <f>'調查資料(OUT)'!A55</f>
        <v>1100</v>
      </c>
      <c r="B49" s="309">
        <f t="shared" si="163"/>
        <v>0</v>
      </c>
      <c r="C49" s="309">
        <f>IFERROR('調查資料(OUT)'!$B$1*'調查資料(OUT)'!B55,0)+IFERROR('調查資料(OUT)'!$G$1*'調查資料(OUT)'!G55,0)+IFERROR('調查資料(OUT)'!$L$1*'調查資料(OUT)'!L55,0)</f>
        <v>0</v>
      </c>
      <c r="D49" s="309">
        <f>IFERROR('調查資料(OUT)'!$C$1*'調查資料(OUT)'!C55,0)+IFERROR('調查資料(OUT)'!$H$1*'調查資料(OUT)'!H55,0)+IFERROR('調查資料(OUT)'!$M$1*'調查資料(OUT)'!M55,0)</f>
        <v>0</v>
      </c>
      <c r="E49" s="309">
        <f>IFERROR('調查資料(OUT)'!$D$1*'調查資料(OUT)'!D55,0)+IFERROR('調查資料(OUT)'!$I$1*'調查資料(OUT)'!I55,0)+IFERROR('調查資料(OUT)'!$N$1*'調查資料(OUT)'!N55,0)</f>
        <v>0</v>
      </c>
      <c r="F49" s="309">
        <f>IFERROR('調查資料(OUT)'!$E$1*'調查資料(OUT)'!E55,0)+IFERROR('調查資料(OUT)'!$J$1*'調查資料(OUT)'!J55,0)+IFERROR('調查資料(OUT)'!$O$1*'調查資料(OUT)'!O55,0)</f>
        <v>0</v>
      </c>
      <c r="G49" s="310">
        <f>IFERROR('調查資料(OUT)'!$F$1*'調查資料(OUT)'!F55,0)+IFERROR('調查資料(OUT)'!$K$1*'調查資料(OUT)'!K55,0)+IFERROR('調查資料(OUT)'!$P$1*'調查資料(OUT)'!P55,0)</f>
        <v>0</v>
      </c>
      <c r="H49" s="311">
        <f t="shared" si="164"/>
        <v>0</v>
      </c>
      <c r="I49" s="309">
        <f>IFERROR('調查資料(OUT)'!$Q$1*'調查資料(OUT)'!Q55,0)+IFERROR('調查資料(OUT)'!$V$1*'調查資料(OUT)'!V55,0)+IFERROR('調查資料(OUT)'!$AA$1*'調查資料(OUT)'!AA55,0)</f>
        <v>0</v>
      </c>
      <c r="J49" s="309">
        <f>IFERROR('調查資料(OUT)'!$R$1*'調查資料(OUT)'!R55,0)+IFERROR('調查資料(OUT)'!$W$1*'調查資料(OUT)'!W55,0)+IFERROR('調查資料(OUT)'!$AB$1*'調查資料(OUT)'!AB55,0)</f>
        <v>0</v>
      </c>
      <c r="K49" s="309">
        <f>IFERROR('調查資料(OUT)'!$S$1*'調查資料(OUT)'!S55,0)+IFERROR('調查資料(OUT)'!$X$1*'調查資料(OUT)'!X55,0)+IFERROR('調查資料(OUT)'!$AC$1*'調查資料(OUT)'!AC55,0)</f>
        <v>0</v>
      </c>
      <c r="L49" s="309">
        <f>IFERROR('調查資料(OUT)'!$T$1*'調查資料(OUT)'!T55,0)+IFERROR('調查資料(OUT)'!$Y$1*'調查資料(OUT)'!Y55,0)+IFERROR('調查資料(OUT)'!$AD$1*'調查資料(OUT)'!AD55,0)</f>
        <v>0</v>
      </c>
      <c r="M49" s="310">
        <f>IFERROR('調查資料(OUT)'!$U$1*'調查資料(OUT)'!U55,0)+IFERROR('調查資料(OUT)'!$Z$1*'調查資料(OUT)'!Z55,0)+IFERROR('調查資料(OUT)'!$AE$1*'調查資料(OUT)'!AE55,0)</f>
        <v>0</v>
      </c>
      <c r="N49" s="311">
        <f t="shared" si="165"/>
        <v>0</v>
      </c>
      <c r="O49" s="309">
        <f>IFERROR('調查資料(OUT)'!$AF$1*'調查資料(OUT)'!AF55,0)+IFERROR('調查資料(OUT)'!$AK$1*'調查資料(OUT)'!AK55,0)+IFERROR('調查資料(OUT)'!$AP$1*'調查資料(OUT)'!AP55,0)</f>
        <v>0</v>
      </c>
      <c r="P49" s="309">
        <f>IFERROR('調查資料(OUT)'!$AG$1*'調查資料(OUT)'!AG55,0)+IFERROR('調查資料(OUT)'!$AL$1*'調查資料(OUT)'!AL55,0)+IFERROR('調查資料(OUT)'!$AQ$1*'調查資料(OUT)'!AQ55,0)</f>
        <v>0</v>
      </c>
      <c r="Q49" s="309">
        <f>IFERROR('調查資料(OUT)'!$AH$1*'調查資料(OUT)'!AH55,0)+IFERROR('調查資料(OUT)'!$AM$1*'調查資料(OUT)'!AM55,0)+IFERROR('調查資料(OUT)'!$AR$1*'調查資料(OUT)'!AR55,0)</f>
        <v>0</v>
      </c>
      <c r="R49" s="309">
        <f>IFERROR('調查資料(OUT)'!$AI$1*'調查資料(OUT)'!AI55,0)+IFERROR('調查資料(OUT)'!$AN$1*'調查資料(OUT)'!AN55,0)+IFERROR('調查資料(OUT)'!$AS$1*'調查資料(OUT)'!AS55,0)</f>
        <v>0</v>
      </c>
      <c r="S49" s="310">
        <f>IFERROR('調查資料(OUT)'!$AJ$1*'調查資料(OUT)'!AJ55,0)+IFERROR('調查資料(OUT)'!$AO$1*'調查資料(OUT)'!AO55,0)+IFERROR('調查資料(OUT)'!$AT$1*'調查資料(OUT)'!AT55,0)</f>
        <v>0</v>
      </c>
      <c r="T49" s="311">
        <f t="shared" si="166"/>
        <v>0</v>
      </c>
      <c r="U49" s="309">
        <f>IFERROR('調查資料(OUT)'!$AU$1*'調查資料(OUT)'!AU55,0)+IFERROR('調查資料(OUT)'!$AZ$1*'調查資料(OUT)'!AZ55,0)+IFERROR('調查資料(OUT)'!$BE$1*'調查資料(OUT)'!BE55,0)</f>
        <v>0</v>
      </c>
      <c r="V49" s="309">
        <f>IFERROR('調查資料(OUT)'!$AV$1*'調查資料(OUT)'!AV55,0)+IFERROR('調查資料(OUT)'!$BA$1*'調查資料(OUT)'!BA55,0)+IFERROR('調查資料(OUT)'!$BF$1*'調查資料(OUT)'!BF55,0)</f>
        <v>0</v>
      </c>
      <c r="W49" s="309">
        <f>IFERROR('調查資料(OUT)'!$AW$1*'調查資料(OUT)'!AW55,0)+IFERROR('調查資料(OUT)'!$BB$1*'調查資料(OUT)'!BB55,0)+IFERROR('調查資料(OUT)'!$BG$1*'調查資料(OUT)'!BG55,0)</f>
        <v>0</v>
      </c>
      <c r="X49" s="309">
        <f>IFERROR('調查資料(OUT)'!$AX$1*'調查資料(OUT)'!AX55,0)+IFERROR('調查資料(OUT)'!$BC$1*'調查資料(OUT)'!BC55,0)+IFERROR('調查資料(OUT)'!$BH$1*'調查資料(OUT)'!BH55,0)</f>
        <v>0</v>
      </c>
      <c r="Y49" s="310">
        <f>IFERROR('調查資料(OUT)'!$AY$1*'調查資料(OUT)'!AY55,0)+IFERROR('調查資料(OUT)'!$BD$1*'調查資料(OUT)'!BD55,0)+IFERROR('調查資料(OUT)'!$BI$1*'調查資料(OUT)'!BI55,0)</f>
        <v>0</v>
      </c>
      <c r="Z49" s="311">
        <f t="shared" si="167"/>
        <v>0</v>
      </c>
      <c r="AA49" s="309">
        <f>IFERROR('調查資料(OUT)'!$BJ$1*'調查資料(OUT)'!BJ55,0)+IFERROR('調查資料(OUT)'!$BO$1*'調查資料(OUT)'!BO55,0)+IFERROR('調查資料(OUT)'!$BT$1*'調查資料(OUT)'!BT55,0)</f>
        <v>0</v>
      </c>
      <c r="AB49" s="309">
        <f>IFERROR('調查資料(OUT)'!$BK$1*'調查資料(OUT)'!BK55,0)+IFERROR('調查資料(OUT)'!$BP$1*'調查資料(OUT)'!BP55,0)+IFERROR('調查資料(OUT)'!$BU$1*'調查資料(OUT)'!BU55,0)</f>
        <v>0</v>
      </c>
      <c r="AC49" s="309">
        <f>IFERROR('調查資料(OUT)'!$BL$1*'調查資料(OUT)'!BL55,0)+IFERROR('調查資料(OUT)'!$BQ$1*'調查資料(OUT)'!BQ55,0)+IFERROR('調查資料(OUT)'!$BV$1*'調查資料(OUT)'!BV55,0)</f>
        <v>0</v>
      </c>
      <c r="AD49" s="309">
        <f>IFERROR('調查資料(OUT)'!$BM$1*'調查資料(OUT)'!BM55,0)+IFERROR('調查資料(OUT)'!$BR$1*'調查資料(OUT)'!BR55,0)+IFERROR('調查資料(OUT)'!$BW$1*'調查資料(OUT)'!BW55,0)</f>
        <v>0</v>
      </c>
      <c r="AE49" s="310">
        <f>IFERROR('調查資料(OUT)'!$BN$1*'調查資料(OUT)'!BN55,0)+IFERROR('調查資料(OUT)'!$BS$1*'調查資料(OUT)'!BS55,0)+IFERROR('調查資料(OUT)'!$BX$1*'調查資料(OUT)'!BX55,0)</f>
        <v>0</v>
      </c>
      <c r="AF49" s="311">
        <f t="shared" si="168"/>
        <v>0</v>
      </c>
      <c r="AG49" s="309">
        <f>IFERROR('調查資料(OUT)'!$BY$1*'調查資料(OUT)'!BY55,0)+IFERROR('調查資料(OUT)'!$CD$1*'調查資料(OUT)'!CD55,0)+IFERROR('調查資料(OUT)'!$CI$1*'調查資料(OUT)'!CI55,0)</f>
        <v>0</v>
      </c>
      <c r="AH49" s="309">
        <f>IFERROR('調查資料(OUT)'!$BZ$1*'調查資料(OUT)'!BZ55,0)+IFERROR('調查資料(OUT)'!$CE$1*'調查資料(OUT)'!CE55,0)+IFERROR('調查資料(OUT)'!$CJ$1*'調查資料(OUT)'!CJ55,0)</f>
        <v>0</v>
      </c>
      <c r="AI49" s="309">
        <f>IFERROR('調查資料(OUT)'!$CA$1*'調查資料(OUT)'!CA55,0)+IFERROR('調查資料(OUT)'!$CF$1*'調查資料(OUT)'!CF55,0)+IFERROR('調查資料(OUT)'!$CK$1*'調查資料(OUT)'!CK55,0)</f>
        <v>0</v>
      </c>
      <c r="AJ49" s="309">
        <f>IFERROR('調查資料(OUT)'!$CB$1*'調查資料(OUT)'!CB55,0)+IFERROR('調查資料(OUT)'!$CG$1*'調查資料(OUT)'!CG55,0)+IFERROR('調查資料(OUT)'!$CL$1*'調查資料(OUT)'!CL55,0)</f>
        <v>0</v>
      </c>
      <c r="AK49" s="310">
        <f>IFERROR('調查資料(OUT)'!$CC$1*'調查資料(OUT)'!CC55,0)+IFERROR('調查資料(OUT)'!$CH$1*'調查資料(OUT)'!CH55,0)+IFERROR('調查資料(OUT)'!$CM$1*'調查資料(OUT)'!CM55,0)</f>
        <v>0</v>
      </c>
      <c r="AL49" s="312">
        <f t="shared" si="169"/>
        <v>0</v>
      </c>
      <c r="AN49" s="311">
        <f>'調查資料(OUT)'!A55</f>
        <v>1100</v>
      </c>
      <c r="AO49" s="330">
        <f t="shared" si="170"/>
        <v>1200</v>
      </c>
      <c r="AP49" s="309">
        <f t="shared" si="238"/>
        <v>0</v>
      </c>
      <c r="AQ49" s="309"/>
      <c r="AR49" s="309">
        <f t="shared" si="247"/>
        <v>0</v>
      </c>
      <c r="AS49" s="332" t="e">
        <f t="shared" si="239"/>
        <v>#DIV/0!</v>
      </c>
      <c r="AT49" s="332" t="e">
        <f t="shared" si="240"/>
        <v>#DIV/0!</v>
      </c>
      <c r="AU49" s="332" t="e">
        <f t="shared" si="241"/>
        <v>#DIV/0!</v>
      </c>
      <c r="AV49" s="332" t="e">
        <f t="shared" si="242"/>
        <v>#DIV/0!</v>
      </c>
      <c r="AW49" s="332" t="e">
        <f t="shared" si="243"/>
        <v>#DIV/0!</v>
      </c>
      <c r="AX49" s="332" t="e">
        <f t="shared" si="244"/>
        <v>#DIV/0!</v>
      </c>
      <c r="AY49" s="334"/>
      <c r="AZ49" s="309">
        <f t="shared" si="245"/>
        <v>1100</v>
      </c>
      <c r="BA49" s="310">
        <f t="shared" si="246"/>
        <v>1200</v>
      </c>
      <c r="BB49" s="43">
        <f t="shared" si="171"/>
        <v>0</v>
      </c>
      <c r="BC49" s="43">
        <f>IF($AZ49="N","N",SUM('調查資料(OUT)'!B55:B58))</f>
        <v>0</v>
      </c>
      <c r="BD49" s="43">
        <f>IF($AZ49="N","N",SUM('調查資料(OUT)'!G55:G58))</f>
        <v>0</v>
      </c>
      <c r="BE49" s="43">
        <f>IF($AZ49="N","N",SUM('調查資料(OUT)'!L55:L58))</f>
        <v>0</v>
      </c>
      <c r="BF49" s="48" t="e">
        <f t="shared" si="121"/>
        <v>#DIV/0!</v>
      </c>
      <c r="BG49" s="43">
        <f t="shared" si="122"/>
        <v>0</v>
      </c>
      <c r="BH49" s="43">
        <f>IF($AZ49="N","N",SUM('調查資料(OUT)'!C55:C58))</f>
        <v>0</v>
      </c>
      <c r="BI49" s="43">
        <f>IF($AZ49="N","N",SUM('調查資料(OUT)'!H55:H58))</f>
        <v>0</v>
      </c>
      <c r="BJ49" s="43">
        <f>IF($AZ49="N","N",SUM('調查資料(OUT)'!M55:M58))</f>
        <v>0</v>
      </c>
      <c r="BK49" s="48" t="e">
        <f t="shared" si="123"/>
        <v>#DIV/0!</v>
      </c>
      <c r="BL49" s="43">
        <f t="shared" si="124"/>
        <v>0</v>
      </c>
      <c r="BM49" s="43">
        <f>IF($AZ49="N","N",SUM('調查資料(OUT)'!D55:D58))</f>
        <v>0</v>
      </c>
      <c r="BN49" s="43">
        <f>IF($AZ49="N","N",SUM('調查資料(OUT)'!I55:I58))</f>
        <v>0</v>
      </c>
      <c r="BO49" s="43">
        <f>IF($AZ49="N","N",SUM('調查資料(OUT)'!N55:N58))</f>
        <v>0</v>
      </c>
      <c r="BP49" s="48" t="e">
        <f t="shared" si="125"/>
        <v>#DIV/0!</v>
      </c>
      <c r="BQ49" s="43">
        <f t="shared" si="126"/>
        <v>0</v>
      </c>
      <c r="BR49" s="43">
        <f>IF($AZ49="N","N",SUM('調查資料(OUT)'!E55:E58))</f>
        <v>0</v>
      </c>
      <c r="BS49" s="43">
        <f>IF($AZ49="N","N",SUM('調查資料(OUT)'!J55:J58))</f>
        <v>0</v>
      </c>
      <c r="BT49" s="43">
        <f>IF($AZ49="N","N",SUM('調查資料(OUT)'!O55:O58))</f>
        <v>0</v>
      </c>
      <c r="BU49" s="48" t="e">
        <f t="shared" si="127"/>
        <v>#DIV/0!</v>
      </c>
      <c r="BV49" s="43">
        <f t="shared" si="172"/>
        <v>0</v>
      </c>
      <c r="BW49" s="43">
        <f>IF($AZ49="N","N",SUM('調查資料(OUT)'!F55:F58))</f>
        <v>0</v>
      </c>
      <c r="BX49" s="43">
        <f>IF($AZ49="N","N",SUM('調查資料(OUT)'!K55:K58))</f>
        <v>0</v>
      </c>
      <c r="BY49" s="43">
        <f>IF($AZ49="N","N",SUM('調查資料(OUT)'!P55:P58))</f>
        <v>0</v>
      </c>
      <c r="BZ49" s="48" t="e">
        <f t="shared" si="173"/>
        <v>#DIV/0!</v>
      </c>
      <c r="CA49" s="43">
        <f t="shared" si="174"/>
        <v>0</v>
      </c>
      <c r="CB49" s="48" t="e">
        <f t="shared" si="175"/>
        <v>#DIV/0!</v>
      </c>
      <c r="CC49" s="43">
        <f t="shared" si="176"/>
        <v>0</v>
      </c>
      <c r="CD49" s="48" t="e">
        <f t="shared" si="177"/>
        <v>#DIV/0!</v>
      </c>
      <c r="CE49" s="43">
        <f t="shared" si="178"/>
        <v>0</v>
      </c>
      <c r="CF49" s="48" t="e">
        <f t="shared" si="179"/>
        <v>#DIV/0!</v>
      </c>
      <c r="CG49" s="43">
        <f t="shared" si="180"/>
        <v>0</v>
      </c>
      <c r="CH49" s="43">
        <f t="shared" si="130"/>
        <v>0</v>
      </c>
      <c r="CI49" s="43">
        <f>IF($AZ49="N","N",SUM('調查資料(OUT)'!Q55:Q58))</f>
        <v>0</v>
      </c>
      <c r="CJ49" s="43">
        <f>IF($AZ49="N","N",SUM('調查資料(OUT)'!V55:V58))</f>
        <v>0</v>
      </c>
      <c r="CK49" s="43">
        <f>IF($AZ49="N","N",SUM('調查資料(OUT)'!AA55:AA58))</f>
        <v>0</v>
      </c>
      <c r="CL49" s="48" t="e">
        <f t="shared" si="131"/>
        <v>#DIV/0!</v>
      </c>
      <c r="CM49" s="43">
        <f t="shared" si="132"/>
        <v>0</v>
      </c>
      <c r="CN49" s="43">
        <f>IF($AZ49="N","N",SUM('調查資料(OUT)'!R55:R58))</f>
        <v>0</v>
      </c>
      <c r="CO49" s="43">
        <f>IF($AZ49="N","N",SUM('調查資料(OUT)'!W55:W58))</f>
        <v>0</v>
      </c>
      <c r="CP49" s="43">
        <f>IF($AZ49="N","N",SUM('調查資料(OUT)'!AB55:AB58))</f>
        <v>0</v>
      </c>
      <c r="CQ49" s="48" t="e">
        <f t="shared" si="133"/>
        <v>#DIV/0!</v>
      </c>
      <c r="CR49" s="43">
        <f t="shared" si="134"/>
        <v>0</v>
      </c>
      <c r="CS49" s="43">
        <f>IF($AZ49="N","N",SUM('調查資料(OUT)'!S55:S58))</f>
        <v>0</v>
      </c>
      <c r="CT49" s="43">
        <f>IF($AZ49="N","N",SUM('調查資料(OUT)'!X55:X58))</f>
        <v>0</v>
      </c>
      <c r="CU49" s="43">
        <f>IF($AZ49="N","N",SUM('調查資料(OUT)'!AC55:AC58))</f>
        <v>0</v>
      </c>
      <c r="CV49" s="48" t="e">
        <f t="shared" si="135"/>
        <v>#DIV/0!</v>
      </c>
      <c r="CW49" s="43">
        <f t="shared" si="136"/>
        <v>0</v>
      </c>
      <c r="CX49" s="43">
        <f>IF($AZ49="N","N",SUM('調查資料(OUT)'!T55:T58))</f>
        <v>0</v>
      </c>
      <c r="CY49" s="43">
        <f>IF($AZ49="N","N",SUM('調查資料(OUT)'!Y55:Y58))</f>
        <v>0</v>
      </c>
      <c r="CZ49" s="43">
        <f>IF($AZ49="N","N",SUM('調查資料(OUT)'!AD55:AD58))</f>
        <v>0</v>
      </c>
      <c r="DA49" s="48" t="e">
        <f t="shared" si="181"/>
        <v>#DIV/0!</v>
      </c>
      <c r="DB49" s="43">
        <f t="shared" si="182"/>
        <v>0</v>
      </c>
      <c r="DC49" s="43">
        <f>IF($AZ49="N","N",SUM('調查資料(OUT)'!U55:U58))</f>
        <v>0</v>
      </c>
      <c r="DD49" s="43">
        <f>IF($AZ49="N","N",SUM('調查資料(OUT)'!Z55:Z58))</f>
        <v>0</v>
      </c>
      <c r="DE49" s="43">
        <f>IF($AZ49="N","N",SUM('調查資料(OUT)'!AE55:AE58))</f>
        <v>0</v>
      </c>
      <c r="DF49" s="48" t="e">
        <f t="shared" si="183"/>
        <v>#DIV/0!</v>
      </c>
      <c r="DG49" s="43">
        <f t="shared" si="184"/>
        <v>0</v>
      </c>
      <c r="DH49" s="48" t="e">
        <f t="shared" si="185"/>
        <v>#DIV/0!</v>
      </c>
      <c r="DI49" s="43">
        <f t="shared" si="186"/>
        <v>0</v>
      </c>
      <c r="DJ49" s="48" t="e">
        <f t="shared" si="187"/>
        <v>#DIV/0!</v>
      </c>
      <c r="DK49" s="43">
        <f t="shared" si="188"/>
        <v>0</v>
      </c>
      <c r="DL49" s="48" t="e">
        <f t="shared" si="189"/>
        <v>#DIV/0!</v>
      </c>
      <c r="DM49" s="43">
        <f t="shared" si="190"/>
        <v>0</v>
      </c>
      <c r="DN49" s="43">
        <f t="shared" si="138"/>
        <v>0</v>
      </c>
      <c r="DO49" s="43">
        <f>IF($AZ49="N","N",SUM('調查資料(OUT)'!AF55:AF58))</f>
        <v>0</v>
      </c>
      <c r="DP49" s="43">
        <f>IF($AZ49="N","N",SUM('調查資料(OUT)'!AK55:AK58))</f>
        <v>0</v>
      </c>
      <c r="DQ49" s="43">
        <f>IF($AZ49="N","N",SUM('調查資料(OUT)'!AP55:AP58))</f>
        <v>0</v>
      </c>
      <c r="DR49" s="48" t="e">
        <f t="shared" si="139"/>
        <v>#DIV/0!</v>
      </c>
      <c r="DS49" s="43">
        <f t="shared" si="140"/>
        <v>0</v>
      </c>
      <c r="DT49" s="43">
        <f>IF($AZ49="N","N",SUM('調查資料(OUT)'!AG55:AG58))</f>
        <v>0</v>
      </c>
      <c r="DU49" s="43">
        <f>IF($AZ49="N","N",SUM('調查資料(OUT)'!AL55:AL58))</f>
        <v>0</v>
      </c>
      <c r="DV49" s="43">
        <f>IF($AZ49="N","N",SUM('調查資料(OUT)'!AQ55:AQ58))</f>
        <v>0</v>
      </c>
      <c r="DW49" s="48" t="e">
        <f t="shared" si="141"/>
        <v>#DIV/0!</v>
      </c>
      <c r="DX49" s="43">
        <f t="shared" si="142"/>
        <v>0</v>
      </c>
      <c r="DY49" s="43">
        <f>IF($AZ49="N","N",SUM('調查資料(OUT)'!AH55:AH58))</f>
        <v>0</v>
      </c>
      <c r="DZ49" s="43">
        <f>IF($AZ49="N","N",SUM('調查資料(OUT)'!AM55:AM58))</f>
        <v>0</v>
      </c>
      <c r="EA49" s="43">
        <f>IF($AZ49="N","N",SUM('調查資料(OUT)'!AR55:AR58))</f>
        <v>0</v>
      </c>
      <c r="EB49" s="48" t="e">
        <f t="shared" si="143"/>
        <v>#DIV/0!</v>
      </c>
      <c r="EC49" s="43">
        <f t="shared" si="144"/>
        <v>0</v>
      </c>
      <c r="ED49" s="43">
        <f>IF($AZ49="N","N",SUM('調查資料(OUT)'!AI55:AI58))</f>
        <v>0</v>
      </c>
      <c r="EE49" s="43">
        <f>IF($AZ49="N","N",SUM('調查資料(OUT)'!AN55:AN58))</f>
        <v>0</v>
      </c>
      <c r="EF49" s="43">
        <f>IF($AZ49="N","N",SUM('調查資料(OUT)'!AS55:AS58))</f>
        <v>0</v>
      </c>
      <c r="EG49" s="48" t="e">
        <f t="shared" si="191"/>
        <v>#DIV/0!</v>
      </c>
      <c r="EH49" s="43">
        <f t="shared" si="192"/>
        <v>0</v>
      </c>
      <c r="EI49" s="43">
        <f>IF($AZ49="N","N",SUM('調查資料(OUT)'!AJ55:AJ58))</f>
        <v>0</v>
      </c>
      <c r="EJ49" s="43">
        <f>IF($AZ49="N","N",SUM('調查資料(OUT)'!AO55:AO58))</f>
        <v>0</v>
      </c>
      <c r="EK49" s="43">
        <f>IF($AZ49="N","N",SUM('調查資料(OUT)'!AT55:AT58))</f>
        <v>0</v>
      </c>
      <c r="EL49" s="48" t="e">
        <f t="shared" si="193"/>
        <v>#DIV/0!</v>
      </c>
      <c r="EM49" s="43">
        <f t="shared" si="194"/>
        <v>0</v>
      </c>
      <c r="EN49" s="48" t="e">
        <f t="shared" si="195"/>
        <v>#DIV/0!</v>
      </c>
      <c r="EO49" s="43">
        <f t="shared" si="196"/>
        <v>0</v>
      </c>
      <c r="EP49" s="48" t="e">
        <f t="shared" si="197"/>
        <v>#DIV/0!</v>
      </c>
      <c r="EQ49" s="43">
        <f t="shared" si="198"/>
        <v>0</v>
      </c>
      <c r="ER49" s="48" t="e">
        <f t="shared" si="199"/>
        <v>#DIV/0!</v>
      </c>
      <c r="ES49" s="43">
        <f t="shared" si="200"/>
        <v>0</v>
      </c>
      <c r="ET49" s="43">
        <f t="shared" si="147"/>
        <v>0</v>
      </c>
      <c r="EU49" s="43">
        <f>IF($AZ49="N","N",SUM('調查資料(OUT)'!AU55:AU58))</f>
        <v>0</v>
      </c>
      <c r="EV49" s="43">
        <f>IF($AZ49="N","N",SUM('調查資料(OUT)'!AZ55:AZ58))</f>
        <v>0</v>
      </c>
      <c r="EW49" s="43">
        <f>IF($AZ49="N","N",SUM('調查資料(OUT)'!BE55:BE58))</f>
        <v>0</v>
      </c>
      <c r="EX49" s="48" t="e">
        <f t="shared" si="148"/>
        <v>#DIV/0!</v>
      </c>
      <c r="EY49" s="43">
        <f t="shared" si="149"/>
        <v>0</v>
      </c>
      <c r="EZ49" s="43">
        <f>IF($AZ49="N","N",SUM('調查資料(OUT)'!AV55:AV58))</f>
        <v>0</v>
      </c>
      <c r="FA49" s="43">
        <f>IF($AZ49="N","N",SUM('調查資料(OUT)'!BA55:BA58))</f>
        <v>0</v>
      </c>
      <c r="FB49" s="43">
        <f>IF($AZ49="N","N",SUM('調查資料(OUT)'!BF55:BF58))</f>
        <v>0</v>
      </c>
      <c r="FC49" s="48" t="e">
        <f t="shared" si="150"/>
        <v>#DIV/0!</v>
      </c>
      <c r="FD49" s="43">
        <f t="shared" si="151"/>
        <v>0</v>
      </c>
      <c r="FE49" s="43">
        <f>IF($AZ49="N","N",SUM('調查資料(OUT)'!AW55:AW58))</f>
        <v>0</v>
      </c>
      <c r="FF49" s="43">
        <f>IF($AZ49="N","N",SUM('調查資料(OUT)'!BB55:BB58))</f>
        <v>0</v>
      </c>
      <c r="FG49" s="43">
        <f>IF($AZ49="N","N",SUM('調查資料(OUT)'!BG55:BG58))</f>
        <v>0</v>
      </c>
      <c r="FH49" s="48" t="e">
        <f t="shared" si="152"/>
        <v>#DIV/0!</v>
      </c>
      <c r="FI49" s="43">
        <f t="shared" si="153"/>
        <v>0</v>
      </c>
      <c r="FJ49" s="43">
        <f>IF($AZ49="N","N",SUM('調查資料(OUT)'!AX55:AX58))</f>
        <v>0</v>
      </c>
      <c r="FK49" s="43">
        <f>IF($AZ49="N","N",SUM('調查資料(OUT)'!BC55:BC58))</f>
        <v>0</v>
      </c>
      <c r="FL49" s="43">
        <f>IF($AZ49="N","N",SUM('調查資料(OUT)'!BH55:BH58))</f>
        <v>0</v>
      </c>
      <c r="FM49" s="48" t="e">
        <f t="shared" si="201"/>
        <v>#DIV/0!</v>
      </c>
      <c r="FN49" s="43">
        <f t="shared" si="202"/>
        <v>0</v>
      </c>
      <c r="FO49" s="43">
        <f>IF($AZ49="N","N",SUM('調查資料(OUT)'!AY55:AY58))</f>
        <v>0</v>
      </c>
      <c r="FP49" s="43">
        <f>IF($AZ49="N","N",SUM('調查資料(OUT)'!BD55:BD58))</f>
        <v>0</v>
      </c>
      <c r="FQ49" s="43">
        <f>IF($AZ49="N","N",SUM('調查資料(OUT)'!BI55:BI58))</f>
        <v>0</v>
      </c>
      <c r="FR49" s="48" t="e">
        <f t="shared" si="203"/>
        <v>#DIV/0!</v>
      </c>
      <c r="FS49" s="43">
        <f t="shared" si="204"/>
        <v>0</v>
      </c>
      <c r="FT49" s="48" t="e">
        <f t="shared" si="205"/>
        <v>#DIV/0!</v>
      </c>
      <c r="FU49" s="43">
        <f t="shared" si="206"/>
        <v>0</v>
      </c>
      <c r="FV49" s="48" t="e">
        <f t="shared" si="207"/>
        <v>#DIV/0!</v>
      </c>
      <c r="FW49" s="43">
        <f t="shared" si="208"/>
        <v>0</v>
      </c>
      <c r="FX49" s="48" t="e">
        <f t="shared" si="209"/>
        <v>#DIV/0!</v>
      </c>
      <c r="FY49" s="43">
        <f t="shared" si="210"/>
        <v>0</v>
      </c>
      <c r="FZ49" s="43">
        <f t="shared" si="156"/>
        <v>0</v>
      </c>
      <c r="GA49" s="43">
        <f>IF($AZ49="N","N",SUM('調查資料(OUT)'!BJ55:BJ58))</f>
        <v>0</v>
      </c>
      <c r="GB49" s="43">
        <f>IF($AZ49="N","N",SUM('調查資料(OUT)'!BO55:BO58))</f>
        <v>0</v>
      </c>
      <c r="GC49" s="43">
        <f>IF($AZ49="N","N",SUM('調查資料(OUT)'!BT55:BT58))</f>
        <v>0</v>
      </c>
      <c r="GD49" s="48" t="e">
        <f t="shared" si="157"/>
        <v>#DIV/0!</v>
      </c>
      <c r="GE49" s="43">
        <f t="shared" si="158"/>
        <v>0</v>
      </c>
      <c r="GF49" s="43">
        <f>IF($AZ49="N","N",SUM('調查資料(OUT)'!BK55:BK58))</f>
        <v>0</v>
      </c>
      <c r="GG49" s="43">
        <f>IF($AZ49="N","N",SUM('調查資料(OUT)'!BP55:BP58))</f>
        <v>0</v>
      </c>
      <c r="GH49" s="43">
        <f>IF($AZ49="N","N",SUM('調查資料(OUT)'!BU55:BU58))</f>
        <v>0</v>
      </c>
      <c r="GI49" s="48" t="e">
        <f t="shared" si="159"/>
        <v>#DIV/0!</v>
      </c>
      <c r="GJ49" s="43">
        <f t="shared" si="160"/>
        <v>0</v>
      </c>
      <c r="GK49" s="43">
        <f>IF($AZ49="N","N",SUM('調查資料(OUT)'!BL55:BL58))</f>
        <v>0</v>
      </c>
      <c r="GL49" s="43">
        <f>IF($AZ49="N","N",SUM('調查資料(OUT)'!BQ55:BQ58))</f>
        <v>0</v>
      </c>
      <c r="GM49" s="43">
        <f>IF($AZ49="N","N",SUM('調查資料(OUT)'!BV55:BV58))</f>
        <v>0</v>
      </c>
      <c r="GN49" s="48" t="e">
        <f t="shared" si="161"/>
        <v>#DIV/0!</v>
      </c>
      <c r="GO49" s="43">
        <f t="shared" si="162"/>
        <v>0</v>
      </c>
      <c r="GP49" s="43">
        <f>IF($AZ49="N","N",SUM('調查資料(OUT)'!BM55:BM58))</f>
        <v>0</v>
      </c>
      <c r="GQ49" s="43">
        <f>IF($AZ49="N","N",SUM('調查資料(OUT)'!BR55:BR58))</f>
        <v>0</v>
      </c>
      <c r="GR49" s="43">
        <f>IF($AZ49="N","N",SUM('調查資料(OUT)'!BW55:BW58))</f>
        <v>0</v>
      </c>
      <c r="GS49" s="48" t="e">
        <f t="shared" si="211"/>
        <v>#DIV/0!</v>
      </c>
      <c r="GT49" s="43">
        <f t="shared" si="212"/>
        <v>0</v>
      </c>
      <c r="GU49" s="43">
        <f>IF($AZ49="N","N",SUM('調查資料(OUT)'!BN55:BN58))</f>
        <v>0</v>
      </c>
      <c r="GV49" s="43">
        <f>IF($AZ49="N","N",SUM('調查資料(OUT)'!BS55:BS58))</f>
        <v>0</v>
      </c>
      <c r="GW49" s="43">
        <f>IF($AZ49="N","N",SUM('調查資料(OUT)'!BX55:BX58))</f>
        <v>0</v>
      </c>
      <c r="GX49" s="48" t="e">
        <f t="shared" si="213"/>
        <v>#DIV/0!</v>
      </c>
      <c r="GY49" s="43">
        <f t="shared" si="214"/>
        <v>0</v>
      </c>
      <c r="GZ49" s="48" t="e">
        <f t="shared" si="215"/>
        <v>#DIV/0!</v>
      </c>
      <c r="HA49" s="43">
        <f t="shared" si="216"/>
        <v>0</v>
      </c>
      <c r="HB49" s="48" t="e">
        <f t="shared" si="217"/>
        <v>#DIV/0!</v>
      </c>
      <c r="HC49" s="43">
        <f t="shared" si="237"/>
        <v>0</v>
      </c>
      <c r="HD49" s="48" t="e">
        <f t="shared" si="218"/>
        <v>#DIV/0!</v>
      </c>
      <c r="HE49" s="43">
        <f t="shared" si="219"/>
        <v>0</v>
      </c>
      <c r="HF49" s="43">
        <f t="shared" si="220"/>
        <v>0</v>
      </c>
      <c r="HG49" s="43">
        <f>IF($AZ49="N","N",SUM('調查資料(OUT)'!BY55:BY58))</f>
        <v>0</v>
      </c>
      <c r="HH49" s="43">
        <f>IF($AZ49="N","N",SUM('調查資料(OUT)'!CD55:CD58))</f>
        <v>0</v>
      </c>
      <c r="HI49" s="43">
        <f>IF($AZ49="N","N",SUM('調查資料(OUT)'!CI55:CI58))</f>
        <v>0</v>
      </c>
      <c r="HJ49" s="48" t="e">
        <f t="shared" si="221"/>
        <v>#DIV/0!</v>
      </c>
      <c r="HK49" s="43">
        <f t="shared" si="222"/>
        <v>0</v>
      </c>
      <c r="HL49" s="43">
        <f>IF($AZ49="N","N",SUM('調查資料(OUT)'!BZ55:BZ58))</f>
        <v>0</v>
      </c>
      <c r="HM49" s="43">
        <f>IF($AZ49="N","N",SUM('調查資料(OUT)'!CE55:CE58))</f>
        <v>0</v>
      </c>
      <c r="HN49" s="43">
        <f>IF($AZ49="N","N",SUM('調查資料(OUT)'!CJ55:CJ58))</f>
        <v>0</v>
      </c>
      <c r="HO49" s="48" t="e">
        <f t="shared" si="223"/>
        <v>#DIV/0!</v>
      </c>
      <c r="HP49" s="43">
        <f t="shared" si="224"/>
        <v>0</v>
      </c>
      <c r="HQ49" s="43">
        <f>IF($AZ49="N","N",SUM('調查資料(OUT)'!CA55:CA58))</f>
        <v>0</v>
      </c>
      <c r="HR49" s="43">
        <f>IF($AZ49="N","N",SUM('調查資料(OUT)'!CF55:CF58))</f>
        <v>0</v>
      </c>
      <c r="HS49" s="43">
        <f>IF($AZ49="N","N",SUM('調查資料(OUT)'!CK55:CK58))</f>
        <v>0</v>
      </c>
      <c r="HT49" s="48" t="e">
        <f t="shared" si="225"/>
        <v>#DIV/0!</v>
      </c>
      <c r="HU49" s="43">
        <f t="shared" si="226"/>
        <v>0</v>
      </c>
      <c r="HV49" s="43">
        <f>IF($AZ49="N","N",SUM('調查資料(OUT)'!CB55:CB58))</f>
        <v>0</v>
      </c>
      <c r="HW49" s="43">
        <f>IF($AZ49="N","N",SUM('調查資料(OUT)'!CG55:CG58))</f>
        <v>0</v>
      </c>
      <c r="HX49" s="43">
        <f>IF($AZ49="N","N",SUM('調查資料(OUT)'!CL55:CL58))</f>
        <v>0</v>
      </c>
      <c r="HY49" s="48" t="e">
        <f t="shared" si="227"/>
        <v>#DIV/0!</v>
      </c>
      <c r="HZ49" s="43">
        <f t="shared" si="228"/>
        <v>0</v>
      </c>
      <c r="IA49" s="43">
        <f>IF($AZ49="N","N",SUM('調查資料(OUT)'!CC55:CC58))</f>
        <v>0</v>
      </c>
      <c r="IB49" s="43">
        <f>IF($AZ49="N","N",SUM('調查資料(OUT)'!CH55:CH58))</f>
        <v>0</v>
      </c>
      <c r="IC49" s="43">
        <f>IF($AZ49="N","N",SUM('調查資料(OUT)'!CM55:CM58))</f>
        <v>0</v>
      </c>
      <c r="ID49" s="48" t="e">
        <f t="shared" si="229"/>
        <v>#DIV/0!</v>
      </c>
      <c r="IE49" s="43">
        <f t="shared" si="230"/>
        <v>0</v>
      </c>
      <c r="IF49" s="48" t="e">
        <f t="shared" si="231"/>
        <v>#DIV/0!</v>
      </c>
      <c r="IG49" s="43">
        <f t="shared" si="232"/>
        <v>0</v>
      </c>
      <c r="IH49" s="48" t="e">
        <f t="shared" si="233"/>
        <v>#DIV/0!</v>
      </c>
      <c r="II49" s="43">
        <f t="shared" si="234"/>
        <v>0</v>
      </c>
      <c r="IJ49" s="48" t="e">
        <f t="shared" si="235"/>
        <v>#DIV/0!</v>
      </c>
      <c r="IK49" s="248">
        <f t="shared" si="236"/>
        <v>0</v>
      </c>
    </row>
    <row r="50" spans="1:245">
      <c r="A50" s="308">
        <f>'調查資料(OUT)'!A56</f>
        <v>1115</v>
      </c>
      <c r="B50" s="309">
        <f t="shared" si="163"/>
        <v>0</v>
      </c>
      <c r="C50" s="309">
        <f>IFERROR('調查資料(OUT)'!$B$1*'調查資料(OUT)'!B56,0)+IFERROR('調查資料(OUT)'!$G$1*'調查資料(OUT)'!G56,0)+IFERROR('調查資料(OUT)'!$L$1*'調查資料(OUT)'!L56,0)</f>
        <v>0</v>
      </c>
      <c r="D50" s="309">
        <f>IFERROR('調查資料(OUT)'!$C$1*'調查資料(OUT)'!C56,0)+IFERROR('調查資料(OUT)'!$H$1*'調查資料(OUT)'!H56,0)+IFERROR('調查資料(OUT)'!$M$1*'調查資料(OUT)'!M56,0)</f>
        <v>0</v>
      </c>
      <c r="E50" s="309">
        <f>IFERROR('調查資料(OUT)'!$D$1*'調查資料(OUT)'!D56,0)+IFERROR('調查資料(OUT)'!$I$1*'調查資料(OUT)'!I56,0)+IFERROR('調查資料(OUT)'!$N$1*'調查資料(OUT)'!N56,0)</f>
        <v>0</v>
      </c>
      <c r="F50" s="309">
        <f>IFERROR('調查資料(OUT)'!$E$1*'調查資料(OUT)'!E56,0)+IFERROR('調查資料(OUT)'!$J$1*'調查資料(OUT)'!J56,0)+IFERROR('調查資料(OUT)'!$O$1*'調查資料(OUT)'!O56,0)</f>
        <v>0</v>
      </c>
      <c r="G50" s="310">
        <f>IFERROR('調查資料(OUT)'!$F$1*'調查資料(OUT)'!F56,0)+IFERROR('調查資料(OUT)'!$K$1*'調查資料(OUT)'!K56,0)+IFERROR('調查資料(OUT)'!$P$1*'調查資料(OUT)'!P56,0)</f>
        <v>0</v>
      </c>
      <c r="H50" s="311">
        <f t="shared" si="164"/>
        <v>0</v>
      </c>
      <c r="I50" s="309">
        <f>IFERROR('調查資料(OUT)'!$Q$1*'調查資料(OUT)'!Q56,0)+IFERROR('調查資料(OUT)'!$V$1*'調查資料(OUT)'!V56,0)+IFERROR('調查資料(OUT)'!$AA$1*'調查資料(OUT)'!AA56,0)</f>
        <v>0</v>
      </c>
      <c r="J50" s="309">
        <f>IFERROR('調查資料(OUT)'!$R$1*'調查資料(OUT)'!R56,0)+IFERROR('調查資料(OUT)'!$W$1*'調查資料(OUT)'!W56,0)+IFERROR('調查資料(OUT)'!$AB$1*'調查資料(OUT)'!AB56,0)</f>
        <v>0</v>
      </c>
      <c r="K50" s="309">
        <f>IFERROR('調查資料(OUT)'!$S$1*'調查資料(OUT)'!S56,0)+IFERROR('調查資料(OUT)'!$X$1*'調查資料(OUT)'!X56,0)+IFERROR('調查資料(OUT)'!$AC$1*'調查資料(OUT)'!AC56,0)</f>
        <v>0</v>
      </c>
      <c r="L50" s="309">
        <f>IFERROR('調查資料(OUT)'!$T$1*'調查資料(OUT)'!T56,0)+IFERROR('調查資料(OUT)'!$Y$1*'調查資料(OUT)'!Y56,0)+IFERROR('調查資料(OUT)'!$AD$1*'調查資料(OUT)'!AD56,0)</f>
        <v>0</v>
      </c>
      <c r="M50" s="310">
        <f>IFERROR('調查資料(OUT)'!$U$1*'調查資料(OUT)'!U56,0)+IFERROR('調查資料(OUT)'!$Z$1*'調查資料(OUT)'!Z56,0)+IFERROR('調查資料(OUT)'!$AE$1*'調查資料(OUT)'!AE56,0)</f>
        <v>0</v>
      </c>
      <c r="N50" s="311">
        <f t="shared" si="165"/>
        <v>0</v>
      </c>
      <c r="O50" s="309">
        <f>IFERROR('調查資料(OUT)'!$AF$1*'調查資料(OUT)'!AF56,0)+IFERROR('調查資料(OUT)'!$AK$1*'調查資料(OUT)'!AK56,0)+IFERROR('調查資料(OUT)'!$AP$1*'調查資料(OUT)'!AP56,0)</f>
        <v>0</v>
      </c>
      <c r="P50" s="309">
        <f>IFERROR('調查資料(OUT)'!$AG$1*'調查資料(OUT)'!AG56,0)+IFERROR('調查資料(OUT)'!$AL$1*'調查資料(OUT)'!AL56,0)+IFERROR('調查資料(OUT)'!$AQ$1*'調查資料(OUT)'!AQ56,0)</f>
        <v>0</v>
      </c>
      <c r="Q50" s="309">
        <f>IFERROR('調查資料(OUT)'!$AH$1*'調查資料(OUT)'!AH56,0)+IFERROR('調查資料(OUT)'!$AM$1*'調查資料(OUT)'!AM56,0)+IFERROR('調查資料(OUT)'!$AR$1*'調查資料(OUT)'!AR56,0)</f>
        <v>0</v>
      </c>
      <c r="R50" s="309">
        <f>IFERROR('調查資料(OUT)'!$AI$1*'調查資料(OUT)'!AI56,0)+IFERROR('調查資料(OUT)'!$AN$1*'調查資料(OUT)'!AN56,0)+IFERROR('調查資料(OUT)'!$AS$1*'調查資料(OUT)'!AS56,0)</f>
        <v>0</v>
      </c>
      <c r="S50" s="310">
        <f>IFERROR('調查資料(OUT)'!$AJ$1*'調查資料(OUT)'!AJ56,0)+IFERROR('調查資料(OUT)'!$AO$1*'調查資料(OUT)'!AO56,0)+IFERROR('調查資料(OUT)'!$AT$1*'調查資料(OUT)'!AT56,0)</f>
        <v>0</v>
      </c>
      <c r="T50" s="311">
        <f t="shared" si="166"/>
        <v>0</v>
      </c>
      <c r="U50" s="309">
        <f>IFERROR('調查資料(OUT)'!$AU$1*'調查資料(OUT)'!AU56,0)+IFERROR('調查資料(OUT)'!$AZ$1*'調查資料(OUT)'!AZ56,0)+IFERROR('調查資料(OUT)'!$BE$1*'調查資料(OUT)'!BE56,0)</f>
        <v>0</v>
      </c>
      <c r="V50" s="309">
        <f>IFERROR('調查資料(OUT)'!$AV$1*'調查資料(OUT)'!AV56,0)+IFERROR('調查資料(OUT)'!$BA$1*'調查資料(OUT)'!BA56,0)+IFERROR('調查資料(OUT)'!$BF$1*'調查資料(OUT)'!BF56,0)</f>
        <v>0</v>
      </c>
      <c r="W50" s="309">
        <f>IFERROR('調查資料(OUT)'!$AW$1*'調查資料(OUT)'!AW56,0)+IFERROR('調查資料(OUT)'!$BB$1*'調查資料(OUT)'!BB56,0)+IFERROR('調查資料(OUT)'!$BG$1*'調查資料(OUT)'!BG56,0)</f>
        <v>0</v>
      </c>
      <c r="X50" s="309">
        <f>IFERROR('調查資料(OUT)'!$AX$1*'調查資料(OUT)'!AX56,0)+IFERROR('調查資料(OUT)'!$BC$1*'調查資料(OUT)'!BC56,0)+IFERROR('調查資料(OUT)'!$BH$1*'調查資料(OUT)'!BH56,0)</f>
        <v>0</v>
      </c>
      <c r="Y50" s="310">
        <f>IFERROR('調查資料(OUT)'!$AY$1*'調查資料(OUT)'!AY56,0)+IFERROR('調查資料(OUT)'!$BD$1*'調查資料(OUT)'!BD56,0)+IFERROR('調查資料(OUT)'!$BI$1*'調查資料(OUT)'!BI56,0)</f>
        <v>0</v>
      </c>
      <c r="Z50" s="311">
        <f t="shared" si="167"/>
        <v>0</v>
      </c>
      <c r="AA50" s="309">
        <f>IFERROR('調查資料(OUT)'!$BJ$1*'調查資料(OUT)'!BJ56,0)+IFERROR('調查資料(OUT)'!$BO$1*'調查資料(OUT)'!BO56,0)+IFERROR('調查資料(OUT)'!$BT$1*'調查資料(OUT)'!BT56,0)</f>
        <v>0</v>
      </c>
      <c r="AB50" s="309">
        <f>IFERROR('調查資料(OUT)'!$BK$1*'調查資料(OUT)'!BK56,0)+IFERROR('調查資料(OUT)'!$BP$1*'調查資料(OUT)'!BP56,0)+IFERROR('調查資料(OUT)'!$BU$1*'調查資料(OUT)'!BU56,0)</f>
        <v>0</v>
      </c>
      <c r="AC50" s="309">
        <f>IFERROR('調查資料(OUT)'!$BL$1*'調查資料(OUT)'!BL56,0)+IFERROR('調查資料(OUT)'!$BQ$1*'調查資料(OUT)'!BQ56,0)+IFERROR('調查資料(OUT)'!$BV$1*'調查資料(OUT)'!BV56,0)</f>
        <v>0</v>
      </c>
      <c r="AD50" s="309">
        <f>IFERROR('調查資料(OUT)'!$BM$1*'調查資料(OUT)'!BM56,0)+IFERROR('調查資料(OUT)'!$BR$1*'調查資料(OUT)'!BR56,0)+IFERROR('調查資料(OUT)'!$BW$1*'調查資料(OUT)'!BW56,0)</f>
        <v>0</v>
      </c>
      <c r="AE50" s="310">
        <f>IFERROR('調查資料(OUT)'!$BN$1*'調查資料(OUT)'!BN56,0)+IFERROR('調查資料(OUT)'!$BS$1*'調查資料(OUT)'!BS56,0)+IFERROR('調查資料(OUT)'!$BX$1*'調查資料(OUT)'!BX56,0)</f>
        <v>0</v>
      </c>
      <c r="AF50" s="311">
        <f t="shared" si="168"/>
        <v>0</v>
      </c>
      <c r="AG50" s="309">
        <f>IFERROR('調查資料(OUT)'!$BY$1*'調查資料(OUT)'!BY56,0)+IFERROR('調查資料(OUT)'!$CD$1*'調查資料(OUT)'!CD56,0)+IFERROR('調查資料(OUT)'!$CI$1*'調查資料(OUT)'!CI56,0)</f>
        <v>0</v>
      </c>
      <c r="AH50" s="309">
        <f>IFERROR('調查資料(OUT)'!$BZ$1*'調查資料(OUT)'!BZ56,0)+IFERROR('調查資料(OUT)'!$CE$1*'調查資料(OUT)'!CE56,0)+IFERROR('調查資料(OUT)'!$CJ$1*'調查資料(OUT)'!CJ56,0)</f>
        <v>0</v>
      </c>
      <c r="AI50" s="309">
        <f>IFERROR('調查資料(OUT)'!$CA$1*'調查資料(OUT)'!CA56,0)+IFERROR('調查資料(OUT)'!$CF$1*'調查資料(OUT)'!CF56,0)+IFERROR('調查資料(OUT)'!$CK$1*'調查資料(OUT)'!CK56,0)</f>
        <v>0</v>
      </c>
      <c r="AJ50" s="309">
        <f>IFERROR('調查資料(OUT)'!$CB$1*'調查資料(OUT)'!CB56,0)+IFERROR('調查資料(OUT)'!$CG$1*'調查資料(OUT)'!CG56,0)+IFERROR('調查資料(OUT)'!$CL$1*'調查資料(OUT)'!CL56,0)</f>
        <v>0</v>
      </c>
      <c r="AK50" s="310">
        <f>IFERROR('調查資料(OUT)'!$CC$1*'調查資料(OUT)'!CC56,0)+IFERROR('調查資料(OUT)'!$CH$1*'調查資料(OUT)'!CH56,0)+IFERROR('調查資料(OUT)'!$CM$1*'調查資料(OUT)'!CM56,0)</f>
        <v>0</v>
      </c>
      <c r="AL50" s="312">
        <f t="shared" si="169"/>
        <v>0</v>
      </c>
      <c r="AN50" s="311">
        <f>'調查資料(OUT)'!A56</f>
        <v>1115</v>
      </c>
      <c r="AO50" s="330">
        <f t="shared" si="170"/>
        <v>1215</v>
      </c>
      <c r="AP50" s="309">
        <f t="shared" si="238"/>
        <v>0</v>
      </c>
      <c r="AQ50" s="309"/>
      <c r="AR50" s="309">
        <f t="shared" si="247"/>
        <v>0</v>
      </c>
      <c r="AS50" s="332" t="e">
        <f t="shared" si="239"/>
        <v>#DIV/0!</v>
      </c>
      <c r="AT50" s="332" t="e">
        <f t="shared" si="240"/>
        <v>#DIV/0!</v>
      </c>
      <c r="AU50" s="332" t="e">
        <f t="shared" si="241"/>
        <v>#DIV/0!</v>
      </c>
      <c r="AV50" s="332" t="e">
        <f t="shared" si="242"/>
        <v>#DIV/0!</v>
      </c>
      <c r="AW50" s="332" t="e">
        <f t="shared" si="243"/>
        <v>#DIV/0!</v>
      </c>
      <c r="AX50" s="332" t="e">
        <f t="shared" si="244"/>
        <v>#DIV/0!</v>
      </c>
      <c r="AY50" s="334"/>
      <c r="AZ50" s="309">
        <f t="shared" si="245"/>
        <v>1115</v>
      </c>
      <c r="BA50" s="310">
        <f t="shared" si="246"/>
        <v>1215</v>
      </c>
      <c r="BB50" s="43">
        <f t="shared" si="171"/>
        <v>0</v>
      </c>
      <c r="BC50" s="43">
        <f>IF($AZ50="N","N",SUM('調查資料(OUT)'!B56:B59))</f>
        <v>0</v>
      </c>
      <c r="BD50" s="43">
        <f>IF($AZ50="N","N",SUM('調查資料(OUT)'!G56:G59))</f>
        <v>0</v>
      </c>
      <c r="BE50" s="43">
        <f>IF($AZ50="N","N",SUM('調查資料(OUT)'!L56:L59))</f>
        <v>0</v>
      </c>
      <c r="BF50" s="48" t="e">
        <f t="shared" si="121"/>
        <v>#DIV/0!</v>
      </c>
      <c r="BG50" s="43">
        <f t="shared" si="122"/>
        <v>0</v>
      </c>
      <c r="BH50" s="43">
        <f>IF($AZ50="N","N",SUM('調查資料(OUT)'!C56:C59))</f>
        <v>0</v>
      </c>
      <c r="BI50" s="43">
        <f>IF($AZ50="N","N",SUM('調查資料(OUT)'!H56:H59))</f>
        <v>0</v>
      </c>
      <c r="BJ50" s="43">
        <f>IF($AZ50="N","N",SUM('調查資料(OUT)'!M56:M59))</f>
        <v>0</v>
      </c>
      <c r="BK50" s="48" t="e">
        <f t="shared" si="123"/>
        <v>#DIV/0!</v>
      </c>
      <c r="BL50" s="43">
        <f t="shared" si="124"/>
        <v>0</v>
      </c>
      <c r="BM50" s="43">
        <f>IF($AZ50="N","N",SUM('調查資料(OUT)'!D56:D59))</f>
        <v>0</v>
      </c>
      <c r="BN50" s="43">
        <f>IF($AZ50="N","N",SUM('調查資料(OUT)'!I56:I59))</f>
        <v>0</v>
      </c>
      <c r="BO50" s="43">
        <f>IF($AZ50="N","N",SUM('調查資料(OUT)'!N56:N59))</f>
        <v>0</v>
      </c>
      <c r="BP50" s="48" t="e">
        <f t="shared" si="125"/>
        <v>#DIV/0!</v>
      </c>
      <c r="BQ50" s="43">
        <f t="shared" si="126"/>
        <v>0</v>
      </c>
      <c r="BR50" s="43">
        <f>IF($AZ50="N","N",SUM('調查資料(OUT)'!E56:E59))</f>
        <v>0</v>
      </c>
      <c r="BS50" s="43">
        <f>IF($AZ50="N","N",SUM('調查資料(OUT)'!J56:J59))</f>
        <v>0</v>
      </c>
      <c r="BT50" s="43">
        <f>IF($AZ50="N","N",SUM('調查資料(OUT)'!O56:O59))</f>
        <v>0</v>
      </c>
      <c r="BU50" s="48" t="e">
        <f t="shared" si="127"/>
        <v>#DIV/0!</v>
      </c>
      <c r="BV50" s="43">
        <f t="shared" si="172"/>
        <v>0</v>
      </c>
      <c r="BW50" s="43">
        <f>IF($AZ50="N","N",SUM('調查資料(OUT)'!F56:F59))</f>
        <v>0</v>
      </c>
      <c r="BX50" s="43">
        <f>IF($AZ50="N","N",SUM('調查資料(OUT)'!K56:K59))</f>
        <v>0</v>
      </c>
      <c r="BY50" s="43">
        <f>IF($AZ50="N","N",SUM('調查資料(OUT)'!P56:P59))</f>
        <v>0</v>
      </c>
      <c r="BZ50" s="48" t="e">
        <f t="shared" si="173"/>
        <v>#DIV/0!</v>
      </c>
      <c r="CA50" s="43">
        <f t="shared" si="174"/>
        <v>0</v>
      </c>
      <c r="CB50" s="48" t="e">
        <f t="shared" si="175"/>
        <v>#DIV/0!</v>
      </c>
      <c r="CC50" s="43">
        <f t="shared" si="176"/>
        <v>0</v>
      </c>
      <c r="CD50" s="48" t="e">
        <f t="shared" si="177"/>
        <v>#DIV/0!</v>
      </c>
      <c r="CE50" s="43">
        <f t="shared" si="178"/>
        <v>0</v>
      </c>
      <c r="CF50" s="48" t="e">
        <f t="shared" si="179"/>
        <v>#DIV/0!</v>
      </c>
      <c r="CG50" s="43">
        <f t="shared" si="180"/>
        <v>0</v>
      </c>
      <c r="CH50" s="43">
        <f t="shared" si="130"/>
        <v>0</v>
      </c>
      <c r="CI50" s="43">
        <f>IF($AZ50="N","N",SUM('調查資料(OUT)'!Q56:Q59))</f>
        <v>0</v>
      </c>
      <c r="CJ50" s="43">
        <f>IF($AZ50="N","N",SUM('調查資料(OUT)'!V56:V59))</f>
        <v>0</v>
      </c>
      <c r="CK50" s="43">
        <f>IF($AZ50="N","N",SUM('調查資料(OUT)'!AA56:AA59))</f>
        <v>0</v>
      </c>
      <c r="CL50" s="48" t="e">
        <f t="shared" si="131"/>
        <v>#DIV/0!</v>
      </c>
      <c r="CM50" s="43">
        <f t="shared" si="132"/>
        <v>0</v>
      </c>
      <c r="CN50" s="43">
        <f>IF($AZ50="N","N",SUM('調查資料(OUT)'!R56:R59))</f>
        <v>0</v>
      </c>
      <c r="CO50" s="43">
        <f>IF($AZ50="N","N",SUM('調查資料(OUT)'!W56:W59))</f>
        <v>0</v>
      </c>
      <c r="CP50" s="43">
        <f>IF($AZ50="N","N",SUM('調查資料(OUT)'!AB56:AB59))</f>
        <v>0</v>
      </c>
      <c r="CQ50" s="48" t="e">
        <f t="shared" si="133"/>
        <v>#DIV/0!</v>
      </c>
      <c r="CR50" s="43">
        <f t="shared" si="134"/>
        <v>0</v>
      </c>
      <c r="CS50" s="43">
        <f>IF($AZ50="N","N",SUM('調查資料(OUT)'!S56:S59))</f>
        <v>0</v>
      </c>
      <c r="CT50" s="43">
        <f>IF($AZ50="N","N",SUM('調查資料(OUT)'!X56:X59))</f>
        <v>0</v>
      </c>
      <c r="CU50" s="43">
        <f>IF($AZ50="N","N",SUM('調查資料(OUT)'!AC56:AC59))</f>
        <v>0</v>
      </c>
      <c r="CV50" s="48" t="e">
        <f t="shared" si="135"/>
        <v>#DIV/0!</v>
      </c>
      <c r="CW50" s="43">
        <f t="shared" si="136"/>
        <v>0</v>
      </c>
      <c r="CX50" s="43">
        <f>IF($AZ50="N","N",SUM('調查資料(OUT)'!T56:T59))</f>
        <v>0</v>
      </c>
      <c r="CY50" s="43">
        <f>IF($AZ50="N","N",SUM('調查資料(OUT)'!Y56:Y59))</f>
        <v>0</v>
      </c>
      <c r="CZ50" s="43">
        <f>IF($AZ50="N","N",SUM('調查資料(OUT)'!AD56:AD59))</f>
        <v>0</v>
      </c>
      <c r="DA50" s="48" t="e">
        <f t="shared" si="181"/>
        <v>#DIV/0!</v>
      </c>
      <c r="DB50" s="43">
        <f t="shared" si="182"/>
        <v>0</v>
      </c>
      <c r="DC50" s="43">
        <f>IF($AZ50="N","N",SUM('調查資料(OUT)'!U56:U59))</f>
        <v>0</v>
      </c>
      <c r="DD50" s="43">
        <f>IF($AZ50="N","N",SUM('調查資料(OUT)'!Z56:Z59))</f>
        <v>0</v>
      </c>
      <c r="DE50" s="43">
        <f>IF($AZ50="N","N",SUM('調查資料(OUT)'!AE56:AE59))</f>
        <v>0</v>
      </c>
      <c r="DF50" s="48" t="e">
        <f t="shared" si="183"/>
        <v>#DIV/0!</v>
      </c>
      <c r="DG50" s="43">
        <f t="shared" si="184"/>
        <v>0</v>
      </c>
      <c r="DH50" s="48" t="e">
        <f t="shared" si="185"/>
        <v>#DIV/0!</v>
      </c>
      <c r="DI50" s="43">
        <f t="shared" si="186"/>
        <v>0</v>
      </c>
      <c r="DJ50" s="48" t="e">
        <f t="shared" si="187"/>
        <v>#DIV/0!</v>
      </c>
      <c r="DK50" s="43">
        <f t="shared" si="188"/>
        <v>0</v>
      </c>
      <c r="DL50" s="48" t="e">
        <f t="shared" si="189"/>
        <v>#DIV/0!</v>
      </c>
      <c r="DM50" s="43">
        <f t="shared" si="190"/>
        <v>0</v>
      </c>
      <c r="DN50" s="43">
        <f t="shared" si="138"/>
        <v>0</v>
      </c>
      <c r="DO50" s="43">
        <f>IF($AZ50="N","N",SUM('調查資料(OUT)'!AF56:AF59))</f>
        <v>0</v>
      </c>
      <c r="DP50" s="43">
        <f>IF($AZ50="N","N",SUM('調查資料(OUT)'!AK56:AK59))</f>
        <v>0</v>
      </c>
      <c r="DQ50" s="43">
        <f>IF($AZ50="N","N",SUM('調查資料(OUT)'!AP56:AP59))</f>
        <v>0</v>
      </c>
      <c r="DR50" s="48" t="e">
        <f t="shared" si="139"/>
        <v>#DIV/0!</v>
      </c>
      <c r="DS50" s="43">
        <f t="shared" si="140"/>
        <v>0</v>
      </c>
      <c r="DT50" s="43">
        <f>IF($AZ50="N","N",SUM('調查資料(OUT)'!AG56:AG59))</f>
        <v>0</v>
      </c>
      <c r="DU50" s="43">
        <f>IF($AZ50="N","N",SUM('調查資料(OUT)'!AL56:AL59))</f>
        <v>0</v>
      </c>
      <c r="DV50" s="43">
        <f>IF($AZ50="N","N",SUM('調查資料(OUT)'!AQ56:AQ59))</f>
        <v>0</v>
      </c>
      <c r="DW50" s="48" t="e">
        <f t="shared" si="141"/>
        <v>#DIV/0!</v>
      </c>
      <c r="DX50" s="43">
        <f t="shared" si="142"/>
        <v>0</v>
      </c>
      <c r="DY50" s="43">
        <f>IF($AZ50="N","N",SUM('調查資料(OUT)'!AH56:AH59))</f>
        <v>0</v>
      </c>
      <c r="DZ50" s="43">
        <f>IF($AZ50="N","N",SUM('調查資料(OUT)'!AM56:AM59))</f>
        <v>0</v>
      </c>
      <c r="EA50" s="43">
        <f>IF($AZ50="N","N",SUM('調查資料(OUT)'!AR56:AR59))</f>
        <v>0</v>
      </c>
      <c r="EB50" s="48" t="e">
        <f t="shared" si="143"/>
        <v>#DIV/0!</v>
      </c>
      <c r="EC50" s="43">
        <f t="shared" si="144"/>
        <v>0</v>
      </c>
      <c r="ED50" s="43">
        <f>IF($AZ50="N","N",SUM('調查資料(OUT)'!AI56:AI59))</f>
        <v>0</v>
      </c>
      <c r="EE50" s="43">
        <f>IF($AZ50="N","N",SUM('調查資料(OUT)'!AN56:AN59))</f>
        <v>0</v>
      </c>
      <c r="EF50" s="43">
        <f>IF($AZ50="N","N",SUM('調查資料(OUT)'!AS56:AS59))</f>
        <v>0</v>
      </c>
      <c r="EG50" s="48" t="e">
        <f t="shared" si="191"/>
        <v>#DIV/0!</v>
      </c>
      <c r="EH50" s="43">
        <f t="shared" si="192"/>
        <v>0</v>
      </c>
      <c r="EI50" s="43">
        <f>IF($AZ50="N","N",SUM('調查資料(OUT)'!AJ56:AJ59))</f>
        <v>0</v>
      </c>
      <c r="EJ50" s="43">
        <f>IF($AZ50="N","N",SUM('調查資料(OUT)'!AO56:AO59))</f>
        <v>0</v>
      </c>
      <c r="EK50" s="43">
        <f>IF($AZ50="N","N",SUM('調查資料(OUT)'!AT56:AT59))</f>
        <v>0</v>
      </c>
      <c r="EL50" s="48" t="e">
        <f t="shared" si="193"/>
        <v>#DIV/0!</v>
      </c>
      <c r="EM50" s="43">
        <f t="shared" si="194"/>
        <v>0</v>
      </c>
      <c r="EN50" s="48" t="e">
        <f t="shared" si="195"/>
        <v>#DIV/0!</v>
      </c>
      <c r="EO50" s="43">
        <f t="shared" si="196"/>
        <v>0</v>
      </c>
      <c r="EP50" s="48" t="e">
        <f t="shared" si="197"/>
        <v>#DIV/0!</v>
      </c>
      <c r="EQ50" s="43">
        <f t="shared" si="198"/>
        <v>0</v>
      </c>
      <c r="ER50" s="48" t="e">
        <f t="shared" si="199"/>
        <v>#DIV/0!</v>
      </c>
      <c r="ES50" s="43">
        <f t="shared" si="200"/>
        <v>0</v>
      </c>
      <c r="ET50" s="43">
        <f t="shared" si="147"/>
        <v>0</v>
      </c>
      <c r="EU50" s="43">
        <f>IF($AZ50="N","N",SUM('調查資料(OUT)'!AU56:AU59))</f>
        <v>0</v>
      </c>
      <c r="EV50" s="43">
        <f>IF($AZ50="N","N",SUM('調查資料(OUT)'!AZ56:AZ59))</f>
        <v>0</v>
      </c>
      <c r="EW50" s="43">
        <f>IF($AZ50="N","N",SUM('調查資料(OUT)'!BE56:BE59))</f>
        <v>0</v>
      </c>
      <c r="EX50" s="48" t="e">
        <f t="shared" si="148"/>
        <v>#DIV/0!</v>
      </c>
      <c r="EY50" s="43">
        <f t="shared" si="149"/>
        <v>0</v>
      </c>
      <c r="EZ50" s="43">
        <f>IF($AZ50="N","N",SUM('調查資料(OUT)'!AV56:AV59))</f>
        <v>0</v>
      </c>
      <c r="FA50" s="43">
        <f>IF($AZ50="N","N",SUM('調查資料(OUT)'!BA56:BA59))</f>
        <v>0</v>
      </c>
      <c r="FB50" s="43">
        <f>IF($AZ50="N","N",SUM('調查資料(OUT)'!BF56:BF59))</f>
        <v>0</v>
      </c>
      <c r="FC50" s="48" t="e">
        <f t="shared" si="150"/>
        <v>#DIV/0!</v>
      </c>
      <c r="FD50" s="43">
        <f t="shared" si="151"/>
        <v>0</v>
      </c>
      <c r="FE50" s="43">
        <f>IF($AZ50="N","N",SUM('調查資料(OUT)'!AW56:AW59))</f>
        <v>0</v>
      </c>
      <c r="FF50" s="43">
        <f>IF($AZ50="N","N",SUM('調查資料(OUT)'!BB56:BB59))</f>
        <v>0</v>
      </c>
      <c r="FG50" s="43">
        <f>IF($AZ50="N","N",SUM('調查資料(OUT)'!BG56:BG59))</f>
        <v>0</v>
      </c>
      <c r="FH50" s="48" t="e">
        <f t="shared" si="152"/>
        <v>#DIV/0!</v>
      </c>
      <c r="FI50" s="43">
        <f t="shared" si="153"/>
        <v>0</v>
      </c>
      <c r="FJ50" s="43">
        <f>IF($AZ50="N","N",SUM('調查資料(OUT)'!AX56:AX59))</f>
        <v>0</v>
      </c>
      <c r="FK50" s="43">
        <f>IF($AZ50="N","N",SUM('調查資料(OUT)'!BC56:BC59))</f>
        <v>0</v>
      </c>
      <c r="FL50" s="43">
        <f>IF($AZ50="N","N",SUM('調查資料(OUT)'!BH56:BH59))</f>
        <v>0</v>
      </c>
      <c r="FM50" s="48" t="e">
        <f t="shared" si="201"/>
        <v>#DIV/0!</v>
      </c>
      <c r="FN50" s="43">
        <f t="shared" si="202"/>
        <v>0</v>
      </c>
      <c r="FO50" s="43">
        <f>IF($AZ50="N","N",SUM('調查資料(OUT)'!AY56:AY59))</f>
        <v>0</v>
      </c>
      <c r="FP50" s="43">
        <f>IF($AZ50="N","N",SUM('調查資料(OUT)'!BD56:BD59))</f>
        <v>0</v>
      </c>
      <c r="FQ50" s="43">
        <f>IF($AZ50="N","N",SUM('調查資料(OUT)'!BI56:BI59))</f>
        <v>0</v>
      </c>
      <c r="FR50" s="48" t="e">
        <f t="shared" si="203"/>
        <v>#DIV/0!</v>
      </c>
      <c r="FS50" s="43">
        <f t="shared" si="204"/>
        <v>0</v>
      </c>
      <c r="FT50" s="48" t="e">
        <f t="shared" si="205"/>
        <v>#DIV/0!</v>
      </c>
      <c r="FU50" s="43">
        <f t="shared" si="206"/>
        <v>0</v>
      </c>
      <c r="FV50" s="48" t="e">
        <f t="shared" si="207"/>
        <v>#DIV/0!</v>
      </c>
      <c r="FW50" s="43">
        <f t="shared" si="208"/>
        <v>0</v>
      </c>
      <c r="FX50" s="48" t="e">
        <f t="shared" si="209"/>
        <v>#DIV/0!</v>
      </c>
      <c r="FY50" s="43">
        <f t="shared" si="210"/>
        <v>0</v>
      </c>
      <c r="FZ50" s="43">
        <f t="shared" si="156"/>
        <v>0</v>
      </c>
      <c r="GA50" s="43">
        <f>IF($AZ50="N","N",SUM('調查資料(OUT)'!BJ56:BJ59))</f>
        <v>0</v>
      </c>
      <c r="GB50" s="43">
        <f>IF($AZ50="N","N",SUM('調查資料(OUT)'!BO56:BO59))</f>
        <v>0</v>
      </c>
      <c r="GC50" s="43">
        <f>IF($AZ50="N","N",SUM('調查資料(OUT)'!BT56:BT59))</f>
        <v>0</v>
      </c>
      <c r="GD50" s="48" t="e">
        <f t="shared" si="157"/>
        <v>#DIV/0!</v>
      </c>
      <c r="GE50" s="43">
        <f t="shared" si="158"/>
        <v>0</v>
      </c>
      <c r="GF50" s="43">
        <f>IF($AZ50="N","N",SUM('調查資料(OUT)'!BK56:BK59))</f>
        <v>0</v>
      </c>
      <c r="GG50" s="43">
        <f>IF($AZ50="N","N",SUM('調查資料(OUT)'!BP56:BP59))</f>
        <v>0</v>
      </c>
      <c r="GH50" s="43">
        <f>IF($AZ50="N","N",SUM('調查資料(OUT)'!BU56:BU59))</f>
        <v>0</v>
      </c>
      <c r="GI50" s="48" t="e">
        <f t="shared" si="159"/>
        <v>#DIV/0!</v>
      </c>
      <c r="GJ50" s="43">
        <f t="shared" si="160"/>
        <v>0</v>
      </c>
      <c r="GK50" s="43">
        <f>IF($AZ50="N","N",SUM('調查資料(OUT)'!BL56:BL59))</f>
        <v>0</v>
      </c>
      <c r="GL50" s="43">
        <f>IF($AZ50="N","N",SUM('調查資料(OUT)'!BQ56:BQ59))</f>
        <v>0</v>
      </c>
      <c r="GM50" s="43">
        <f>IF($AZ50="N","N",SUM('調查資料(OUT)'!BV56:BV59))</f>
        <v>0</v>
      </c>
      <c r="GN50" s="48" t="e">
        <f t="shared" si="161"/>
        <v>#DIV/0!</v>
      </c>
      <c r="GO50" s="43">
        <f t="shared" si="162"/>
        <v>0</v>
      </c>
      <c r="GP50" s="43">
        <f>IF($AZ50="N","N",SUM('調查資料(OUT)'!BM56:BM59))</f>
        <v>0</v>
      </c>
      <c r="GQ50" s="43">
        <f>IF($AZ50="N","N",SUM('調查資料(OUT)'!BR56:BR59))</f>
        <v>0</v>
      </c>
      <c r="GR50" s="43">
        <f>IF($AZ50="N","N",SUM('調查資料(OUT)'!BW56:BW59))</f>
        <v>0</v>
      </c>
      <c r="GS50" s="48" t="e">
        <f t="shared" si="211"/>
        <v>#DIV/0!</v>
      </c>
      <c r="GT50" s="43">
        <f t="shared" si="212"/>
        <v>0</v>
      </c>
      <c r="GU50" s="43">
        <f>IF($AZ50="N","N",SUM('調查資料(OUT)'!BN56:BN59))</f>
        <v>0</v>
      </c>
      <c r="GV50" s="43">
        <f>IF($AZ50="N","N",SUM('調查資料(OUT)'!BS56:BS59))</f>
        <v>0</v>
      </c>
      <c r="GW50" s="43">
        <f>IF($AZ50="N","N",SUM('調查資料(OUT)'!BX56:BX59))</f>
        <v>0</v>
      </c>
      <c r="GX50" s="48" t="e">
        <f t="shared" si="213"/>
        <v>#DIV/0!</v>
      </c>
      <c r="GY50" s="43">
        <f t="shared" si="214"/>
        <v>0</v>
      </c>
      <c r="GZ50" s="48" t="e">
        <f t="shared" si="215"/>
        <v>#DIV/0!</v>
      </c>
      <c r="HA50" s="43">
        <f t="shared" si="216"/>
        <v>0</v>
      </c>
      <c r="HB50" s="48" t="e">
        <f t="shared" si="217"/>
        <v>#DIV/0!</v>
      </c>
      <c r="HC50" s="43">
        <f t="shared" si="237"/>
        <v>0</v>
      </c>
      <c r="HD50" s="48" t="e">
        <f t="shared" si="218"/>
        <v>#DIV/0!</v>
      </c>
      <c r="HE50" s="43">
        <f t="shared" si="219"/>
        <v>0</v>
      </c>
      <c r="HF50" s="43">
        <f t="shared" si="220"/>
        <v>0</v>
      </c>
      <c r="HG50" s="43">
        <f>IF($AZ50="N","N",SUM('調查資料(OUT)'!BY56:BY59))</f>
        <v>0</v>
      </c>
      <c r="HH50" s="43">
        <f>IF($AZ50="N","N",SUM('調查資料(OUT)'!CD56:CD59))</f>
        <v>0</v>
      </c>
      <c r="HI50" s="43">
        <f>IF($AZ50="N","N",SUM('調查資料(OUT)'!CI56:CI59))</f>
        <v>0</v>
      </c>
      <c r="HJ50" s="48" t="e">
        <f t="shared" si="221"/>
        <v>#DIV/0!</v>
      </c>
      <c r="HK50" s="43">
        <f t="shared" si="222"/>
        <v>0</v>
      </c>
      <c r="HL50" s="43">
        <f>IF($AZ50="N","N",SUM('調查資料(OUT)'!BZ56:BZ59))</f>
        <v>0</v>
      </c>
      <c r="HM50" s="43">
        <f>IF($AZ50="N","N",SUM('調查資料(OUT)'!CE56:CE59))</f>
        <v>0</v>
      </c>
      <c r="HN50" s="43">
        <f>IF($AZ50="N","N",SUM('調查資料(OUT)'!CJ56:CJ59))</f>
        <v>0</v>
      </c>
      <c r="HO50" s="48" t="e">
        <f t="shared" si="223"/>
        <v>#DIV/0!</v>
      </c>
      <c r="HP50" s="43">
        <f t="shared" si="224"/>
        <v>0</v>
      </c>
      <c r="HQ50" s="43">
        <f>IF($AZ50="N","N",SUM('調查資料(OUT)'!CA56:CA59))</f>
        <v>0</v>
      </c>
      <c r="HR50" s="43">
        <f>IF($AZ50="N","N",SUM('調查資料(OUT)'!CF56:CF59))</f>
        <v>0</v>
      </c>
      <c r="HS50" s="43">
        <f>IF($AZ50="N","N",SUM('調查資料(OUT)'!CK56:CK59))</f>
        <v>0</v>
      </c>
      <c r="HT50" s="48" t="e">
        <f t="shared" si="225"/>
        <v>#DIV/0!</v>
      </c>
      <c r="HU50" s="43">
        <f t="shared" si="226"/>
        <v>0</v>
      </c>
      <c r="HV50" s="43">
        <f>IF($AZ50="N","N",SUM('調查資料(OUT)'!CB56:CB59))</f>
        <v>0</v>
      </c>
      <c r="HW50" s="43">
        <f>IF($AZ50="N","N",SUM('調查資料(OUT)'!CG56:CG59))</f>
        <v>0</v>
      </c>
      <c r="HX50" s="43">
        <f>IF($AZ50="N","N",SUM('調查資料(OUT)'!CL56:CL59))</f>
        <v>0</v>
      </c>
      <c r="HY50" s="48" t="e">
        <f t="shared" si="227"/>
        <v>#DIV/0!</v>
      </c>
      <c r="HZ50" s="43">
        <f t="shared" si="228"/>
        <v>0</v>
      </c>
      <c r="IA50" s="43">
        <f>IF($AZ50="N","N",SUM('調查資料(OUT)'!CC56:CC59))</f>
        <v>0</v>
      </c>
      <c r="IB50" s="43">
        <f>IF($AZ50="N","N",SUM('調查資料(OUT)'!CH56:CH59))</f>
        <v>0</v>
      </c>
      <c r="IC50" s="43">
        <f>IF($AZ50="N","N",SUM('調查資料(OUT)'!CM56:CM59))</f>
        <v>0</v>
      </c>
      <c r="ID50" s="48" t="e">
        <f t="shared" si="229"/>
        <v>#DIV/0!</v>
      </c>
      <c r="IE50" s="43">
        <f t="shared" si="230"/>
        <v>0</v>
      </c>
      <c r="IF50" s="48" t="e">
        <f t="shared" si="231"/>
        <v>#DIV/0!</v>
      </c>
      <c r="IG50" s="43">
        <f t="shared" si="232"/>
        <v>0</v>
      </c>
      <c r="IH50" s="48" t="e">
        <f t="shared" si="233"/>
        <v>#DIV/0!</v>
      </c>
      <c r="II50" s="43">
        <f t="shared" si="234"/>
        <v>0</v>
      </c>
      <c r="IJ50" s="48" t="e">
        <f t="shared" si="235"/>
        <v>#DIV/0!</v>
      </c>
      <c r="IK50" s="248">
        <f t="shared" si="236"/>
        <v>0</v>
      </c>
    </row>
    <row r="51" spans="1:245">
      <c r="A51" s="308">
        <f>'調查資料(OUT)'!A57</f>
        <v>1130</v>
      </c>
      <c r="B51" s="309">
        <f t="shared" si="163"/>
        <v>0</v>
      </c>
      <c r="C51" s="309">
        <f>IFERROR('調查資料(OUT)'!$B$1*'調查資料(OUT)'!B57,0)+IFERROR('調查資料(OUT)'!$G$1*'調查資料(OUT)'!G57,0)+IFERROR('調查資料(OUT)'!$L$1*'調查資料(OUT)'!L57,0)</f>
        <v>0</v>
      </c>
      <c r="D51" s="309">
        <f>IFERROR('調查資料(OUT)'!$C$1*'調查資料(OUT)'!C57,0)+IFERROR('調查資料(OUT)'!$H$1*'調查資料(OUT)'!H57,0)+IFERROR('調查資料(OUT)'!$M$1*'調查資料(OUT)'!M57,0)</f>
        <v>0</v>
      </c>
      <c r="E51" s="309">
        <f>IFERROR('調查資料(OUT)'!$D$1*'調查資料(OUT)'!D57,0)+IFERROR('調查資料(OUT)'!$I$1*'調查資料(OUT)'!I57,0)+IFERROR('調查資料(OUT)'!$N$1*'調查資料(OUT)'!N57,0)</f>
        <v>0</v>
      </c>
      <c r="F51" s="309">
        <f>IFERROR('調查資料(OUT)'!$E$1*'調查資料(OUT)'!E57,0)+IFERROR('調查資料(OUT)'!$J$1*'調查資料(OUT)'!J57,0)+IFERROR('調查資料(OUT)'!$O$1*'調查資料(OUT)'!O57,0)</f>
        <v>0</v>
      </c>
      <c r="G51" s="310">
        <f>IFERROR('調查資料(OUT)'!$F$1*'調查資料(OUT)'!F57,0)+IFERROR('調查資料(OUT)'!$K$1*'調查資料(OUT)'!K57,0)+IFERROR('調查資料(OUT)'!$P$1*'調查資料(OUT)'!P57,0)</f>
        <v>0</v>
      </c>
      <c r="H51" s="311">
        <f t="shared" si="164"/>
        <v>0</v>
      </c>
      <c r="I51" s="309">
        <f>IFERROR('調查資料(OUT)'!$Q$1*'調查資料(OUT)'!Q57,0)+IFERROR('調查資料(OUT)'!$V$1*'調查資料(OUT)'!V57,0)+IFERROR('調查資料(OUT)'!$AA$1*'調查資料(OUT)'!AA57,0)</f>
        <v>0</v>
      </c>
      <c r="J51" s="309">
        <f>IFERROR('調查資料(OUT)'!$R$1*'調查資料(OUT)'!R57,0)+IFERROR('調查資料(OUT)'!$W$1*'調查資料(OUT)'!W57,0)+IFERROR('調查資料(OUT)'!$AB$1*'調查資料(OUT)'!AB57,0)</f>
        <v>0</v>
      </c>
      <c r="K51" s="309">
        <f>IFERROR('調查資料(OUT)'!$S$1*'調查資料(OUT)'!S57,0)+IFERROR('調查資料(OUT)'!$X$1*'調查資料(OUT)'!X57,0)+IFERROR('調查資料(OUT)'!$AC$1*'調查資料(OUT)'!AC57,0)</f>
        <v>0</v>
      </c>
      <c r="L51" s="309">
        <f>IFERROR('調查資料(OUT)'!$T$1*'調查資料(OUT)'!T57,0)+IFERROR('調查資料(OUT)'!$Y$1*'調查資料(OUT)'!Y57,0)+IFERROR('調查資料(OUT)'!$AD$1*'調查資料(OUT)'!AD57,0)</f>
        <v>0</v>
      </c>
      <c r="M51" s="310">
        <f>IFERROR('調查資料(OUT)'!$U$1*'調查資料(OUT)'!U57,0)+IFERROR('調查資料(OUT)'!$Z$1*'調查資料(OUT)'!Z57,0)+IFERROR('調查資料(OUT)'!$AE$1*'調查資料(OUT)'!AE57,0)</f>
        <v>0</v>
      </c>
      <c r="N51" s="311">
        <f t="shared" si="165"/>
        <v>0</v>
      </c>
      <c r="O51" s="309">
        <f>IFERROR('調查資料(OUT)'!$AF$1*'調查資料(OUT)'!AF57,0)+IFERROR('調查資料(OUT)'!$AK$1*'調查資料(OUT)'!AK57,0)+IFERROR('調查資料(OUT)'!$AP$1*'調查資料(OUT)'!AP57,0)</f>
        <v>0</v>
      </c>
      <c r="P51" s="309">
        <f>IFERROR('調查資料(OUT)'!$AG$1*'調查資料(OUT)'!AG57,0)+IFERROR('調查資料(OUT)'!$AL$1*'調查資料(OUT)'!AL57,0)+IFERROR('調查資料(OUT)'!$AQ$1*'調查資料(OUT)'!AQ57,0)</f>
        <v>0</v>
      </c>
      <c r="Q51" s="309">
        <f>IFERROR('調查資料(OUT)'!$AH$1*'調查資料(OUT)'!AH57,0)+IFERROR('調查資料(OUT)'!$AM$1*'調查資料(OUT)'!AM57,0)+IFERROR('調查資料(OUT)'!$AR$1*'調查資料(OUT)'!AR57,0)</f>
        <v>0</v>
      </c>
      <c r="R51" s="309">
        <f>IFERROR('調查資料(OUT)'!$AI$1*'調查資料(OUT)'!AI57,0)+IFERROR('調查資料(OUT)'!$AN$1*'調查資料(OUT)'!AN57,0)+IFERROR('調查資料(OUT)'!$AS$1*'調查資料(OUT)'!AS57,0)</f>
        <v>0</v>
      </c>
      <c r="S51" s="310">
        <f>IFERROR('調查資料(OUT)'!$AJ$1*'調查資料(OUT)'!AJ57,0)+IFERROR('調查資料(OUT)'!$AO$1*'調查資料(OUT)'!AO57,0)+IFERROR('調查資料(OUT)'!$AT$1*'調查資料(OUT)'!AT57,0)</f>
        <v>0</v>
      </c>
      <c r="T51" s="311">
        <f t="shared" si="166"/>
        <v>0</v>
      </c>
      <c r="U51" s="309">
        <f>IFERROR('調查資料(OUT)'!$AU$1*'調查資料(OUT)'!AU57,0)+IFERROR('調查資料(OUT)'!$AZ$1*'調查資料(OUT)'!AZ57,0)+IFERROR('調查資料(OUT)'!$BE$1*'調查資料(OUT)'!BE57,0)</f>
        <v>0</v>
      </c>
      <c r="V51" s="309">
        <f>IFERROR('調查資料(OUT)'!$AV$1*'調查資料(OUT)'!AV57,0)+IFERROR('調查資料(OUT)'!$BA$1*'調查資料(OUT)'!BA57,0)+IFERROR('調查資料(OUT)'!$BF$1*'調查資料(OUT)'!BF57,0)</f>
        <v>0</v>
      </c>
      <c r="W51" s="309">
        <f>IFERROR('調查資料(OUT)'!$AW$1*'調查資料(OUT)'!AW57,0)+IFERROR('調查資料(OUT)'!$BB$1*'調查資料(OUT)'!BB57,0)+IFERROR('調查資料(OUT)'!$BG$1*'調查資料(OUT)'!BG57,0)</f>
        <v>0</v>
      </c>
      <c r="X51" s="309">
        <f>IFERROR('調查資料(OUT)'!$AX$1*'調查資料(OUT)'!AX57,0)+IFERROR('調查資料(OUT)'!$BC$1*'調查資料(OUT)'!BC57,0)+IFERROR('調查資料(OUT)'!$BH$1*'調查資料(OUT)'!BH57,0)</f>
        <v>0</v>
      </c>
      <c r="Y51" s="310">
        <f>IFERROR('調查資料(OUT)'!$AY$1*'調查資料(OUT)'!AY57,0)+IFERROR('調查資料(OUT)'!$BD$1*'調查資料(OUT)'!BD57,0)+IFERROR('調查資料(OUT)'!$BI$1*'調查資料(OUT)'!BI57,0)</f>
        <v>0</v>
      </c>
      <c r="Z51" s="311">
        <f t="shared" si="167"/>
        <v>0</v>
      </c>
      <c r="AA51" s="309">
        <f>IFERROR('調查資料(OUT)'!$BJ$1*'調查資料(OUT)'!BJ57,0)+IFERROR('調查資料(OUT)'!$BO$1*'調查資料(OUT)'!BO57,0)+IFERROR('調查資料(OUT)'!$BT$1*'調查資料(OUT)'!BT57,0)</f>
        <v>0</v>
      </c>
      <c r="AB51" s="309">
        <f>IFERROR('調查資料(OUT)'!$BK$1*'調查資料(OUT)'!BK57,0)+IFERROR('調查資料(OUT)'!$BP$1*'調查資料(OUT)'!BP57,0)+IFERROR('調查資料(OUT)'!$BU$1*'調查資料(OUT)'!BU57,0)</f>
        <v>0</v>
      </c>
      <c r="AC51" s="309">
        <f>IFERROR('調查資料(OUT)'!$BL$1*'調查資料(OUT)'!BL57,0)+IFERROR('調查資料(OUT)'!$BQ$1*'調查資料(OUT)'!BQ57,0)+IFERROR('調查資料(OUT)'!$BV$1*'調查資料(OUT)'!BV57,0)</f>
        <v>0</v>
      </c>
      <c r="AD51" s="309">
        <f>IFERROR('調查資料(OUT)'!$BM$1*'調查資料(OUT)'!BM57,0)+IFERROR('調查資料(OUT)'!$BR$1*'調查資料(OUT)'!BR57,0)+IFERROR('調查資料(OUT)'!$BW$1*'調查資料(OUT)'!BW57,0)</f>
        <v>0</v>
      </c>
      <c r="AE51" s="310">
        <f>IFERROR('調查資料(OUT)'!$BN$1*'調查資料(OUT)'!BN57,0)+IFERROR('調查資料(OUT)'!$BS$1*'調查資料(OUT)'!BS57,0)+IFERROR('調查資料(OUT)'!$BX$1*'調查資料(OUT)'!BX57,0)</f>
        <v>0</v>
      </c>
      <c r="AF51" s="311">
        <f t="shared" si="168"/>
        <v>0</v>
      </c>
      <c r="AG51" s="309">
        <f>IFERROR('調查資料(OUT)'!$BY$1*'調查資料(OUT)'!BY57,0)+IFERROR('調查資料(OUT)'!$CD$1*'調查資料(OUT)'!CD57,0)+IFERROR('調查資料(OUT)'!$CI$1*'調查資料(OUT)'!CI57,0)</f>
        <v>0</v>
      </c>
      <c r="AH51" s="309">
        <f>IFERROR('調查資料(OUT)'!$BZ$1*'調查資料(OUT)'!BZ57,0)+IFERROR('調查資料(OUT)'!$CE$1*'調查資料(OUT)'!CE57,0)+IFERROR('調查資料(OUT)'!$CJ$1*'調查資料(OUT)'!CJ57,0)</f>
        <v>0</v>
      </c>
      <c r="AI51" s="309">
        <f>IFERROR('調查資料(OUT)'!$CA$1*'調查資料(OUT)'!CA57,0)+IFERROR('調查資料(OUT)'!$CF$1*'調查資料(OUT)'!CF57,0)+IFERROR('調查資料(OUT)'!$CK$1*'調查資料(OUT)'!CK57,0)</f>
        <v>0</v>
      </c>
      <c r="AJ51" s="309">
        <f>IFERROR('調查資料(OUT)'!$CB$1*'調查資料(OUT)'!CB57,0)+IFERROR('調查資料(OUT)'!$CG$1*'調查資料(OUT)'!CG57,0)+IFERROR('調查資料(OUT)'!$CL$1*'調查資料(OUT)'!CL57,0)</f>
        <v>0</v>
      </c>
      <c r="AK51" s="310">
        <f>IFERROR('調查資料(OUT)'!$CC$1*'調查資料(OUT)'!CC57,0)+IFERROR('調查資料(OUT)'!$CH$1*'調查資料(OUT)'!CH57,0)+IFERROR('調查資料(OUT)'!$CM$1*'調查資料(OUT)'!CM57,0)</f>
        <v>0</v>
      </c>
      <c r="AL51" s="312">
        <f t="shared" si="169"/>
        <v>0</v>
      </c>
      <c r="AN51" s="311">
        <f>'調查資料(OUT)'!A57</f>
        <v>1130</v>
      </c>
      <c r="AO51" s="330">
        <f t="shared" si="170"/>
        <v>1230</v>
      </c>
      <c r="AP51" s="309">
        <f t="shared" si="238"/>
        <v>0</v>
      </c>
      <c r="AQ51" s="309"/>
      <c r="AR51" s="309">
        <f t="shared" si="247"/>
        <v>0</v>
      </c>
      <c r="AS51" s="332" t="e">
        <f t="shared" si="239"/>
        <v>#DIV/0!</v>
      </c>
      <c r="AT51" s="332" t="e">
        <f t="shared" si="240"/>
        <v>#DIV/0!</v>
      </c>
      <c r="AU51" s="332" t="e">
        <f t="shared" si="241"/>
        <v>#DIV/0!</v>
      </c>
      <c r="AV51" s="332" t="e">
        <f t="shared" si="242"/>
        <v>#DIV/0!</v>
      </c>
      <c r="AW51" s="332" t="e">
        <f t="shared" si="243"/>
        <v>#DIV/0!</v>
      </c>
      <c r="AX51" s="332" t="e">
        <f t="shared" si="244"/>
        <v>#DIV/0!</v>
      </c>
      <c r="AY51" s="334"/>
      <c r="AZ51" s="309">
        <f t="shared" si="245"/>
        <v>1130</v>
      </c>
      <c r="BA51" s="310">
        <f t="shared" si="246"/>
        <v>1230</v>
      </c>
      <c r="BB51" s="43">
        <f t="shared" si="171"/>
        <v>0</v>
      </c>
      <c r="BC51" s="43">
        <f>IF($AZ51="N","N",SUM('調查資料(OUT)'!B57:B60))</f>
        <v>0</v>
      </c>
      <c r="BD51" s="43">
        <f>IF($AZ51="N","N",SUM('調查資料(OUT)'!G57:G60))</f>
        <v>0</v>
      </c>
      <c r="BE51" s="43">
        <f>IF($AZ51="N","N",SUM('調查資料(OUT)'!L57:L60))</f>
        <v>0</v>
      </c>
      <c r="BF51" s="48" t="e">
        <f t="shared" si="121"/>
        <v>#DIV/0!</v>
      </c>
      <c r="BG51" s="43">
        <f t="shared" si="122"/>
        <v>0</v>
      </c>
      <c r="BH51" s="43">
        <f>IF($AZ51="N","N",SUM('調查資料(OUT)'!C57:C60))</f>
        <v>0</v>
      </c>
      <c r="BI51" s="43">
        <f>IF($AZ51="N","N",SUM('調查資料(OUT)'!H57:H60))</f>
        <v>0</v>
      </c>
      <c r="BJ51" s="43">
        <f>IF($AZ51="N","N",SUM('調查資料(OUT)'!M57:M60))</f>
        <v>0</v>
      </c>
      <c r="BK51" s="48" t="e">
        <f t="shared" si="123"/>
        <v>#DIV/0!</v>
      </c>
      <c r="BL51" s="43">
        <f t="shared" si="124"/>
        <v>0</v>
      </c>
      <c r="BM51" s="43">
        <f>IF($AZ51="N","N",SUM('調查資料(OUT)'!D57:D60))</f>
        <v>0</v>
      </c>
      <c r="BN51" s="43">
        <f>IF($AZ51="N","N",SUM('調查資料(OUT)'!I57:I60))</f>
        <v>0</v>
      </c>
      <c r="BO51" s="43">
        <f>IF($AZ51="N","N",SUM('調查資料(OUT)'!N57:N60))</f>
        <v>0</v>
      </c>
      <c r="BP51" s="48" t="e">
        <f t="shared" si="125"/>
        <v>#DIV/0!</v>
      </c>
      <c r="BQ51" s="43">
        <f t="shared" si="126"/>
        <v>0</v>
      </c>
      <c r="BR51" s="43">
        <f>IF($AZ51="N","N",SUM('調查資料(OUT)'!E57:E60))</f>
        <v>0</v>
      </c>
      <c r="BS51" s="43">
        <f>IF($AZ51="N","N",SUM('調查資料(OUT)'!J57:J60))</f>
        <v>0</v>
      </c>
      <c r="BT51" s="43">
        <f>IF($AZ51="N","N",SUM('調查資料(OUT)'!O57:O60))</f>
        <v>0</v>
      </c>
      <c r="BU51" s="48" t="e">
        <f t="shared" si="127"/>
        <v>#DIV/0!</v>
      </c>
      <c r="BV51" s="43">
        <f t="shared" si="172"/>
        <v>0</v>
      </c>
      <c r="BW51" s="43">
        <f>IF($AZ51="N","N",SUM('調查資料(OUT)'!F57:F60))</f>
        <v>0</v>
      </c>
      <c r="BX51" s="43">
        <f>IF($AZ51="N","N",SUM('調查資料(OUT)'!K57:K60))</f>
        <v>0</v>
      </c>
      <c r="BY51" s="43">
        <f>IF($AZ51="N","N",SUM('調查資料(OUT)'!P57:P60))</f>
        <v>0</v>
      </c>
      <c r="BZ51" s="48" t="e">
        <f t="shared" si="173"/>
        <v>#DIV/0!</v>
      </c>
      <c r="CA51" s="43">
        <f t="shared" si="174"/>
        <v>0</v>
      </c>
      <c r="CB51" s="48" t="e">
        <f t="shared" si="175"/>
        <v>#DIV/0!</v>
      </c>
      <c r="CC51" s="43">
        <f t="shared" si="176"/>
        <v>0</v>
      </c>
      <c r="CD51" s="48" t="e">
        <f t="shared" si="177"/>
        <v>#DIV/0!</v>
      </c>
      <c r="CE51" s="43">
        <f t="shared" si="178"/>
        <v>0</v>
      </c>
      <c r="CF51" s="48" t="e">
        <f t="shared" si="179"/>
        <v>#DIV/0!</v>
      </c>
      <c r="CG51" s="43">
        <f t="shared" si="180"/>
        <v>0</v>
      </c>
      <c r="CH51" s="43">
        <f t="shared" si="130"/>
        <v>0</v>
      </c>
      <c r="CI51" s="43">
        <f>IF($AZ51="N","N",SUM('調查資料(OUT)'!Q57:Q60))</f>
        <v>0</v>
      </c>
      <c r="CJ51" s="43">
        <f>IF($AZ51="N","N",SUM('調查資料(OUT)'!V57:V60))</f>
        <v>0</v>
      </c>
      <c r="CK51" s="43">
        <f>IF($AZ51="N","N",SUM('調查資料(OUT)'!AA57:AA60))</f>
        <v>0</v>
      </c>
      <c r="CL51" s="48" t="e">
        <f t="shared" si="131"/>
        <v>#DIV/0!</v>
      </c>
      <c r="CM51" s="43">
        <f t="shared" si="132"/>
        <v>0</v>
      </c>
      <c r="CN51" s="43">
        <f>IF($AZ51="N","N",SUM('調查資料(OUT)'!R57:R60))</f>
        <v>0</v>
      </c>
      <c r="CO51" s="43">
        <f>IF($AZ51="N","N",SUM('調查資料(OUT)'!W57:W60))</f>
        <v>0</v>
      </c>
      <c r="CP51" s="43">
        <f>IF($AZ51="N","N",SUM('調查資料(OUT)'!AB57:AB60))</f>
        <v>0</v>
      </c>
      <c r="CQ51" s="48" t="e">
        <f t="shared" si="133"/>
        <v>#DIV/0!</v>
      </c>
      <c r="CR51" s="43">
        <f t="shared" si="134"/>
        <v>0</v>
      </c>
      <c r="CS51" s="43">
        <f>IF($AZ51="N","N",SUM('調查資料(OUT)'!S57:S60))</f>
        <v>0</v>
      </c>
      <c r="CT51" s="43">
        <f>IF($AZ51="N","N",SUM('調查資料(OUT)'!X57:X60))</f>
        <v>0</v>
      </c>
      <c r="CU51" s="43">
        <f>IF($AZ51="N","N",SUM('調查資料(OUT)'!AC57:AC60))</f>
        <v>0</v>
      </c>
      <c r="CV51" s="48" t="e">
        <f t="shared" si="135"/>
        <v>#DIV/0!</v>
      </c>
      <c r="CW51" s="43">
        <f t="shared" si="136"/>
        <v>0</v>
      </c>
      <c r="CX51" s="43">
        <f>IF($AZ51="N","N",SUM('調查資料(OUT)'!T57:T60))</f>
        <v>0</v>
      </c>
      <c r="CY51" s="43">
        <f>IF($AZ51="N","N",SUM('調查資料(OUT)'!Y57:Y60))</f>
        <v>0</v>
      </c>
      <c r="CZ51" s="43">
        <f>IF($AZ51="N","N",SUM('調查資料(OUT)'!AD57:AD60))</f>
        <v>0</v>
      </c>
      <c r="DA51" s="48" t="e">
        <f t="shared" si="181"/>
        <v>#DIV/0!</v>
      </c>
      <c r="DB51" s="43">
        <f t="shared" si="182"/>
        <v>0</v>
      </c>
      <c r="DC51" s="43">
        <f>IF($AZ51="N","N",SUM('調查資料(OUT)'!U57:U60))</f>
        <v>0</v>
      </c>
      <c r="DD51" s="43">
        <f>IF($AZ51="N","N",SUM('調查資料(OUT)'!Z57:Z60))</f>
        <v>0</v>
      </c>
      <c r="DE51" s="43">
        <f>IF($AZ51="N","N",SUM('調查資料(OUT)'!AE57:AE60))</f>
        <v>0</v>
      </c>
      <c r="DF51" s="48" t="e">
        <f t="shared" si="183"/>
        <v>#DIV/0!</v>
      </c>
      <c r="DG51" s="43">
        <f t="shared" si="184"/>
        <v>0</v>
      </c>
      <c r="DH51" s="48" t="e">
        <f t="shared" si="185"/>
        <v>#DIV/0!</v>
      </c>
      <c r="DI51" s="43">
        <f t="shared" si="186"/>
        <v>0</v>
      </c>
      <c r="DJ51" s="48" t="e">
        <f t="shared" si="187"/>
        <v>#DIV/0!</v>
      </c>
      <c r="DK51" s="43">
        <f t="shared" si="188"/>
        <v>0</v>
      </c>
      <c r="DL51" s="48" t="e">
        <f t="shared" si="189"/>
        <v>#DIV/0!</v>
      </c>
      <c r="DM51" s="43">
        <f t="shared" si="190"/>
        <v>0</v>
      </c>
      <c r="DN51" s="43">
        <f t="shared" si="138"/>
        <v>0</v>
      </c>
      <c r="DO51" s="43">
        <f>IF($AZ51="N","N",SUM('調查資料(OUT)'!AF57:AF60))</f>
        <v>0</v>
      </c>
      <c r="DP51" s="43">
        <f>IF($AZ51="N","N",SUM('調查資料(OUT)'!AK57:AK60))</f>
        <v>0</v>
      </c>
      <c r="DQ51" s="43">
        <f>IF($AZ51="N","N",SUM('調查資料(OUT)'!AP57:AP60))</f>
        <v>0</v>
      </c>
      <c r="DR51" s="48" t="e">
        <f t="shared" si="139"/>
        <v>#DIV/0!</v>
      </c>
      <c r="DS51" s="43">
        <f t="shared" si="140"/>
        <v>0</v>
      </c>
      <c r="DT51" s="43">
        <f>IF($AZ51="N","N",SUM('調查資料(OUT)'!AG57:AG60))</f>
        <v>0</v>
      </c>
      <c r="DU51" s="43">
        <f>IF($AZ51="N","N",SUM('調查資料(OUT)'!AL57:AL60))</f>
        <v>0</v>
      </c>
      <c r="DV51" s="43">
        <f>IF($AZ51="N","N",SUM('調查資料(OUT)'!AQ57:AQ60))</f>
        <v>0</v>
      </c>
      <c r="DW51" s="48" t="e">
        <f t="shared" si="141"/>
        <v>#DIV/0!</v>
      </c>
      <c r="DX51" s="43">
        <f t="shared" si="142"/>
        <v>0</v>
      </c>
      <c r="DY51" s="43">
        <f>IF($AZ51="N","N",SUM('調查資料(OUT)'!AH57:AH60))</f>
        <v>0</v>
      </c>
      <c r="DZ51" s="43">
        <f>IF($AZ51="N","N",SUM('調查資料(OUT)'!AM57:AM60))</f>
        <v>0</v>
      </c>
      <c r="EA51" s="43">
        <f>IF($AZ51="N","N",SUM('調查資料(OUT)'!AR57:AR60))</f>
        <v>0</v>
      </c>
      <c r="EB51" s="48" t="e">
        <f t="shared" si="143"/>
        <v>#DIV/0!</v>
      </c>
      <c r="EC51" s="43">
        <f t="shared" si="144"/>
        <v>0</v>
      </c>
      <c r="ED51" s="43">
        <f>IF($AZ51="N","N",SUM('調查資料(OUT)'!AI57:AI60))</f>
        <v>0</v>
      </c>
      <c r="EE51" s="43">
        <f>IF($AZ51="N","N",SUM('調查資料(OUT)'!AN57:AN60))</f>
        <v>0</v>
      </c>
      <c r="EF51" s="43">
        <f>IF($AZ51="N","N",SUM('調查資料(OUT)'!AS57:AS60))</f>
        <v>0</v>
      </c>
      <c r="EG51" s="48" t="e">
        <f t="shared" si="191"/>
        <v>#DIV/0!</v>
      </c>
      <c r="EH51" s="43">
        <f t="shared" si="192"/>
        <v>0</v>
      </c>
      <c r="EI51" s="43">
        <f>IF($AZ51="N","N",SUM('調查資料(OUT)'!AJ57:AJ60))</f>
        <v>0</v>
      </c>
      <c r="EJ51" s="43">
        <f>IF($AZ51="N","N",SUM('調查資料(OUT)'!AO57:AO60))</f>
        <v>0</v>
      </c>
      <c r="EK51" s="43">
        <f>IF($AZ51="N","N",SUM('調查資料(OUT)'!AT57:AT60))</f>
        <v>0</v>
      </c>
      <c r="EL51" s="48" t="e">
        <f t="shared" si="193"/>
        <v>#DIV/0!</v>
      </c>
      <c r="EM51" s="43">
        <f t="shared" si="194"/>
        <v>0</v>
      </c>
      <c r="EN51" s="48" t="e">
        <f t="shared" si="195"/>
        <v>#DIV/0!</v>
      </c>
      <c r="EO51" s="43">
        <f t="shared" si="196"/>
        <v>0</v>
      </c>
      <c r="EP51" s="48" t="e">
        <f t="shared" si="197"/>
        <v>#DIV/0!</v>
      </c>
      <c r="EQ51" s="43">
        <f t="shared" si="198"/>
        <v>0</v>
      </c>
      <c r="ER51" s="48" t="e">
        <f t="shared" si="199"/>
        <v>#DIV/0!</v>
      </c>
      <c r="ES51" s="43">
        <f t="shared" si="200"/>
        <v>0</v>
      </c>
      <c r="ET51" s="43">
        <f t="shared" si="147"/>
        <v>0</v>
      </c>
      <c r="EU51" s="43">
        <f>IF($AZ51="N","N",SUM('調查資料(OUT)'!AU57:AU60))</f>
        <v>0</v>
      </c>
      <c r="EV51" s="43">
        <f>IF($AZ51="N","N",SUM('調查資料(OUT)'!AZ57:AZ60))</f>
        <v>0</v>
      </c>
      <c r="EW51" s="43">
        <f>IF($AZ51="N","N",SUM('調查資料(OUT)'!BE57:BE60))</f>
        <v>0</v>
      </c>
      <c r="EX51" s="48" t="e">
        <f t="shared" si="148"/>
        <v>#DIV/0!</v>
      </c>
      <c r="EY51" s="43">
        <f t="shared" si="149"/>
        <v>0</v>
      </c>
      <c r="EZ51" s="43">
        <f>IF($AZ51="N","N",SUM('調查資料(OUT)'!AV57:AV60))</f>
        <v>0</v>
      </c>
      <c r="FA51" s="43">
        <f>IF($AZ51="N","N",SUM('調查資料(OUT)'!BA57:BA60))</f>
        <v>0</v>
      </c>
      <c r="FB51" s="43">
        <f>IF($AZ51="N","N",SUM('調查資料(OUT)'!BF57:BF60))</f>
        <v>0</v>
      </c>
      <c r="FC51" s="48" t="e">
        <f t="shared" si="150"/>
        <v>#DIV/0!</v>
      </c>
      <c r="FD51" s="43">
        <f t="shared" si="151"/>
        <v>0</v>
      </c>
      <c r="FE51" s="43">
        <f>IF($AZ51="N","N",SUM('調查資料(OUT)'!AW57:AW60))</f>
        <v>0</v>
      </c>
      <c r="FF51" s="43">
        <f>IF($AZ51="N","N",SUM('調查資料(OUT)'!BB57:BB60))</f>
        <v>0</v>
      </c>
      <c r="FG51" s="43">
        <f>IF($AZ51="N","N",SUM('調查資料(OUT)'!BG57:BG60))</f>
        <v>0</v>
      </c>
      <c r="FH51" s="48" t="e">
        <f t="shared" si="152"/>
        <v>#DIV/0!</v>
      </c>
      <c r="FI51" s="43">
        <f t="shared" si="153"/>
        <v>0</v>
      </c>
      <c r="FJ51" s="43">
        <f>IF($AZ51="N","N",SUM('調查資料(OUT)'!AX57:AX60))</f>
        <v>0</v>
      </c>
      <c r="FK51" s="43">
        <f>IF($AZ51="N","N",SUM('調查資料(OUT)'!BC57:BC60))</f>
        <v>0</v>
      </c>
      <c r="FL51" s="43">
        <f>IF($AZ51="N","N",SUM('調查資料(OUT)'!BH57:BH60))</f>
        <v>0</v>
      </c>
      <c r="FM51" s="48" t="e">
        <f t="shared" si="201"/>
        <v>#DIV/0!</v>
      </c>
      <c r="FN51" s="43">
        <f t="shared" si="202"/>
        <v>0</v>
      </c>
      <c r="FO51" s="43">
        <f>IF($AZ51="N","N",SUM('調查資料(OUT)'!AY57:AY60))</f>
        <v>0</v>
      </c>
      <c r="FP51" s="43">
        <f>IF($AZ51="N","N",SUM('調查資料(OUT)'!BD57:BD60))</f>
        <v>0</v>
      </c>
      <c r="FQ51" s="43">
        <f>IF($AZ51="N","N",SUM('調查資料(OUT)'!BI57:BI60))</f>
        <v>0</v>
      </c>
      <c r="FR51" s="48" t="e">
        <f t="shared" si="203"/>
        <v>#DIV/0!</v>
      </c>
      <c r="FS51" s="43">
        <f t="shared" si="204"/>
        <v>0</v>
      </c>
      <c r="FT51" s="48" t="e">
        <f t="shared" si="205"/>
        <v>#DIV/0!</v>
      </c>
      <c r="FU51" s="43">
        <f t="shared" si="206"/>
        <v>0</v>
      </c>
      <c r="FV51" s="48" t="e">
        <f t="shared" si="207"/>
        <v>#DIV/0!</v>
      </c>
      <c r="FW51" s="43">
        <f t="shared" si="208"/>
        <v>0</v>
      </c>
      <c r="FX51" s="48" t="e">
        <f t="shared" si="209"/>
        <v>#DIV/0!</v>
      </c>
      <c r="FY51" s="43">
        <f t="shared" si="210"/>
        <v>0</v>
      </c>
      <c r="FZ51" s="43">
        <f t="shared" si="156"/>
        <v>0</v>
      </c>
      <c r="GA51" s="43">
        <f>IF($AZ51="N","N",SUM('調查資料(OUT)'!BJ57:BJ60))</f>
        <v>0</v>
      </c>
      <c r="GB51" s="43">
        <f>IF($AZ51="N","N",SUM('調查資料(OUT)'!BO57:BO60))</f>
        <v>0</v>
      </c>
      <c r="GC51" s="43">
        <f>IF($AZ51="N","N",SUM('調查資料(OUT)'!BT57:BT60))</f>
        <v>0</v>
      </c>
      <c r="GD51" s="48" t="e">
        <f t="shared" si="157"/>
        <v>#DIV/0!</v>
      </c>
      <c r="GE51" s="43">
        <f t="shared" si="158"/>
        <v>0</v>
      </c>
      <c r="GF51" s="43">
        <f>IF($AZ51="N","N",SUM('調查資料(OUT)'!BK57:BK60))</f>
        <v>0</v>
      </c>
      <c r="GG51" s="43">
        <f>IF($AZ51="N","N",SUM('調查資料(OUT)'!BP57:BP60))</f>
        <v>0</v>
      </c>
      <c r="GH51" s="43">
        <f>IF($AZ51="N","N",SUM('調查資料(OUT)'!BU57:BU60))</f>
        <v>0</v>
      </c>
      <c r="GI51" s="48" t="e">
        <f t="shared" si="159"/>
        <v>#DIV/0!</v>
      </c>
      <c r="GJ51" s="43">
        <f t="shared" si="160"/>
        <v>0</v>
      </c>
      <c r="GK51" s="43">
        <f>IF($AZ51="N","N",SUM('調查資料(OUT)'!BL57:BL60))</f>
        <v>0</v>
      </c>
      <c r="GL51" s="43">
        <f>IF($AZ51="N","N",SUM('調查資料(OUT)'!BQ57:BQ60))</f>
        <v>0</v>
      </c>
      <c r="GM51" s="43">
        <f>IF($AZ51="N","N",SUM('調查資料(OUT)'!BV57:BV60))</f>
        <v>0</v>
      </c>
      <c r="GN51" s="48" t="e">
        <f t="shared" si="161"/>
        <v>#DIV/0!</v>
      </c>
      <c r="GO51" s="43">
        <f t="shared" si="162"/>
        <v>0</v>
      </c>
      <c r="GP51" s="43">
        <f>IF($AZ51="N","N",SUM('調查資料(OUT)'!BM57:BM60))</f>
        <v>0</v>
      </c>
      <c r="GQ51" s="43">
        <f>IF($AZ51="N","N",SUM('調查資料(OUT)'!BR57:BR60))</f>
        <v>0</v>
      </c>
      <c r="GR51" s="43">
        <f>IF($AZ51="N","N",SUM('調查資料(OUT)'!BW57:BW60))</f>
        <v>0</v>
      </c>
      <c r="GS51" s="48" t="e">
        <f t="shared" si="211"/>
        <v>#DIV/0!</v>
      </c>
      <c r="GT51" s="43">
        <f t="shared" si="212"/>
        <v>0</v>
      </c>
      <c r="GU51" s="43">
        <f>IF($AZ51="N","N",SUM('調查資料(OUT)'!BN57:BN60))</f>
        <v>0</v>
      </c>
      <c r="GV51" s="43">
        <f>IF($AZ51="N","N",SUM('調查資料(OUT)'!BS57:BS60))</f>
        <v>0</v>
      </c>
      <c r="GW51" s="43">
        <f>IF($AZ51="N","N",SUM('調查資料(OUT)'!BX57:BX60))</f>
        <v>0</v>
      </c>
      <c r="GX51" s="48" t="e">
        <f t="shared" si="213"/>
        <v>#DIV/0!</v>
      </c>
      <c r="GY51" s="43">
        <f t="shared" si="214"/>
        <v>0</v>
      </c>
      <c r="GZ51" s="48" t="e">
        <f t="shared" si="215"/>
        <v>#DIV/0!</v>
      </c>
      <c r="HA51" s="43">
        <f t="shared" si="216"/>
        <v>0</v>
      </c>
      <c r="HB51" s="48" t="e">
        <f t="shared" si="217"/>
        <v>#DIV/0!</v>
      </c>
      <c r="HC51" s="43">
        <f t="shared" si="237"/>
        <v>0</v>
      </c>
      <c r="HD51" s="48" t="e">
        <f t="shared" si="218"/>
        <v>#DIV/0!</v>
      </c>
      <c r="HE51" s="43">
        <f t="shared" si="219"/>
        <v>0</v>
      </c>
      <c r="HF51" s="43">
        <f t="shared" si="220"/>
        <v>0</v>
      </c>
      <c r="HG51" s="43">
        <f>IF($AZ51="N","N",SUM('調查資料(OUT)'!BY57:BY60))</f>
        <v>0</v>
      </c>
      <c r="HH51" s="43">
        <f>IF($AZ51="N","N",SUM('調查資料(OUT)'!CD57:CD60))</f>
        <v>0</v>
      </c>
      <c r="HI51" s="43">
        <f>IF($AZ51="N","N",SUM('調查資料(OUT)'!CI57:CI60))</f>
        <v>0</v>
      </c>
      <c r="HJ51" s="48" t="e">
        <f t="shared" si="221"/>
        <v>#DIV/0!</v>
      </c>
      <c r="HK51" s="43">
        <f t="shared" si="222"/>
        <v>0</v>
      </c>
      <c r="HL51" s="43">
        <f>IF($AZ51="N","N",SUM('調查資料(OUT)'!BZ57:BZ60))</f>
        <v>0</v>
      </c>
      <c r="HM51" s="43">
        <f>IF($AZ51="N","N",SUM('調查資料(OUT)'!CE57:CE60))</f>
        <v>0</v>
      </c>
      <c r="HN51" s="43">
        <f>IF($AZ51="N","N",SUM('調查資料(OUT)'!CJ57:CJ60))</f>
        <v>0</v>
      </c>
      <c r="HO51" s="48" t="e">
        <f t="shared" si="223"/>
        <v>#DIV/0!</v>
      </c>
      <c r="HP51" s="43">
        <f t="shared" si="224"/>
        <v>0</v>
      </c>
      <c r="HQ51" s="43">
        <f>IF($AZ51="N","N",SUM('調查資料(OUT)'!CA57:CA60))</f>
        <v>0</v>
      </c>
      <c r="HR51" s="43">
        <f>IF($AZ51="N","N",SUM('調查資料(OUT)'!CF57:CF60))</f>
        <v>0</v>
      </c>
      <c r="HS51" s="43">
        <f>IF($AZ51="N","N",SUM('調查資料(OUT)'!CK57:CK60))</f>
        <v>0</v>
      </c>
      <c r="HT51" s="48" t="e">
        <f t="shared" si="225"/>
        <v>#DIV/0!</v>
      </c>
      <c r="HU51" s="43">
        <f t="shared" si="226"/>
        <v>0</v>
      </c>
      <c r="HV51" s="43">
        <f>IF($AZ51="N","N",SUM('調查資料(OUT)'!CB57:CB60))</f>
        <v>0</v>
      </c>
      <c r="HW51" s="43">
        <f>IF($AZ51="N","N",SUM('調查資料(OUT)'!CG57:CG60))</f>
        <v>0</v>
      </c>
      <c r="HX51" s="43">
        <f>IF($AZ51="N","N",SUM('調查資料(OUT)'!CL57:CL60))</f>
        <v>0</v>
      </c>
      <c r="HY51" s="48" t="e">
        <f t="shared" si="227"/>
        <v>#DIV/0!</v>
      </c>
      <c r="HZ51" s="43">
        <f t="shared" si="228"/>
        <v>0</v>
      </c>
      <c r="IA51" s="43">
        <f>IF($AZ51="N","N",SUM('調查資料(OUT)'!CC57:CC60))</f>
        <v>0</v>
      </c>
      <c r="IB51" s="43">
        <f>IF($AZ51="N","N",SUM('調查資料(OUT)'!CH57:CH60))</f>
        <v>0</v>
      </c>
      <c r="IC51" s="43">
        <f>IF($AZ51="N","N",SUM('調查資料(OUT)'!CM57:CM60))</f>
        <v>0</v>
      </c>
      <c r="ID51" s="48" t="e">
        <f t="shared" si="229"/>
        <v>#DIV/0!</v>
      </c>
      <c r="IE51" s="43">
        <f t="shared" si="230"/>
        <v>0</v>
      </c>
      <c r="IF51" s="48" t="e">
        <f t="shared" si="231"/>
        <v>#DIV/0!</v>
      </c>
      <c r="IG51" s="43">
        <f t="shared" si="232"/>
        <v>0</v>
      </c>
      <c r="IH51" s="48" t="e">
        <f t="shared" si="233"/>
        <v>#DIV/0!</v>
      </c>
      <c r="II51" s="43">
        <f t="shared" si="234"/>
        <v>0</v>
      </c>
      <c r="IJ51" s="48" t="e">
        <f t="shared" si="235"/>
        <v>#DIV/0!</v>
      </c>
      <c r="IK51" s="248">
        <f t="shared" si="236"/>
        <v>0</v>
      </c>
    </row>
    <row r="52" spans="1:245">
      <c r="A52" s="308">
        <f>'調查資料(OUT)'!A58</f>
        <v>1145</v>
      </c>
      <c r="B52" s="309">
        <f t="shared" si="163"/>
        <v>0</v>
      </c>
      <c r="C52" s="309">
        <f>IFERROR('調查資料(OUT)'!$B$1*'調查資料(OUT)'!B58,0)+IFERROR('調查資料(OUT)'!$G$1*'調查資料(OUT)'!G58,0)+IFERROR('調查資料(OUT)'!$L$1*'調查資料(OUT)'!L58,0)</f>
        <v>0</v>
      </c>
      <c r="D52" s="309">
        <f>IFERROR('調查資料(OUT)'!$C$1*'調查資料(OUT)'!C58,0)+IFERROR('調查資料(OUT)'!$H$1*'調查資料(OUT)'!H58,0)+IFERROR('調查資料(OUT)'!$M$1*'調查資料(OUT)'!M58,0)</f>
        <v>0</v>
      </c>
      <c r="E52" s="309">
        <f>IFERROR('調查資料(OUT)'!$D$1*'調查資料(OUT)'!D58,0)+IFERROR('調查資料(OUT)'!$I$1*'調查資料(OUT)'!I58,0)+IFERROR('調查資料(OUT)'!$N$1*'調查資料(OUT)'!N58,0)</f>
        <v>0</v>
      </c>
      <c r="F52" s="309">
        <f>IFERROR('調查資料(OUT)'!$E$1*'調查資料(OUT)'!E58,0)+IFERROR('調查資料(OUT)'!$J$1*'調查資料(OUT)'!J58,0)+IFERROR('調查資料(OUT)'!$O$1*'調查資料(OUT)'!O58,0)</f>
        <v>0</v>
      </c>
      <c r="G52" s="310">
        <f>IFERROR('調查資料(OUT)'!$F$1*'調查資料(OUT)'!F58,0)+IFERROR('調查資料(OUT)'!$K$1*'調查資料(OUT)'!K58,0)+IFERROR('調查資料(OUT)'!$P$1*'調查資料(OUT)'!P58,0)</f>
        <v>0</v>
      </c>
      <c r="H52" s="311">
        <f t="shared" si="164"/>
        <v>0</v>
      </c>
      <c r="I52" s="309">
        <f>IFERROR('調查資料(OUT)'!$Q$1*'調查資料(OUT)'!Q58,0)+IFERROR('調查資料(OUT)'!$V$1*'調查資料(OUT)'!V58,0)+IFERROR('調查資料(OUT)'!$AA$1*'調查資料(OUT)'!AA58,0)</f>
        <v>0</v>
      </c>
      <c r="J52" s="309">
        <f>IFERROR('調查資料(OUT)'!$R$1*'調查資料(OUT)'!R58,0)+IFERROR('調查資料(OUT)'!$W$1*'調查資料(OUT)'!W58,0)+IFERROR('調查資料(OUT)'!$AB$1*'調查資料(OUT)'!AB58,0)</f>
        <v>0</v>
      </c>
      <c r="K52" s="309">
        <f>IFERROR('調查資料(OUT)'!$S$1*'調查資料(OUT)'!S58,0)+IFERROR('調查資料(OUT)'!$X$1*'調查資料(OUT)'!X58,0)+IFERROR('調查資料(OUT)'!$AC$1*'調查資料(OUT)'!AC58,0)</f>
        <v>0</v>
      </c>
      <c r="L52" s="309">
        <f>IFERROR('調查資料(OUT)'!$T$1*'調查資料(OUT)'!T58,0)+IFERROR('調查資料(OUT)'!$Y$1*'調查資料(OUT)'!Y58,0)+IFERROR('調查資料(OUT)'!$AD$1*'調查資料(OUT)'!AD58,0)</f>
        <v>0</v>
      </c>
      <c r="M52" s="310">
        <f>IFERROR('調查資料(OUT)'!$U$1*'調查資料(OUT)'!U58,0)+IFERROR('調查資料(OUT)'!$Z$1*'調查資料(OUT)'!Z58,0)+IFERROR('調查資料(OUT)'!$AE$1*'調查資料(OUT)'!AE58,0)</f>
        <v>0</v>
      </c>
      <c r="N52" s="311">
        <f t="shared" si="165"/>
        <v>0</v>
      </c>
      <c r="O52" s="309">
        <f>IFERROR('調查資料(OUT)'!$AF$1*'調查資料(OUT)'!AF58,0)+IFERROR('調查資料(OUT)'!$AK$1*'調查資料(OUT)'!AK58,0)+IFERROR('調查資料(OUT)'!$AP$1*'調查資料(OUT)'!AP58,0)</f>
        <v>0</v>
      </c>
      <c r="P52" s="309">
        <f>IFERROR('調查資料(OUT)'!$AG$1*'調查資料(OUT)'!AG58,0)+IFERROR('調查資料(OUT)'!$AL$1*'調查資料(OUT)'!AL58,0)+IFERROR('調查資料(OUT)'!$AQ$1*'調查資料(OUT)'!AQ58,0)</f>
        <v>0</v>
      </c>
      <c r="Q52" s="309">
        <f>IFERROR('調查資料(OUT)'!$AH$1*'調查資料(OUT)'!AH58,0)+IFERROR('調查資料(OUT)'!$AM$1*'調查資料(OUT)'!AM58,0)+IFERROR('調查資料(OUT)'!$AR$1*'調查資料(OUT)'!AR58,0)</f>
        <v>0</v>
      </c>
      <c r="R52" s="309">
        <f>IFERROR('調查資料(OUT)'!$AI$1*'調查資料(OUT)'!AI58,0)+IFERROR('調查資料(OUT)'!$AN$1*'調查資料(OUT)'!AN58,0)+IFERROR('調查資料(OUT)'!$AS$1*'調查資料(OUT)'!AS58,0)</f>
        <v>0</v>
      </c>
      <c r="S52" s="310">
        <f>IFERROR('調查資料(OUT)'!$AJ$1*'調查資料(OUT)'!AJ58,0)+IFERROR('調查資料(OUT)'!$AO$1*'調查資料(OUT)'!AO58,0)+IFERROR('調查資料(OUT)'!$AT$1*'調查資料(OUT)'!AT58,0)</f>
        <v>0</v>
      </c>
      <c r="T52" s="311">
        <f t="shared" si="166"/>
        <v>0</v>
      </c>
      <c r="U52" s="309">
        <f>IFERROR('調查資料(OUT)'!$AU$1*'調查資料(OUT)'!AU58,0)+IFERROR('調查資料(OUT)'!$AZ$1*'調查資料(OUT)'!AZ58,0)+IFERROR('調查資料(OUT)'!$BE$1*'調查資料(OUT)'!BE58,0)</f>
        <v>0</v>
      </c>
      <c r="V52" s="309">
        <f>IFERROR('調查資料(OUT)'!$AV$1*'調查資料(OUT)'!AV58,0)+IFERROR('調查資料(OUT)'!$BA$1*'調查資料(OUT)'!BA58,0)+IFERROR('調查資料(OUT)'!$BF$1*'調查資料(OUT)'!BF58,0)</f>
        <v>0</v>
      </c>
      <c r="W52" s="309">
        <f>IFERROR('調查資料(OUT)'!$AW$1*'調查資料(OUT)'!AW58,0)+IFERROR('調查資料(OUT)'!$BB$1*'調查資料(OUT)'!BB58,0)+IFERROR('調查資料(OUT)'!$BG$1*'調查資料(OUT)'!BG58,0)</f>
        <v>0</v>
      </c>
      <c r="X52" s="309">
        <f>IFERROR('調查資料(OUT)'!$AX$1*'調查資料(OUT)'!AX58,0)+IFERROR('調查資料(OUT)'!$BC$1*'調查資料(OUT)'!BC58,0)+IFERROR('調查資料(OUT)'!$BH$1*'調查資料(OUT)'!BH58,0)</f>
        <v>0</v>
      </c>
      <c r="Y52" s="310">
        <f>IFERROR('調查資料(OUT)'!$AY$1*'調查資料(OUT)'!AY58,0)+IFERROR('調查資料(OUT)'!$BD$1*'調查資料(OUT)'!BD58,0)+IFERROR('調查資料(OUT)'!$BI$1*'調查資料(OUT)'!BI58,0)</f>
        <v>0</v>
      </c>
      <c r="Z52" s="311">
        <f t="shared" si="167"/>
        <v>0</v>
      </c>
      <c r="AA52" s="309">
        <f>IFERROR('調查資料(OUT)'!$BJ$1*'調查資料(OUT)'!BJ58,0)+IFERROR('調查資料(OUT)'!$BO$1*'調查資料(OUT)'!BO58,0)+IFERROR('調查資料(OUT)'!$BT$1*'調查資料(OUT)'!BT58,0)</f>
        <v>0</v>
      </c>
      <c r="AB52" s="309">
        <f>IFERROR('調查資料(OUT)'!$BK$1*'調查資料(OUT)'!BK58,0)+IFERROR('調查資料(OUT)'!$BP$1*'調查資料(OUT)'!BP58,0)+IFERROR('調查資料(OUT)'!$BU$1*'調查資料(OUT)'!BU58,0)</f>
        <v>0</v>
      </c>
      <c r="AC52" s="309">
        <f>IFERROR('調查資料(OUT)'!$BL$1*'調查資料(OUT)'!BL58,0)+IFERROR('調查資料(OUT)'!$BQ$1*'調查資料(OUT)'!BQ58,0)+IFERROR('調查資料(OUT)'!$BV$1*'調查資料(OUT)'!BV58,0)</f>
        <v>0</v>
      </c>
      <c r="AD52" s="309">
        <f>IFERROR('調查資料(OUT)'!$BM$1*'調查資料(OUT)'!BM58,0)+IFERROR('調查資料(OUT)'!$BR$1*'調查資料(OUT)'!BR58,0)+IFERROR('調查資料(OUT)'!$BW$1*'調查資料(OUT)'!BW58,0)</f>
        <v>0</v>
      </c>
      <c r="AE52" s="310">
        <f>IFERROR('調查資料(OUT)'!$BN$1*'調查資料(OUT)'!BN58,0)+IFERROR('調查資料(OUT)'!$BS$1*'調查資料(OUT)'!BS58,0)+IFERROR('調查資料(OUT)'!$BX$1*'調查資料(OUT)'!BX58,0)</f>
        <v>0</v>
      </c>
      <c r="AF52" s="311">
        <f t="shared" si="168"/>
        <v>0</v>
      </c>
      <c r="AG52" s="309">
        <f>IFERROR('調查資料(OUT)'!$BY$1*'調查資料(OUT)'!BY58,0)+IFERROR('調查資料(OUT)'!$CD$1*'調查資料(OUT)'!CD58,0)+IFERROR('調查資料(OUT)'!$CI$1*'調查資料(OUT)'!CI58,0)</f>
        <v>0</v>
      </c>
      <c r="AH52" s="309">
        <f>IFERROR('調查資料(OUT)'!$BZ$1*'調查資料(OUT)'!BZ58,0)+IFERROR('調查資料(OUT)'!$CE$1*'調查資料(OUT)'!CE58,0)+IFERROR('調查資料(OUT)'!$CJ$1*'調查資料(OUT)'!CJ58,0)</f>
        <v>0</v>
      </c>
      <c r="AI52" s="309">
        <f>IFERROR('調查資料(OUT)'!$CA$1*'調查資料(OUT)'!CA58,0)+IFERROR('調查資料(OUT)'!$CF$1*'調查資料(OUT)'!CF58,0)+IFERROR('調查資料(OUT)'!$CK$1*'調查資料(OUT)'!CK58,0)</f>
        <v>0</v>
      </c>
      <c r="AJ52" s="309">
        <f>IFERROR('調查資料(OUT)'!$CB$1*'調查資料(OUT)'!CB58,0)+IFERROR('調查資料(OUT)'!$CG$1*'調查資料(OUT)'!CG58,0)+IFERROR('調查資料(OUT)'!$CL$1*'調查資料(OUT)'!CL58,0)</f>
        <v>0</v>
      </c>
      <c r="AK52" s="310">
        <f>IFERROR('調查資料(OUT)'!$CC$1*'調查資料(OUT)'!CC58,0)+IFERROR('調查資料(OUT)'!$CH$1*'調查資料(OUT)'!CH58,0)+IFERROR('調查資料(OUT)'!$CM$1*'調查資料(OUT)'!CM58,0)</f>
        <v>0</v>
      </c>
      <c r="AL52" s="312">
        <f t="shared" si="169"/>
        <v>0</v>
      </c>
      <c r="AN52" s="311">
        <f>'調查資料(OUT)'!A58</f>
        <v>1145</v>
      </c>
      <c r="AO52" s="330">
        <f t="shared" si="170"/>
        <v>1245</v>
      </c>
      <c r="AP52" s="309">
        <f t="shared" si="238"/>
        <v>0</v>
      </c>
      <c r="AQ52" s="309"/>
      <c r="AR52" s="309">
        <f t="shared" si="247"/>
        <v>0</v>
      </c>
      <c r="AS52" s="332" t="e">
        <f t="shared" si="239"/>
        <v>#DIV/0!</v>
      </c>
      <c r="AT52" s="332" t="e">
        <f t="shared" si="240"/>
        <v>#DIV/0!</v>
      </c>
      <c r="AU52" s="332" t="e">
        <f t="shared" si="241"/>
        <v>#DIV/0!</v>
      </c>
      <c r="AV52" s="332" t="e">
        <f t="shared" si="242"/>
        <v>#DIV/0!</v>
      </c>
      <c r="AW52" s="332" t="e">
        <f t="shared" si="243"/>
        <v>#DIV/0!</v>
      </c>
      <c r="AX52" s="332" t="e">
        <f t="shared" si="244"/>
        <v>#DIV/0!</v>
      </c>
      <c r="AY52" s="334"/>
      <c r="AZ52" s="309">
        <f t="shared" si="245"/>
        <v>1145</v>
      </c>
      <c r="BA52" s="310">
        <f t="shared" si="246"/>
        <v>1245</v>
      </c>
      <c r="BB52" s="43">
        <f t="shared" si="171"/>
        <v>0</v>
      </c>
      <c r="BC52" s="43">
        <f>IF($AZ52="N","N",SUM('調查資料(OUT)'!B58:B61))</f>
        <v>0</v>
      </c>
      <c r="BD52" s="43">
        <f>IF($AZ52="N","N",SUM('調查資料(OUT)'!G58:G61))</f>
        <v>0</v>
      </c>
      <c r="BE52" s="43">
        <f>IF($AZ52="N","N",SUM('調查資料(OUT)'!L58:L61))</f>
        <v>0</v>
      </c>
      <c r="BF52" s="48" t="e">
        <f t="shared" si="121"/>
        <v>#DIV/0!</v>
      </c>
      <c r="BG52" s="43">
        <f t="shared" si="122"/>
        <v>0</v>
      </c>
      <c r="BH52" s="43">
        <f>IF($AZ52="N","N",SUM('調查資料(OUT)'!C58:C61))</f>
        <v>0</v>
      </c>
      <c r="BI52" s="43">
        <f>IF($AZ52="N","N",SUM('調查資料(OUT)'!H58:H61))</f>
        <v>0</v>
      </c>
      <c r="BJ52" s="43">
        <f>IF($AZ52="N","N",SUM('調查資料(OUT)'!M58:M61))</f>
        <v>0</v>
      </c>
      <c r="BK52" s="48" t="e">
        <f t="shared" si="123"/>
        <v>#DIV/0!</v>
      </c>
      <c r="BL52" s="43">
        <f t="shared" si="124"/>
        <v>0</v>
      </c>
      <c r="BM52" s="43">
        <f>IF($AZ52="N","N",SUM('調查資料(OUT)'!D58:D61))</f>
        <v>0</v>
      </c>
      <c r="BN52" s="43">
        <f>IF($AZ52="N","N",SUM('調查資料(OUT)'!I58:I61))</f>
        <v>0</v>
      </c>
      <c r="BO52" s="43">
        <f>IF($AZ52="N","N",SUM('調查資料(OUT)'!N58:N61))</f>
        <v>0</v>
      </c>
      <c r="BP52" s="48" t="e">
        <f t="shared" si="125"/>
        <v>#DIV/0!</v>
      </c>
      <c r="BQ52" s="43">
        <f t="shared" si="126"/>
        <v>0</v>
      </c>
      <c r="BR52" s="43">
        <f>IF($AZ52="N","N",SUM('調查資料(OUT)'!E58:E61))</f>
        <v>0</v>
      </c>
      <c r="BS52" s="43">
        <f>IF($AZ52="N","N",SUM('調查資料(OUT)'!J58:J61))</f>
        <v>0</v>
      </c>
      <c r="BT52" s="43">
        <f>IF($AZ52="N","N",SUM('調查資料(OUT)'!O58:O61))</f>
        <v>0</v>
      </c>
      <c r="BU52" s="48" t="e">
        <f t="shared" si="127"/>
        <v>#DIV/0!</v>
      </c>
      <c r="BV52" s="43">
        <f t="shared" si="172"/>
        <v>0</v>
      </c>
      <c r="BW52" s="43">
        <f>IF($AZ52="N","N",SUM('調查資料(OUT)'!F58:F61))</f>
        <v>0</v>
      </c>
      <c r="BX52" s="43">
        <f>IF($AZ52="N","N",SUM('調查資料(OUT)'!K58:K61))</f>
        <v>0</v>
      </c>
      <c r="BY52" s="43">
        <f>IF($AZ52="N","N",SUM('調查資料(OUT)'!P58:P61))</f>
        <v>0</v>
      </c>
      <c r="BZ52" s="48" t="e">
        <f t="shared" si="173"/>
        <v>#DIV/0!</v>
      </c>
      <c r="CA52" s="43">
        <f t="shared" si="174"/>
        <v>0</v>
      </c>
      <c r="CB52" s="48" t="e">
        <f t="shared" si="175"/>
        <v>#DIV/0!</v>
      </c>
      <c r="CC52" s="43">
        <f t="shared" si="176"/>
        <v>0</v>
      </c>
      <c r="CD52" s="48" t="e">
        <f t="shared" si="177"/>
        <v>#DIV/0!</v>
      </c>
      <c r="CE52" s="43">
        <f t="shared" si="178"/>
        <v>0</v>
      </c>
      <c r="CF52" s="48" t="e">
        <f t="shared" si="179"/>
        <v>#DIV/0!</v>
      </c>
      <c r="CG52" s="43">
        <f t="shared" si="180"/>
        <v>0</v>
      </c>
      <c r="CH52" s="43">
        <f t="shared" si="130"/>
        <v>0</v>
      </c>
      <c r="CI52" s="43">
        <f>IF($AZ52="N","N",SUM('調查資料(OUT)'!Q58:Q61))</f>
        <v>0</v>
      </c>
      <c r="CJ52" s="43">
        <f>IF($AZ52="N","N",SUM('調查資料(OUT)'!V58:V61))</f>
        <v>0</v>
      </c>
      <c r="CK52" s="43">
        <f>IF($AZ52="N","N",SUM('調查資料(OUT)'!AA58:AA61))</f>
        <v>0</v>
      </c>
      <c r="CL52" s="48" t="e">
        <f t="shared" si="131"/>
        <v>#DIV/0!</v>
      </c>
      <c r="CM52" s="43">
        <f t="shared" si="132"/>
        <v>0</v>
      </c>
      <c r="CN52" s="43">
        <f>IF($AZ52="N","N",SUM('調查資料(OUT)'!R58:R61))</f>
        <v>0</v>
      </c>
      <c r="CO52" s="43">
        <f>IF($AZ52="N","N",SUM('調查資料(OUT)'!W58:W61))</f>
        <v>0</v>
      </c>
      <c r="CP52" s="43">
        <f>IF($AZ52="N","N",SUM('調查資料(OUT)'!AB58:AB61))</f>
        <v>0</v>
      </c>
      <c r="CQ52" s="48" t="e">
        <f t="shared" si="133"/>
        <v>#DIV/0!</v>
      </c>
      <c r="CR52" s="43">
        <f t="shared" si="134"/>
        <v>0</v>
      </c>
      <c r="CS52" s="43">
        <f>IF($AZ52="N","N",SUM('調查資料(OUT)'!S58:S61))</f>
        <v>0</v>
      </c>
      <c r="CT52" s="43">
        <f>IF($AZ52="N","N",SUM('調查資料(OUT)'!X58:X61))</f>
        <v>0</v>
      </c>
      <c r="CU52" s="43">
        <f>IF($AZ52="N","N",SUM('調查資料(OUT)'!AC58:AC61))</f>
        <v>0</v>
      </c>
      <c r="CV52" s="48" t="e">
        <f t="shared" si="135"/>
        <v>#DIV/0!</v>
      </c>
      <c r="CW52" s="43">
        <f t="shared" si="136"/>
        <v>0</v>
      </c>
      <c r="CX52" s="43">
        <f>IF($AZ52="N","N",SUM('調查資料(OUT)'!T58:T61))</f>
        <v>0</v>
      </c>
      <c r="CY52" s="43">
        <f>IF($AZ52="N","N",SUM('調查資料(OUT)'!Y58:Y61))</f>
        <v>0</v>
      </c>
      <c r="CZ52" s="43">
        <f>IF($AZ52="N","N",SUM('調查資料(OUT)'!AD58:AD61))</f>
        <v>0</v>
      </c>
      <c r="DA52" s="48" t="e">
        <f t="shared" si="181"/>
        <v>#DIV/0!</v>
      </c>
      <c r="DB52" s="43">
        <f t="shared" si="182"/>
        <v>0</v>
      </c>
      <c r="DC52" s="43">
        <f>IF($AZ52="N","N",SUM('調查資料(OUT)'!U58:U61))</f>
        <v>0</v>
      </c>
      <c r="DD52" s="43">
        <f>IF($AZ52="N","N",SUM('調查資料(OUT)'!Z58:Z61))</f>
        <v>0</v>
      </c>
      <c r="DE52" s="43">
        <f>IF($AZ52="N","N",SUM('調查資料(OUT)'!AE58:AE61))</f>
        <v>0</v>
      </c>
      <c r="DF52" s="48" t="e">
        <f t="shared" si="183"/>
        <v>#DIV/0!</v>
      </c>
      <c r="DG52" s="43">
        <f t="shared" si="184"/>
        <v>0</v>
      </c>
      <c r="DH52" s="48" t="e">
        <f t="shared" si="185"/>
        <v>#DIV/0!</v>
      </c>
      <c r="DI52" s="43">
        <f t="shared" si="186"/>
        <v>0</v>
      </c>
      <c r="DJ52" s="48" t="e">
        <f t="shared" si="187"/>
        <v>#DIV/0!</v>
      </c>
      <c r="DK52" s="43">
        <f t="shared" si="188"/>
        <v>0</v>
      </c>
      <c r="DL52" s="48" t="e">
        <f t="shared" si="189"/>
        <v>#DIV/0!</v>
      </c>
      <c r="DM52" s="43">
        <f t="shared" si="190"/>
        <v>0</v>
      </c>
      <c r="DN52" s="43">
        <f t="shared" si="138"/>
        <v>0</v>
      </c>
      <c r="DO52" s="43">
        <f>IF($AZ52="N","N",SUM('調查資料(OUT)'!AF58:AF61))</f>
        <v>0</v>
      </c>
      <c r="DP52" s="43">
        <f>IF($AZ52="N","N",SUM('調查資料(OUT)'!AK58:AK61))</f>
        <v>0</v>
      </c>
      <c r="DQ52" s="43">
        <f>IF($AZ52="N","N",SUM('調查資料(OUT)'!AP58:AP61))</f>
        <v>0</v>
      </c>
      <c r="DR52" s="48" t="e">
        <f t="shared" si="139"/>
        <v>#DIV/0!</v>
      </c>
      <c r="DS52" s="43">
        <f t="shared" si="140"/>
        <v>0</v>
      </c>
      <c r="DT52" s="43">
        <f>IF($AZ52="N","N",SUM('調查資料(OUT)'!AG58:AG61))</f>
        <v>0</v>
      </c>
      <c r="DU52" s="43">
        <f>IF($AZ52="N","N",SUM('調查資料(OUT)'!AL58:AL61))</f>
        <v>0</v>
      </c>
      <c r="DV52" s="43">
        <f>IF($AZ52="N","N",SUM('調查資料(OUT)'!AQ58:AQ61))</f>
        <v>0</v>
      </c>
      <c r="DW52" s="48" t="e">
        <f t="shared" si="141"/>
        <v>#DIV/0!</v>
      </c>
      <c r="DX52" s="43">
        <f t="shared" si="142"/>
        <v>0</v>
      </c>
      <c r="DY52" s="43">
        <f>IF($AZ52="N","N",SUM('調查資料(OUT)'!AH58:AH61))</f>
        <v>0</v>
      </c>
      <c r="DZ52" s="43">
        <f>IF($AZ52="N","N",SUM('調查資料(OUT)'!AM58:AM61))</f>
        <v>0</v>
      </c>
      <c r="EA52" s="43">
        <f>IF($AZ52="N","N",SUM('調查資料(OUT)'!AR58:AR61))</f>
        <v>0</v>
      </c>
      <c r="EB52" s="48" t="e">
        <f t="shared" si="143"/>
        <v>#DIV/0!</v>
      </c>
      <c r="EC52" s="43">
        <f t="shared" si="144"/>
        <v>0</v>
      </c>
      <c r="ED52" s="43">
        <f>IF($AZ52="N","N",SUM('調查資料(OUT)'!AI58:AI61))</f>
        <v>0</v>
      </c>
      <c r="EE52" s="43">
        <f>IF($AZ52="N","N",SUM('調查資料(OUT)'!AN58:AN61))</f>
        <v>0</v>
      </c>
      <c r="EF52" s="43">
        <f>IF($AZ52="N","N",SUM('調查資料(OUT)'!AS58:AS61))</f>
        <v>0</v>
      </c>
      <c r="EG52" s="48" t="e">
        <f t="shared" si="191"/>
        <v>#DIV/0!</v>
      </c>
      <c r="EH52" s="43">
        <f t="shared" si="192"/>
        <v>0</v>
      </c>
      <c r="EI52" s="43">
        <f>IF($AZ52="N","N",SUM('調查資料(OUT)'!AJ58:AJ61))</f>
        <v>0</v>
      </c>
      <c r="EJ52" s="43">
        <f>IF($AZ52="N","N",SUM('調查資料(OUT)'!AO58:AO61))</f>
        <v>0</v>
      </c>
      <c r="EK52" s="43">
        <f>IF($AZ52="N","N",SUM('調查資料(OUT)'!AT58:AT61))</f>
        <v>0</v>
      </c>
      <c r="EL52" s="48" t="e">
        <f t="shared" si="193"/>
        <v>#DIV/0!</v>
      </c>
      <c r="EM52" s="43">
        <f t="shared" si="194"/>
        <v>0</v>
      </c>
      <c r="EN52" s="48" t="e">
        <f t="shared" si="195"/>
        <v>#DIV/0!</v>
      </c>
      <c r="EO52" s="43">
        <f t="shared" si="196"/>
        <v>0</v>
      </c>
      <c r="EP52" s="48" t="e">
        <f t="shared" si="197"/>
        <v>#DIV/0!</v>
      </c>
      <c r="EQ52" s="43">
        <f t="shared" si="198"/>
        <v>0</v>
      </c>
      <c r="ER52" s="48" t="e">
        <f t="shared" si="199"/>
        <v>#DIV/0!</v>
      </c>
      <c r="ES52" s="43">
        <f t="shared" si="200"/>
        <v>0</v>
      </c>
      <c r="ET52" s="43">
        <f t="shared" si="147"/>
        <v>0</v>
      </c>
      <c r="EU52" s="43">
        <f>IF($AZ52="N","N",SUM('調查資料(OUT)'!AU58:AU61))</f>
        <v>0</v>
      </c>
      <c r="EV52" s="43">
        <f>IF($AZ52="N","N",SUM('調查資料(OUT)'!AZ58:AZ61))</f>
        <v>0</v>
      </c>
      <c r="EW52" s="43">
        <f>IF($AZ52="N","N",SUM('調查資料(OUT)'!BE58:BE61))</f>
        <v>0</v>
      </c>
      <c r="EX52" s="48" t="e">
        <f t="shared" si="148"/>
        <v>#DIV/0!</v>
      </c>
      <c r="EY52" s="43">
        <f t="shared" si="149"/>
        <v>0</v>
      </c>
      <c r="EZ52" s="43">
        <f>IF($AZ52="N","N",SUM('調查資料(OUT)'!AV58:AV61))</f>
        <v>0</v>
      </c>
      <c r="FA52" s="43">
        <f>IF($AZ52="N","N",SUM('調查資料(OUT)'!BA58:BA61))</f>
        <v>0</v>
      </c>
      <c r="FB52" s="43">
        <f>IF($AZ52="N","N",SUM('調查資料(OUT)'!BF58:BF61))</f>
        <v>0</v>
      </c>
      <c r="FC52" s="48" t="e">
        <f t="shared" si="150"/>
        <v>#DIV/0!</v>
      </c>
      <c r="FD52" s="43">
        <f t="shared" si="151"/>
        <v>0</v>
      </c>
      <c r="FE52" s="43">
        <f>IF($AZ52="N","N",SUM('調查資料(OUT)'!AW58:AW61))</f>
        <v>0</v>
      </c>
      <c r="FF52" s="43">
        <f>IF($AZ52="N","N",SUM('調查資料(OUT)'!BB58:BB61))</f>
        <v>0</v>
      </c>
      <c r="FG52" s="43">
        <f>IF($AZ52="N","N",SUM('調查資料(OUT)'!BG58:BG61))</f>
        <v>0</v>
      </c>
      <c r="FH52" s="48" t="e">
        <f t="shared" si="152"/>
        <v>#DIV/0!</v>
      </c>
      <c r="FI52" s="43">
        <f t="shared" si="153"/>
        <v>0</v>
      </c>
      <c r="FJ52" s="43">
        <f>IF($AZ52="N","N",SUM('調查資料(OUT)'!AX58:AX61))</f>
        <v>0</v>
      </c>
      <c r="FK52" s="43">
        <f>IF($AZ52="N","N",SUM('調查資料(OUT)'!BC58:BC61))</f>
        <v>0</v>
      </c>
      <c r="FL52" s="43">
        <f>IF($AZ52="N","N",SUM('調查資料(OUT)'!BH58:BH61))</f>
        <v>0</v>
      </c>
      <c r="FM52" s="48" t="e">
        <f t="shared" si="201"/>
        <v>#DIV/0!</v>
      </c>
      <c r="FN52" s="43">
        <f t="shared" si="202"/>
        <v>0</v>
      </c>
      <c r="FO52" s="43">
        <f>IF($AZ52="N","N",SUM('調查資料(OUT)'!AY58:AY61))</f>
        <v>0</v>
      </c>
      <c r="FP52" s="43">
        <f>IF($AZ52="N","N",SUM('調查資料(OUT)'!BD58:BD61))</f>
        <v>0</v>
      </c>
      <c r="FQ52" s="43">
        <f>IF($AZ52="N","N",SUM('調查資料(OUT)'!BI58:BI61))</f>
        <v>0</v>
      </c>
      <c r="FR52" s="48" t="e">
        <f t="shared" si="203"/>
        <v>#DIV/0!</v>
      </c>
      <c r="FS52" s="43">
        <f t="shared" si="204"/>
        <v>0</v>
      </c>
      <c r="FT52" s="48" t="e">
        <f t="shared" si="205"/>
        <v>#DIV/0!</v>
      </c>
      <c r="FU52" s="43">
        <f t="shared" si="206"/>
        <v>0</v>
      </c>
      <c r="FV52" s="48" t="e">
        <f t="shared" si="207"/>
        <v>#DIV/0!</v>
      </c>
      <c r="FW52" s="43">
        <f t="shared" si="208"/>
        <v>0</v>
      </c>
      <c r="FX52" s="48" t="e">
        <f t="shared" si="209"/>
        <v>#DIV/0!</v>
      </c>
      <c r="FY52" s="43">
        <f t="shared" si="210"/>
        <v>0</v>
      </c>
      <c r="FZ52" s="43">
        <f t="shared" si="156"/>
        <v>0</v>
      </c>
      <c r="GA52" s="43">
        <f>IF($AZ52="N","N",SUM('調查資料(OUT)'!BJ58:BJ61))</f>
        <v>0</v>
      </c>
      <c r="GB52" s="43">
        <f>IF($AZ52="N","N",SUM('調查資料(OUT)'!BO58:BO61))</f>
        <v>0</v>
      </c>
      <c r="GC52" s="43">
        <f>IF($AZ52="N","N",SUM('調查資料(OUT)'!BT58:BT61))</f>
        <v>0</v>
      </c>
      <c r="GD52" s="48" t="e">
        <f t="shared" si="157"/>
        <v>#DIV/0!</v>
      </c>
      <c r="GE52" s="43">
        <f t="shared" si="158"/>
        <v>0</v>
      </c>
      <c r="GF52" s="43">
        <f>IF($AZ52="N","N",SUM('調查資料(OUT)'!BK58:BK61))</f>
        <v>0</v>
      </c>
      <c r="GG52" s="43">
        <f>IF($AZ52="N","N",SUM('調查資料(OUT)'!BP58:BP61))</f>
        <v>0</v>
      </c>
      <c r="GH52" s="43">
        <f>IF($AZ52="N","N",SUM('調查資料(OUT)'!BU58:BU61))</f>
        <v>0</v>
      </c>
      <c r="GI52" s="48" t="e">
        <f t="shared" si="159"/>
        <v>#DIV/0!</v>
      </c>
      <c r="GJ52" s="43">
        <f t="shared" si="160"/>
        <v>0</v>
      </c>
      <c r="GK52" s="43">
        <f>IF($AZ52="N","N",SUM('調查資料(OUT)'!BL58:BL61))</f>
        <v>0</v>
      </c>
      <c r="GL52" s="43">
        <f>IF($AZ52="N","N",SUM('調查資料(OUT)'!BQ58:BQ61))</f>
        <v>0</v>
      </c>
      <c r="GM52" s="43">
        <f>IF($AZ52="N","N",SUM('調查資料(OUT)'!BV58:BV61))</f>
        <v>0</v>
      </c>
      <c r="GN52" s="48" t="e">
        <f t="shared" si="161"/>
        <v>#DIV/0!</v>
      </c>
      <c r="GO52" s="43">
        <f t="shared" si="162"/>
        <v>0</v>
      </c>
      <c r="GP52" s="43">
        <f>IF($AZ52="N","N",SUM('調查資料(OUT)'!BM58:BM61))</f>
        <v>0</v>
      </c>
      <c r="GQ52" s="43">
        <f>IF($AZ52="N","N",SUM('調查資料(OUT)'!BR58:BR61))</f>
        <v>0</v>
      </c>
      <c r="GR52" s="43">
        <f>IF($AZ52="N","N",SUM('調查資料(OUT)'!BW58:BW61))</f>
        <v>0</v>
      </c>
      <c r="GS52" s="48" t="e">
        <f t="shared" si="211"/>
        <v>#DIV/0!</v>
      </c>
      <c r="GT52" s="43">
        <f t="shared" si="212"/>
        <v>0</v>
      </c>
      <c r="GU52" s="43">
        <f>IF($AZ52="N","N",SUM('調查資料(OUT)'!BN58:BN61))</f>
        <v>0</v>
      </c>
      <c r="GV52" s="43">
        <f>IF($AZ52="N","N",SUM('調查資料(OUT)'!BS58:BS61))</f>
        <v>0</v>
      </c>
      <c r="GW52" s="43">
        <f>IF($AZ52="N","N",SUM('調查資料(OUT)'!BX58:BX61))</f>
        <v>0</v>
      </c>
      <c r="GX52" s="48" t="e">
        <f t="shared" si="213"/>
        <v>#DIV/0!</v>
      </c>
      <c r="GY52" s="43">
        <f t="shared" si="214"/>
        <v>0</v>
      </c>
      <c r="GZ52" s="48" t="e">
        <f t="shared" si="215"/>
        <v>#DIV/0!</v>
      </c>
      <c r="HA52" s="43">
        <f t="shared" si="216"/>
        <v>0</v>
      </c>
      <c r="HB52" s="48" t="e">
        <f t="shared" si="217"/>
        <v>#DIV/0!</v>
      </c>
      <c r="HC52" s="43">
        <f t="shared" si="237"/>
        <v>0</v>
      </c>
      <c r="HD52" s="48" t="e">
        <f t="shared" si="218"/>
        <v>#DIV/0!</v>
      </c>
      <c r="HE52" s="43">
        <f t="shared" si="219"/>
        <v>0</v>
      </c>
      <c r="HF52" s="43">
        <f t="shared" si="220"/>
        <v>0</v>
      </c>
      <c r="HG52" s="43">
        <f>IF($AZ52="N","N",SUM('調查資料(OUT)'!BY58:BY61))</f>
        <v>0</v>
      </c>
      <c r="HH52" s="43">
        <f>IF($AZ52="N","N",SUM('調查資料(OUT)'!CD58:CD61))</f>
        <v>0</v>
      </c>
      <c r="HI52" s="43">
        <f>IF($AZ52="N","N",SUM('調查資料(OUT)'!CI58:CI61))</f>
        <v>0</v>
      </c>
      <c r="HJ52" s="48" t="e">
        <f t="shared" si="221"/>
        <v>#DIV/0!</v>
      </c>
      <c r="HK52" s="43">
        <f t="shared" si="222"/>
        <v>0</v>
      </c>
      <c r="HL52" s="43">
        <f>IF($AZ52="N","N",SUM('調查資料(OUT)'!BZ58:BZ61))</f>
        <v>0</v>
      </c>
      <c r="HM52" s="43">
        <f>IF($AZ52="N","N",SUM('調查資料(OUT)'!CE58:CE61))</f>
        <v>0</v>
      </c>
      <c r="HN52" s="43">
        <f>IF($AZ52="N","N",SUM('調查資料(OUT)'!CJ58:CJ61))</f>
        <v>0</v>
      </c>
      <c r="HO52" s="48" t="e">
        <f t="shared" si="223"/>
        <v>#DIV/0!</v>
      </c>
      <c r="HP52" s="43">
        <f t="shared" si="224"/>
        <v>0</v>
      </c>
      <c r="HQ52" s="43">
        <f>IF($AZ52="N","N",SUM('調查資料(OUT)'!CA58:CA61))</f>
        <v>0</v>
      </c>
      <c r="HR52" s="43">
        <f>IF($AZ52="N","N",SUM('調查資料(OUT)'!CF58:CF61))</f>
        <v>0</v>
      </c>
      <c r="HS52" s="43">
        <f>IF($AZ52="N","N",SUM('調查資料(OUT)'!CK58:CK61))</f>
        <v>0</v>
      </c>
      <c r="HT52" s="48" t="e">
        <f t="shared" si="225"/>
        <v>#DIV/0!</v>
      </c>
      <c r="HU52" s="43">
        <f t="shared" si="226"/>
        <v>0</v>
      </c>
      <c r="HV52" s="43">
        <f>IF($AZ52="N","N",SUM('調查資料(OUT)'!CB58:CB61))</f>
        <v>0</v>
      </c>
      <c r="HW52" s="43">
        <f>IF($AZ52="N","N",SUM('調查資料(OUT)'!CG58:CG61))</f>
        <v>0</v>
      </c>
      <c r="HX52" s="43">
        <f>IF($AZ52="N","N",SUM('調查資料(OUT)'!CL58:CL61))</f>
        <v>0</v>
      </c>
      <c r="HY52" s="48" t="e">
        <f t="shared" si="227"/>
        <v>#DIV/0!</v>
      </c>
      <c r="HZ52" s="43">
        <f t="shared" si="228"/>
        <v>0</v>
      </c>
      <c r="IA52" s="43">
        <f>IF($AZ52="N","N",SUM('調查資料(OUT)'!CC58:CC61))</f>
        <v>0</v>
      </c>
      <c r="IB52" s="43">
        <f>IF($AZ52="N","N",SUM('調查資料(OUT)'!CH58:CH61))</f>
        <v>0</v>
      </c>
      <c r="IC52" s="43">
        <f>IF($AZ52="N","N",SUM('調查資料(OUT)'!CM58:CM61))</f>
        <v>0</v>
      </c>
      <c r="ID52" s="48" t="e">
        <f t="shared" si="229"/>
        <v>#DIV/0!</v>
      </c>
      <c r="IE52" s="43">
        <f t="shared" si="230"/>
        <v>0</v>
      </c>
      <c r="IF52" s="48" t="e">
        <f t="shared" si="231"/>
        <v>#DIV/0!</v>
      </c>
      <c r="IG52" s="43">
        <f t="shared" si="232"/>
        <v>0</v>
      </c>
      <c r="IH52" s="48" t="e">
        <f t="shared" si="233"/>
        <v>#DIV/0!</v>
      </c>
      <c r="II52" s="43">
        <f t="shared" si="234"/>
        <v>0</v>
      </c>
      <c r="IJ52" s="48" t="e">
        <f t="shared" si="235"/>
        <v>#DIV/0!</v>
      </c>
      <c r="IK52" s="248">
        <f t="shared" si="236"/>
        <v>0</v>
      </c>
    </row>
    <row r="53" spans="1:245">
      <c r="A53" s="308">
        <f>'調查資料(OUT)'!A59</f>
        <v>1200</v>
      </c>
      <c r="B53" s="309">
        <f t="shared" si="163"/>
        <v>0</v>
      </c>
      <c r="C53" s="309">
        <f>IFERROR('調查資料(OUT)'!$B$1*'調查資料(OUT)'!B59,0)+IFERROR('調查資料(OUT)'!$G$1*'調查資料(OUT)'!G59,0)+IFERROR('調查資料(OUT)'!$L$1*'調查資料(OUT)'!L59,0)</f>
        <v>0</v>
      </c>
      <c r="D53" s="309">
        <f>IFERROR('調查資料(OUT)'!$C$1*'調查資料(OUT)'!C59,0)+IFERROR('調查資料(OUT)'!$H$1*'調查資料(OUT)'!H59,0)+IFERROR('調查資料(OUT)'!$M$1*'調查資料(OUT)'!M59,0)</f>
        <v>0</v>
      </c>
      <c r="E53" s="309">
        <f>IFERROR('調查資料(OUT)'!$D$1*'調查資料(OUT)'!D59,0)+IFERROR('調查資料(OUT)'!$I$1*'調查資料(OUT)'!I59,0)+IFERROR('調查資料(OUT)'!$N$1*'調查資料(OUT)'!N59,0)</f>
        <v>0</v>
      </c>
      <c r="F53" s="309">
        <f>IFERROR('調查資料(OUT)'!$E$1*'調查資料(OUT)'!E59,0)+IFERROR('調查資料(OUT)'!$J$1*'調查資料(OUT)'!J59,0)+IFERROR('調查資料(OUT)'!$O$1*'調查資料(OUT)'!O59,0)</f>
        <v>0</v>
      </c>
      <c r="G53" s="310">
        <f>IFERROR('調查資料(OUT)'!$F$1*'調查資料(OUT)'!F59,0)+IFERROR('調查資料(OUT)'!$K$1*'調查資料(OUT)'!K59,0)+IFERROR('調查資料(OUT)'!$P$1*'調查資料(OUT)'!P59,0)</f>
        <v>0</v>
      </c>
      <c r="H53" s="311">
        <f t="shared" si="164"/>
        <v>0</v>
      </c>
      <c r="I53" s="309">
        <f>IFERROR('調查資料(OUT)'!$Q$1*'調查資料(OUT)'!Q59,0)+IFERROR('調查資料(OUT)'!$V$1*'調查資料(OUT)'!V59,0)+IFERROR('調查資料(OUT)'!$AA$1*'調查資料(OUT)'!AA59,0)</f>
        <v>0</v>
      </c>
      <c r="J53" s="309">
        <f>IFERROR('調查資料(OUT)'!$R$1*'調查資料(OUT)'!R59,0)+IFERROR('調查資料(OUT)'!$W$1*'調查資料(OUT)'!W59,0)+IFERROR('調查資料(OUT)'!$AB$1*'調查資料(OUT)'!AB59,0)</f>
        <v>0</v>
      </c>
      <c r="K53" s="309">
        <f>IFERROR('調查資料(OUT)'!$S$1*'調查資料(OUT)'!S59,0)+IFERROR('調查資料(OUT)'!$X$1*'調查資料(OUT)'!X59,0)+IFERROR('調查資料(OUT)'!$AC$1*'調查資料(OUT)'!AC59,0)</f>
        <v>0</v>
      </c>
      <c r="L53" s="309">
        <f>IFERROR('調查資料(OUT)'!$T$1*'調查資料(OUT)'!T59,0)+IFERROR('調查資料(OUT)'!$Y$1*'調查資料(OUT)'!Y59,0)+IFERROR('調查資料(OUT)'!$AD$1*'調查資料(OUT)'!AD59,0)</f>
        <v>0</v>
      </c>
      <c r="M53" s="310">
        <f>IFERROR('調查資料(OUT)'!$U$1*'調查資料(OUT)'!U59,0)+IFERROR('調查資料(OUT)'!$Z$1*'調查資料(OUT)'!Z59,0)+IFERROR('調查資料(OUT)'!$AE$1*'調查資料(OUT)'!AE59,0)</f>
        <v>0</v>
      </c>
      <c r="N53" s="311">
        <f t="shared" si="165"/>
        <v>0</v>
      </c>
      <c r="O53" s="309">
        <f>IFERROR('調查資料(OUT)'!$AF$1*'調查資料(OUT)'!AF59,0)+IFERROR('調查資料(OUT)'!$AK$1*'調查資料(OUT)'!AK59,0)+IFERROR('調查資料(OUT)'!$AP$1*'調查資料(OUT)'!AP59,0)</f>
        <v>0</v>
      </c>
      <c r="P53" s="309">
        <f>IFERROR('調查資料(OUT)'!$AG$1*'調查資料(OUT)'!AG59,0)+IFERROR('調查資料(OUT)'!$AL$1*'調查資料(OUT)'!AL59,0)+IFERROR('調查資料(OUT)'!$AQ$1*'調查資料(OUT)'!AQ59,0)</f>
        <v>0</v>
      </c>
      <c r="Q53" s="309">
        <f>IFERROR('調查資料(OUT)'!$AH$1*'調查資料(OUT)'!AH59,0)+IFERROR('調查資料(OUT)'!$AM$1*'調查資料(OUT)'!AM59,0)+IFERROR('調查資料(OUT)'!$AR$1*'調查資料(OUT)'!AR59,0)</f>
        <v>0</v>
      </c>
      <c r="R53" s="309">
        <f>IFERROR('調查資料(OUT)'!$AI$1*'調查資料(OUT)'!AI59,0)+IFERROR('調查資料(OUT)'!$AN$1*'調查資料(OUT)'!AN59,0)+IFERROR('調查資料(OUT)'!$AS$1*'調查資料(OUT)'!AS59,0)</f>
        <v>0</v>
      </c>
      <c r="S53" s="310">
        <f>IFERROR('調查資料(OUT)'!$AJ$1*'調查資料(OUT)'!AJ59,0)+IFERROR('調查資料(OUT)'!$AO$1*'調查資料(OUT)'!AO59,0)+IFERROR('調查資料(OUT)'!$AT$1*'調查資料(OUT)'!AT59,0)</f>
        <v>0</v>
      </c>
      <c r="T53" s="311">
        <f t="shared" si="166"/>
        <v>0</v>
      </c>
      <c r="U53" s="309">
        <f>IFERROR('調查資料(OUT)'!$AU$1*'調查資料(OUT)'!AU59,0)+IFERROR('調查資料(OUT)'!$AZ$1*'調查資料(OUT)'!AZ59,0)+IFERROR('調查資料(OUT)'!$BE$1*'調查資料(OUT)'!BE59,0)</f>
        <v>0</v>
      </c>
      <c r="V53" s="309">
        <f>IFERROR('調查資料(OUT)'!$AV$1*'調查資料(OUT)'!AV59,0)+IFERROR('調查資料(OUT)'!$BA$1*'調查資料(OUT)'!BA59,0)+IFERROR('調查資料(OUT)'!$BF$1*'調查資料(OUT)'!BF59,0)</f>
        <v>0</v>
      </c>
      <c r="W53" s="309">
        <f>IFERROR('調查資料(OUT)'!$AW$1*'調查資料(OUT)'!AW59,0)+IFERROR('調查資料(OUT)'!$BB$1*'調查資料(OUT)'!BB59,0)+IFERROR('調查資料(OUT)'!$BG$1*'調查資料(OUT)'!BG59,0)</f>
        <v>0</v>
      </c>
      <c r="X53" s="309">
        <f>IFERROR('調查資料(OUT)'!$AX$1*'調查資料(OUT)'!AX59,0)+IFERROR('調查資料(OUT)'!$BC$1*'調查資料(OUT)'!BC59,0)+IFERROR('調查資料(OUT)'!$BH$1*'調查資料(OUT)'!BH59,0)</f>
        <v>0</v>
      </c>
      <c r="Y53" s="310">
        <f>IFERROR('調查資料(OUT)'!$AY$1*'調查資料(OUT)'!AY59,0)+IFERROR('調查資料(OUT)'!$BD$1*'調查資料(OUT)'!BD59,0)+IFERROR('調查資料(OUT)'!$BI$1*'調查資料(OUT)'!BI59,0)</f>
        <v>0</v>
      </c>
      <c r="Z53" s="311">
        <f t="shared" si="167"/>
        <v>0</v>
      </c>
      <c r="AA53" s="309">
        <f>IFERROR('調查資料(OUT)'!$BJ$1*'調查資料(OUT)'!BJ59,0)+IFERROR('調查資料(OUT)'!$BO$1*'調查資料(OUT)'!BO59,0)+IFERROR('調查資料(OUT)'!$BT$1*'調查資料(OUT)'!BT59,0)</f>
        <v>0</v>
      </c>
      <c r="AB53" s="309">
        <f>IFERROR('調查資料(OUT)'!$BK$1*'調查資料(OUT)'!BK59,0)+IFERROR('調查資料(OUT)'!$BP$1*'調查資料(OUT)'!BP59,0)+IFERROR('調查資料(OUT)'!$BU$1*'調查資料(OUT)'!BU59,0)</f>
        <v>0</v>
      </c>
      <c r="AC53" s="309">
        <f>IFERROR('調查資料(OUT)'!$BL$1*'調查資料(OUT)'!BL59,0)+IFERROR('調查資料(OUT)'!$BQ$1*'調查資料(OUT)'!BQ59,0)+IFERROR('調查資料(OUT)'!$BV$1*'調查資料(OUT)'!BV59,0)</f>
        <v>0</v>
      </c>
      <c r="AD53" s="309">
        <f>IFERROR('調查資料(OUT)'!$BM$1*'調查資料(OUT)'!BM59,0)+IFERROR('調查資料(OUT)'!$BR$1*'調查資料(OUT)'!BR59,0)+IFERROR('調查資料(OUT)'!$BW$1*'調查資料(OUT)'!BW59,0)</f>
        <v>0</v>
      </c>
      <c r="AE53" s="310">
        <f>IFERROR('調查資料(OUT)'!$BN$1*'調查資料(OUT)'!BN59,0)+IFERROR('調查資料(OUT)'!$BS$1*'調查資料(OUT)'!BS59,0)+IFERROR('調查資料(OUT)'!$BX$1*'調查資料(OUT)'!BX59,0)</f>
        <v>0</v>
      </c>
      <c r="AF53" s="311">
        <f t="shared" si="168"/>
        <v>0</v>
      </c>
      <c r="AG53" s="309">
        <f>IFERROR('調查資料(OUT)'!$BY$1*'調查資料(OUT)'!BY59,0)+IFERROR('調查資料(OUT)'!$CD$1*'調查資料(OUT)'!CD59,0)+IFERROR('調查資料(OUT)'!$CI$1*'調查資料(OUT)'!CI59,0)</f>
        <v>0</v>
      </c>
      <c r="AH53" s="309">
        <f>IFERROR('調查資料(OUT)'!$BZ$1*'調查資料(OUT)'!BZ59,0)+IFERROR('調查資料(OUT)'!$CE$1*'調查資料(OUT)'!CE59,0)+IFERROR('調查資料(OUT)'!$CJ$1*'調查資料(OUT)'!CJ59,0)</f>
        <v>0</v>
      </c>
      <c r="AI53" s="309">
        <f>IFERROR('調查資料(OUT)'!$CA$1*'調查資料(OUT)'!CA59,0)+IFERROR('調查資料(OUT)'!$CF$1*'調查資料(OUT)'!CF59,0)+IFERROR('調查資料(OUT)'!$CK$1*'調查資料(OUT)'!CK59,0)</f>
        <v>0</v>
      </c>
      <c r="AJ53" s="309">
        <f>IFERROR('調查資料(OUT)'!$CB$1*'調查資料(OUT)'!CB59,0)+IFERROR('調查資料(OUT)'!$CG$1*'調查資料(OUT)'!CG59,0)+IFERROR('調查資料(OUT)'!$CL$1*'調查資料(OUT)'!CL59,0)</f>
        <v>0</v>
      </c>
      <c r="AK53" s="310">
        <f>IFERROR('調查資料(OUT)'!$CC$1*'調查資料(OUT)'!CC59,0)+IFERROR('調查資料(OUT)'!$CH$1*'調查資料(OUT)'!CH59,0)+IFERROR('調查資料(OUT)'!$CM$1*'調查資料(OUT)'!CM59,0)</f>
        <v>0</v>
      </c>
      <c r="AL53" s="312">
        <f t="shared" si="169"/>
        <v>0</v>
      </c>
      <c r="AN53" s="311">
        <f>'調查資料(OUT)'!A59</f>
        <v>1200</v>
      </c>
      <c r="AO53" s="330">
        <f t="shared" si="170"/>
        <v>1300</v>
      </c>
      <c r="AP53" s="309">
        <f t="shared" si="238"/>
        <v>0</v>
      </c>
      <c r="AQ53" s="309"/>
      <c r="AR53" s="309">
        <f t="shared" si="247"/>
        <v>0</v>
      </c>
      <c r="AS53" s="332" t="e">
        <f t="shared" si="239"/>
        <v>#DIV/0!</v>
      </c>
      <c r="AT53" s="332" t="e">
        <f t="shared" si="240"/>
        <v>#DIV/0!</v>
      </c>
      <c r="AU53" s="332" t="e">
        <f t="shared" si="241"/>
        <v>#DIV/0!</v>
      </c>
      <c r="AV53" s="332" t="e">
        <f t="shared" si="242"/>
        <v>#DIV/0!</v>
      </c>
      <c r="AW53" s="332" t="e">
        <f t="shared" si="243"/>
        <v>#DIV/0!</v>
      </c>
      <c r="AX53" s="332" t="e">
        <f t="shared" si="244"/>
        <v>#DIV/0!</v>
      </c>
      <c r="AY53" s="334"/>
      <c r="AZ53" s="309">
        <f t="shared" si="245"/>
        <v>1200</v>
      </c>
      <c r="BA53" s="310">
        <f t="shared" si="246"/>
        <v>1300</v>
      </c>
      <c r="BB53" s="43">
        <f t="shared" si="171"/>
        <v>0</v>
      </c>
      <c r="BC53" s="43">
        <f>IF($AZ53="N","N",SUM('調查資料(OUT)'!B59:B62))</f>
        <v>0</v>
      </c>
      <c r="BD53" s="43">
        <f>IF($AZ53="N","N",SUM('調查資料(OUT)'!G59:G62))</f>
        <v>0</v>
      </c>
      <c r="BE53" s="43">
        <f>IF($AZ53="N","N",SUM('調查資料(OUT)'!L59:L62))</f>
        <v>0</v>
      </c>
      <c r="BF53" s="48" t="e">
        <f t="shared" si="121"/>
        <v>#DIV/0!</v>
      </c>
      <c r="BG53" s="43">
        <f t="shared" si="122"/>
        <v>0</v>
      </c>
      <c r="BH53" s="43">
        <f>IF($AZ53="N","N",SUM('調查資料(OUT)'!C59:C62))</f>
        <v>0</v>
      </c>
      <c r="BI53" s="43">
        <f>IF($AZ53="N","N",SUM('調查資料(OUT)'!H59:H62))</f>
        <v>0</v>
      </c>
      <c r="BJ53" s="43">
        <f>IF($AZ53="N","N",SUM('調查資料(OUT)'!M59:M62))</f>
        <v>0</v>
      </c>
      <c r="BK53" s="48" t="e">
        <f t="shared" si="123"/>
        <v>#DIV/0!</v>
      </c>
      <c r="BL53" s="43">
        <f t="shared" si="124"/>
        <v>0</v>
      </c>
      <c r="BM53" s="43">
        <f>IF($AZ53="N","N",SUM('調查資料(OUT)'!D59:D62))</f>
        <v>0</v>
      </c>
      <c r="BN53" s="43">
        <f>IF($AZ53="N","N",SUM('調查資料(OUT)'!I59:I62))</f>
        <v>0</v>
      </c>
      <c r="BO53" s="43">
        <f>IF($AZ53="N","N",SUM('調查資料(OUT)'!N59:N62))</f>
        <v>0</v>
      </c>
      <c r="BP53" s="48" t="e">
        <f t="shared" si="125"/>
        <v>#DIV/0!</v>
      </c>
      <c r="BQ53" s="43">
        <f t="shared" si="126"/>
        <v>0</v>
      </c>
      <c r="BR53" s="43">
        <f>IF($AZ53="N","N",SUM('調查資料(OUT)'!E59:E62))</f>
        <v>0</v>
      </c>
      <c r="BS53" s="43">
        <f>IF($AZ53="N","N",SUM('調查資料(OUT)'!J59:J62))</f>
        <v>0</v>
      </c>
      <c r="BT53" s="43">
        <f>IF($AZ53="N","N",SUM('調查資料(OUT)'!O59:O62))</f>
        <v>0</v>
      </c>
      <c r="BU53" s="48" t="e">
        <f t="shared" si="127"/>
        <v>#DIV/0!</v>
      </c>
      <c r="BV53" s="43">
        <f t="shared" si="172"/>
        <v>0</v>
      </c>
      <c r="BW53" s="43">
        <f>IF($AZ53="N","N",SUM('調查資料(OUT)'!F59:F62))</f>
        <v>0</v>
      </c>
      <c r="BX53" s="43">
        <f>IF($AZ53="N","N",SUM('調查資料(OUT)'!K59:K62))</f>
        <v>0</v>
      </c>
      <c r="BY53" s="43">
        <f>IF($AZ53="N","N",SUM('調查資料(OUT)'!P59:P62))</f>
        <v>0</v>
      </c>
      <c r="BZ53" s="48" t="e">
        <f t="shared" si="173"/>
        <v>#DIV/0!</v>
      </c>
      <c r="CA53" s="43">
        <f t="shared" si="174"/>
        <v>0</v>
      </c>
      <c r="CB53" s="48" t="e">
        <f t="shared" si="175"/>
        <v>#DIV/0!</v>
      </c>
      <c r="CC53" s="43">
        <f t="shared" si="176"/>
        <v>0</v>
      </c>
      <c r="CD53" s="48" t="e">
        <f t="shared" si="177"/>
        <v>#DIV/0!</v>
      </c>
      <c r="CE53" s="43">
        <f t="shared" si="178"/>
        <v>0</v>
      </c>
      <c r="CF53" s="48" t="e">
        <f t="shared" si="179"/>
        <v>#DIV/0!</v>
      </c>
      <c r="CG53" s="43">
        <f t="shared" si="180"/>
        <v>0</v>
      </c>
      <c r="CH53" s="43">
        <f t="shared" si="130"/>
        <v>0</v>
      </c>
      <c r="CI53" s="43">
        <f>IF($AZ53="N","N",SUM('調查資料(OUT)'!Q59:Q62))</f>
        <v>0</v>
      </c>
      <c r="CJ53" s="43">
        <f>IF($AZ53="N","N",SUM('調查資料(OUT)'!V59:V62))</f>
        <v>0</v>
      </c>
      <c r="CK53" s="43">
        <f>IF($AZ53="N","N",SUM('調查資料(OUT)'!AA59:AA62))</f>
        <v>0</v>
      </c>
      <c r="CL53" s="48" t="e">
        <f t="shared" si="131"/>
        <v>#DIV/0!</v>
      </c>
      <c r="CM53" s="43">
        <f t="shared" si="132"/>
        <v>0</v>
      </c>
      <c r="CN53" s="43">
        <f>IF($AZ53="N","N",SUM('調查資料(OUT)'!R59:R62))</f>
        <v>0</v>
      </c>
      <c r="CO53" s="43">
        <f>IF($AZ53="N","N",SUM('調查資料(OUT)'!W59:W62))</f>
        <v>0</v>
      </c>
      <c r="CP53" s="43">
        <f>IF($AZ53="N","N",SUM('調查資料(OUT)'!AB59:AB62))</f>
        <v>0</v>
      </c>
      <c r="CQ53" s="48" t="e">
        <f t="shared" si="133"/>
        <v>#DIV/0!</v>
      </c>
      <c r="CR53" s="43">
        <f t="shared" si="134"/>
        <v>0</v>
      </c>
      <c r="CS53" s="43">
        <f>IF($AZ53="N","N",SUM('調查資料(OUT)'!S59:S62))</f>
        <v>0</v>
      </c>
      <c r="CT53" s="43">
        <f>IF($AZ53="N","N",SUM('調查資料(OUT)'!X59:X62))</f>
        <v>0</v>
      </c>
      <c r="CU53" s="43">
        <f>IF($AZ53="N","N",SUM('調查資料(OUT)'!AC59:AC62))</f>
        <v>0</v>
      </c>
      <c r="CV53" s="48" t="e">
        <f t="shared" si="135"/>
        <v>#DIV/0!</v>
      </c>
      <c r="CW53" s="43">
        <f t="shared" si="136"/>
        <v>0</v>
      </c>
      <c r="CX53" s="43">
        <f>IF($AZ53="N","N",SUM('調查資料(OUT)'!T59:T62))</f>
        <v>0</v>
      </c>
      <c r="CY53" s="43">
        <f>IF($AZ53="N","N",SUM('調查資料(OUT)'!Y59:Y62))</f>
        <v>0</v>
      </c>
      <c r="CZ53" s="43">
        <f>IF($AZ53="N","N",SUM('調查資料(OUT)'!AD59:AD62))</f>
        <v>0</v>
      </c>
      <c r="DA53" s="48" t="e">
        <f t="shared" si="181"/>
        <v>#DIV/0!</v>
      </c>
      <c r="DB53" s="43">
        <f t="shared" si="182"/>
        <v>0</v>
      </c>
      <c r="DC53" s="43">
        <f>IF($AZ53="N","N",SUM('調查資料(OUT)'!U59:U62))</f>
        <v>0</v>
      </c>
      <c r="DD53" s="43">
        <f>IF($AZ53="N","N",SUM('調查資料(OUT)'!Z59:Z62))</f>
        <v>0</v>
      </c>
      <c r="DE53" s="43">
        <f>IF($AZ53="N","N",SUM('調查資料(OUT)'!AE59:AE62))</f>
        <v>0</v>
      </c>
      <c r="DF53" s="48" t="e">
        <f t="shared" si="183"/>
        <v>#DIV/0!</v>
      </c>
      <c r="DG53" s="43">
        <f t="shared" si="184"/>
        <v>0</v>
      </c>
      <c r="DH53" s="48" t="e">
        <f t="shared" si="185"/>
        <v>#DIV/0!</v>
      </c>
      <c r="DI53" s="43">
        <f t="shared" si="186"/>
        <v>0</v>
      </c>
      <c r="DJ53" s="48" t="e">
        <f t="shared" si="187"/>
        <v>#DIV/0!</v>
      </c>
      <c r="DK53" s="43">
        <f t="shared" si="188"/>
        <v>0</v>
      </c>
      <c r="DL53" s="48" t="e">
        <f t="shared" si="189"/>
        <v>#DIV/0!</v>
      </c>
      <c r="DM53" s="43">
        <f t="shared" si="190"/>
        <v>0</v>
      </c>
      <c r="DN53" s="43">
        <f t="shared" si="138"/>
        <v>0</v>
      </c>
      <c r="DO53" s="43">
        <f>IF($AZ53="N","N",SUM('調查資料(OUT)'!AF59:AF62))</f>
        <v>0</v>
      </c>
      <c r="DP53" s="43">
        <f>IF($AZ53="N","N",SUM('調查資料(OUT)'!AK59:AK62))</f>
        <v>0</v>
      </c>
      <c r="DQ53" s="43">
        <f>IF($AZ53="N","N",SUM('調查資料(OUT)'!AP59:AP62))</f>
        <v>0</v>
      </c>
      <c r="DR53" s="48" t="e">
        <f t="shared" si="139"/>
        <v>#DIV/0!</v>
      </c>
      <c r="DS53" s="43">
        <f t="shared" si="140"/>
        <v>0</v>
      </c>
      <c r="DT53" s="43">
        <f>IF($AZ53="N","N",SUM('調查資料(OUT)'!AG59:AG62))</f>
        <v>0</v>
      </c>
      <c r="DU53" s="43">
        <f>IF($AZ53="N","N",SUM('調查資料(OUT)'!AL59:AL62))</f>
        <v>0</v>
      </c>
      <c r="DV53" s="43">
        <f>IF($AZ53="N","N",SUM('調查資料(OUT)'!AQ59:AQ62))</f>
        <v>0</v>
      </c>
      <c r="DW53" s="48" t="e">
        <f t="shared" si="141"/>
        <v>#DIV/0!</v>
      </c>
      <c r="DX53" s="43">
        <f t="shared" si="142"/>
        <v>0</v>
      </c>
      <c r="DY53" s="43">
        <f>IF($AZ53="N","N",SUM('調查資料(OUT)'!AH59:AH62))</f>
        <v>0</v>
      </c>
      <c r="DZ53" s="43">
        <f>IF($AZ53="N","N",SUM('調查資料(OUT)'!AM59:AM62))</f>
        <v>0</v>
      </c>
      <c r="EA53" s="43">
        <f>IF($AZ53="N","N",SUM('調查資料(OUT)'!AR59:AR62))</f>
        <v>0</v>
      </c>
      <c r="EB53" s="48" t="e">
        <f t="shared" si="143"/>
        <v>#DIV/0!</v>
      </c>
      <c r="EC53" s="43">
        <f t="shared" si="144"/>
        <v>0</v>
      </c>
      <c r="ED53" s="43">
        <f>IF($AZ53="N","N",SUM('調查資料(OUT)'!AI59:AI62))</f>
        <v>0</v>
      </c>
      <c r="EE53" s="43">
        <f>IF($AZ53="N","N",SUM('調查資料(OUT)'!AN59:AN62))</f>
        <v>0</v>
      </c>
      <c r="EF53" s="43">
        <f>IF($AZ53="N","N",SUM('調查資料(OUT)'!AS59:AS62))</f>
        <v>0</v>
      </c>
      <c r="EG53" s="48" t="e">
        <f t="shared" si="191"/>
        <v>#DIV/0!</v>
      </c>
      <c r="EH53" s="43">
        <f t="shared" si="192"/>
        <v>0</v>
      </c>
      <c r="EI53" s="43">
        <f>IF($AZ53="N","N",SUM('調查資料(OUT)'!AJ59:AJ62))</f>
        <v>0</v>
      </c>
      <c r="EJ53" s="43">
        <f>IF($AZ53="N","N",SUM('調查資料(OUT)'!AO59:AO62))</f>
        <v>0</v>
      </c>
      <c r="EK53" s="43">
        <f>IF($AZ53="N","N",SUM('調查資料(OUT)'!AT59:AT62))</f>
        <v>0</v>
      </c>
      <c r="EL53" s="48" t="e">
        <f t="shared" si="193"/>
        <v>#DIV/0!</v>
      </c>
      <c r="EM53" s="43">
        <f t="shared" si="194"/>
        <v>0</v>
      </c>
      <c r="EN53" s="48" t="e">
        <f t="shared" si="195"/>
        <v>#DIV/0!</v>
      </c>
      <c r="EO53" s="43">
        <f t="shared" si="196"/>
        <v>0</v>
      </c>
      <c r="EP53" s="48" t="e">
        <f t="shared" si="197"/>
        <v>#DIV/0!</v>
      </c>
      <c r="EQ53" s="43">
        <f t="shared" si="198"/>
        <v>0</v>
      </c>
      <c r="ER53" s="48" t="e">
        <f t="shared" si="199"/>
        <v>#DIV/0!</v>
      </c>
      <c r="ES53" s="43">
        <f t="shared" si="200"/>
        <v>0</v>
      </c>
      <c r="ET53" s="43">
        <f t="shared" si="147"/>
        <v>0</v>
      </c>
      <c r="EU53" s="43">
        <f>IF($AZ53="N","N",SUM('調查資料(OUT)'!AU59:AU62))</f>
        <v>0</v>
      </c>
      <c r="EV53" s="43">
        <f>IF($AZ53="N","N",SUM('調查資料(OUT)'!AZ59:AZ62))</f>
        <v>0</v>
      </c>
      <c r="EW53" s="43">
        <f>IF($AZ53="N","N",SUM('調查資料(OUT)'!BE59:BE62))</f>
        <v>0</v>
      </c>
      <c r="EX53" s="48" t="e">
        <f t="shared" si="148"/>
        <v>#DIV/0!</v>
      </c>
      <c r="EY53" s="43">
        <f t="shared" si="149"/>
        <v>0</v>
      </c>
      <c r="EZ53" s="43">
        <f>IF($AZ53="N","N",SUM('調查資料(OUT)'!AV59:AV62))</f>
        <v>0</v>
      </c>
      <c r="FA53" s="43">
        <f>IF($AZ53="N","N",SUM('調查資料(OUT)'!BA59:BA62))</f>
        <v>0</v>
      </c>
      <c r="FB53" s="43">
        <f>IF($AZ53="N","N",SUM('調查資料(OUT)'!BF59:BF62))</f>
        <v>0</v>
      </c>
      <c r="FC53" s="48" t="e">
        <f t="shared" si="150"/>
        <v>#DIV/0!</v>
      </c>
      <c r="FD53" s="43">
        <f t="shared" si="151"/>
        <v>0</v>
      </c>
      <c r="FE53" s="43">
        <f>IF($AZ53="N","N",SUM('調查資料(OUT)'!AW59:AW62))</f>
        <v>0</v>
      </c>
      <c r="FF53" s="43">
        <f>IF($AZ53="N","N",SUM('調查資料(OUT)'!BB59:BB62))</f>
        <v>0</v>
      </c>
      <c r="FG53" s="43">
        <f>IF($AZ53="N","N",SUM('調查資料(OUT)'!BG59:BG62))</f>
        <v>0</v>
      </c>
      <c r="FH53" s="48" t="e">
        <f t="shared" si="152"/>
        <v>#DIV/0!</v>
      </c>
      <c r="FI53" s="43">
        <f t="shared" si="153"/>
        <v>0</v>
      </c>
      <c r="FJ53" s="43">
        <f>IF($AZ53="N","N",SUM('調查資料(OUT)'!AX59:AX62))</f>
        <v>0</v>
      </c>
      <c r="FK53" s="43">
        <f>IF($AZ53="N","N",SUM('調查資料(OUT)'!BC59:BC62))</f>
        <v>0</v>
      </c>
      <c r="FL53" s="43">
        <f>IF($AZ53="N","N",SUM('調查資料(OUT)'!BH59:BH62))</f>
        <v>0</v>
      </c>
      <c r="FM53" s="48" t="e">
        <f t="shared" si="201"/>
        <v>#DIV/0!</v>
      </c>
      <c r="FN53" s="43">
        <f t="shared" si="202"/>
        <v>0</v>
      </c>
      <c r="FO53" s="43">
        <f>IF($AZ53="N","N",SUM('調查資料(OUT)'!AY59:AY62))</f>
        <v>0</v>
      </c>
      <c r="FP53" s="43">
        <f>IF($AZ53="N","N",SUM('調查資料(OUT)'!BD59:BD62))</f>
        <v>0</v>
      </c>
      <c r="FQ53" s="43">
        <f>IF($AZ53="N","N",SUM('調查資料(OUT)'!BI59:BI62))</f>
        <v>0</v>
      </c>
      <c r="FR53" s="48" t="e">
        <f t="shared" si="203"/>
        <v>#DIV/0!</v>
      </c>
      <c r="FS53" s="43">
        <f t="shared" si="204"/>
        <v>0</v>
      </c>
      <c r="FT53" s="48" t="e">
        <f t="shared" si="205"/>
        <v>#DIV/0!</v>
      </c>
      <c r="FU53" s="43">
        <f t="shared" si="206"/>
        <v>0</v>
      </c>
      <c r="FV53" s="48" t="e">
        <f t="shared" si="207"/>
        <v>#DIV/0!</v>
      </c>
      <c r="FW53" s="43">
        <f t="shared" si="208"/>
        <v>0</v>
      </c>
      <c r="FX53" s="48" t="e">
        <f t="shared" si="209"/>
        <v>#DIV/0!</v>
      </c>
      <c r="FY53" s="43">
        <f t="shared" si="210"/>
        <v>0</v>
      </c>
      <c r="FZ53" s="43">
        <f t="shared" si="156"/>
        <v>0</v>
      </c>
      <c r="GA53" s="43">
        <f>IF($AZ53="N","N",SUM('調查資料(OUT)'!BJ59:BJ62))</f>
        <v>0</v>
      </c>
      <c r="GB53" s="43">
        <f>IF($AZ53="N","N",SUM('調查資料(OUT)'!BO59:BO62))</f>
        <v>0</v>
      </c>
      <c r="GC53" s="43">
        <f>IF($AZ53="N","N",SUM('調查資料(OUT)'!BT59:BT62))</f>
        <v>0</v>
      </c>
      <c r="GD53" s="48" t="e">
        <f t="shared" si="157"/>
        <v>#DIV/0!</v>
      </c>
      <c r="GE53" s="43">
        <f t="shared" si="158"/>
        <v>0</v>
      </c>
      <c r="GF53" s="43">
        <f>IF($AZ53="N","N",SUM('調查資料(OUT)'!BK59:BK62))</f>
        <v>0</v>
      </c>
      <c r="GG53" s="43">
        <f>IF($AZ53="N","N",SUM('調查資料(OUT)'!BP59:BP62))</f>
        <v>0</v>
      </c>
      <c r="GH53" s="43">
        <f>IF($AZ53="N","N",SUM('調查資料(OUT)'!BU59:BU62))</f>
        <v>0</v>
      </c>
      <c r="GI53" s="48" t="e">
        <f t="shared" si="159"/>
        <v>#DIV/0!</v>
      </c>
      <c r="GJ53" s="43">
        <f t="shared" si="160"/>
        <v>0</v>
      </c>
      <c r="GK53" s="43">
        <f>IF($AZ53="N","N",SUM('調查資料(OUT)'!BL59:BL62))</f>
        <v>0</v>
      </c>
      <c r="GL53" s="43">
        <f>IF($AZ53="N","N",SUM('調查資料(OUT)'!BQ59:BQ62))</f>
        <v>0</v>
      </c>
      <c r="GM53" s="43">
        <f>IF($AZ53="N","N",SUM('調查資料(OUT)'!BV59:BV62))</f>
        <v>0</v>
      </c>
      <c r="GN53" s="48" t="e">
        <f t="shared" si="161"/>
        <v>#DIV/0!</v>
      </c>
      <c r="GO53" s="43">
        <f t="shared" si="162"/>
        <v>0</v>
      </c>
      <c r="GP53" s="43">
        <f>IF($AZ53="N","N",SUM('調查資料(OUT)'!BM59:BM62))</f>
        <v>0</v>
      </c>
      <c r="GQ53" s="43">
        <f>IF($AZ53="N","N",SUM('調查資料(OUT)'!BR59:BR62))</f>
        <v>0</v>
      </c>
      <c r="GR53" s="43">
        <f>IF($AZ53="N","N",SUM('調查資料(OUT)'!BW59:BW62))</f>
        <v>0</v>
      </c>
      <c r="GS53" s="48" t="e">
        <f t="shared" si="211"/>
        <v>#DIV/0!</v>
      </c>
      <c r="GT53" s="43">
        <f t="shared" si="212"/>
        <v>0</v>
      </c>
      <c r="GU53" s="43">
        <f>IF($AZ53="N","N",SUM('調查資料(OUT)'!BN59:BN62))</f>
        <v>0</v>
      </c>
      <c r="GV53" s="43">
        <f>IF($AZ53="N","N",SUM('調查資料(OUT)'!BS59:BS62))</f>
        <v>0</v>
      </c>
      <c r="GW53" s="43">
        <f>IF($AZ53="N","N",SUM('調查資料(OUT)'!BX59:BX62))</f>
        <v>0</v>
      </c>
      <c r="GX53" s="48" t="e">
        <f t="shared" si="213"/>
        <v>#DIV/0!</v>
      </c>
      <c r="GY53" s="43">
        <f t="shared" si="214"/>
        <v>0</v>
      </c>
      <c r="GZ53" s="48" t="e">
        <f t="shared" si="215"/>
        <v>#DIV/0!</v>
      </c>
      <c r="HA53" s="43">
        <f t="shared" si="216"/>
        <v>0</v>
      </c>
      <c r="HB53" s="48" t="e">
        <f t="shared" si="217"/>
        <v>#DIV/0!</v>
      </c>
      <c r="HC53" s="43">
        <f t="shared" si="237"/>
        <v>0</v>
      </c>
      <c r="HD53" s="48" t="e">
        <f t="shared" si="218"/>
        <v>#DIV/0!</v>
      </c>
      <c r="HE53" s="43">
        <f t="shared" si="219"/>
        <v>0</v>
      </c>
      <c r="HF53" s="43">
        <f t="shared" si="220"/>
        <v>0</v>
      </c>
      <c r="HG53" s="43">
        <f>IF($AZ53="N","N",SUM('調查資料(OUT)'!BY59:BY62))</f>
        <v>0</v>
      </c>
      <c r="HH53" s="43">
        <f>IF($AZ53="N","N",SUM('調查資料(OUT)'!CD59:CD62))</f>
        <v>0</v>
      </c>
      <c r="HI53" s="43">
        <f>IF($AZ53="N","N",SUM('調查資料(OUT)'!CI59:CI62))</f>
        <v>0</v>
      </c>
      <c r="HJ53" s="48" t="e">
        <f t="shared" si="221"/>
        <v>#DIV/0!</v>
      </c>
      <c r="HK53" s="43">
        <f t="shared" si="222"/>
        <v>0</v>
      </c>
      <c r="HL53" s="43">
        <f>IF($AZ53="N","N",SUM('調查資料(OUT)'!BZ59:BZ62))</f>
        <v>0</v>
      </c>
      <c r="HM53" s="43">
        <f>IF($AZ53="N","N",SUM('調查資料(OUT)'!CE59:CE62))</f>
        <v>0</v>
      </c>
      <c r="HN53" s="43">
        <f>IF($AZ53="N","N",SUM('調查資料(OUT)'!CJ59:CJ62))</f>
        <v>0</v>
      </c>
      <c r="HO53" s="48" t="e">
        <f t="shared" si="223"/>
        <v>#DIV/0!</v>
      </c>
      <c r="HP53" s="43">
        <f t="shared" si="224"/>
        <v>0</v>
      </c>
      <c r="HQ53" s="43">
        <f>IF($AZ53="N","N",SUM('調查資料(OUT)'!CA59:CA62))</f>
        <v>0</v>
      </c>
      <c r="HR53" s="43">
        <f>IF($AZ53="N","N",SUM('調查資料(OUT)'!CF59:CF62))</f>
        <v>0</v>
      </c>
      <c r="HS53" s="43">
        <f>IF($AZ53="N","N",SUM('調查資料(OUT)'!CK59:CK62))</f>
        <v>0</v>
      </c>
      <c r="HT53" s="48" t="e">
        <f t="shared" si="225"/>
        <v>#DIV/0!</v>
      </c>
      <c r="HU53" s="43">
        <f t="shared" si="226"/>
        <v>0</v>
      </c>
      <c r="HV53" s="43">
        <f>IF($AZ53="N","N",SUM('調查資料(OUT)'!CB59:CB62))</f>
        <v>0</v>
      </c>
      <c r="HW53" s="43">
        <f>IF($AZ53="N","N",SUM('調查資料(OUT)'!CG59:CG62))</f>
        <v>0</v>
      </c>
      <c r="HX53" s="43">
        <f>IF($AZ53="N","N",SUM('調查資料(OUT)'!CL59:CL62))</f>
        <v>0</v>
      </c>
      <c r="HY53" s="48" t="e">
        <f t="shared" si="227"/>
        <v>#DIV/0!</v>
      </c>
      <c r="HZ53" s="43">
        <f t="shared" si="228"/>
        <v>0</v>
      </c>
      <c r="IA53" s="43">
        <f>IF($AZ53="N","N",SUM('調查資料(OUT)'!CC59:CC62))</f>
        <v>0</v>
      </c>
      <c r="IB53" s="43">
        <f>IF($AZ53="N","N",SUM('調查資料(OUT)'!CH59:CH62))</f>
        <v>0</v>
      </c>
      <c r="IC53" s="43">
        <f>IF($AZ53="N","N",SUM('調查資料(OUT)'!CM59:CM62))</f>
        <v>0</v>
      </c>
      <c r="ID53" s="48" t="e">
        <f t="shared" si="229"/>
        <v>#DIV/0!</v>
      </c>
      <c r="IE53" s="43">
        <f t="shared" si="230"/>
        <v>0</v>
      </c>
      <c r="IF53" s="48" t="e">
        <f t="shared" si="231"/>
        <v>#DIV/0!</v>
      </c>
      <c r="IG53" s="43">
        <f t="shared" si="232"/>
        <v>0</v>
      </c>
      <c r="IH53" s="48" t="e">
        <f t="shared" si="233"/>
        <v>#DIV/0!</v>
      </c>
      <c r="II53" s="43">
        <f t="shared" si="234"/>
        <v>0</v>
      </c>
      <c r="IJ53" s="48" t="e">
        <f t="shared" si="235"/>
        <v>#DIV/0!</v>
      </c>
      <c r="IK53" s="248">
        <f t="shared" si="236"/>
        <v>0</v>
      </c>
    </row>
    <row r="54" spans="1:245">
      <c r="A54" s="247">
        <f>'調查資料(OUT)'!A60</f>
        <v>1215</v>
      </c>
      <c r="B54" s="43">
        <f t="shared" si="163"/>
        <v>0</v>
      </c>
      <c r="C54" s="43">
        <f>IFERROR('調查資料(OUT)'!$B$1*'調查資料(OUT)'!B60,0)+IFERROR('調查資料(OUT)'!$G$1*'調查資料(OUT)'!G60,0)+IFERROR('調查資料(OUT)'!$L$1*'調查資料(OUT)'!L60,0)</f>
        <v>0</v>
      </c>
      <c r="D54" s="43">
        <f>IFERROR('調查資料(OUT)'!$C$1*'調查資料(OUT)'!C60,0)+IFERROR('調查資料(OUT)'!$H$1*'調查資料(OUT)'!H60,0)+IFERROR('調查資料(OUT)'!$M$1*'調查資料(OUT)'!M60,0)</f>
        <v>0</v>
      </c>
      <c r="E54" s="43">
        <f>IFERROR('調查資料(OUT)'!$D$1*'調查資料(OUT)'!D60,0)+IFERROR('調查資料(OUT)'!$I$1*'調查資料(OUT)'!I60,0)+IFERROR('調查資料(OUT)'!$N$1*'調查資料(OUT)'!N60,0)</f>
        <v>0</v>
      </c>
      <c r="F54" s="43">
        <f>IFERROR('調查資料(OUT)'!$E$1*'調查資料(OUT)'!E60,0)+IFERROR('調查資料(OUT)'!$J$1*'調查資料(OUT)'!J60,0)+IFERROR('調查資料(OUT)'!$O$1*'調查資料(OUT)'!O60,0)</f>
        <v>0</v>
      </c>
      <c r="G54" s="248">
        <f>IFERROR('調查資料(OUT)'!$F$1*'調查資料(OUT)'!F60,0)+IFERROR('調查資料(OUT)'!$K$1*'調查資料(OUT)'!K60,0)+IFERROR('調查資料(OUT)'!$P$1*'調查資料(OUT)'!P60,0)</f>
        <v>0</v>
      </c>
      <c r="H54" s="249">
        <f t="shared" si="164"/>
        <v>0</v>
      </c>
      <c r="I54" s="43">
        <f>IFERROR('調查資料(OUT)'!$Q$1*'調查資料(OUT)'!Q60,0)+IFERROR('調查資料(OUT)'!$V$1*'調查資料(OUT)'!V60,0)+IFERROR('調查資料(OUT)'!$AA$1*'調查資料(OUT)'!AA60,0)</f>
        <v>0</v>
      </c>
      <c r="J54" s="43">
        <f>IFERROR('調查資料(OUT)'!$R$1*'調查資料(OUT)'!R60,0)+IFERROR('調查資料(OUT)'!$W$1*'調查資料(OUT)'!W60,0)+IFERROR('調查資料(OUT)'!$AB$1*'調查資料(OUT)'!AB60,0)</f>
        <v>0</v>
      </c>
      <c r="K54" s="43">
        <f>IFERROR('調查資料(OUT)'!$S$1*'調查資料(OUT)'!S60,0)+IFERROR('調查資料(OUT)'!$X$1*'調查資料(OUT)'!X60,0)+IFERROR('調查資料(OUT)'!$AC$1*'調查資料(OUT)'!AC60,0)</f>
        <v>0</v>
      </c>
      <c r="L54" s="43">
        <f>IFERROR('調查資料(OUT)'!$T$1*'調查資料(OUT)'!T60,0)+IFERROR('調查資料(OUT)'!$Y$1*'調查資料(OUT)'!Y60,0)+IFERROR('調查資料(OUT)'!$AD$1*'調查資料(OUT)'!AD60,0)</f>
        <v>0</v>
      </c>
      <c r="M54" s="248">
        <f>IFERROR('調查資料(OUT)'!$U$1*'調查資料(OUT)'!U60,0)+IFERROR('調查資料(OUT)'!$Z$1*'調查資料(OUT)'!Z60,0)+IFERROR('調查資料(OUT)'!$AE$1*'調查資料(OUT)'!AE60,0)</f>
        <v>0</v>
      </c>
      <c r="N54" s="249">
        <f t="shared" si="165"/>
        <v>0</v>
      </c>
      <c r="O54" s="43">
        <f>IFERROR('調查資料(OUT)'!$AF$1*'調查資料(OUT)'!AF60,0)+IFERROR('調查資料(OUT)'!$AK$1*'調查資料(OUT)'!AK60,0)+IFERROR('調查資料(OUT)'!$AP$1*'調查資料(OUT)'!AP60,0)</f>
        <v>0</v>
      </c>
      <c r="P54" s="43">
        <f>IFERROR('調查資料(OUT)'!$AG$1*'調查資料(OUT)'!AG60,0)+IFERROR('調查資料(OUT)'!$AL$1*'調查資料(OUT)'!AL60,0)+IFERROR('調查資料(OUT)'!$AQ$1*'調查資料(OUT)'!AQ60,0)</f>
        <v>0</v>
      </c>
      <c r="Q54" s="43">
        <f>IFERROR('調查資料(OUT)'!$AH$1*'調查資料(OUT)'!AH60,0)+IFERROR('調查資料(OUT)'!$AM$1*'調查資料(OUT)'!AM60,0)+IFERROR('調查資料(OUT)'!$AR$1*'調查資料(OUT)'!AR60,0)</f>
        <v>0</v>
      </c>
      <c r="R54" s="43">
        <f>IFERROR('調查資料(OUT)'!$AI$1*'調查資料(OUT)'!AI60,0)+IFERROR('調查資料(OUT)'!$AN$1*'調查資料(OUT)'!AN60,0)+IFERROR('調查資料(OUT)'!$AS$1*'調查資料(OUT)'!AS60,0)</f>
        <v>0</v>
      </c>
      <c r="S54" s="248">
        <f>IFERROR('調查資料(OUT)'!$AJ$1*'調查資料(OUT)'!AJ60,0)+IFERROR('調查資料(OUT)'!$AO$1*'調查資料(OUT)'!AO60,0)+IFERROR('調查資料(OUT)'!$AT$1*'調查資料(OUT)'!AT60,0)</f>
        <v>0</v>
      </c>
      <c r="T54" s="249">
        <f t="shared" si="166"/>
        <v>0</v>
      </c>
      <c r="U54" s="43">
        <f>IFERROR('調查資料(OUT)'!$AU$1*'調查資料(OUT)'!AU60,0)+IFERROR('調查資料(OUT)'!$AZ$1*'調查資料(OUT)'!AZ60,0)+IFERROR('調查資料(OUT)'!$BE$1*'調查資料(OUT)'!BE60,0)</f>
        <v>0</v>
      </c>
      <c r="V54" s="43">
        <f>IFERROR('調查資料(OUT)'!$AV$1*'調查資料(OUT)'!AV60,0)+IFERROR('調查資料(OUT)'!$BA$1*'調查資料(OUT)'!BA60,0)+IFERROR('調查資料(OUT)'!$BF$1*'調查資料(OUT)'!BF60,0)</f>
        <v>0</v>
      </c>
      <c r="W54" s="43">
        <f>IFERROR('調查資料(OUT)'!$AW$1*'調查資料(OUT)'!AW60,0)+IFERROR('調查資料(OUT)'!$BB$1*'調查資料(OUT)'!BB60,0)+IFERROR('調查資料(OUT)'!$BG$1*'調查資料(OUT)'!BG60,0)</f>
        <v>0</v>
      </c>
      <c r="X54" s="43">
        <f>IFERROR('調查資料(OUT)'!$AX$1*'調查資料(OUT)'!AX60,0)+IFERROR('調查資料(OUT)'!$BC$1*'調查資料(OUT)'!BC60,0)+IFERROR('調查資料(OUT)'!$BH$1*'調查資料(OUT)'!BH60,0)</f>
        <v>0</v>
      </c>
      <c r="Y54" s="248">
        <f>IFERROR('調查資料(OUT)'!$AY$1*'調查資料(OUT)'!AY60,0)+IFERROR('調查資料(OUT)'!$BD$1*'調查資料(OUT)'!BD60,0)+IFERROR('調查資料(OUT)'!$BI$1*'調查資料(OUT)'!BI60,0)</f>
        <v>0</v>
      </c>
      <c r="Z54" s="249">
        <f t="shared" si="167"/>
        <v>0</v>
      </c>
      <c r="AA54" s="43">
        <f>IFERROR('調查資料(OUT)'!$BJ$1*'調查資料(OUT)'!BJ60,0)+IFERROR('調查資料(OUT)'!$BO$1*'調查資料(OUT)'!BO60,0)+IFERROR('調查資料(OUT)'!$BT$1*'調查資料(OUT)'!BT60,0)</f>
        <v>0</v>
      </c>
      <c r="AB54" s="43">
        <f>IFERROR('調查資料(OUT)'!$BK$1*'調查資料(OUT)'!BK60,0)+IFERROR('調查資料(OUT)'!$BP$1*'調查資料(OUT)'!BP60,0)+IFERROR('調查資料(OUT)'!$BU$1*'調查資料(OUT)'!BU60,0)</f>
        <v>0</v>
      </c>
      <c r="AC54" s="43">
        <f>IFERROR('調查資料(OUT)'!$BL$1*'調查資料(OUT)'!BL60,0)+IFERROR('調查資料(OUT)'!$BQ$1*'調查資料(OUT)'!BQ60,0)+IFERROR('調查資料(OUT)'!$BV$1*'調查資料(OUT)'!BV60,0)</f>
        <v>0</v>
      </c>
      <c r="AD54" s="43">
        <f>IFERROR('調查資料(OUT)'!$BM$1*'調查資料(OUT)'!BM60,0)+IFERROR('調查資料(OUT)'!$BR$1*'調查資料(OUT)'!BR60,0)+IFERROR('調查資料(OUT)'!$BW$1*'調查資料(OUT)'!BW60,0)</f>
        <v>0</v>
      </c>
      <c r="AE54" s="248">
        <f>IFERROR('調查資料(OUT)'!$BN$1*'調查資料(OUT)'!BN60,0)+IFERROR('調查資料(OUT)'!$BS$1*'調查資料(OUT)'!BS60,0)+IFERROR('調查資料(OUT)'!$BX$1*'調查資料(OUT)'!BX60,0)</f>
        <v>0</v>
      </c>
      <c r="AF54" s="249">
        <f t="shared" si="168"/>
        <v>0</v>
      </c>
      <c r="AG54" s="43">
        <f>IFERROR('調查資料(OUT)'!$BY$1*'調查資料(OUT)'!BY60,0)+IFERROR('調查資料(OUT)'!$CD$1*'調查資料(OUT)'!CD60,0)+IFERROR('調查資料(OUT)'!$CI$1*'調查資料(OUT)'!CI60,0)</f>
        <v>0</v>
      </c>
      <c r="AH54" s="43">
        <f>IFERROR('調查資料(OUT)'!$BZ$1*'調查資料(OUT)'!BZ60,0)+IFERROR('調查資料(OUT)'!$CE$1*'調查資料(OUT)'!CE60,0)+IFERROR('調查資料(OUT)'!$CJ$1*'調查資料(OUT)'!CJ60,0)</f>
        <v>0</v>
      </c>
      <c r="AI54" s="43">
        <f>IFERROR('調查資料(OUT)'!$CA$1*'調查資料(OUT)'!CA60,0)+IFERROR('調查資料(OUT)'!$CF$1*'調查資料(OUT)'!CF60,0)+IFERROR('調查資料(OUT)'!$CK$1*'調查資料(OUT)'!CK60,0)</f>
        <v>0</v>
      </c>
      <c r="AJ54" s="43">
        <f>IFERROR('調查資料(OUT)'!$CB$1*'調查資料(OUT)'!CB60,0)+IFERROR('調查資料(OUT)'!$CG$1*'調查資料(OUT)'!CG60,0)+IFERROR('調查資料(OUT)'!$CL$1*'調查資料(OUT)'!CL60,0)</f>
        <v>0</v>
      </c>
      <c r="AK54" s="248">
        <f>IFERROR('調查資料(OUT)'!$CC$1*'調查資料(OUT)'!CC60,0)+IFERROR('調查資料(OUT)'!$CH$1*'調查資料(OUT)'!CH60,0)+IFERROR('調查資料(OUT)'!$CM$1*'調查資料(OUT)'!CM60,0)</f>
        <v>0</v>
      </c>
      <c r="AL54" s="250">
        <f t="shared" si="169"/>
        <v>0</v>
      </c>
      <c r="AN54" s="249">
        <f>'調查資料(OUT)'!A60</f>
        <v>1215</v>
      </c>
      <c r="AO54" s="326">
        <f t="shared" si="170"/>
        <v>1315</v>
      </c>
      <c r="AP54" s="43">
        <f t="shared" si="238"/>
        <v>0</v>
      </c>
      <c r="AR54" s="43">
        <f t="shared" si="247"/>
        <v>0</v>
      </c>
      <c r="AS54" s="328" t="e">
        <f>IF($AP54=AQ$41,SUM(B54:B57)/(4*(MAX(B54:B57))),0)</f>
        <v>#DIV/0!</v>
      </c>
      <c r="AT54" s="328" t="e">
        <f>IF($AP54=AQ$41,SUM(H54:H57)/(4*(MAX(H54:H57))),0)</f>
        <v>#DIV/0!</v>
      </c>
      <c r="AU54" s="328" t="e">
        <f>IF($AP54=AQ$41,SUM(N54:N57)/(4*(MAX(N54:N57))),0)</f>
        <v>#DIV/0!</v>
      </c>
      <c r="AV54" s="328" t="e">
        <f>IF($AP54=AQ$41,SUM(T54:T57)/(4*(MAX(T54:T57))),0)</f>
        <v>#DIV/0!</v>
      </c>
      <c r="AW54" s="328" t="e">
        <f>IF($AP54=AQ$41,SUM(Z54:Z57)/(4*(MAX(Z54:Z57))),0)</f>
        <v>#DIV/0!</v>
      </c>
      <c r="AX54" s="328" t="e">
        <f>IF($AP54=AQ$41,SUM(AF54:AF57)/(4*(MAX(AF54:AF57))),0)</f>
        <v>#DIV/0!</v>
      </c>
      <c r="AZ54" s="43">
        <f>IF(AP54=AQ$41,$AN54,"N")</f>
        <v>1215</v>
      </c>
      <c r="BA54" s="248">
        <f t="shared" ref="BA54:BA56" si="248">IF(AP54=AQ$41,$AO54,"N")</f>
        <v>1315</v>
      </c>
      <c r="BB54" s="43">
        <f t="shared" si="171"/>
        <v>0</v>
      </c>
      <c r="BC54" s="43">
        <f>IF($AZ54="N","N",SUM('調查資料(OUT)'!B60:B63))</f>
        <v>0</v>
      </c>
      <c r="BD54" s="43">
        <f>IF($AZ54="N","N",SUM('調查資料(OUT)'!G60:G63))</f>
        <v>0</v>
      </c>
      <c r="BE54" s="43">
        <f>IF($AZ54="N","N",SUM('調查資料(OUT)'!L60:L63))</f>
        <v>0</v>
      </c>
      <c r="BF54" s="48" t="e">
        <f t="shared" si="121"/>
        <v>#DIV/0!</v>
      </c>
      <c r="BG54" s="43">
        <f t="shared" si="122"/>
        <v>0</v>
      </c>
      <c r="BH54" s="43">
        <f>IF($AZ54="N","N",SUM('調查資料(OUT)'!C60:C63))</f>
        <v>0</v>
      </c>
      <c r="BI54" s="43">
        <f>IF($AZ54="N","N",SUM('調查資料(OUT)'!H60:H63))</f>
        <v>0</v>
      </c>
      <c r="BJ54" s="43">
        <f>IF($AZ54="N","N",SUM('調查資料(OUT)'!M60:M63))</f>
        <v>0</v>
      </c>
      <c r="BK54" s="48" t="e">
        <f t="shared" si="123"/>
        <v>#DIV/0!</v>
      </c>
      <c r="BL54" s="43">
        <f t="shared" si="124"/>
        <v>0</v>
      </c>
      <c r="BM54" s="43">
        <f>IF($AZ54="N","N",SUM('調查資料(OUT)'!D60:D63))</f>
        <v>0</v>
      </c>
      <c r="BN54" s="43">
        <f>IF($AZ54="N","N",SUM('調查資料(OUT)'!I60:I63))</f>
        <v>0</v>
      </c>
      <c r="BO54" s="43">
        <f>IF($AZ54="N","N",SUM('調查資料(OUT)'!N60:N63))</f>
        <v>0</v>
      </c>
      <c r="BP54" s="48" t="e">
        <f t="shared" si="125"/>
        <v>#DIV/0!</v>
      </c>
      <c r="BQ54" s="43">
        <f t="shared" si="126"/>
        <v>0</v>
      </c>
      <c r="BR54" s="43">
        <f>IF($AZ54="N","N",SUM('調查資料(OUT)'!E60:E63))</f>
        <v>0</v>
      </c>
      <c r="BS54" s="43">
        <f>IF($AZ54="N","N",SUM('調查資料(OUT)'!J60:J63))</f>
        <v>0</v>
      </c>
      <c r="BT54" s="43">
        <f>IF($AZ54="N","N",SUM('調查資料(OUT)'!O60:O63))</f>
        <v>0</v>
      </c>
      <c r="BU54" s="48" t="e">
        <f t="shared" si="127"/>
        <v>#DIV/0!</v>
      </c>
      <c r="BV54" s="43">
        <f t="shared" si="172"/>
        <v>0</v>
      </c>
      <c r="BW54" s="43">
        <f>IF($AZ54="N","N",SUM('調查資料(OUT)'!F60:F63))</f>
        <v>0</v>
      </c>
      <c r="BX54" s="43">
        <f>IF($AZ54="N","N",SUM('調查資料(OUT)'!K60:K63))</f>
        <v>0</v>
      </c>
      <c r="BY54" s="43">
        <f>IF($AZ54="N","N",SUM('調查資料(OUT)'!P60:P63))</f>
        <v>0</v>
      </c>
      <c r="BZ54" s="48" t="e">
        <f t="shared" si="173"/>
        <v>#DIV/0!</v>
      </c>
      <c r="CA54" s="43">
        <f t="shared" si="174"/>
        <v>0</v>
      </c>
      <c r="CB54" s="48" t="e">
        <f t="shared" si="175"/>
        <v>#DIV/0!</v>
      </c>
      <c r="CC54" s="43">
        <f t="shared" si="176"/>
        <v>0</v>
      </c>
      <c r="CD54" s="48" t="e">
        <f t="shared" si="177"/>
        <v>#DIV/0!</v>
      </c>
      <c r="CE54" s="43">
        <f t="shared" si="178"/>
        <v>0</v>
      </c>
      <c r="CF54" s="48" t="e">
        <f t="shared" si="179"/>
        <v>#DIV/0!</v>
      </c>
      <c r="CG54" s="43">
        <f t="shared" si="180"/>
        <v>0</v>
      </c>
      <c r="CH54" s="43">
        <f t="shared" si="130"/>
        <v>0</v>
      </c>
      <c r="CI54" s="43">
        <f>IF($AZ54="N","N",SUM('調查資料(OUT)'!Q60:Q63))</f>
        <v>0</v>
      </c>
      <c r="CJ54" s="43">
        <f>IF($AZ54="N","N",SUM('調查資料(OUT)'!V60:V63))</f>
        <v>0</v>
      </c>
      <c r="CK54" s="43">
        <f>IF($AZ54="N","N",SUM('調查資料(OUT)'!AA60:AA63))</f>
        <v>0</v>
      </c>
      <c r="CL54" s="48" t="e">
        <f t="shared" si="131"/>
        <v>#DIV/0!</v>
      </c>
      <c r="CM54" s="43">
        <f t="shared" si="132"/>
        <v>0</v>
      </c>
      <c r="CN54" s="43">
        <f>IF($AZ54="N","N",SUM('調查資料(OUT)'!R60:R63))</f>
        <v>0</v>
      </c>
      <c r="CO54" s="43">
        <f>IF($AZ54="N","N",SUM('調查資料(OUT)'!W60:W63))</f>
        <v>0</v>
      </c>
      <c r="CP54" s="43">
        <f>IF($AZ54="N","N",SUM('調查資料(OUT)'!AB60:AB63))</f>
        <v>0</v>
      </c>
      <c r="CQ54" s="48" t="e">
        <f t="shared" si="133"/>
        <v>#DIV/0!</v>
      </c>
      <c r="CR54" s="43">
        <f t="shared" si="134"/>
        <v>0</v>
      </c>
      <c r="CS54" s="43">
        <f>IF($AZ54="N","N",SUM('調查資料(OUT)'!S60:S63))</f>
        <v>0</v>
      </c>
      <c r="CT54" s="43">
        <f>IF($AZ54="N","N",SUM('調查資料(OUT)'!X60:X63))</f>
        <v>0</v>
      </c>
      <c r="CU54" s="43">
        <f>IF($AZ54="N","N",SUM('調查資料(OUT)'!AC60:AC63))</f>
        <v>0</v>
      </c>
      <c r="CV54" s="48" t="e">
        <f t="shared" si="135"/>
        <v>#DIV/0!</v>
      </c>
      <c r="CW54" s="43">
        <f t="shared" si="136"/>
        <v>0</v>
      </c>
      <c r="CX54" s="43">
        <f>IF($AZ54="N","N",SUM('調查資料(OUT)'!T60:T63))</f>
        <v>0</v>
      </c>
      <c r="CY54" s="43">
        <f>IF($AZ54="N","N",SUM('調查資料(OUT)'!Y60:Y63))</f>
        <v>0</v>
      </c>
      <c r="CZ54" s="43">
        <f>IF($AZ54="N","N",SUM('調查資料(OUT)'!AD60:AD63))</f>
        <v>0</v>
      </c>
      <c r="DA54" s="48" t="e">
        <f t="shared" si="181"/>
        <v>#DIV/0!</v>
      </c>
      <c r="DB54" s="43">
        <f t="shared" si="182"/>
        <v>0</v>
      </c>
      <c r="DC54" s="43">
        <f>IF($AZ54="N","N",SUM('調查資料(OUT)'!U60:U63))</f>
        <v>0</v>
      </c>
      <c r="DD54" s="43">
        <f>IF($AZ54="N","N",SUM('調查資料(OUT)'!Z60:Z63))</f>
        <v>0</v>
      </c>
      <c r="DE54" s="43">
        <f>IF($AZ54="N","N",SUM('調查資料(OUT)'!AE60:AE63))</f>
        <v>0</v>
      </c>
      <c r="DF54" s="48" t="e">
        <f t="shared" si="183"/>
        <v>#DIV/0!</v>
      </c>
      <c r="DG54" s="43">
        <f t="shared" si="184"/>
        <v>0</v>
      </c>
      <c r="DH54" s="48" t="e">
        <f t="shared" si="185"/>
        <v>#DIV/0!</v>
      </c>
      <c r="DI54" s="43">
        <f t="shared" si="186"/>
        <v>0</v>
      </c>
      <c r="DJ54" s="48" t="e">
        <f t="shared" si="187"/>
        <v>#DIV/0!</v>
      </c>
      <c r="DK54" s="43">
        <f t="shared" si="188"/>
        <v>0</v>
      </c>
      <c r="DL54" s="48" t="e">
        <f t="shared" si="189"/>
        <v>#DIV/0!</v>
      </c>
      <c r="DM54" s="43">
        <f t="shared" si="190"/>
        <v>0</v>
      </c>
      <c r="DN54" s="43">
        <f t="shared" si="138"/>
        <v>0</v>
      </c>
      <c r="DO54" s="43">
        <f>IF($AZ54="N","N",SUM('調查資料(OUT)'!AF60:AF63))</f>
        <v>0</v>
      </c>
      <c r="DP54" s="43">
        <f>IF($AZ54="N","N",SUM('調查資料(OUT)'!AK60:AK63))</f>
        <v>0</v>
      </c>
      <c r="DQ54" s="43">
        <f>IF($AZ54="N","N",SUM('調查資料(OUT)'!AP60:AP63))</f>
        <v>0</v>
      </c>
      <c r="DR54" s="48" t="e">
        <f t="shared" si="139"/>
        <v>#DIV/0!</v>
      </c>
      <c r="DS54" s="43">
        <f t="shared" si="140"/>
        <v>0</v>
      </c>
      <c r="DT54" s="43">
        <f>IF($AZ54="N","N",SUM('調查資料(OUT)'!AG60:AG63))</f>
        <v>0</v>
      </c>
      <c r="DU54" s="43">
        <f>IF($AZ54="N","N",SUM('調查資料(OUT)'!AL60:AL63))</f>
        <v>0</v>
      </c>
      <c r="DV54" s="43">
        <f>IF($AZ54="N","N",SUM('調查資料(OUT)'!AQ60:AQ63))</f>
        <v>0</v>
      </c>
      <c r="DW54" s="48" t="e">
        <f t="shared" si="141"/>
        <v>#DIV/0!</v>
      </c>
      <c r="DX54" s="43">
        <f t="shared" si="142"/>
        <v>0</v>
      </c>
      <c r="DY54" s="43">
        <f>IF($AZ54="N","N",SUM('調查資料(OUT)'!AH60:AH63))</f>
        <v>0</v>
      </c>
      <c r="DZ54" s="43">
        <f>IF($AZ54="N","N",SUM('調查資料(OUT)'!AM60:AM63))</f>
        <v>0</v>
      </c>
      <c r="EA54" s="43">
        <f>IF($AZ54="N","N",SUM('調查資料(OUT)'!AR60:AR63))</f>
        <v>0</v>
      </c>
      <c r="EB54" s="48" t="e">
        <f t="shared" si="143"/>
        <v>#DIV/0!</v>
      </c>
      <c r="EC54" s="43">
        <f t="shared" si="144"/>
        <v>0</v>
      </c>
      <c r="ED54" s="43">
        <f>IF($AZ54="N","N",SUM('調查資料(OUT)'!AI60:AI63))</f>
        <v>0</v>
      </c>
      <c r="EE54" s="43">
        <f>IF($AZ54="N","N",SUM('調查資料(OUT)'!AN60:AN63))</f>
        <v>0</v>
      </c>
      <c r="EF54" s="43">
        <f>IF($AZ54="N","N",SUM('調查資料(OUT)'!AS60:AS63))</f>
        <v>0</v>
      </c>
      <c r="EG54" s="48" t="e">
        <f t="shared" si="191"/>
        <v>#DIV/0!</v>
      </c>
      <c r="EH54" s="43">
        <f t="shared" si="192"/>
        <v>0</v>
      </c>
      <c r="EI54" s="43">
        <f>IF($AZ54="N","N",SUM('調查資料(OUT)'!AJ60:AJ63))</f>
        <v>0</v>
      </c>
      <c r="EJ54" s="43">
        <f>IF($AZ54="N","N",SUM('調查資料(OUT)'!AO60:AO63))</f>
        <v>0</v>
      </c>
      <c r="EK54" s="43">
        <f>IF($AZ54="N","N",SUM('調查資料(OUT)'!AT60:AT63))</f>
        <v>0</v>
      </c>
      <c r="EL54" s="48" t="e">
        <f t="shared" si="193"/>
        <v>#DIV/0!</v>
      </c>
      <c r="EM54" s="43">
        <f t="shared" si="194"/>
        <v>0</v>
      </c>
      <c r="EN54" s="48" t="e">
        <f t="shared" si="195"/>
        <v>#DIV/0!</v>
      </c>
      <c r="EO54" s="43">
        <f t="shared" si="196"/>
        <v>0</v>
      </c>
      <c r="EP54" s="48" t="e">
        <f t="shared" si="197"/>
        <v>#DIV/0!</v>
      </c>
      <c r="EQ54" s="43">
        <f t="shared" si="198"/>
        <v>0</v>
      </c>
      <c r="ER54" s="48" t="e">
        <f t="shared" si="199"/>
        <v>#DIV/0!</v>
      </c>
      <c r="ES54" s="43">
        <f t="shared" si="200"/>
        <v>0</v>
      </c>
      <c r="ET54" s="43">
        <f t="shared" si="147"/>
        <v>0</v>
      </c>
      <c r="EU54" s="43">
        <f>IF($AZ54="N","N",SUM('調查資料(OUT)'!AU60:AU63))</f>
        <v>0</v>
      </c>
      <c r="EV54" s="43">
        <f>IF($AZ54="N","N",SUM('調查資料(OUT)'!AZ60:AZ63))</f>
        <v>0</v>
      </c>
      <c r="EW54" s="43">
        <f>IF($AZ54="N","N",SUM('調查資料(OUT)'!BE60:BE63))</f>
        <v>0</v>
      </c>
      <c r="EX54" s="48" t="e">
        <f t="shared" si="148"/>
        <v>#DIV/0!</v>
      </c>
      <c r="EY54" s="43">
        <f t="shared" si="149"/>
        <v>0</v>
      </c>
      <c r="EZ54" s="43">
        <f>IF($AZ54="N","N",SUM('調查資料(OUT)'!AV60:AV63))</f>
        <v>0</v>
      </c>
      <c r="FA54" s="43">
        <f>IF($AZ54="N","N",SUM('調查資料(OUT)'!BA60:BA63))</f>
        <v>0</v>
      </c>
      <c r="FB54" s="43">
        <f>IF($AZ54="N","N",SUM('調查資料(OUT)'!BF60:BF63))</f>
        <v>0</v>
      </c>
      <c r="FC54" s="48" t="e">
        <f t="shared" si="150"/>
        <v>#DIV/0!</v>
      </c>
      <c r="FD54" s="43">
        <f t="shared" si="151"/>
        <v>0</v>
      </c>
      <c r="FE54" s="43">
        <f>IF($AZ54="N","N",SUM('調查資料(OUT)'!AW60:AW63))</f>
        <v>0</v>
      </c>
      <c r="FF54" s="43">
        <f>IF($AZ54="N","N",SUM('調查資料(OUT)'!BB60:BB63))</f>
        <v>0</v>
      </c>
      <c r="FG54" s="43">
        <f>IF($AZ54="N","N",SUM('調查資料(OUT)'!BG60:BG63))</f>
        <v>0</v>
      </c>
      <c r="FH54" s="48" t="e">
        <f t="shared" si="152"/>
        <v>#DIV/0!</v>
      </c>
      <c r="FI54" s="43">
        <f t="shared" si="153"/>
        <v>0</v>
      </c>
      <c r="FJ54" s="43">
        <f>IF($AZ54="N","N",SUM('調查資料(OUT)'!AX60:AX63))</f>
        <v>0</v>
      </c>
      <c r="FK54" s="43">
        <f>IF($AZ54="N","N",SUM('調查資料(OUT)'!BC60:BC63))</f>
        <v>0</v>
      </c>
      <c r="FL54" s="43">
        <f>IF($AZ54="N","N",SUM('調查資料(OUT)'!BH60:BH63))</f>
        <v>0</v>
      </c>
      <c r="FM54" s="48" t="e">
        <f t="shared" si="201"/>
        <v>#DIV/0!</v>
      </c>
      <c r="FN54" s="43">
        <f t="shared" si="202"/>
        <v>0</v>
      </c>
      <c r="FO54" s="43">
        <f>IF($AZ54="N","N",SUM('調查資料(OUT)'!AY60:AY63))</f>
        <v>0</v>
      </c>
      <c r="FP54" s="43">
        <f>IF($AZ54="N","N",SUM('調查資料(OUT)'!BD60:BD63))</f>
        <v>0</v>
      </c>
      <c r="FQ54" s="43">
        <f>IF($AZ54="N","N",SUM('調查資料(OUT)'!BI60:BI63))</f>
        <v>0</v>
      </c>
      <c r="FR54" s="48" t="e">
        <f t="shared" si="203"/>
        <v>#DIV/0!</v>
      </c>
      <c r="FS54" s="43">
        <f t="shared" si="204"/>
        <v>0</v>
      </c>
      <c r="FT54" s="48" t="e">
        <f t="shared" si="205"/>
        <v>#DIV/0!</v>
      </c>
      <c r="FU54" s="43">
        <f t="shared" si="206"/>
        <v>0</v>
      </c>
      <c r="FV54" s="48" t="e">
        <f t="shared" si="207"/>
        <v>#DIV/0!</v>
      </c>
      <c r="FW54" s="43">
        <f t="shared" si="208"/>
        <v>0</v>
      </c>
      <c r="FX54" s="48" t="e">
        <f t="shared" si="209"/>
        <v>#DIV/0!</v>
      </c>
      <c r="FY54" s="43">
        <f t="shared" si="210"/>
        <v>0</v>
      </c>
      <c r="FZ54" s="43">
        <f t="shared" si="156"/>
        <v>0</v>
      </c>
      <c r="GA54" s="43">
        <f>IF($AZ54="N","N",SUM('調查資料(OUT)'!BJ60:BJ63))</f>
        <v>0</v>
      </c>
      <c r="GB54" s="43">
        <f>IF($AZ54="N","N",SUM('調查資料(OUT)'!BO60:BO63))</f>
        <v>0</v>
      </c>
      <c r="GC54" s="43">
        <f>IF($AZ54="N","N",SUM('調查資料(OUT)'!BT60:BT63))</f>
        <v>0</v>
      </c>
      <c r="GD54" s="48" t="e">
        <f t="shared" si="157"/>
        <v>#DIV/0!</v>
      </c>
      <c r="GE54" s="43">
        <f t="shared" si="158"/>
        <v>0</v>
      </c>
      <c r="GF54" s="43">
        <f>IF($AZ54="N","N",SUM('調查資料(OUT)'!BK60:BK63))</f>
        <v>0</v>
      </c>
      <c r="GG54" s="43">
        <f>IF($AZ54="N","N",SUM('調查資料(OUT)'!BP60:BP63))</f>
        <v>0</v>
      </c>
      <c r="GH54" s="43">
        <f>IF($AZ54="N","N",SUM('調查資料(OUT)'!BU60:BU63))</f>
        <v>0</v>
      </c>
      <c r="GI54" s="48" t="e">
        <f t="shared" si="159"/>
        <v>#DIV/0!</v>
      </c>
      <c r="GJ54" s="43">
        <f t="shared" si="160"/>
        <v>0</v>
      </c>
      <c r="GK54" s="43">
        <f>IF($AZ54="N","N",SUM('調查資料(OUT)'!BL60:BL63))</f>
        <v>0</v>
      </c>
      <c r="GL54" s="43">
        <f>IF($AZ54="N","N",SUM('調查資料(OUT)'!BQ60:BQ63))</f>
        <v>0</v>
      </c>
      <c r="GM54" s="43">
        <f>IF($AZ54="N","N",SUM('調查資料(OUT)'!BV60:BV63))</f>
        <v>0</v>
      </c>
      <c r="GN54" s="48" t="e">
        <f t="shared" si="161"/>
        <v>#DIV/0!</v>
      </c>
      <c r="GO54" s="43">
        <f t="shared" si="162"/>
        <v>0</v>
      </c>
      <c r="GP54" s="43">
        <f>IF($AZ54="N","N",SUM('調查資料(OUT)'!BM60:BM63))</f>
        <v>0</v>
      </c>
      <c r="GQ54" s="43">
        <f>IF($AZ54="N","N",SUM('調查資料(OUT)'!BR60:BR63))</f>
        <v>0</v>
      </c>
      <c r="GR54" s="43">
        <f>IF($AZ54="N","N",SUM('調查資料(OUT)'!BW60:BW63))</f>
        <v>0</v>
      </c>
      <c r="GS54" s="48" t="e">
        <f t="shared" si="211"/>
        <v>#DIV/0!</v>
      </c>
      <c r="GT54" s="43">
        <f t="shared" si="212"/>
        <v>0</v>
      </c>
      <c r="GU54" s="43">
        <f>IF($AZ54="N","N",SUM('調查資料(OUT)'!BN60:BN63))</f>
        <v>0</v>
      </c>
      <c r="GV54" s="43">
        <f>IF($AZ54="N","N",SUM('調查資料(OUT)'!BS60:BS63))</f>
        <v>0</v>
      </c>
      <c r="GW54" s="43">
        <f>IF($AZ54="N","N",SUM('調查資料(OUT)'!BX60:BX63))</f>
        <v>0</v>
      </c>
      <c r="GX54" s="48" t="e">
        <f t="shared" si="213"/>
        <v>#DIV/0!</v>
      </c>
      <c r="GY54" s="43">
        <f t="shared" si="214"/>
        <v>0</v>
      </c>
      <c r="GZ54" s="48" t="e">
        <f t="shared" si="215"/>
        <v>#DIV/0!</v>
      </c>
      <c r="HA54" s="43">
        <f t="shared" si="216"/>
        <v>0</v>
      </c>
      <c r="HB54" s="48" t="e">
        <f t="shared" si="217"/>
        <v>#DIV/0!</v>
      </c>
      <c r="HC54" s="43">
        <f t="shared" si="237"/>
        <v>0</v>
      </c>
      <c r="HD54" s="48" t="e">
        <f t="shared" si="218"/>
        <v>#DIV/0!</v>
      </c>
      <c r="HE54" s="43">
        <f t="shared" si="219"/>
        <v>0</v>
      </c>
      <c r="HF54" s="43">
        <f t="shared" si="220"/>
        <v>0</v>
      </c>
      <c r="HG54" s="43">
        <f>IF($AZ54="N","N",SUM('調查資料(OUT)'!BY60:BY63))</f>
        <v>0</v>
      </c>
      <c r="HH54" s="43">
        <f>IF($AZ54="N","N",SUM('調查資料(OUT)'!CD60:CD63))</f>
        <v>0</v>
      </c>
      <c r="HI54" s="43">
        <f>IF($AZ54="N","N",SUM('調查資料(OUT)'!CI60:CI63))</f>
        <v>0</v>
      </c>
      <c r="HJ54" s="48" t="e">
        <f t="shared" si="221"/>
        <v>#DIV/0!</v>
      </c>
      <c r="HK54" s="43">
        <f t="shared" si="222"/>
        <v>0</v>
      </c>
      <c r="HL54" s="43">
        <f>IF($AZ54="N","N",SUM('調查資料(OUT)'!BZ60:BZ63))</f>
        <v>0</v>
      </c>
      <c r="HM54" s="43">
        <f>IF($AZ54="N","N",SUM('調查資料(OUT)'!CE60:CE63))</f>
        <v>0</v>
      </c>
      <c r="HN54" s="43">
        <f>IF($AZ54="N","N",SUM('調查資料(OUT)'!CJ60:CJ63))</f>
        <v>0</v>
      </c>
      <c r="HO54" s="48" t="e">
        <f t="shared" si="223"/>
        <v>#DIV/0!</v>
      </c>
      <c r="HP54" s="43">
        <f t="shared" si="224"/>
        <v>0</v>
      </c>
      <c r="HQ54" s="43">
        <f>IF($AZ54="N","N",SUM('調查資料(OUT)'!CA60:CA63))</f>
        <v>0</v>
      </c>
      <c r="HR54" s="43">
        <f>IF($AZ54="N","N",SUM('調查資料(OUT)'!CF60:CF63))</f>
        <v>0</v>
      </c>
      <c r="HS54" s="43">
        <f>IF($AZ54="N","N",SUM('調查資料(OUT)'!CK60:CK63))</f>
        <v>0</v>
      </c>
      <c r="HT54" s="48" t="e">
        <f t="shared" si="225"/>
        <v>#DIV/0!</v>
      </c>
      <c r="HU54" s="43">
        <f t="shared" si="226"/>
        <v>0</v>
      </c>
      <c r="HV54" s="43">
        <f>IF($AZ54="N","N",SUM('調查資料(OUT)'!CB60:CB63))</f>
        <v>0</v>
      </c>
      <c r="HW54" s="43">
        <f>IF($AZ54="N","N",SUM('調查資料(OUT)'!CG60:CG63))</f>
        <v>0</v>
      </c>
      <c r="HX54" s="43">
        <f>IF($AZ54="N","N",SUM('調查資料(OUT)'!CL60:CL63))</f>
        <v>0</v>
      </c>
      <c r="HY54" s="48" t="e">
        <f t="shared" si="227"/>
        <v>#DIV/0!</v>
      </c>
      <c r="HZ54" s="43">
        <f t="shared" si="228"/>
        <v>0</v>
      </c>
      <c r="IA54" s="43">
        <f>IF($AZ54="N","N",SUM('調查資料(OUT)'!CC60:CC63))</f>
        <v>0</v>
      </c>
      <c r="IB54" s="43">
        <f>IF($AZ54="N","N",SUM('調查資料(OUT)'!CH60:CH63))</f>
        <v>0</v>
      </c>
      <c r="IC54" s="43">
        <f>IF($AZ54="N","N",SUM('調查資料(OUT)'!CM60:CM63))</f>
        <v>0</v>
      </c>
      <c r="ID54" s="48" t="e">
        <f t="shared" si="229"/>
        <v>#DIV/0!</v>
      </c>
      <c r="IE54" s="43">
        <f t="shared" si="230"/>
        <v>0</v>
      </c>
      <c r="IF54" s="48" t="e">
        <f t="shared" si="231"/>
        <v>#DIV/0!</v>
      </c>
      <c r="IG54" s="43">
        <f t="shared" si="232"/>
        <v>0</v>
      </c>
      <c r="IH54" s="48" t="e">
        <f t="shared" si="233"/>
        <v>#DIV/0!</v>
      </c>
      <c r="II54" s="43">
        <f t="shared" si="234"/>
        <v>0</v>
      </c>
      <c r="IJ54" s="48" t="e">
        <f t="shared" si="235"/>
        <v>#DIV/0!</v>
      </c>
      <c r="IK54" s="248">
        <f t="shared" si="236"/>
        <v>0</v>
      </c>
    </row>
    <row r="55" spans="1:245">
      <c r="A55" s="247">
        <f>'調查資料(OUT)'!A61</f>
        <v>1230</v>
      </c>
      <c r="B55" s="43">
        <f t="shared" si="163"/>
        <v>0</v>
      </c>
      <c r="C55" s="43">
        <f>IFERROR('調查資料(OUT)'!$B$1*'調查資料(OUT)'!B61,0)+IFERROR('調查資料(OUT)'!$G$1*'調查資料(OUT)'!G61,0)+IFERROR('調查資料(OUT)'!$L$1*'調查資料(OUT)'!L61,0)</f>
        <v>0</v>
      </c>
      <c r="D55" s="43">
        <f>IFERROR('調查資料(OUT)'!$C$1*'調查資料(OUT)'!C61,0)+IFERROR('調查資料(OUT)'!$H$1*'調查資料(OUT)'!H61,0)+IFERROR('調查資料(OUT)'!$M$1*'調查資料(OUT)'!M61,0)</f>
        <v>0</v>
      </c>
      <c r="E55" s="43">
        <f>IFERROR('調查資料(OUT)'!$D$1*'調查資料(OUT)'!D61,0)+IFERROR('調查資料(OUT)'!$I$1*'調查資料(OUT)'!I61,0)+IFERROR('調查資料(OUT)'!$N$1*'調查資料(OUT)'!N61,0)</f>
        <v>0</v>
      </c>
      <c r="F55" s="43">
        <f>IFERROR('調查資料(OUT)'!$E$1*'調查資料(OUT)'!E61,0)+IFERROR('調查資料(OUT)'!$J$1*'調查資料(OUT)'!J61,0)+IFERROR('調查資料(OUT)'!$O$1*'調查資料(OUT)'!O61,0)</f>
        <v>0</v>
      </c>
      <c r="G55" s="248">
        <f>IFERROR('調查資料(OUT)'!$F$1*'調查資料(OUT)'!F61,0)+IFERROR('調查資料(OUT)'!$K$1*'調查資料(OUT)'!K61,0)+IFERROR('調查資料(OUT)'!$P$1*'調查資料(OUT)'!P61,0)</f>
        <v>0</v>
      </c>
      <c r="H55" s="249">
        <f t="shared" si="164"/>
        <v>0</v>
      </c>
      <c r="I55" s="43">
        <f>IFERROR('調查資料(OUT)'!$Q$1*'調查資料(OUT)'!Q61,0)+IFERROR('調查資料(OUT)'!$V$1*'調查資料(OUT)'!V61,0)+IFERROR('調查資料(OUT)'!$AA$1*'調查資料(OUT)'!AA61,0)</f>
        <v>0</v>
      </c>
      <c r="J55" s="43">
        <f>IFERROR('調查資料(OUT)'!$R$1*'調查資料(OUT)'!R61,0)+IFERROR('調查資料(OUT)'!$W$1*'調查資料(OUT)'!W61,0)+IFERROR('調查資料(OUT)'!$AB$1*'調查資料(OUT)'!AB61,0)</f>
        <v>0</v>
      </c>
      <c r="K55" s="43">
        <f>IFERROR('調查資料(OUT)'!$S$1*'調查資料(OUT)'!S61,0)+IFERROR('調查資料(OUT)'!$X$1*'調查資料(OUT)'!X61,0)+IFERROR('調查資料(OUT)'!$AC$1*'調查資料(OUT)'!AC61,0)</f>
        <v>0</v>
      </c>
      <c r="L55" s="43">
        <f>IFERROR('調查資料(OUT)'!$T$1*'調查資料(OUT)'!T61,0)+IFERROR('調查資料(OUT)'!$Y$1*'調查資料(OUT)'!Y61,0)+IFERROR('調查資料(OUT)'!$AD$1*'調查資料(OUT)'!AD61,0)</f>
        <v>0</v>
      </c>
      <c r="M55" s="248">
        <f>IFERROR('調查資料(OUT)'!$U$1*'調查資料(OUT)'!U61,0)+IFERROR('調查資料(OUT)'!$Z$1*'調查資料(OUT)'!Z61,0)+IFERROR('調查資料(OUT)'!$AE$1*'調查資料(OUT)'!AE61,0)</f>
        <v>0</v>
      </c>
      <c r="N55" s="249">
        <f t="shared" si="165"/>
        <v>0</v>
      </c>
      <c r="O55" s="43">
        <f>IFERROR('調查資料(OUT)'!$AF$1*'調查資料(OUT)'!AF61,0)+IFERROR('調查資料(OUT)'!$AK$1*'調查資料(OUT)'!AK61,0)+IFERROR('調查資料(OUT)'!$AP$1*'調查資料(OUT)'!AP61,0)</f>
        <v>0</v>
      </c>
      <c r="P55" s="43">
        <f>IFERROR('調查資料(OUT)'!$AG$1*'調查資料(OUT)'!AG61,0)+IFERROR('調查資料(OUT)'!$AL$1*'調查資料(OUT)'!AL61,0)+IFERROR('調查資料(OUT)'!$AQ$1*'調查資料(OUT)'!AQ61,0)</f>
        <v>0</v>
      </c>
      <c r="Q55" s="43">
        <f>IFERROR('調查資料(OUT)'!$AH$1*'調查資料(OUT)'!AH61,0)+IFERROR('調查資料(OUT)'!$AM$1*'調查資料(OUT)'!AM61,0)+IFERROR('調查資料(OUT)'!$AR$1*'調查資料(OUT)'!AR61,0)</f>
        <v>0</v>
      </c>
      <c r="R55" s="43">
        <f>IFERROR('調查資料(OUT)'!$AI$1*'調查資料(OUT)'!AI61,0)+IFERROR('調查資料(OUT)'!$AN$1*'調查資料(OUT)'!AN61,0)+IFERROR('調查資料(OUT)'!$AS$1*'調查資料(OUT)'!AS61,0)</f>
        <v>0</v>
      </c>
      <c r="S55" s="248">
        <f>IFERROR('調查資料(OUT)'!$AJ$1*'調查資料(OUT)'!AJ61,0)+IFERROR('調查資料(OUT)'!$AO$1*'調查資料(OUT)'!AO61,0)+IFERROR('調查資料(OUT)'!$AT$1*'調查資料(OUT)'!AT61,0)</f>
        <v>0</v>
      </c>
      <c r="T55" s="249">
        <f t="shared" si="166"/>
        <v>0</v>
      </c>
      <c r="U55" s="43">
        <f>IFERROR('調查資料(OUT)'!$AU$1*'調查資料(OUT)'!AU61,0)+IFERROR('調查資料(OUT)'!$AZ$1*'調查資料(OUT)'!AZ61,0)+IFERROR('調查資料(OUT)'!$BE$1*'調查資料(OUT)'!BE61,0)</f>
        <v>0</v>
      </c>
      <c r="V55" s="43">
        <f>IFERROR('調查資料(OUT)'!$AV$1*'調查資料(OUT)'!AV61,0)+IFERROR('調查資料(OUT)'!$BA$1*'調查資料(OUT)'!BA61,0)+IFERROR('調查資料(OUT)'!$BF$1*'調查資料(OUT)'!BF61,0)</f>
        <v>0</v>
      </c>
      <c r="W55" s="43">
        <f>IFERROR('調查資料(OUT)'!$AW$1*'調查資料(OUT)'!AW61,0)+IFERROR('調查資料(OUT)'!$BB$1*'調查資料(OUT)'!BB61,0)+IFERROR('調查資料(OUT)'!$BG$1*'調查資料(OUT)'!BG61,0)</f>
        <v>0</v>
      </c>
      <c r="X55" s="43">
        <f>IFERROR('調查資料(OUT)'!$AX$1*'調查資料(OUT)'!AX61,0)+IFERROR('調查資料(OUT)'!$BC$1*'調查資料(OUT)'!BC61,0)+IFERROR('調查資料(OUT)'!$BH$1*'調查資料(OUT)'!BH61,0)</f>
        <v>0</v>
      </c>
      <c r="Y55" s="248">
        <f>IFERROR('調查資料(OUT)'!$AY$1*'調查資料(OUT)'!AY61,0)+IFERROR('調查資料(OUT)'!$BD$1*'調查資料(OUT)'!BD61,0)+IFERROR('調查資料(OUT)'!$BI$1*'調查資料(OUT)'!BI61,0)</f>
        <v>0</v>
      </c>
      <c r="Z55" s="249">
        <f t="shared" si="167"/>
        <v>0</v>
      </c>
      <c r="AA55" s="43">
        <f>IFERROR('調查資料(OUT)'!$BJ$1*'調查資料(OUT)'!BJ61,0)+IFERROR('調查資料(OUT)'!$BO$1*'調查資料(OUT)'!BO61,0)+IFERROR('調查資料(OUT)'!$BT$1*'調查資料(OUT)'!BT61,0)</f>
        <v>0</v>
      </c>
      <c r="AB55" s="43">
        <f>IFERROR('調查資料(OUT)'!$BK$1*'調查資料(OUT)'!BK61,0)+IFERROR('調查資料(OUT)'!$BP$1*'調查資料(OUT)'!BP61,0)+IFERROR('調查資料(OUT)'!$BU$1*'調查資料(OUT)'!BU61,0)</f>
        <v>0</v>
      </c>
      <c r="AC55" s="43">
        <f>IFERROR('調查資料(OUT)'!$BL$1*'調查資料(OUT)'!BL61,0)+IFERROR('調查資料(OUT)'!$BQ$1*'調查資料(OUT)'!BQ61,0)+IFERROR('調查資料(OUT)'!$BV$1*'調查資料(OUT)'!BV61,0)</f>
        <v>0</v>
      </c>
      <c r="AD55" s="43">
        <f>IFERROR('調查資料(OUT)'!$BM$1*'調查資料(OUT)'!BM61,0)+IFERROR('調查資料(OUT)'!$BR$1*'調查資料(OUT)'!BR61,0)+IFERROR('調查資料(OUT)'!$BW$1*'調查資料(OUT)'!BW61,0)</f>
        <v>0</v>
      </c>
      <c r="AE55" s="248">
        <f>IFERROR('調查資料(OUT)'!$BN$1*'調查資料(OUT)'!BN61,0)+IFERROR('調查資料(OUT)'!$BS$1*'調查資料(OUT)'!BS61,0)+IFERROR('調查資料(OUT)'!$BX$1*'調查資料(OUT)'!BX61,0)</f>
        <v>0</v>
      </c>
      <c r="AF55" s="249">
        <f t="shared" si="168"/>
        <v>0</v>
      </c>
      <c r="AG55" s="43">
        <f>IFERROR('調查資料(OUT)'!$BY$1*'調查資料(OUT)'!BY61,0)+IFERROR('調查資料(OUT)'!$CD$1*'調查資料(OUT)'!CD61,0)+IFERROR('調查資料(OUT)'!$CI$1*'調查資料(OUT)'!CI61,0)</f>
        <v>0</v>
      </c>
      <c r="AH55" s="43">
        <f>IFERROR('調查資料(OUT)'!$BZ$1*'調查資料(OUT)'!BZ61,0)+IFERROR('調查資料(OUT)'!$CE$1*'調查資料(OUT)'!CE61,0)+IFERROR('調查資料(OUT)'!$CJ$1*'調查資料(OUT)'!CJ61,0)</f>
        <v>0</v>
      </c>
      <c r="AI55" s="43">
        <f>IFERROR('調查資料(OUT)'!$CA$1*'調查資料(OUT)'!CA61,0)+IFERROR('調查資料(OUT)'!$CF$1*'調查資料(OUT)'!CF61,0)+IFERROR('調查資料(OUT)'!$CK$1*'調查資料(OUT)'!CK61,0)</f>
        <v>0</v>
      </c>
      <c r="AJ55" s="43">
        <f>IFERROR('調查資料(OUT)'!$CB$1*'調查資料(OUT)'!CB61,0)+IFERROR('調查資料(OUT)'!$CG$1*'調查資料(OUT)'!CG61,0)+IFERROR('調查資料(OUT)'!$CL$1*'調查資料(OUT)'!CL61,0)</f>
        <v>0</v>
      </c>
      <c r="AK55" s="248">
        <f>IFERROR('調查資料(OUT)'!$CC$1*'調查資料(OUT)'!CC61,0)+IFERROR('調查資料(OUT)'!$CH$1*'調查資料(OUT)'!CH61,0)+IFERROR('調查資料(OUT)'!$CM$1*'調查資料(OUT)'!CM61,0)</f>
        <v>0</v>
      </c>
      <c r="AL55" s="250">
        <f t="shared" si="169"/>
        <v>0</v>
      </c>
      <c r="AN55" s="249">
        <f>'調查資料(OUT)'!A61</f>
        <v>1230</v>
      </c>
      <c r="AO55" s="326">
        <f t="shared" si="170"/>
        <v>1330</v>
      </c>
      <c r="AP55" s="43">
        <f t="shared" si="238"/>
        <v>0</v>
      </c>
      <c r="AR55" s="43">
        <f t="shared" si="247"/>
        <v>0</v>
      </c>
      <c r="AS55" s="328" t="e">
        <f t="shared" ref="AS55:AS56" si="249">IF($AP55=AQ$41,SUM(B55:B58)/(4*(MAX(B55:B58))),0)</f>
        <v>#DIV/0!</v>
      </c>
      <c r="AT55" s="328" t="e">
        <f t="shared" ref="AT55:AT56" si="250">IF($AP55=AQ$41,SUM(H55:H58)/(4*(MAX(H55:H58))),0)</f>
        <v>#DIV/0!</v>
      </c>
      <c r="AU55" s="328" t="e">
        <f t="shared" ref="AU55:AU56" si="251">IF($AP55=AQ$41,SUM(N55:N58)/(4*(MAX(N55:N58))),0)</f>
        <v>#DIV/0!</v>
      </c>
      <c r="AV55" s="328" t="e">
        <f t="shared" ref="AV55:AV56" si="252">IF($AP55=AQ$41,SUM(T55:T58)/(4*(MAX(T55:T58))),0)</f>
        <v>#DIV/0!</v>
      </c>
      <c r="AW55" s="328" t="e">
        <f t="shared" ref="AW55:AW56" si="253">IF($AP55=AQ$41,SUM(Z55:Z58)/(4*(MAX(Z55:Z58))),0)</f>
        <v>#DIV/0!</v>
      </c>
      <c r="AX55" s="328" t="e">
        <f t="shared" ref="AX55:AX56" si="254">IF($AP55=AQ$41,SUM(AF55:AF58)/(4*(MAX(AF55:AF58))),0)</f>
        <v>#DIV/0!</v>
      </c>
      <c r="AZ55" s="43">
        <f t="shared" ref="AZ55:AZ56" si="255">IF(AP55=AQ$41,$AN55,"N")</f>
        <v>1230</v>
      </c>
      <c r="BA55" s="248">
        <f t="shared" si="248"/>
        <v>1330</v>
      </c>
      <c r="BB55" s="43">
        <f t="shared" si="171"/>
        <v>0</v>
      </c>
      <c r="BC55" s="43">
        <f>IF($AZ55="N","N",SUM('調查資料(OUT)'!B61:B64))</f>
        <v>0</v>
      </c>
      <c r="BD55" s="43">
        <f>IF($AZ55="N","N",SUM('調查資料(OUT)'!G61:G64))</f>
        <v>0</v>
      </c>
      <c r="BE55" s="43">
        <f>IF($AZ55="N","N",SUM('調查資料(OUT)'!L61:L64))</f>
        <v>0</v>
      </c>
      <c r="BF55" s="48" t="e">
        <f t="shared" si="121"/>
        <v>#DIV/0!</v>
      </c>
      <c r="BG55" s="43">
        <f t="shared" si="122"/>
        <v>0</v>
      </c>
      <c r="BH55" s="43">
        <f>IF($AZ55="N","N",SUM('調查資料(OUT)'!C61:C64))</f>
        <v>0</v>
      </c>
      <c r="BI55" s="43">
        <f>IF($AZ55="N","N",SUM('調查資料(OUT)'!H61:H64))</f>
        <v>0</v>
      </c>
      <c r="BJ55" s="43">
        <f>IF($AZ55="N","N",SUM('調查資料(OUT)'!M61:M64))</f>
        <v>0</v>
      </c>
      <c r="BK55" s="48" t="e">
        <f t="shared" si="123"/>
        <v>#DIV/0!</v>
      </c>
      <c r="BL55" s="43">
        <f t="shared" si="124"/>
        <v>0</v>
      </c>
      <c r="BM55" s="43">
        <f>IF($AZ55="N","N",SUM('調查資料(OUT)'!D61:D64))</f>
        <v>0</v>
      </c>
      <c r="BN55" s="43">
        <f>IF($AZ55="N","N",SUM('調查資料(OUT)'!I61:I64))</f>
        <v>0</v>
      </c>
      <c r="BO55" s="43">
        <f>IF($AZ55="N","N",SUM('調查資料(OUT)'!N61:N64))</f>
        <v>0</v>
      </c>
      <c r="BP55" s="48" t="e">
        <f t="shared" si="125"/>
        <v>#DIV/0!</v>
      </c>
      <c r="BQ55" s="43">
        <f t="shared" si="126"/>
        <v>0</v>
      </c>
      <c r="BR55" s="43">
        <f>IF($AZ55="N","N",SUM('調查資料(OUT)'!E61:E64))</f>
        <v>0</v>
      </c>
      <c r="BS55" s="43">
        <f>IF($AZ55="N","N",SUM('調查資料(OUT)'!J61:J64))</f>
        <v>0</v>
      </c>
      <c r="BT55" s="43">
        <f>IF($AZ55="N","N",SUM('調查資料(OUT)'!O61:O64))</f>
        <v>0</v>
      </c>
      <c r="BU55" s="48" t="e">
        <f t="shared" si="127"/>
        <v>#DIV/0!</v>
      </c>
      <c r="BV55" s="43">
        <f t="shared" si="172"/>
        <v>0</v>
      </c>
      <c r="BW55" s="43">
        <f>IF($AZ55="N","N",SUM('調查資料(OUT)'!F61:F64))</f>
        <v>0</v>
      </c>
      <c r="BX55" s="43">
        <f>IF($AZ55="N","N",SUM('調查資料(OUT)'!K61:K64))</f>
        <v>0</v>
      </c>
      <c r="BY55" s="43">
        <f>IF($AZ55="N","N",SUM('調查資料(OUT)'!P61:P64))</f>
        <v>0</v>
      </c>
      <c r="BZ55" s="48" t="e">
        <f t="shared" si="173"/>
        <v>#DIV/0!</v>
      </c>
      <c r="CA55" s="43">
        <f t="shared" si="174"/>
        <v>0</v>
      </c>
      <c r="CB55" s="48" t="e">
        <f t="shared" si="175"/>
        <v>#DIV/0!</v>
      </c>
      <c r="CC55" s="43">
        <f t="shared" si="176"/>
        <v>0</v>
      </c>
      <c r="CD55" s="48" t="e">
        <f t="shared" si="177"/>
        <v>#DIV/0!</v>
      </c>
      <c r="CE55" s="43">
        <f t="shared" si="178"/>
        <v>0</v>
      </c>
      <c r="CF55" s="48" t="e">
        <f t="shared" si="179"/>
        <v>#DIV/0!</v>
      </c>
      <c r="CG55" s="43">
        <f t="shared" si="180"/>
        <v>0</v>
      </c>
      <c r="CH55" s="43">
        <f t="shared" si="130"/>
        <v>0</v>
      </c>
      <c r="CI55" s="43">
        <f>IF($AZ55="N","N",SUM('調查資料(OUT)'!Q61:Q64))</f>
        <v>0</v>
      </c>
      <c r="CJ55" s="43">
        <f>IF($AZ55="N","N",SUM('調查資料(OUT)'!V61:V64))</f>
        <v>0</v>
      </c>
      <c r="CK55" s="43">
        <f>IF($AZ55="N","N",SUM('調查資料(OUT)'!AA61:AA64))</f>
        <v>0</v>
      </c>
      <c r="CL55" s="48" t="e">
        <f t="shared" si="131"/>
        <v>#DIV/0!</v>
      </c>
      <c r="CM55" s="43">
        <f t="shared" si="132"/>
        <v>0</v>
      </c>
      <c r="CN55" s="43">
        <f>IF($AZ55="N","N",SUM('調查資料(OUT)'!R61:R64))</f>
        <v>0</v>
      </c>
      <c r="CO55" s="43">
        <f>IF($AZ55="N","N",SUM('調查資料(OUT)'!W61:W64))</f>
        <v>0</v>
      </c>
      <c r="CP55" s="43">
        <f>IF($AZ55="N","N",SUM('調查資料(OUT)'!AB61:AB64))</f>
        <v>0</v>
      </c>
      <c r="CQ55" s="48" t="e">
        <f t="shared" si="133"/>
        <v>#DIV/0!</v>
      </c>
      <c r="CR55" s="43">
        <f t="shared" si="134"/>
        <v>0</v>
      </c>
      <c r="CS55" s="43">
        <f>IF($AZ55="N","N",SUM('調查資料(OUT)'!S61:S64))</f>
        <v>0</v>
      </c>
      <c r="CT55" s="43">
        <f>IF($AZ55="N","N",SUM('調查資料(OUT)'!X61:X64))</f>
        <v>0</v>
      </c>
      <c r="CU55" s="43">
        <f>IF($AZ55="N","N",SUM('調查資料(OUT)'!AC61:AC64))</f>
        <v>0</v>
      </c>
      <c r="CV55" s="48" t="e">
        <f t="shared" si="135"/>
        <v>#DIV/0!</v>
      </c>
      <c r="CW55" s="43">
        <f t="shared" si="136"/>
        <v>0</v>
      </c>
      <c r="CX55" s="43">
        <f>IF($AZ55="N","N",SUM('調查資料(OUT)'!T61:T64))</f>
        <v>0</v>
      </c>
      <c r="CY55" s="43">
        <f>IF($AZ55="N","N",SUM('調查資料(OUT)'!Y61:Y64))</f>
        <v>0</v>
      </c>
      <c r="CZ55" s="43">
        <f>IF($AZ55="N","N",SUM('調查資料(OUT)'!AD61:AD64))</f>
        <v>0</v>
      </c>
      <c r="DA55" s="48" t="e">
        <f t="shared" si="181"/>
        <v>#DIV/0!</v>
      </c>
      <c r="DB55" s="43">
        <f t="shared" si="182"/>
        <v>0</v>
      </c>
      <c r="DC55" s="43">
        <f>IF($AZ55="N","N",SUM('調查資料(OUT)'!U61:U64))</f>
        <v>0</v>
      </c>
      <c r="DD55" s="43">
        <f>IF($AZ55="N","N",SUM('調查資料(OUT)'!Z61:Z64))</f>
        <v>0</v>
      </c>
      <c r="DE55" s="43">
        <f>IF($AZ55="N","N",SUM('調查資料(OUT)'!AE61:AE64))</f>
        <v>0</v>
      </c>
      <c r="DF55" s="48" t="e">
        <f t="shared" si="183"/>
        <v>#DIV/0!</v>
      </c>
      <c r="DG55" s="43">
        <f t="shared" si="184"/>
        <v>0</v>
      </c>
      <c r="DH55" s="48" t="e">
        <f t="shared" si="185"/>
        <v>#DIV/0!</v>
      </c>
      <c r="DI55" s="43">
        <f t="shared" si="186"/>
        <v>0</v>
      </c>
      <c r="DJ55" s="48" t="e">
        <f t="shared" si="187"/>
        <v>#DIV/0!</v>
      </c>
      <c r="DK55" s="43">
        <f t="shared" si="188"/>
        <v>0</v>
      </c>
      <c r="DL55" s="48" t="e">
        <f t="shared" si="189"/>
        <v>#DIV/0!</v>
      </c>
      <c r="DM55" s="43">
        <f t="shared" si="190"/>
        <v>0</v>
      </c>
      <c r="DN55" s="43">
        <f t="shared" si="138"/>
        <v>0</v>
      </c>
      <c r="DO55" s="43">
        <f>IF($AZ55="N","N",SUM('調查資料(OUT)'!AF61:AF64))</f>
        <v>0</v>
      </c>
      <c r="DP55" s="43">
        <f>IF($AZ55="N","N",SUM('調查資料(OUT)'!AK61:AK64))</f>
        <v>0</v>
      </c>
      <c r="DQ55" s="43">
        <f>IF($AZ55="N","N",SUM('調查資料(OUT)'!AP61:AP64))</f>
        <v>0</v>
      </c>
      <c r="DR55" s="48" t="e">
        <f t="shared" si="139"/>
        <v>#DIV/0!</v>
      </c>
      <c r="DS55" s="43">
        <f t="shared" si="140"/>
        <v>0</v>
      </c>
      <c r="DT55" s="43">
        <f>IF($AZ55="N","N",SUM('調查資料(OUT)'!AG61:AG64))</f>
        <v>0</v>
      </c>
      <c r="DU55" s="43">
        <f>IF($AZ55="N","N",SUM('調查資料(OUT)'!AL61:AL64))</f>
        <v>0</v>
      </c>
      <c r="DV55" s="43">
        <f>IF($AZ55="N","N",SUM('調查資料(OUT)'!AQ61:AQ64))</f>
        <v>0</v>
      </c>
      <c r="DW55" s="48" t="e">
        <f t="shared" si="141"/>
        <v>#DIV/0!</v>
      </c>
      <c r="DX55" s="43">
        <f t="shared" si="142"/>
        <v>0</v>
      </c>
      <c r="DY55" s="43">
        <f>IF($AZ55="N","N",SUM('調查資料(OUT)'!AH61:AH64))</f>
        <v>0</v>
      </c>
      <c r="DZ55" s="43">
        <f>IF($AZ55="N","N",SUM('調查資料(OUT)'!AM61:AM64))</f>
        <v>0</v>
      </c>
      <c r="EA55" s="43">
        <f>IF($AZ55="N","N",SUM('調查資料(OUT)'!AR61:AR64))</f>
        <v>0</v>
      </c>
      <c r="EB55" s="48" t="e">
        <f t="shared" si="143"/>
        <v>#DIV/0!</v>
      </c>
      <c r="EC55" s="43">
        <f t="shared" si="144"/>
        <v>0</v>
      </c>
      <c r="ED55" s="43">
        <f>IF($AZ55="N","N",SUM('調查資料(OUT)'!AI61:AI64))</f>
        <v>0</v>
      </c>
      <c r="EE55" s="43">
        <f>IF($AZ55="N","N",SUM('調查資料(OUT)'!AN61:AN64))</f>
        <v>0</v>
      </c>
      <c r="EF55" s="43">
        <f>IF($AZ55="N","N",SUM('調查資料(OUT)'!AS61:AS64))</f>
        <v>0</v>
      </c>
      <c r="EG55" s="48" t="e">
        <f t="shared" si="191"/>
        <v>#DIV/0!</v>
      </c>
      <c r="EH55" s="43">
        <f t="shared" si="192"/>
        <v>0</v>
      </c>
      <c r="EI55" s="43">
        <f>IF($AZ55="N","N",SUM('調查資料(OUT)'!AJ61:AJ64))</f>
        <v>0</v>
      </c>
      <c r="EJ55" s="43">
        <f>IF($AZ55="N","N",SUM('調查資料(OUT)'!AO61:AO64))</f>
        <v>0</v>
      </c>
      <c r="EK55" s="43">
        <f>IF($AZ55="N","N",SUM('調查資料(OUT)'!AT61:AT64))</f>
        <v>0</v>
      </c>
      <c r="EL55" s="48" t="e">
        <f t="shared" si="193"/>
        <v>#DIV/0!</v>
      </c>
      <c r="EM55" s="43">
        <f t="shared" si="194"/>
        <v>0</v>
      </c>
      <c r="EN55" s="48" t="e">
        <f t="shared" si="195"/>
        <v>#DIV/0!</v>
      </c>
      <c r="EO55" s="43">
        <f t="shared" si="196"/>
        <v>0</v>
      </c>
      <c r="EP55" s="48" t="e">
        <f t="shared" si="197"/>
        <v>#DIV/0!</v>
      </c>
      <c r="EQ55" s="43">
        <f t="shared" si="198"/>
        <v>0</v>
      </c>
      <c r="ER55" s="48" t="e">
        <f t="shared" si="199"/>
        <v>#DIV/0!</v>
      </c>
      <c r="ES55" s="43">
        <f t="shared" si="200"/>
        <v>0</v>
      </c>
      <c r="ET55" s="43">
        <f t="shared" si="147"/>
        <v>0</v>
      </c>
      <c r="EU55" s="43">
        <f>IF($AZ55="N","N",SUM('調查資料(OUT)'!AU61:AU64))</f>
        <v>0</v>
      </c>
      <c r="EV55" s="43">
        <f>IF($AZ55="N","N",SUM('調查資料(OUT)'!AZ61:AZ64))</f>
        <v>0</v>
      </c>
      <c r="EW55" s="43">
        <f>IF($AZ55="N","N",SUM('調查資料(OUT)'!BE61:BE64))</f>
        <v>0</v>
      </c>
      <c r="EX55" s="48" t="e">
        <f t="shared" si="148"/>
        <v>#DIV/0!</v>
      </c>
      <c r="EY55" s="43">
        <f t="shared" si="149"/>
        <v>0</v>
      </c>
      <c r="EZ55" s="43">
        <f>IF($AZ55="N","N",SUM('調查資料(OUT)'!AV61:AV64))</f>
        <v>0</v>
      </c>
      <c r="FA55" s="43">
        <f>IF($AZ55="N","N",SUM('調查資料(OUT)'!BA61:BA64))</f>
        <v>0</v>
      </c>
      <c r="FB55" s="43">
        <f>IF($AZ55="N","N",SUM('調查資料(OUT)'!BF61:BF64))</f>
        <v>0</v>
      </c>
      <c r="FC55" s="48" t="e">
        <f t="shared" si="150"/>
        <v>#DIV/0!</v>
      </c>
      <c r="FD55" s="43">
        <f t="shared" si="151"/>
        <v>0</v>
      </c>
      <c r="FE55" s="43">
        <f>IF($AZ55="N","N",SUM('調查資料(OUT)'!AW61:AW64))</f>
        <v>0</v>
      </c>
      <c r="FF55" s="43">
        <f>IF($AZ55="N","N",SUM('調查資料(OUT)'!BB61:BB64))</f>
        <v>0</v>
      </c>
      <c r="FG55" s="43">
        <f>IF($AZ55="N","N",SUM('調查資料(OUT)'!BG61:BG64))</f>
        <v>0</v>
      </c>
      <c r="FH55" s="48" t="e">
        <f t="shared" si="152"/>
        <v>#DIV/0!</v>
      </c>
      <c r="FI55" s="43">
        <f t="shared" si="153"/>
        <v>0</v>
      </c>
      <c r="FJ55" s="43">
        <f>IF($AZ55="N","N",SUM('調查資料(OUT)'!AX61:AX64))</f>
        <v>0</v>
      </c>
      <c r="FK55" s="43">
        <f>IF($AZ55="N","N",SUM('調查資料(OUT)'!BC61:BC64))</f>
        <v>0</v>
      </c>
      <c r="FL55" s="43">
        <f>IF($AZ55="N","N",SUM('調查資料(OUT)'!BH61:BH64))</f>
        <v>0</v>
      </c>
      <c r="FM55" s="48" t="e">
        <f t="shared" si="201"/>
        <v>#DIV/0!</v>
      </c>
      <c r="FN55" s="43">
        <f t="shared" si="202"/>
        <v>0</v>
      </c>
      <c r="FO55" s="43">
        <f>IF($AZ55="N","N",SUM('調查資料(OUT)'!AY61:AY64))</f>
        <v>0</v>
      </c>
      <c r="FP55" s="43">
        <f>IF($AZ55="N","N",SUM('調查資料(OUT)'!BD61:BD64))</f>
        <v>0</v>
      </c>
      <c r="FQ55" s="43">
        <f>IF($AZ55="N","N",SUM('調查資料(OUT)'!BI61:BI64))</f>
        <v>0</v>
      </c>
      <c r="FR55" s="48" t="e">
        <f t="shared" si="203"/>
        <v>#DIV/0!</v>
      </c>
      <c r="FS55" s="43">
        <f t="shared" si="204"/>
        <v>0</v>
      </c>
      <c r="FT55" s="48" t="e">
        <f t="shared" si="205"/>
        <v>#DIV/0!</v>
      </c>
      <c r="FU55" s="43">
        <f t="shared" si="206"/>
        <v>0</v>
      </c>
      <c r="FV55" s="48" t="e">
        <f t="shared" si="207"/>
        <v>#DIV/0!</v>
      </c>
      <c r="FW55" s="43">
        <f t="shared" si="208"/>
        <v>0</v>
      </c>
      <c r="FX55" s="48" t="e">
        <f t="shared" si="209"/>
        <v>#DIV/0!</v>
      </c>
      <c r="FY55" s="43">
        <f t="shared" si="210"/>
        <v>0</v>
      </c>
      <c r="FZ55" s="43">
        <f t="shared" si="156"/>
        <v>0</v>
      </c>
      <c r="GA55" s="43">
        <f>IF($AZ55="N","N",SUM('調查資料(OUT)'!BJ61:BJ64))</f>
        <v>0</v>
      </c>
      <c r="GB55" s="43">
        <f>IF($AZ55="N","N",SUM('調查資料(OUT)'!BO61:BO64))</f>
        <v>0</v>
      </c>
      <c r="GC55" s="43">
        <f>IF($AZ55="N","N",SUM('調查資料(OUT)'!BT61:BT64))</f>
        <v>0</v>
      </c>
      <c r="GD55" s="48" t="e">
        <f t="shared" si="157"/>
        <v>#DIV/0!</v>
      </c>
      <c r="GE55" s="43">
        <f t="shared" si="158"/>
        <v>0</v>
      </c>
      <c r="GF55" s="43">
        <f>IF($AZ55="N","N",SUM('調查資料(OUT)'!BK61:BK64))</f>
        <v>0</v>
      </c>
      <c r="GG55" s="43">
        <f>IF($AZ55="N","N",SUM('調查資料(OUT)'!BP61:BP64))</f>
        <v>0</v>
      </c>
      <c r="GH55" s="43">
        <f>IF($AZ55="N","N",SUM('調查資料(OUT)'!BU61:BU64))</f>
        <v>0</v>
      </c>
      <c r="GI55" s="48" t="e">
        <f t="shared" si="159"/>
        <v>#DIV/0!</v>
      </c>
      <c r="GJ55" s="43">
        <f t="shared" si="160"/>
        <v>0</v>
      </c>
      <c r="GK55" s="43">
        <f>IF($AZ55="N","N",SUM('調查資料(OUT)'!BL61:BL64))</f>
        <v>0</v>
      </c>
      <c r="GL55" s="43">
        <f>IF($AZ55="N","N",SUM('調查資料(OUT)'!BQ61:BQ64))</f>
        <v>0</v>
      </c>
      <c r="GM55" s="43">
        <f>IF($AZ55="N","N",SUM('調查資料(OUT)'!BV61:BV64))</f>
        <v>0</v>
      </c>
      <c r="GN55" s="48" t="e">
        <f t="shared" si="161"/>
        <v>#DIV/0!</v>
      </c>
      <c r="GO55" s="43">
        <f t="shared" si="162"/>
        <v>0</v>
      </c>
      <c r="GP55" s="43">
        <f>IF($AZ55="N","N",SUM('調查資料(OUT)'!BM61:BM64))</f>
        <v>0</v>
      </c>
      <c r="GQ55" s="43">
        <f>IF($AZ55="N","N",SUM('調查資料(OUT)'!BR61:BR64))</f>
        <v>0</v>
      </c>
      <c r="GR55" s="43">
        <f>IF($AZ55="N","N",SUM('調查資料(OUT)'!BW61:BW64))</f>
        <v>0</v>
      </c>
      <c r="GS55" s="48" t="e">
        <f t="shared" si="211"/>
        <v>#DIV/0!</v>
      </c>
      <c r="GT55" s="43">
        <f t="shared" si="212"/>
        <v>0</v>
      </c>
      <c r="GU55" s="43">
        <f>IF($AZ55="N","N",SUM('調查資料(OUT)'!BN61:BN64))</f>
        <v>0</v>
      </c>
      <c r="GV55" s="43">
        <f>IF($AZ55="N","N",SUM('調查資料(OUT)'!BS61:BS64))</f>
        <v>0</v>
      </c>
      <c r="GW55" s="43">
        <f>IF($AZ55="N","N",SUM('調查資料(OUT)'!BX61:BX64))</f>
        <v>0</v>
      </c>
      <c r="GX55" s="48" t="e">
        <f t="shared" si="213"/>
        <v>#DIV/0!</v>
      </c>
      <c r="GY55" s="43">
        <f t="shared" si="214"/>
        <v>0</v>
      </c>
      <c r="GZ55" s="48" t="e">
        <f t="shared" si="215"/>
        <v>#DIV/0!</v>
      </c>
      <c r="HA55" s="43">
        <f t="shared" si="216"/>
        <v>0</v>
      </c>
      <c r="HB55" s="48" t="e">
        <f t="shared" si="217"/>
        <v>#DIV/0!</v>
      </c>
      <c r="HC55" s="43">
        <f t="shared" si="237"/>
        <v>0</v>
      </c>
      <c r="HD55" s="48" t="e">
        <f t="shared" si="218"/>
        <v>#DIV/0!</v>
      </c>
      <c r="HE55" s="43">
        <f t="shared" si="219"/>
        <v>0</v>
      </c>
      <c r="HF55" s="43">
        <f t="shared" si="220"/>
        <v>0</v>
      </c>
      <c r="HG55" s="43">
        <f>IF($AZ55="N","N",SUM('調查資料(OUT)'!BY61:BY64))</f>
        <v>0</v>
      </c>
      <c r="HH55" s="43">
        <f>IF($AZ55="N","N",SUM('調查資料(OUT)'!CD61:CD64))</f>
        <v>0</v>
      </c>
      <c r="HI55" s="43">
        <f>IF($AZ55="N","N",SUM('調查資料(OUT)'!CI61:CI64))</f>
        <v>0</v>
      </c>
      <c r="HJ55" s="48" t="e">
        <f t="shared" si="221"/>
        <v>#DIV/0!</v>
      </c>
      <c r="HK55" s="43">
        <f t="shared" si="222"/>
        <v>0</v>
      </c>
      <c r="HL55" s="43">
        <f>IF($AZ55="N","N",SUM('調查資料(OUT)'!BZ61:BZ64))</f>
        <v>0</v>
      </c>
      <c r="HM55" s="43">
        <f>IF($AZ55="N","N",SUM('調查資料(OUT)'!CE61:CE64))</f>
        <v>0</v>
      </c>
      <c r="HN55" s="43">
        <f>IF($AZ55="N","N",SUM('調查資料(OUT)'!CJ61:CJ64))</f>
        <v>0</v>
      </c>
      <c r="HO55" s="48" t="e">
        <f t="shared" si="223"/>
        <v>#DIV/0!</v>
      </c>
      <c r="HP55" s="43">
        <f t="shared" si="224"/>
        <v>0</v>
      </c>
      <c r="HQ55" s="43">
        <f>IF($AZ55="N","N",SUM('調查資料(OUT)'!CA61:CA64))</f>
        <v>0</v>
      </c>
      <c r="HR55" s="43">
        <f>IF($AZ55="N","N",SUM('調查資料(OUT)'!CF61:CF64))</f>
        <v>0</v>
      </c>
      <c r="HS55" s="43">
        <f>IF($AZ55="N","N",SUM('調查資料(OUT)'!CK61:CK64))</f>
        <v>0</v>
      </c>
      <c r="HT55" s="48" t="e">
        <f t="shared" si="225"/>
        <v>#DIV/0!</v>
      </c>
      <c r="HU55" s="43">
        <f t="shared" si="226"/>
        <v>0</v>
      </c>
      <c r="HV55" s="43">
        <f>IF($AZ55="N","N",SUM('調查資料(OUT)'!CB61:CB64))</f>
        <v>0</v>
      </c>
      <c r="HW55" s="43">
        <f>IF($AZ55="N","N",SUM('調查資料(OUT)'!CG61:CG64))</f>
        <v>0</v>
      </c>
      <c r="HX55" s="43">
        <f>IF($AZ55="N","N",SUM('調查資料(OUT)'!CL61:CL64))</f>
        <v>0</v>
      </c>
      <c r="HY55" s="48" t="e">
        <f t="shared" si="227"/>
        <v>#DIV/0!</v>
      </c>
      <c r="HZ55" s="43">
        <f t="shared" si="228"/>
        <v>0</v>
      </c>
      <c r="IA55" s="43">
        <f>IF($AZ55="N","N",SUM('調查資料(OUT)'!CC61:CC64))</f>
        <v>0</v>
      </c>
      <c r="IB55" s="43">
        <f>IF($AZ55="N","N",SUM('調查資料(OUT)'!CH61:CH64))</f>
        <v>0</v>
      </c>
      <c r="IC55" s="43">
        <f>IF($AZ55="N","N",SUM('調查資料(OUT)'!CM61:CM64))</f>
        <v>0</v>
      </c>
      <c r="ID55" s="48" t="e">
        <f t="shared" si="229"/>
        <v>#DIV/0!</v>
      </c>
      <c r="IE55" s="43">
        <f t="shared" si="230"/>
        <v>0</v>
      </c>
      <c r="IF55" s="48" t="e">
        <f t="shared" si="231"/>
        <v>#DIV/0!</v>
      </c>
      <c r="IG55" s="43">
        <f t="shared" si="232"/>
        <v>0</v>
      </c>
      <c r="IH55" s="48" t="e">
        <f t="shared" si="233"/>
        <v>#DIV/0!</v>
      </c>
      <c r="II55" s="43">
        <f t="shared" si="234"/>
        <v>0</v>
      </c>
      <c r="IJ55" s="48" t="e">
        <f t="shared" si="235"/>
        <v>#DIV/0!</v>
      </c>
      <c r="IK55" s="248">
        <f t="shared" si="236"/>
        <v>0</v>
      </c>
    </row>
    <row r="56" spans="1:245">
      <c r="A56" s="247">
        <f>'調查資料(OUT)'!A62</f>
        <v>1245</v>
      </c>
      <c r="B56" s="43">
        <f t="shared" si="163"/>
        <v>0</v>
      </c>
      <c r="C56" s="43">
        <f>IFERROR('調查資料(OUT)'!$B$1*'調查資料(OUT)'!B62,0)+IFERROR('調查資料(OUT)'!$G$1*'調查資料(OUT)'!G62,0)+IFERROR('調查資料(OUT)'!$L$1*'調查資料(OUT)'!L62,0)</f>
        <v>0</v>
      </c>
      <c r="D56" s="43">
        <f>IFERROR('調查資料(OUT)'!$C$1*'調查資料(OUT)'!C62,0)+IFERROR('調查資料(OUT)'!$H$1*'調查資料(OUT)'!H62,0)+IFERROR('調查資料(OUT)'!$M$1*'調查資料(OUT)'!M62,0)</f>
        <v>0</v>
      </c>
      <c r="E56" s="43">
        <f>IFERROR('調查資料(OUT)'!$D$1*'調查資料(OUT)'!D62,0)+IFERROR('調查資料(OUT)'!$I$1*'調查資料(OUT)'!I62,0)+IFERROR('調查資料(OUT)'!$N$1*'調查資料(OUT)'!N62,0)</f>
        <v>0</v>
      </c>
      <c r="F56" s="43">
        <f>IFERROR('調查資料(OUT)'!$E$1*'調查資料(OUT)'!E62,0)+IFERROR('調查資料(OUT)'!$J$1*'調查資料(OUT)'!J62,0)+IFERROR('調查資料(OUT)'!$O$1*'調查資料(OUT)'!O62,0)</f>
        <v>0</v>
      </c>
      <c r="G56" s="248">
        <f>IFERROR('調查資料(OUT)'!$F$1*'調查資料(OUT)'!F62,0)+IFERROR('調查資料(OUT)'!$K$1*'調查資料(OUT)'!K62,0)+IFERROR('調查資料(OUT)'!$P$1*'調查資料(OUT)'!P62,0)</f>
        <v>0</v>
      </c>
      <c r="H56" s="249">
        <f t="shared" si="164"/>
        <v>0</v>
      </c>
      <c r="I56" s="43">
        <f>IFERROR('調查資料(OUT)'!$Q$1*'調查資料(OUT)'!Q62,0)+IFERROR('調查資料(OUT)'!$V$1*'調查資料(OUT)'!V62,0)+IFERROR('調查資料(OUT)'!$AA$1*'調查資料(OUT)'!AA62,0)</f>
        <v>0</v>
      </c>
      <c r="J56" s="43">
        <f>IFERROR('調查資料(OUT)'!$R$1*'調查資料(OUT)'!R62,0)+IFERROR('調查資料(OUT)'!$W$1*'調查資料(OUT)'!W62,0)+IFERROR('調查資料(OUT)'!$AB$1*'調查資料(OUT)'!AB62,0)</f>
        <v>0</v>
      </c>
      <c r="K56" s="43">
        <f>IFERROR('調查資料(OUT)'!$S$1*'調查資料(OUT)'!S62,0)+IFERROR('調查資料(OUT)'!$X$1*'調查資料(OUT)'!X62,0)+IFERROR('調查資料(OUT)'!$AC$1*'調查資料(OUT)'!AC62,0)</f>
        <v>0</v>
      </c>
      <c r="L56" s="43">
        <f>IFERROR('調查資料(OUT)'!$T$1*'調查資料(OUT)'!T62,0)+IFERROR('調查資料(OUT)'!$Y$1*'調查資料(OUT)'!Y62,0)+IFERROR('調查資料(OUT)'!$AD$1*'調查資料(OUT)'!AD62,0)</f>
        <v>0</v>
      </c>
      <c r="M56" s="248">
        <f>IFERROR('調查資料(OUT)'!$U$1*'調查資料(OUT)'!U62,0)+IFERROR('調查資料(OUT)'!$Z$1*'調查資料(OUT)'!Z62,0)+IFERROR('調查資料(OUT)'!$AE$1*'調查資料(OUT)'!AE62,0)</f>
        <v>0</v>
      </c>
      <c r="N56" s="249">
        <f t="shared" si="165"/>
        <v>0</v>
      </c>
      <c r="O56" s="43">
        <f>IFERROR('調查資料(OUT)'!$AF$1*'調查資料(OUT)'!AF62,0)+IFERROR('調查資料(OUT)'!$AK$1*'調查資料(OUT)'!AK62,0)+IFERROR('調查資料(OUT)'!$AP$1*'調查資料(OUT)'!AP62,0)</f>
        <v>0</v>
      </c>
      <c r="P56" s="43">
        <f>IFERROR('調查資料(OUT)'!$AG$1*'調查資料(OUT)'!AG62,0)+IFERROR('調查資料(OUT)'!$AL$1*'調查資料(OUT)'!AL62,0)+IFERROR('調查資料(OUT)'!$AQ$1*'調查資料(OUT)'!AQ62,0)</f>
        <v>0</v>
      </c>
      <c r="Q56" s="43">
        <f>IFERROR('調查資料(OUT)'!$AH$1*'調查資料(OUT)'!AH62,0)+IFERROR('調查資料(OUT)'!$AM$1*'調查資料(OUT)'!AM62,0)+IFERROR('調查資料(OUT)'!$AR$1*'調查資料(OUT)'!AR62,0)</f>
        <v>0</v>
      </c>
      <c r="R56" s="43">
        <f>IFERROR('調查資料(OUT)'!$AI$1*'調查資料(OUT)'!AI62,0)+IFERROR('調查資料(OUT)'!$AN$1*'調查資料(OUT)'!AN62,0)+IFERROR('調查資料(OUT)'!$AS$1*'調查資料(OUT)'!AS62,0)</f>
        <v>0</v>
      </c>
      <c r="S56" s="248">
        <f>IFERROR('調查資料(OUT)'!$AJ$1*'調查資料(OUT)'!AJ62,0)+IFERROR('調查資料(OUT)'!$AO$1*'調查資料(OUT)'!AO62,0)+IFERROR('調查資料(OUT)'!$AT$1*'調查資料(OUT)'!AT62,0)</f>
        <v>0</v>
      </c>
      <c r="T56" s="249">
        <f t="shared" si="166"/>
        <v>0</v>
      </c>
      <c r="U56" s="43">
        <f>IFERROR('調查資料(OUT)'!$AU$1*'調查資料(OUT)'!AU62,0)+IFERROR('調查資料(OUT)'!$AZ$1*'調查資料(OUT)'!AZ62,0)+IFERROR('調查資料(OUT)'!$BE$1*'調查資料(OUT)'!BE62,0)</f>
        <v>0</v>
      </c>
      <c r="V56" s="43">
        <f>IFERROR('調查資料(OUT)'!$AV$1*'調查資料(OUT)'!AV62,0)+IFERROR('調查資料(OUT)'!$BA$1*'調查資料(OUT)'!BA62,0)+IFERROR('調查資料(OUT)'!$BF$1*'調查資料(OUT)'!BF62,0)</f>
        <v>0</v>
      </c>
      <c r="W56" s="43">
        <f>IFERROR('調查資料(OUT)'!$AW$1*'調查資料(OUT)'!AW62,0)+IFERROR('調查資料(OUT)'!$BB$1*'調查資料(OUT)'!BB62,0)+IFERROR('調查資料(OUT)'!$BG$1*'調查資料(OUT)'!BG62,0)</f>
        <v>0</v>
      </c>
      <c r="X56" s="43">
        <f>IFERROR('調查資料(OUT)'!$AX$1*'調查資料(OUT)'!AX62,0)+IFERROR('調查資料(OUT)'!$BC$1*'調查資料(OUT)'!BC62,0)+IFERROR('調查資料(OUT)'!$BH$1*'調查資料(OUT)'!BH62,0)</f>
        <v>0</v>
      </c>
      <c r="Y56" s="248">
        <f>IFERROR('調查資料(OUT)'!$AY$1*'調查資料(OUT)'!AY62,0)+IFERROR('調查資料(OUT)'!$BD$1*'調查資料(OUT)'!BD62,0)+IFERROR('調查資料(OUT)'!$BI$1*'調查資料(OUT)'!BI62,0)</f>
        <v>0</v>
      </c>
      <c r="Z56" s="249">
        <f t="shared" si="167"/>
        <v>0</v>
      </c>
      <c r="AA56" s="43">
        <f>IFERROR('調查資料(OUT)'!$BJ$1*'調查資料(OUT)'!BJ62,0)+IFERROR('調查資料(OUT)'!$BO$1*'調查資料(OUT)'!BO62,0)+IFERROR('調查資料(OUT)'!$BT$1*'調查資料(OUT)'!BT62,0)</f>
        <v>0</v>
      </c>
      <c r="AB56" s="43">
        <f>IFERROR('調查資料(OUT)'!$BK$1*'調查資料(OUT)'!BK62,0)+IFERROR('調查資料(OUT)'!$BP$1*'調查資料(OUT)'!BP62,0)+IFERROR('調查資料(OUT)'!$BU$1*'調查資料(OUT)'!BU62,0)</f>
        <v>0</v>
      </c>
      <c r="AC56" s="43">
        <f>IFERROR('調查資料(OUT)'!$BL$1*'調查資料(OUT)'!BL62,0)+IFERROR('調查資料(OUT)'!$BQ$1*'調查資料(OUT)'!BQ62,0)+IFERROR('調查資料(OUT)'!$BV$1*'調查資料(OUT)'!BV62,0)</f>
        <v>0</v>
      </c>
      <c r="AD56" s="43">
        <f>IFERROR('調查資料(OUT)'!$BM$1*'調查資料(OUT)'!BM62,0)+IFERROR('調查資料(OUT)'!$BR$1*'調查資料(OUT)'!BR62,0)+IFERROR('調查資料(OUT)'!$BW$1*'調查資料(OUT)'!BW62,0)</f>
        <v>0</v>
      </c>
      <c r="AE56" s="248">
        <f>IFERROR('調查資料(OUT)'!$BN$1*'調查資料(OUT)'!BN62,0)+IFERROR('調查資料(OUT)'!$BS$1*'調查資料(OUT)'!BS62,0)+IFERROR('調查資料(OUT)'!$BX$1*'調查資料(OUT)'!BX62,0)</f>
        <v>0</v>
      </c>
      <c r="AF56" s="249">
        <f t="shared" si="168"/>
        <v>0</v>
      </c>
      <c r="AG56" s="43">
        <f>IFERROR('調查資料(OUT)'!$BY$1*'調查資料(OUT)'!BY62,0)+IFERROR('調查資料(OUT)'!$CD$1*'調查資料(OUT)'!CD62,0)+IFERROR('調查資料(OUT)'!$CI$1*'調查資料(OUT)'!CI62,0)</f>
        <v>0</v>
      </c>
      <c r="AH56" s="43">
        <f>IFERROR('調查資料(OUT)'!$BZ$1*'調查資料(OUT)'!BZ62,0)+IFERROR('調查資料(OUT)'!$CE$1*'調查資料(OUT)'!CE62,0)+IFERROR('調查資料(OUT)'!$CJ$1*'調查資料(OUT)'!CJ62,0)</f>
        <v>0</v>
      </c>
      <c r="AI56" s="43">
        <f>IFERROR('調查資料(OUT)'!$CA$1*'調查資料(OUT)'!CA62,0)+IFERROR('調查資料(OUT)'!$CF$1*'調查資料(OUT)'!CF62,0)+IFERROR('調查資料(OUT)'!$CK$1*'調查資料(OUT)'!CK62,0)</f>
        <v>0</v>
      </c>
      <c r="AJ56" s="43">
        <f>IFERROR('調查資料(OUT)'!$CB$1*'調查資料(OUT)'!CB62,0)+IFERROR('調查資料(OUT)'!$CG$1*'調查資料(OUT)'!CG62,0)+IFERROR('調查資料(OUT)'!$CL$1*'調查資料(OUT)'!CL62,0)</f>
        <v>0</v>
      </c>
      <c r="AK56" s="248">
        <f>IFERROR('調查資料(OUT)'!$CC$1*'調查資料(OUT)'!CC62,0)+IFERROR('調查資料(OUT)'!$CH$1*'調查資料(OUT)'!CH62,0)+IFERROR('調查資料(OUT)'!$CM$1*'調查資料(OUT)'!CM62,0)</f>
        <v>0</v>
      </c>
      <c r="AL56" s="250">
        <f t="shared" si="169"/>
        <v>0</v>
      </c>
      <c r="AN56" s="249">
        <f>'調查資料(OUT)'!A62</f>
        <v>1245</v>
      </c>
      <c r="AO56" s="326">
        <f t="shared" si="170"/>
        <v>1345</v>
      </c>
      <c r="AP56" s="43">
        <f t="shared" si="238"/>
        <v>0</v>
      </c>
      <c r="AR56" s="43">
        <f t="shared" si="247"/>
        <v>0</v>
      </c>
      <c r="AS56" s="328" t="e">
        <f t="shared" si="249"/>
        <v>#DIV/0!</v>
      </c>
      <c r="AT56" s="328" t="e">
        <f t="shared" si="250"/>
        <v>#DIV/0!</v>
      </c>
      <c r="AU56" s="328" t="e">
        <f t="shared" si="251"/>
        <v>#DIV/0!</v>
      </c>
      <c r="AV56" s="328" t="e">
        <f t="shared" si="252"/>
        <v>#DIV/0!</v>
      </c>
      <c r="AW56" s="328" t="e">
        <f t="shared" si="253"/>
        <v>#DIV/0!</v>
      </c>
      <c r="AX56" s="328" t="e">
        <f t="shared" si="254"/>
        <v>#DIV/0!</v>
      </c>
      <c r="AZ56" s="43">
        <f t="shared" si="255"/>
        <v>1245</v>
      </c>
      <c r="BA56" s="248">
        <f t="shared" si="248"/>
        <v>1345</v>
      </c>
      <c r="BB56" s="43">
        <f t="shared" si="171"/>
        <v>0</v>
      </c>
      <c r="BC56" s="43">
        <f>IF($AZ56="N","N",SUM('調查資料(OUT)'!B62:B65))</f>
        <v>0</v>
      </c>
      <c r="BD56" s="43">
        <f>IF($AZ56="N","N",SUM('調查資料(OUT)'!G62:G65))</f>
        <v>0</v>
      </c>
      <c r="BE56" s="43">
        <f>IF($AZ56="N","N",SUM('調查資料(OUT)'!L62:L65))</f>
        <v>0</v>
      </c>
      <c r="BF56" s="48" t="e">
        <f t="shared" si="121"/>
        <v>#DIV/0!</v>
      </c>
      <c r="BG56" s="43">
        <f t="shared" si="122"/>
        <v>0</v>
      </c>
      <c r="BH56" s="43">
        <f>IF($AZ56="N","N",SUM('調查資料(OUT)'!C62:C65))</f>
        <v>0</v>
      </c>
      <c r="BI56" s="43">
        <f>IF($AZ56="N","N",SUM('調查資料(OUT)'!H62:H65))</f>
        <v>0</v>
      </c>
      <c r="BJ56" s="43">
        <f>IF($AZ56="N","N",SUM('調查資料(OUT)'!M62:M65))</f>
        <v>0</v>
      </c>
      <c r="BK56" s="48" t="e">
        <f t="shared" si="123"/>
        <v>#DIV/0!</v>
      </c>
      <c r="BL56" s="43">
        <f t="shared" si="124"/>
        <v>0</v>
      </c>
      <c r="BM56" s="43">
        <f>IF($AZ56="N","N",SUM('調查資料(OUT)'!D62:D65))</f>
        <v>0</v>
      </c>
      <c r="BN56" s="43">
        <f>IF($AZ56="N","N",SUM('調查資料(OUT)'!I62:I65))</f>
        <v>0</v>
      </c>
      <c r="BO56" s="43">
        <f>IF($AZ56="N","N",SUM('調查資料(OUT)'!N62:N65))</f>
        <v>0</v>
      </c>
      <c r="BP56" s="48" t="e">
        <f t="shared" si="125"/>
        <v>#DIV/0!</v>
      </c>
      <c r="BQ56" s="43">
        <f t="shared" si="126"/>
        <v>0</v>
      </c>
      <c r="BR56" s="43">
        <f>IF($AZ56="N","N",SUM('調查資料(OUT)'!E62:E65))</f>
        <v>0</v>
      </c>
      <c r="BS56" s="43">
        <f>IF($AZ56="N","N",SUM('調查資料(OUT)'!J62:J65))</f>
        <v>0</v>
      </c>
      <c r="BT56" s="43">
        <f>IF($AZ56="N","N",SUM('調查資料(OUT)'!O62:O65))</f>
        <v>0</v>
      </c>
      <c r="BU56" s="48" t="e">
        <f t="shared" si="127"/>
        <v>#DIV/0!</v>
      </c>
      <c r="BV56" s="43">
        <f t="shared" si="172"/>
        <v>0</v>
      </c>
      <c r="BW56" s="43">
        <f>IF($AZ56="N","N",SUM('調查資料(OUT)'!F62:F65))</f>
        <v>0</v>
      </c>
      <c r="BX56" s="43">
        <f>IF($AZ56="N","N",SUM('調查資料(OUT)'!K62:K65))</f>
        <v>0</v>
      </c>
      <c r="BY56" s="43">
        <f>IF($AZ56="N","N",SUM('調查資料(OUT)'!P62:P65))</f>
        <v>0</v>
      </c>
      <c r="BZ56" s="48" t="e">
        <f t="shared" si="173"/>
        <v>#DIV/0!</v>
      </c>
      <c r="CA56" s="43">
        <f t="shared" si="174"/>
        <v>0</v>
      </c>
      <c r="CB56" s="48" t="e">
        <f t="shared" si="175"/>
        <v>#DIV/0!</v>
      </c>
      <c r="CC56" s="43">
        <f t="shared" si="176"/>
        <v>0</v>
      </c>
      <c r="CD56" s="48" t="e">
        <f t="shared" si="177"/>
        <v>#DIV/0!</v>
      </c>
      <c r="CE56" s="43">
        <f t="shared" si="178"/>
        <v>0</v>
      </c>
      <c r="CF56" s="48" t="e">
        <f t="shared" si="179"/>
        <v>#DIV/0!</v>
      </c>
      <c r="CG56" s="43">
        <f t="shared" si="180"/>
        <v>0</v>
      </c>
      <c r="CH56" s="43">
        <f t="shared" si="130"/>
        <v>0</v>
      </c>
      <c r="CI56" s="43">
        <f>IF($AZ56="N","N",SUM('調查資料(OUT)'!Q62:Q65))</f>
        <v>0</v>
      </c>
      <c r="CJ56" s="43">
        <f>IF($AZ56="N","N",SUM('調查資料(OUT)'!V62:V65))</f>
        <v>0</v>
      </c>
      <c r="CK56" s="43">
        <f>IF($AZ56="N","N",SUM('調查資料(OUT)'!AA62:AA65))</f>
        <v>0</v>
      </c>
      <c r="CL56" s="48" t="e">
        <f t="shared" si="131"/>
        <v>#DIV/0!</v>
      </c>
      <c r="CM56" s="43">
        <f t="shared" si="132"/>
        <v>0</v>
      </c>
      <c r="CN56" s="43">
        <f>IF($AZ56="N","N",SUM('調查資料(OUT)'!R62:R65))</f>
        <v>0</v>
      </c>
      <c r="CO56" s="43">
        <f>IF($AZ56="N","N",SUM('調查資料(OUT)'!W62:W65))</f>
        <v>0</v>
      </c>
      <c r="CP56" s="43">
        <f>IF($AZ56="N","N",SUM('調查資料(OUT)'!AB62:AB65))</f>
        <v>0</v>
      </c>
      <c r="CQ56" s="48" t="e">
        <f t="shared" si="133"/>
        <v>#DIV/0!</v>
      </c>
      <c r="CR56" s="43">
        <f t="shared" si="134"/>
        <v>0</v>
      </c>
      <c r="CS56" s="43">
        <f>IF($AZ56="N","N",SUM('調查資料(OUT)'!S62:S65))</f>
        <v>0</v>
      </c>
      <c r="CT56" s="43">
        <f>IF($AZ56="N","N",SUM('調查資料(OUT)'!X62:X65))</f>
        <v>0</v>
      </c>
      <c r="CU56" s="43">
        <f>IF($AZ56="N","N",SUM('調查資料(OUT)'!AC62:AC65))</f>
        <v>0</v>
      </c>
      <c r="CV56" s="48" t="e">
        <f t="shared" si="135"/>
        <v>#DIV/0!</v>
      </c>
      <c r="CW56" s="43">
        <f t="shared" si="136"/>
        <v>0</v>
      </c>
      <c r="CX56" s="43">
        <f>IF($AZ56="N","N",SUM('調查資料(OUT)'!T62:T65))</f>
        <v>0</v>
      </c>
      <c r="CY56" s="43">
        <f>IF($AZ56="N","N",SUM('調查資料(OUT)'!Y62:Y65))</f>
        <v>0</v>
      </c>
      <c r="CZ56" s="43">
        <f>IF($AZ56="N","N",SUM('調查資料(OUT)'!AD62:AD65))</f>
        <v>0</v>
      </c>
      <c r="DA56" s="48" t="e">
        <f t="shared" si="181"/>
        <v>#DIV/0!</v>
      </c>
      <c r="DB56" s="43">
        <f t="shared" si="182"/>
        <v>0</v>
      </c>
      <c r="DC56" s="43">
        <f>IF($AZ56="N","N",SUM('調查資料(OUT)'!U62:U65))</f>
        <v>0</v>
      </c>
      <c r="DD56" s="43">
        <f>IF($AZ56="N","N",SUM('調查資料(OUT)'!Z62:Z65))</f>
        <v>0</v>
      </c>
      <c r="DE56" s="43">
        <f>IF($AZ56="N","N",SUM('調查資料(OUT)'!AE62:AE65))</f>
        <v>0</v>
      </c>
      <c r="DF56" s="48" t="e">
        <f t="shared" si="183"/>
        <v>#DIV/0!</v>
      </c>
      <c r="DG56" s="43">
        <f t="shared" si="184"/>
        <v>0</v>
      </c>
      <c r="DH56" s="48" t="e">
        <f t="shared" si="185"/>
        <v>#DIV/0!</v>
      </c>
      <c r="DI56" s="43">
        <f t="shared" si="186"/>
        <v>0</v>
      </c>
      <c r="DJ56" s="48" t="e">
        <f t="shared" si="187"/>
        <v>#DIV/0!</v>
      </c>
      <c r="DK56" s="43">
        <f t="shared" si="188"/>
        <v>0</v>
      </c>
      <c r="DL56" s="48" t="e">
        <f t="shared" si="189"/>
        <v>#DIV/0!</v>
      </c>
      <c r="DM56" s="43">
        <f t="shared" si="190"/>
        <v>0</v>
      </c>
      <c r="DN56" s="43">
        <f t="shared" si="138"/>
        <v>0</v>
      </c>
      <c r="DO56" s="43">
        <f>IF($AZ56="N","N",SUM('調查資料(OUT)'!AF62:AF65))</f>
        <v>0</v>
      </c>
      <c r="DP56" s="43">
        <f>IF($AZ56="N","N",SUM('調查資料(OUT)'!AK62:AK65))</f>
        <v>0</v>
      </c>
      <c r="DQ56" s="43">
        <f>IF($AZ56="N","N",SUM('調查資料(OUT)'!AP62:AP65))</f>
        <v>0</v>
      </c>
      <c r="DR56" s="48" t="e">
        <f t="shared" si="139"/>
        <v>#DIV/0!</v>
      </c>
      <c r="DS56" s="43">
        <f t="shared" si="140"/>
        <v>0</v>
      </c>
      <c r="DT56" s="43">
        <f>IF($AZ56="N","N",SUM('調查資料(OUT)'!AG62:AG65))</f>
        <v>0</v>
      </c>
      <c r="DU56" s="43">
        <f>IF($AZ56="N","N",SUM('調查資料(OUT)'!AL62:AL65))</f>
        <v>0</v>
      </c>
      <c r="DV56" s="43">
        <f>IF($AZ56="N","N",SUM('調查資料(OUT)'!AQ62:AQ65))</f>
        <v>0</v>
      </c>
      <c r="DW56" s="48" t="e">
        <f t="shared" si="141"/>
        <v>#DIV/0!</v>
      </c>
      <c r="DX56" s="43">
        <f t="shared" si="142"/>
        <v>0</v>
      </c>
      <c r="DY56" s="43">
        <f>IF($AZ56="N","N",SUM('調查資料(OUT)'!AH62:AH65))</f>
        <v>0</v>
      </c>
      <c r="DZ56" s="43">
        <f>IF($AZ56="N","N",SUM('調查資料(OUT)'!AM62:AM65))</f>
        <v>0</v>
      </c>
      <c r="EA56" s="43">
        <f>IF($AZ56="N","N",SUM('調查資料(OUT)'!AR62:AR65))</f>
        <v>0</v>
      </c>
      <c r="EB56" s="48" t="e">
        <f t="shared" si="143"/>
        <v>#DIV/0!</v>
      </c>
      <c r="EC56" s="43">
        <f t="shared" si="144"/>
        <v>0</v>
      </c>
      <c r="ED56" s="43">
        <f>IF($AZ56="N","N",SUM('調查資料(OUT)'!AI62:AI65))</f>
        <v>0</v>
      </c>
      <c r="EE56" s="43">
        <f>IF($AZ56="N","N",SUM('調查資料(OUT)'!AN62:AN65))</f>
        <v>0</v>
      </c>
      <c r="EF56" s="43">
        <f>IF($AZ56="N","N",SUM('調查資料(OUT)'!AS62:AS65))</f>
        <v>0</v>
      </c>
      <c r="EG56" s="48" t="e">
        <f t="shared" si="191"/>
        <v>#DIV/0!</v>
      </c>
      <c r="EH56" s="43">
        <f t="shared" si="192"/>
        <v>0</v>
      </c>
      <c r="EI56" s="43">
        <f>IF($AZ56="N","N",SUM('調查資料(OUT)'!AJ62:AJ65))</f>
        <v>0</v>
      </c>
      <c r="EJ56" s="43">
        <f>IF($AZ56="N","N",SUM('調查資料(OUT)'!AO62:AO65))</f>
        <v>0</v>
      </c>
      <c r="EK56" s="43">
        <f>IF($AZ56="N","N",SUM('調查資料(OUT)'!AT62:AT65))</f>
        <v>0</v>
      </c>
      <c r="EL56" s="48" t="e">
        <f t="shared" si="193"/>
        <v>#DIV/0!</v>
      </c>
      <c r="EM56" s="43">
        <f t="shared" si="194"/>
        <v>0</v>
      </c>
      <c r="EN56" s="48" t="e">
        <f t="shared" si="195"/>
        <v>#DIV/0!</v>
      </c>
      <c r="EO56" s="43">
        <f t="shared" si="196"/>
        <v>0</v>
      </c>
      <c r="EP56" s="48" t="e">
        <f t="shared" si="197"/>
        <v>#DIV/0!</v>
      </c>
      <c r="EQ56" s="43">
        <f t="shared" si="198"/>
        <v>0</v>
      </c>
      <c r="ER56" s="48" t="e">
        <f t="shared" si="199"/>
        <v>#DIV/0!</v>
      </c>
      <c r="ES56" s="43">
        <f t="shared" si="200"/>
        <v>0</v>
      </c>
      <c r="ET56" s="43">
        <f t="shared" si="147"/>
        <v>0</v>
      </c>
      <c r="EU56" s="43">
        <f>IF($AZ56="N","N",SUM('調查資料(OUT)'!AU62:AU65))</f>
        <v>0</v>
      </c>
      <c r="EV56" s="43">
        <f>IF($AZ56="N","N",SUM('調查資料(OUT)'!AZ62:AZ65))</f>
        <v>0</v>
      </c>
      <c r="EW56" s="43">
        <f>IF($AZ56="N","N",SUM('調查資料(OUT)'!BE62:BE65))</f>
        <v>0</v>
      </c>
      <c r="EX56" s="48" t="e">
        <f t="shared" si="148"/>
        <v>#DIV/0!</v>
      </c>
      <c r="EY56" s="43">
        <f t="shared" si="149"/>
        <v>0</v>
      </c>
      <c r="EZ56" s="43">
        <f>IF($AZ56="N","N",SUM('調查資料(OUT)'!AV62:AV65))</f>
        <v>0</v>
      </c>
      <c r="FA56" s="43">
        <f>IF($AZ56="N","N",SUM('調查資料(OUT)'!BA62:BA65))</f>
        <v>0</v>
      </c>
      <c r="FB56" s="43">
        <f>IF($AZ56="N","N",SUM('調查資料(OUT)'!BF62:BF65))</f>
        <v>0</v>
      </c>
      <c r="FC56" s="48" t="e">
        <f t="shared" si="150"/>
        <v>#DIV/0!</v>
      </c>
      <c r="FD56" s="43">
        <f t="shared" si="151"/>
        <v>0</v>
      </c>
      <c r="FE56" s="43">
        <f>IF($AZ56="N","N",SUM('調查資料(OUT)'!AW62:AW65))</f>
        <v>0</v>
      </c>
      <c r="FF56" s="43">
        <f>IF($AZ56="N","N",SUM('調查資料(OUT)'!BB62:BB65))</f>
        <v>0</v>
      </c>
      <c r="FG56" s="43">
        <f>IF($AZ56="N","N",SUM('調查資料(OUT)'!BG62:BG65))</f>
        <v>0</v>
      </c>
      <c r="FH56" s="48" t="e">
        <f t="shared" si="152"/>
        <v>#DIV/0!</v>
      </c>
      <c r="FI56" s="43">
        <f t="shared" si="153"/>
        <v>0</v>
      </c>
      <c r="FJ56" s="43">
        <f>IF($AZ56="N","N",SUM('調查資料(OUT)'!AX62:AX65))</f>
        <v>0</v>
      </c>
      <c r="FK56" s="43">
        <f>IF($AZ56="N","N",SUM('調查資料(OUT)'!BC62:BC65))</f>
        <v>0</v>
      </c>
      <c r="FL56" s="43">
        <f>IF($AZ56="N","N",SUM('調查資料(OUT)'!BH62:BH65))</f>
        <v>0</v>
      </c>
      <c r="FM56" s="48" t="e">
        <f t="shared" si="201"/>
        <v>#DIV/0!</v>
      </c>
      <c r="FN56" s="43">
        <f t="shared" si="202"/>
        <v>0</v>
      </c>
      <c r="FO56" s="43">
        <f>IF($AZ56="N","N",SUM('調查資料(OUT)'!AY62:AY65))</f>
        <v>0</v>
      </c>
      <c r="FP56" s="43">
        <f>IF($AZ56="N","N",SUM('調查資料(OUT)'!BD62:BD65))</f>
        <v>0</v>
      </c>
      <c r="FQ56" s="43">
        <f>IF($AZ56="N","N",SUM('調查資料(OUT)'!BI62:BI65))</f>
        <v>0</v>
      </c>
      <c r="FR56" s="48" t="e">
        <f t="shared" si="203"/>
        <v>#DIV/0!</v>
      </c>
      <c r="FS56" s="43">
        <f t="shared" si="204"/>
        <v>0</v>
      </c>
      <c r="FT56" s="48" t="e">
        <f t="shared" si="205"/>
        <v>#DIV/0!</v>
      </c>
      <c r="FU56" s="43">
        <f t="shared" si="206"/>
        <v>0</v>
      </c>
      <c r="FV56" s="48" t="e">
        <f t="shared" si="207"/>
        <v>#DIV/0!</v>
      </c>
      <c r="FW56" s="43">
        <f t="shared" si="208"/>
        <v>0</v>
      </c>
      <c r="FX56" s="48" t="e">
        <f t="shared" si="209"/>
        <v>#DIV/0!</v>
      </c>
      <c r="FY56" s="43">
        <f t="shared" si="210"/>
        <v>0</v>
      </c>
      <c r="FZ56" s="43">
        <f t="shared" si="156"/>
        <v>0</v>
      </c>
      <c r="GA56" s="43">
        <f>IF($AZ56="N","N",SUM('調查資料(OUT)'!BJ62:BJ65))</f>
        <v>0</v>
      </c>
      <c r="GB56" s="43">
        <f>IF($AZ56="N","N",SUM('調查資料(OUT)'!BO62:BO65))</f>
        <v>0</v>
      </c>
      <c r="GC56" s="43">
        <f>IF($AZ56="N","N",SUM('調查資料(OUT)'!BT62:BT65))</f>
        <v>0</v>
      </c>
      <c r="GD56" s="48" t="e">
        <f t="shared" si="157"/>
        <v>#DIV/0!</v>
      </c>
      <c r="GE56" s="43">
        <f t="shared" si="158"/>
        <v>0</v>
      </c>
      <c r="GF56" s="43">
        <f>IF($AZ56="N","N",SUM('調查資料(OUT)'!BK62:BK65))</f>
        <v>0</v>
      </c>
      <c r="GG56" s="43">
        <f>IF($AZ56="N","N",SUM('調查資料(OUT)'!BP62:BP65))</f>
        <v>0</v>
      </c>
      <c r="GH56" s="43">
        <f>IF($AZ56="N","N",SUM('調查資料(OUT)'!BU62:BU65))</f>
        <v>0</v>
      </c>
      <c r="GI56" s="48" t="e">
        <f t="shared" si="159"/>
        <v>#DIV/0!</v>
      </c>
      <c r="GJ56" s="43">
        <f t="shared" si="160"/>
        <v>0</v>
      </c>
      <c r="GK56" s="43">
        <f>IF($AZ56="N","N",SUM('調查資料(OUT)'!BL62:BL65))</f>
        <v>0</v>
      </c>
      <c r="GL56" s="43">
        <f>IF($AZ56="N","N",SUM('調查資料(OUT)'!BQ62:BQ65))</f>
        <v>0</v>
      </c>
      <c r="GM56" s="43">
        <f>IF($AZ56="N","N",SUM('調查資料(OUT)'!BV62:BV65))</f>
        <v>0</v>
      </c>
      <c r="GN56" s="48" t="e">
        <f t="shared" si="161"/>
        <v>#DIV/0!</v>
      </c>
      <c r="GO56" s="43">
        <f t="shared" si="162"/>
        <v>0</v>
      </c>
      <c r="GP56" s="43">
        <f>IF($AZ56="N","N",SUM('調查資料(OUT)'!BM62:BM65))</f>
        <v>0</v>
      </c>
      <c r="GQ56" s="43">
        <f>IF($AZ56="N","N",SUM('調查資料(OUT)'!BR62:BR65))</f>
        <v>0</v>
      </c>
      <c r="GR56" s="43">
        <f>IF($AZ56="N","N",SUM('調查資料(OUT)'!BW62:BW65))</f>
        <v>0</v>
      </c>
      <c r="GS56" s="48" t="e">
        <f t="shared" si="211"/>
        <v>#DIV/0!</v>
      </c>
      <c r="GT56" s="43">
        <f t="shared" si="212"/>
        <v>0</v>
      </c>
      <c r="GU56" s="43">
        <f>IF($AZ56="N","N",SUM('調查資料(OUT)'!BN62:BN65))</f>
        <v>0</v>
      </c>
      <c r="GV56" s="43">
        <f>IF($AZ56="N","N",SUM('調查資料(OUT)'!BS62:BS65))</f>
        <v>0</v>
      </c>
      <c r="GW56" s="43">
        <f>IF($AZ56="N","N",SUM('調查資料(OUT)'!BX62:BX65))</f>
        <v>0</v>
      </c>
      <c r="GX56" s="48" t="e">
        <f t="shared" si="213"/>
        <v>#DIV/0!</v>
      </c>
      <c r="GY56" s="43">
        <f t="shared" si="214"/>
        <v>0</v>
      </c>
      <c r="GZ56" s="48" t="e">
        <f t="shared" si="215"/>
        <v>#DIV/0!</v>
      </c>
      <c r="HA56" s="43">
        <f t="shared" si="216"/>
        <v>0</v>
      </c>
      <c r="HB56" s="48" t="e">
        <f t="shared" si="217"/>
        <v>#DIV/0!</v>
      </c>
      <c r="HC56" s="43">
        <f t="shared" si="237"/>
        <v>0</v>
      </c>
      <c r="HD56" s="48" t="e">
        <f t="shared" si="218"/>
        <v>#DIV/0!</v>
      </c>
      <c r="HE56" s="43">
        <f t="shared" si="219"/>
        <v>0</v>
      </c>
      <c r="HF56" s="43">
        <f t="shared" si="220"/>
        <v>0</v>
      </c>
      <c r="HG56" s="43">
        <f>IF($AZ56="N","N",SUM('調查資料(OUT)'!BY62:BY65))</f>
        <v>0</v>
      </c>
      <c r="HH56" s="43">
        <f>IF($AZ56="N","N",SUM('調查資料(OUT)'!CD62:CD65))</f>
        <v>0</v>
      </c>
      <c r="HI56" s="43">
        <f>IF($AZ56="N","N",SUM('調查資料(OUT)'!CI62:CI65))</f>
        <v>0</v>
      </c>
      <c r="HJ56" s="48" t="e">
        <f t="shared" si="221"/>
        <v>#DIV/0!</v>
      </c>
      <c r="HK56" s="43">
        <f t="shared" si="222"/>
        <v>0</v>
      </c>
      <c r="HL56" s="43">
        <f>IF($AZ56="N","N",SUM('調查資料(OUT)'!BZ62:BZ65))</f>
        <v>0</v>
      </c>
      <c r="HM56" s="43">
        <f>IF($AZ56="N","N",SUM('調查資料(OUT)'!CE62:CE65))</f>
        <v>0</v>
      </c>
      <c r="HN56" s="43">
        <f>IF($AZ56="N","N",SUM('調查資料(OUT)'!CJ62:CJ65))</f>
        <v>0</v>
      </c>
      <c r="HO56" s="48" t="e">
        <f t="shared" si="223"/>
        <v>#DIV/0!</v>
      </c>
      <c r="HP56" s="43">
        <f t="shared" si="224"/>
        <v>0</v>
      </c>
      <c r="HQ56" s="43">
        <f>IF($AZ56="N","N",SUM('調查資料(OUT)'!CA62:CA65))</f>
        <v>0</v>
      </c>
      <c r="HR56" s="43">
        <f>IF($AZ56="N","N",SUM('調查資料(OUT)'!CF62:CF65))</f>
        <v>0</v>
      </c>
      <c r="HS56" s="43">
        <f>IF($AZ56="N","N",SUM('調查資料(OUT)'!CK62:CK65))</f>
        <v>0</v>
      </c>
      <c r="HT56" s="48" t="e">
        <f t="shared" si="225"/>
        <v>#DIV/0!</v>
      </c>
      <c r="HU56" s="43">
        <f t="shared" si="226"/>
        <v>0</v>
      </c>
      <c r="HV56" s="43">
        <f>IF($AZ56="N","N",SUM('調查資料(OUT)'!CB62:CB65))</f>
        <v>0</v>
      </c>
      <c r="HW56" s="43">
        <f>IF($AZ56="N","N",SUM('調查資料(OUT)'!CG62:CG65))</f>
        <v>0</v>
      </c>
      <c r="HX56" s="43">
        <f>IF($AZ56="N","N",SUM('調查資料(OUT)'!CL62:CL65))</f>
        <v>0</v>
      </c>
      <c r="HY56" s="48" t="e">
        <f t="shared" si="227"/>
        <v>#DIV/0!</v>
      </c>
      <c r="HZ56" s="43">
        <f t="shared" si="228"/>
        <v>0</v>
      </c>
      <c r="IA56" s="43">
        <f>IF($AZ56="N","N",SUM('調查資料(OUT)'!CC62:CC65))</f>
        <v>0</v>
      </c>
      <c r="IB56" s="43">
        <f>IF($AZ56="N","N",SUM('調查資料(OUT)'!CH62:CH65))</f>
        <v>0</v>
      </c>
      <c r="IC56" s="43">
        <f>IF($AZ56="N","N",SUM('調查資料(OUT)'!CM62:CM65))</f>
        <v>0</v>
      </c>
      <c r="ID56" s="48" t="e">
        <f t="shared" si="229"/>
        <v>#DIV/0!</v>
      </c>
      <c r="IE56" s="43">
        <f t="shared" si="230"/>
        <v>0</v>
      </c>
      <c r="IF56" s="48" t="e">
        <f t="shared" si="231"/>
        <v>#DIV/0!</v>
      </c>
      <c r="IG56" s="43">
        <f t="shared" si="232"/>
        <v>0</v>
      </c>
      <c r="IH56" s="48" t="e">
        <f t="shared" si="233"/>
        <v>#DIV/0!</v>
      </c>
      <c r="II56" s="43">
        <f t="shared" si="234"/>
        <v>0</v>
      </c>
      <c r="IJ56" s="48" t="e">
        <f t="shared" si="235"/>
        <v>#DIV/0!</v>
      </c>
      <c r="IK56" s="248">
        <f t="shared" si="236"/>
        <v>0</v>
      </c>
    </row>
    <row r="57" spans="1:245">
      <c r="A57" s="313">
        <f>'調查資料(OUT)'!A63</f>
        <v>1300</v>
      </c>
      <c r="B57" s="314">
        <f t="shared" si="163"/>
        <v>0</v>
      </c>
      <c r="C57" s="314">
        <f>IFERROR('調查資料(OUT)'!$B$1*'調查資料(OUT)'!B63,0)+IFERROR('調查資料(OUT)'!$G$1*'調查資料(OUT)'!G63,0)+IFERROR('調查資料(OUT)'!$L$1*'調查資料(OUT)'!L63,0)</f>
        <v>0</v>
      </c>
      <c r="D57" s="314">
        <f>IFERROR('調查資料(OUT)'!$C$1*'調查資料(OUT)'!C63,0)+IFERROR('調查資料(OUT)'!$H$1*'調查資料(OUT)'!H63,0)+IFERROR('調查資料(OUT)'!$M$1*'調查資料(OUT)'!M63,0)</f>
        <v>0</v>
      </c>
      <c r="E57" s="314">
        <f>IFERROR('調查資料(OUT)'!$D$1*'調查資料(OUT)'!D63,0)+IFERROR('調查資料(OUT)'!$I$1*'調查資料(OUT)'!I63,0)+IFERROR('調查資料(OUT)'!$N$1*'調查資料(OUT)'!N63,0)</f>
        <v>0</v>
      </c>
      <c r="F57" s="314">
        <f>IFERROR('調查資料(OUT)'!$E$1*'調查資料(OUT)'!E63,0)+IFERROR('調查資料(OUT)'!$J$1*'調查資料(OUT)'!J63,0)+IFERROR('調查資料(OUT)'!$O$1*'調查資料(OUT)'!O63,0)</f>
        <v>0</v>
      </c>
      <c r="G57" s="315">
        <f>IFERROR('調查資料(OUT)'!$F$1*'調查資料(OUT)'!F63,0)+IFERROR('調查資料(OUT)'!$K$1*'調查資料(OUT)'!K63,0)+IFERROR('調查資料(OUT)'!$P$1*'調查資料(OUT)'!P63,0)</f>
        <v>0</v>
      </c>
      <c r="H57" s="316">
        <f t="shared" si="164"/>
        <v>0</v>
      </c>
      <c r="I57" s="314">
        <f>IFERROR('調查資料(OUT)'!$Q$1*'調查資料(OUT)'!Q63,0)+IFERROR('調查資料(OUT)'!$V$1*'調查資料(OUT)'!V63,0)+IFERROR('調查資料(OUT)'!$AA$1*'調查資料(OUT)'!AA63,0)</f>
        <v>0</v>
      </c>
      <c r="J57" s="314">
        <f>IFERROR('調查資料(OUT)'!$R$1*'調查資料(OUT)'!R63,0)+IFERROR('調查資料(OUT)'!$W$1*'調查資料(OUT)'!W63,0)+IFERROR('調查資料(OUT)'!$AB$1*'調查資料(OUT)'!AB63,0)</f>
        <v>0</v>
      </c>
      <c r="K57" s="314">
        <f>IFERROR('調查資料(OUT)'!$S$1*'調查資料(OUT)'!S63,0)+IFERROR('調查資料(OUT)'!$X$1*'調查資料(OUT)'!X63,0)+IFERROR('調查資料(OUT)'!$AC$1*'調查資料(OUT)'!AC63,0)</f>
        <v>0</v>
      </c>
      <c r="L57" s="314">
        <f>IFERROR('調查資料(OUT)'!$T$1*'調查資料(OUT)'!T63,0)+IFERROR('調查資料(OUT)'!$Y$1*'調查資料(OUT)'!Y63,0)+IFERROR('調查資料(OUT)'!$AD$1*'調查資料(OUT)'!AD63,0)</f>
        <v>0</v>
      </c>
      <c r="M57" s="315">
        <f>IFERROR('調查資料(OUT)'!$U$1*'調查資料(OUT)'!U63,0)+IFERROR('調查資料(OUT)'!$Z$1*'調查資料(OUT)'!Z63,0)+IFERROR('調查資料(OUT)'!$AE$1*'調查資料(OUT)'!AE63,0)</f>
        <v>0</v>
      </c>
      <c r="N57" s="316">
        <f t="shared" si="165"/>
        <v>0</v>
      </c>
      <c r="O57" s="314">
        <f>IFERROR('調查資料(OUT)'!$AF$1*'調查資料(OUT)'!AF63,0)+IFERROR('調查資料(OUT)'!$AK$1*'調查資料(OUT)'!AK63,0)+IFERROR('調查資料(OUT)'!$AP$1*'調查資料(OUT)'!AP63,0)</f>
        <v>0</v>
      </c>
      <c r="P57" s="314">
        <f>IFERROR('調查資料(OUT)'!$AG$1*'調查資料(OUT)'!AG63,0)+IFERROR('調查資料(OUT)'!$AL$1*'調查資料(OUT)'!AL63,0)+IFERROR('調查資料(OUT)'!$AQ$1*'調查資料(OUT)'!AQ63,0)</f>
        <v>0</v>
      </c>
      <c r="Q57" s="314">
        <f>IFERROR('調查資料(OUT)'!$AH$1*'調查資料(OUT)'!AH63,0)+IFERROR('調查資料(OUT)'!$AM$1*'調查資料(OUT)'!AM63,0)+IFERROR('調查資料(OUT)'!$AR$1*'調查資料(OUT)'!AR63,0)</f>
        <v>0</v>
      </c>
      <c r="R57" s="314">
        <f>IFERROR('調查資料(OUT)'!$AI$1*'調查資料(OUT)'!AI63,0)+IFERROR('調查資料(OUT)'!$AN$1*'調查資料(OUT)'!AN63,0)+IFERROR('調查資料(OUT)'!$AS$1*'調查資料(OUT)'!AS63,0)</f>
        <v>0</v>
      </c>
      <c r="S57" s="315">
        <f>IFERROR('調查資料(OUT)'!$AJ$1*'調查資料(OUT)'!AJ63,0)+IFERROR('調查資料(OUT)'!$AO$1*'調查資料(OUT)'!AO63,0)+IFERROR('調查資料(OUT)'!$AT$1*'調查資料(OUT)'!AT63,0)</f>
        <v>0</v>
      </c>
      <c r="T57" s="316">
        <f t="shared" si="166"/>
        <v>0</v>
      </c>
      <c r="U57" s="314">
        <f>IFERROR('調查資料(OUT)'!$AU$1*'調查資料(OUT)'!AU63,0)+IFERROR('調查資料(OUT)'!$AZ$1*'調查資料(OUT)'!AZ63,0)+IFERROR('調查資料(OUT)'!$BE$1*'調查資料(OUT)'!BE63,0)</f>
        <v>0</v>
      </c>
      <c r="V57" s="314">
        <f>IFERROR('調查資料(OUT)'!$AV$1*'調查資料(OUT)'!AV63,0)+IFERROR('調查資料(OUT)'!$BA$1*'調查資料(OUT)'!BA63,0)+IFERROR('調查資料(OUT)'!$BF$1*'調查資料(OUT)'!BF63,0)</f>
        <v>0</v>
      </c>
      <c r="W57" s="314">
        <f>IFERROR('調查資料(OUT)'!$AW$1*'調查資料(OUT)'!AW63,0)+IFERROR('調查資料(OUT)'!$BB$1*'調查資料(OUT)'!BB63,0)+IFERROR('調查資料(OUT)'!$BG$1*'調查資料(OUT)'!BG63,0)</f>
        <v>0</v>
      </c>
      <c r="X57" s="314">
        <f>IFERROR('調查資料(OUT)'!$AX$1*'調查資料(OUT)'!AX63,0)+IFERROR('調查資料(OUT)'!$BC$1*'調查資料(OUT)'!BC63,0)+IFERROR('調查資料(OUT)'!$BH$1*'調查資料(OUT)'!BH63,0)</f>
        <v>0</v>
      </c>
      <c r="Y57" s="315">
        <f>IFERROR('調查資料(OUT)'!$AY$1*'調查資料(OUT)'!AY63,0)+IFERROR('調查資料(OUT)'!$BD$1*'調查資料(OUT)'!BD63,0)+IFERROR('調查資料(OUT)'!$BI$1*'調查資料(OUT)'!BI63,0)</f>
        <v>0</v>
      </c>
      <c r="Z57" s="316">
        <f t="shared" si="167"/>
        <v>0</v>
      </c>
      <c r="AA57" s="314">
        <f>IFERROR('調查資料(OUT)'!$BJ$1*'調查資料(OUT)'!BJ63,0)+IFERROR('調查資料(OUT)'!$BO$1*'調查資料(OUT)'!BO63,0)+IFERROR('調查資料(OUT)'!$BT$1*'調查資料(OUT)'!BT63,0)</f>
        <v>0</v>
      </c>
      <c r="AB57" s="314">
        <f>IFERROR('調查資料(OUT)'!$BK$1*'調查資料(OUT)'!BK63,0)+IFERROR('調查資料(OUT)'!$BP$1*'調查資料(OUT)'!BP63,0)+IFERROR('調查資料(OUT)'!$BU$1*'調查資料(OUT)'!BU63,0)</f>
        <v>0</v>
      </c>
      <c r="AC57" s="314">
        <f>IFERROR('調查資料(OUT)'!$BL$1*'調查資料(OUT)'!BL63,0)+IFERROR('調查資料(OUT)'!$BQ$1*'調查資料(OUT)'!BQ63,0)+IFERROR('調查資料(OUT)'!$BV$1*'調查資料(OUT)'!BV63,0)</f>
        <v>0</v>
      </c>
      <c r="AD57" s="314">
        <f>IFERROR('調查資料(OUT)'!$BM$1*'調查資料(OUT)'!BM63,0)+IFERROR('調查資料(OUT)'!$BR$1*'調查資料(OUT)'!BR63,0)+IFERROR('調查資料(OUT)'!$BW$1*'調查資料(OUT)'!BW63,0)</f>
        <v>0</v>
      </c>
      <c r="AE57" s="315">
        <f>IFERROR('調查資料(OUT)'!$BN$1*'調查資料(OUT)'!BN63,0)+IFERROR('調查資料(OUT)'!$BS$1*'調查資料(OUT)'!BS63,0)+IFERROR('調查資料(OUT)'!$BX$1*'調查資料(OUT)'!BX63,0)</f>
        <v>0</v>
      </c>
      <c r="AF57" s="316">
        <f t="shared" si="168"/>
        <v>0</v>
      </c>
      <c r="AG57" s="314">
        <f>IFERROR('調查資料(OUT)'!$BY$1*'調查資料(OUT)'!BY63,0)+IFERROR('調查資料(OUT)'!$CD$1*'調查資料(OUT)'!CD63,0)+IFERROR('調查資料(OUT)'!$CI$1*'調查資料(OUT)'!CI63,0)</f>
        <v>0</v>
      </c>
      <c r="AH57" s="314">
        <f>IFERROR('調查資料(OUT)'!$BZ$1*'調查資料(OUT)'!BZ63,0)+IFERROR('調查資料(OUT)'!$CE$1*'調查資料(OUT)'!CE63,0)+IFERROR('調查資料(OUT)'!$CJ$1*'調查資料(OUT)'!CJ63,0)</f>
        <v>0</v>
      </c>
      <c r="AI57" s="314">
        <f>IFERROR('調查資料(OUT)'!$CA$1*'調查資料(OUT)'!CA63,0)+IFERROR('調查資料(OUT)'!$CF$1*'調查資料(OUT)'!CF63,0)+IFERROR('調查資料(OUT)'!$CK$1*'調查資料(OUT)'!CK63,0)</f>
        <v>0</v>
      </c>
      <c r="AJ57" s="314">
        <f>IFERROR('調查資料(OUT)'!$CB$1*'調查資料(OUT)'!CB63,0)+IFERROR('調查資料(OUT)'!$CG$1*'調查資料(OUT)'!CG63,0)+IFERROR('調查資料(OUT)'!$CL$1*'調查資料(OUT)'!CL63,0)</f>
        <v>0</v>
      </c>
      <c r="AK57" s="315">
        <f>IFERROR('調查資料(OUT)'!$CC$1*'調查資料(OUT)'!CC63,0)+IFERROR('調查資料(OUT)'!$CH$1*'調查資料(OUT)'!CH63,0)+IFERROR('調查資料(OUT)'!$CM$1*'調查資料(OUT)'!CM63,0)</f>
        <v>0</v>
      </c>
      <c r="AL57" s="317">
        <f t="shared" si="169"/>
        <v>0</v>
      </c>
      <c r="AN57" s="316">
        <f>'調查資料(OUT)'!A63</f>
        <v>1300</v>
      </c>
      <c r="AO57" s="335">
        <f t="shared" si="170"/>
        <v>1400</v>
      </c>
      <c r="AP57" s="314">
        <f>SUM(AL57:AL60)</f>
        <v>0</v>
      </c>
      <c r="AQ57" s="336">
        <f>MAX(AP57:AP65)</f>
        <v>0</v>
      </c>
      <c r="AR57" s="314">
        <f t="shared" si="247"/>
        <v>0</v>
      </c>
      <c r="AS57" s="337" t="e">
        <f>IF($AP57=AQ$57,SUM(B57:B60)/(4*(MAX(B57:B60))),0)</f>
        <v>#DIV/0!</v>
      </c>
      <c r="AT57" s="337" t="e">
        <f>IF($AP57=AQ$57,SUM(H57:H60)/(4*(MAX(H57:H60))),0)</f>
        <v>#DIV/0!</v>
      </c>
      <c r="AU57" s="337" t="e">
        <f>IF($AP57=AQ$57,SUM(N57:N60)/(4*(MAX(N57:N60))),0)</f>
        <v>#DIV/0!</v>
      </c>
      <c r="AV57" s="337" t="e">
        <f>IF($AP57=AQ$57,SUM(T57:T60)/(4*(MAX(T57:T60))),0)</f>
        <v>#DIV/0!</v>
      </c>
      <c r="AW57" s="337" t="e">
        <f>IF($AP57=AQ$57,SUM(Z57:Z60)/(4*(MAX(Z57:Z60))),0)</f>
        <v>#DIV/0!</v>
      </c>
      <c r="AX57" s="337" t="e">
        <f>IF($AP57=AQ$57,SUM(AF57:AF60)/(4*(MAX(AF57:AF60))),0)</f>
        <v>#DIV/0!</v>
      </c>
      <c r="AY57" s="377" t="e">
        <f>$AQ$57/(4*MAX(AR57:AR65))</f>
        <v>#DIV/0!</v>
      </c>
      <c r="AZ57" s="314">
        <f>IF(AP57=AQ$57,$AN57,"N")</f>
        <v>1300</v>
      </c>
      <c r="BA57" s="315">
        <f>IF(AP57=AQ$57,$AO57,"N")</f>
        <v>1400</v>
      </c>
      <c r="BB57" s="43">
        <f t="shared" si="171"/>
        <v>0</v>
      </c>
      <c r="BC57" s="43">
        <f>IF($AZ57="N","N",SUM('調查資料(OUT)'!B63:B66))</f>
        <v>0</v>
      </c>
      <c r="BD57" s="43">
        <f>IF($AZ57="N","N",SUM('調查資料(OUT)'!G63:G66))</f>
        <v>0</v>
      </c>
      <c r="BE57" s="43">
        <f>IF($AZ57="N","N",SUM('調查資料(OUT)'!L63:L66))</f>
        <v>0</v>
      </c>
      <c r="BF57" s="48" t="e">
        <f t="shared" si="121"/>
        <v>#DIV/0!</v>
      </c>
      <c r="BG57" s="43">
        <f t="shared" si="122"/>
        <v>0</v>
      </c>
      <c r="BH57" s="43">
        <f>IF($AZ57="N","N",SUM('調查資料(OUT)'!C63:C66))</f>
        <v>0</v>
      </c>
      <c r="BI57" s="43">
        <f>IF($AZ57="N","N",SUM('調查資料(OUT)'!H63:H66))</f>
        <v>0</v>
      </c>
      <c r="BJ57" s="43">
        <f>IF($AZ57="N","N",SUM('調查資料(OUT)'!M63:M66))</f>
        <v>0</v>
      </c>
      <c r="BK57" s="48" t="e">
        <f t="shared" si="123"/>
        <v>#DIV/0!</v>
      </c>
      <c r="BL57" s="43">
        <f t="shared" si="124"/>
        <v>0</v>
      </c>
      <c r="BM57" s="43">
        <f>IF($AZ57="N","N",SUM('調查資料(OUT)'!D63:D66))</f>
        <v>0</v>
      </c>
      <c r="BN57" s="43">
        <f>IF($AZ57="N","N",SUM('調查資料(OUT)'!I63:I66))</f>
        <v>0</v>
      </c>
      <c r="BO57" s="43">
        <f>IF($AZ57="N","N",SUM('調查資料(OUT)'!N63:N66))</f>
        <v>0</v>
      </c>
      <c r="BP57" s="48" t="e">
        <f t="shared" si="125"/>
        <v>#DIV/0!</v>
      </c>
      <c r="BQ57" s="43">
        <f t="shared" si="126"/>
        <v>0</v>
      </c>
      <c r="BR57" s="43">
        <f>IF($AZ57="N","N",SUM('調查資料(OUT)'!E63:E66))</f>
        <v>0</v>
      </c>
      <c r="BS57" s="43">
        <f>IF($AZ57="N","N",SUM('調查資料(OUT)'!J63:J66))</f>
        <v>0</v>
      </c>
      <c r="BT57" s="43">
        <f>IF($AZ57="N","N",SUM('調查資料(OUT)'!O63:O66))</f>
        <v>0</v>
      </c>
      <c r="BU57" s="48" t="e">
        <f t="shared" si="127"/>
        <v>#DIV/0!</v>
      </c>
      <c r="BV57" s="43">
        <f t="shared" si="172"/>
        <v>0</v>
      </c>
      <c r="BW57" s="43">
        <f>IF($AZ57="N","N",SUM('調查資料(OUT)'!F63:F66))</f>
        <v>0</v>
      </c>
      <c r="BX57" s="43">
        <f>IF($AZ57="N","N",SUM('調查資料(OUT)'!K63:K66))</f>
        <v>0</v>
      </c>
      <c r="BY57" s="43">
        <f>IF($AZ57="N","N",SUM('調查資料(OUT)'!P63:P66))</f>
        <v>0</v>
      </c>
      <c r="BZ57" s="48" t="e">
        <f t="shared" si="173"/>
        <v>#DIV/0!</v>
      </c>
      <c r="CA57" s="43">
        <f t="shared" si="174"/>
        <v>0</v>
      </c>
      <c r="CB57" s="48" t="e">
        <f t="shared" si="175"/>
        <v>#DIV/0!</v>
      </c>
      <c r="CC57" s="43">
        <f t="shared" si="176"/>
        <v>0</v>
      </c>
      <c r="CD57" s="48" t="e">
        <f t="shared" si="177"/>
        <v>#DIV/0!</v>
      </c>
      <c r="CE57" s="43">
        <f t="shared" si="178"/>
        <v>0</v>
      </c>
      <c r="CF57" s="48" t="e">
        <f t="shared" si="179"/>
        <v>#DIV/0!</v>
      </c>
      <c r="CG57" s="43">
        <f t="shared" si="180"/>
        <v>0</v>
      </c>
      <c r="CH57" s="43">
        <f t="shared" si="130"/>
        <v>0</v>
      </c>
      <c r="CI57" s="43">
        <f>IF($AZ57="N","N",SUM('調查資料(OUT)'!Q63:Q66))</f>
        <v>0</v>
      </c>
      <c r="CJ57" s="43">
        <f>IF($AZ57="N","N",SUM('調查資料(OUT)'!V63:V66))</f>
        <v>0</v>
      </c>
      <c r="CK57" s="43">
        <f>IF($AZ57="N","N",SUM('調查資料(OUT)'!AA63:AA66))</f>
        <v>0</v>
      </c>
      <c r="CL57" s="48" t="e">
        <f t="shared" si="131"/>
        <v>#DIV/0!</v>
      </c>
      <c r="CM57" s="43">
        <f t="shared" si="132"/>
        <v>0</v>
      </c>
      <c r="CN57" s="43">
        <f>IF($AZ57="N","N",SUM('調查資料(OUT)'!R63:R66))</f>
        <v>0</v>
      </c>
      <c r="CO57" s="43">
        <f>IF($AZ57="N","N",SUM('調查資料(OUT)'!W63:W66))</f>
        <v>0</v>
      </c>
      <c r="CP57" s="43">
        <f>IF($AZ57="N","N",SUM('調查資料(OUT)'!AB63:AB66))</f>
        <v>0</v>
      </c>
      <c r="CQ57" s="48" t="e">
        <f t="shared" si="133"/>
        <v>#DIV/0!</v>
      </c>
      <c r="CR57" s="43">
        <f t="shared" si="134"/>
        <v>0</v>
      </c>
      <c r="CS57" s="43">
        <f>IF($AZ57="N","N",SUM('調查資料(OUT)'!S63:S66))</f>
        <v>0</v>
      </c>
      <c r="CT57" s="43">
        <f>IF($AZ57="N","N",SUM('調查資料(OUT)'!X63:X66))</f>
        <v>0</v>
      </c>
      <c r="CU57" s="43">
        <f>IF($AZ57="N","N",SUM('調查資料(OUT)'!AC63:AC66))</f>
        <v>0</v>
      </c>
      <c r="CV57" s="48" t="e">
        <f t="shared" si="135"/>
        <v>#DIV/0!</v>
      </c>
      <c r="CW57" s="43">
        <f t="shared" si="136"/>
        <v>0</v>
      </c>
      <c r="CX57" s="43">
        <f>IF($AZ57="N","N",SUM('調查資料(OUT)'!T63:T66))</f>
        <v>0</v>
      </c>
      <c r="CY57" s="43">
        <f>IF($AZ57="N","N",SUM('調查資料(OUT)'!Y63:Y66))</f>
        <v>0</v>
      </c>
      <c r="CZ57" s="43">
        <f>IF($AZ57="N","N",SUM('調查資料(OUT)'!AD63:AD66))</f>
        <v>0</v>
      </c>
      <c r="DA57" s="48" t="e">
        <f t="shared" si="181"/>
        <v>#DIV/0!</v>
      </c>
      <c r="DB57" s="43">
        <f t="shared" si="182"/>
        <v>0</v>
      </c>
      <c r="DC57" s="43">
        <f>IF($AZ57="N","N",SUM('調查資料(OUT)'!U63:U66))</f>
        <v>0</v>
      </c>
      <c r="DD57" s="43">
        <f>IF($AZ57="N","N",SUM('調查資料(OUT)'!Z63:Z66))</f>
        <v>0</v>
      </c>
      <c r="DE57" s="43">
        <f>IF($AZ57="N","N",SUM('調查資料(OUT)'!AE63:AE66))</f>
        <v>0</v>
      </c>
      <c r="DF57" s="48" t="e">
        <f t="shared" si="183"/>
        <v>#DIV/0!</v>
      </c>
      <c r="DG57" s="43">
        <f t="shared" si="184"/>
        <v>0</v>
      </c>
      <c r="DH57" s="48" t="e">
        <f t="shared" si="185"/>
        <v>#DIV/0!</v>
      </c>
      <c r="DI57" s="43">
        <f t="shared" si="186"/>
        <v>0</v>
      </c>
      <c r="DJ57" s="48" t="e">
        <f t="shared" si="187"/>
        <v>#DIV/0!</v>
      </c>
      <c r="DK57" s="43">
        <f t="shared" si="188"/>
        <v>0</v>
      </c>
      <c r="DL57" s="48" t="e">
        <f t="shared" si="189"/>
        <v>#DIV/0!</v>
      </c>
      <c r="DM57" s="43">
        <f t="shared" si="190"/>
        <v>0</v>
      </c>
      <c r="DN57" s="43">
        <f t="shared" si="138"/>
        <v>0</v>
      </c>
      <c r="DO57" s="43">
        <f>IF($AZ57="N","N",SUM('調查資料(OUT)'!AF63:AF66))</f>
        <v>0</v>
      </c>
      <c r="DP57" s="43">
        <f>IF($AZ57="N","N",SUM('調查資料(OUT)'!AK63:AK66))</f>
        <v>0</v>
      </c>
      <c r="DQ57" s="43">
        <f>IF($AZ57="N","N",SUM('調查資料(OUT)'!AP63:AP66))</f>
        <v>0</v>
      </c>
      <c r="DR57" s="48" t="e">
        <f t="shared" si="139"/>
        <v>#DIV/0!</v>
      </c>
      <c r="DS57" s="43">
        <f t="shared" si="140"/>
        <v>0</v>
      </c>
      <c r="DT57" s="43">
        <f>IF($AZ57="N","N",SUM('調查資料(OUT)'!AG63:AG66))</f>
        <v>0</v>
      </c>
      <c r="DU57" s="43">
        <f>IF($AZ57="N","N",SUM('調查資料(OUT)'!AL63:AL66))</f>
        <v>0</v>
      </c>
      <c r="DV57" s="43">
        <f>IF($AZ57="N","N",SUM('調查資料(OUT)'!AQ63:AQ66))</f>
        <v>0</v>
      </c>
      <c r="DW57" s="48" t="e">
        <f t="shared" si="141"/>
        <v>#DIV/0!</v>
      </c>
      <c r="DX57" s="43">
        <f t="shared" si="142"/>
        <v>0</v>
      </c>
      <c r="DY57" s="43">
        <f>IF($AZ57="N","N",SUM('調查資料(OUT)'!AH63:AH66))</f>
        <v>0</v>
      </c>
      <c r="DZ57" s="43">
        <f>IF($AZ57="N","N",SUM('調查資料(OUT)'!AM63:AM66))</f>
        <v>0</v>
      </c>
      <c r="EA57" s="43">
        <f>IF($AZ57="N","N",SUM('調查資料(OUT)'!AR63:AR66))</f>
        <v>0</v>
      </c>
      <c r="EB57" s="48" t="e">
        <f t="shared" si="143"/>
        <v>#DIV/0!</v>
      </c>
      <c r="EC57" s="43">
        <f t="shared" si="144"/>
        <v>0</v>
      </c>
      <c r="ED57" s="43">
        <f>IF($AZ57="N","N",SUM('調查資料(OUT)'!AI63:AI66))</f>
        <v>0</v>
      </c>
      <c r="EE57" s="43">
        <f>IF($AZ57="N","N",SUM('調查資料(OUT)'!AN63:AN66))</f>
        <v>0</v>
      </c>
      <c r="EF57" s="43">
        <f>IF($AZ57="N","N",SUM('調查資料(OUT)'!AS63:AS66))</f>
        <v>0</v>
      </c>
      <c r="EG57" s="48" t="e">
        <f t="shared" si="191"/>
        <v>#DIV/0!</v>
      </c>
      <c r="EH57" s="43">
        <f t="shared" si="192"/>
        <v>0</v>
      </c>
      <c r="EI57" s="43">
        <f>IF($AZ57="N","N",SUM('調查資料(OUT)'!AJ63:AJ66))</f>
        <v>0</v>
      </c>
      <c r="EJ57" s="43">
        <f>IF($AZ57="N","N",SUM('調查資料(OUT)'!AO63:AO66))</f>
        <v>0</v>
      </c>
      <c r="EK57" s="43">
        <f>IF($AZ57="N","N",SUM('調查資料(OUT)'!AT63:AT66))</f>
        <v>0</v>
      </c>
      <c r="EL57" s="48" t="e">
        <f t="shared" si="193"/>
        <v>#DIV/0!</v>
      </c>
      <c r="EM57" s="43">
        <f t="shared" si="194"/>
        <v>0</v>
      </c>
      <c r="EN57" s="48" t="e">
        <f t="shared" si="195"/>
        <v>#DIV/0!</v>
      </c>
      <c r="EO57" s="43">
        <f t="shared" si="196"/>
        <v>0</v>
      </c>
      <c r="EP57" s="48" t="e">
        <f t="shared" si="197"/>
        <v>#DIV/0!</v>
      </c>
      <c r="EQ57" s="43">
        <f t="shared" si="198"/>
        <v>0</v>
      </c>
      <c r="ER57" s="48" t="e">
        <f t="shared" si="199"/>
        <v>#DIV/0!</v>
      </c>
      <c r="ES57" s="43">
        <f t="shared" si="200"/>
        <v>0</v>
      </c>
      <c r="ET57" s="43">
        <f t="shared" si="147"/>
        <v>0</v>
      </c>
      <c r="EU57" s="43">
        <f>IF($AZ57="N","N",SUM('調查資料(OUT)'!AU63:AU66))</f>
        <v>0</v>
      </c>
      <c r="EV57" s="43">
        <f>IF($AZ57="N","N",SUM('調查資料(OUT)'!AZ63:AZ66))</f>
        <v>0</v>
      </c>
      <c r="EW57" s="43">
        <f>IF($AZ57="N","N",SUM('調查資料(OUT)'!BE63:BE66))</f>
        <v>0</v>
      </c>
      <c r="EX57" s="48" t="e">
        <f t="shared" si="148"/>
        <v>#DIV/0!</v>
      </c>
      <c r="EY57" s="43">
        <f t="shared" si="149"/>
        <v>0</v>
      </c>
      <c r="EZ57" s="43">
        <f>IF($AZ57="N","N",SUM('調查資料(OUT)'!AV63:AV66))</f>
        <v>0</v>
      </c>
      <c r="FA57" s="43">
        <f>IF($AZ57="N","N",SUM('調查資料(OUT)'!BA63:BA66))</f>
        <v>0</v>
      </c>
      <c r="FB57" s="43">
        <f>IF($AZ57="N","N",SUM('調查資料(OUT)'!BF63:BF66))</f>
        <v>0</v>
      </c>
      <c r="FC57" s="48" t="e">
        <f t="shared" si="150"/>
        <v>#DIV/0!</v>
      </c>
      <c r="FD57" s="43">
        <f t="shared" si="151"/>
        <v>0</v>
      </c>
      <c r="FE57" s="43">
        <f>IF($AZ57="N","N",SUM('調查資料(OUT)'!AW63:AW66))</f>
        <v>0</v>
      </c>
      <c r="FF57" s="43">
        <f>IF($AZ57="N","N",SUM('調查資料(OUT)'!BB63:BB66))</f>
        <v>0</v>
      </c>
      <c r="FG57" s="43">
        <f>IF($AZ57="N","N",SUM('調查資料(OUT)'!BG63:BG66))</f>
        <v>0</v>
      </c>
      <c r="FH57" s="48" t="e">
        <f t="shared" si="152"/>
        <v>#DIV/0!</v>
      </c>
      <c r="FI57" s="43">
        <f t="shared" si="153"/>
        <v>0</v>
      </c>
      <c r="FJ57" s="43">
        <f>IF($AZ57="N","N",SUM('調查資料(OUT)'!AX63:AX66))</f>
        <v>0</v>
      </c>
      <c r="FK57" s="43">
        <f>IF($AZ57="N","N",SUM('調查資料(OUT)'!BC63:BC66))</f>
        <v>0</v>
      </c>
      <c r="FL57" s="43">
        <f>IF($AZ57="N","N",SUM('調查資料(OUT)'!BH63:BH66))</f>
        <v>0</v>
      </c>
      <c r="FM57" s="48" t="e">
        <f t="shared" si="201"/>
        <v>#DIV/0!</v>
      </c>
      <c r="FN57" s="43">
        <f t="shared" si="202"/>
        <v>0</v>
      </c>
      <c r="FO57" s="43">
        <f>IF($AZ57="N","N",SUM('調查資料(OUT)'!AY63:AY66))</f>
        <v>0</v>
      </c>
      <c r="FP57" s="43">
        <f>IF($AZ57="N","N",SUM('調查資料(OUT)'!BD63:BD66))</f>
        <v>0</v>
      </c>
      <c r="FQ57" s="43">
        <f>IF($AZ57="N","N",SUM('調查資料(OUT)'!BI63:BI66))</f>
        <v>0</v>
      </c>
      <c r="FR57" s="48" t="e">
        <f t="shared" si="203"/>
        <v>#DIV/0!</v>
      </c>
      <c r="FS57" s="43">
        <f t="shared" si="204"/>
        <v>0</v>
      </c>
      <c r="FT57" s="48" t="e">
        <f t="shared" si="205"/>
        <v>#DIV/0!</v>
      </c>
      <c r="FU57" s="43">
        <f t="shared" si="206"/>
        <v>0</v>
      </c>
      <c r="FV57" s="48" t="e">
        <f t="shared" si="207"/>
        <v>#DIV/0!</v>
      </c>
      <c r="FW57" s="43">
        <f t="shared" si="208"/>
        <v>0</v>
      </c>
      <c r="FX57" s="48" t="e">
        <f t="shared" si="209"/>
        <v>#DIV/0!</v>
      </c>
      <c r="FY57" s="43">
        <f t="shared" si="210"/>
        <v>0</v>
      </c>
      <c r="FZ57" s="43">
        <f t="shared" si="156"/>
        <v>0</v>
      </c>
      <c r="GA57" s="43">
        <f>IF($AZ57="N","N",SUM('調查資料(OUT)'!BJ63:BJ66))</f>
        <v>0</v>
      </c>
      <c r="GB57" s="43">
        <f>IF($AZ57="N","N",SUM('調查資料(OUT)'!BO63:BO66))</f>
        <v>0</v>
      </c>
      <c r="GC57" s="43">
        <f>IF($AZ57="N","N",SUM('調查資料(OUT)'!BT63:BT66))</f>
        <v>0</v>
      </c>
      <c r="GD57" s="48" t="e">
        <f t="shared" si="157"/>
        <v>#DIV/0!</v>
      </c>
      <c r="GE57" s="43">
        <f t="shared" si="158"/>
        <v>0</v>
      </c>
      <c r="GF57" s="43">
        <f>IF($AZ57="N","N",SUM('調查資料(OUT)'!BK63:BK66))</f>
        <v>0</v>
      </c>
      <c r="GG57" s="43">
        <f>IF($AZ57="N","N",SUM('調查資料(OUT)'!BP63:BP66))</f>
        <v>0</v>
      </c>
      <c r="GH57" s="43">
        <f>IF($AZ57="N","N",SUM('調查資料(OUT)'!BU63:BU66))</f>
        <v>0</v>
      </c>
      <c r="GI57" s="48" t="e">
        <f t="shared" si="159"/>
        <v>#DIV/0!</v>
      </c>
      <c r="GJ57" s="43">
        <f t="shared" si="160"/>
        <v>0</v>
      </c>
      <c r="GK57" s="43">
        <f>IF($AZ57="N","N",SUM('調查資料(OUT)'!BL63:BL66))</f>
        <v>0</v>
      </c>
      <c r="GL57" s="43">
        <f>IF($AZ57="N","N",SUM('調查資料(OUT)'!BQ63:BQ66))</f>
        <v>0</v>
      </c>
      <c r="GM57" s="43">
        <f>IF($AZ57="N","N",SUM('調查資料(OUT)'!BV63:BV66))</f>
        <v>0</v>
      </c>
      <c r="GN57" s="48" t="e">
        <f t="shared" si="161"/>
        <v>#DIV/0!</v>
      </c>
      <c r="GO57" s="43">
        <f t="shared" si="162"/>
        <v>0</v>
      </c>
      <c r="GP57" s="43">
        <f>IF($AZ57="N","N",SUM('調查資料(OUT)'!BM63:BM66))</f>
        <v>0</v>
      </c>
      <c r="GQ57" s="43">
        <f>IF($AZ57="N","N",SUM('調查資料(OUT)'!BR63:BR66))</f>
        <v>0</v>
      </c>
      <c r="GR57" s="43">
        <f>IF($AZ57="N","N",SUM('調查資料(OUT)'!BW63:BW66))</f>
        <v>0</v>
      </c>
      <c r="GS57" s="48" t="e">
        <f t="shared" si="211"/>
        <v>#DIV/0!</v>
      </c>
      <c r="GT57" s="43">
        <f t="shared" si="212"/>
        <v>0</v>
      </c>
      <c r="GU57" s="43">
        <f>IF($AZ57="N","N",SUM('調查資料(OUT)'!BN63:BN66))</f>
        <v>0</v>
      </c>
      <c r="GV57" s="43">
        <f>IF($AZ57="N","N",SUM('調查資料(OUT)'!BS63:BS66))</f>
        <v>0</v>
      </c>
      <c r="GW57" s="43">
        <f>IF($AZ57="N","N",SUM('調查資料(OUT)'!BX63:BX66))</f>
        <v>0</v>
      </c>
      <c r="GX57" s="48" t="e">
        <f t="shared" si="213"/>
        <v>#DIV/0!</v>
      </c>
      <c r="GY57" s="43">
        <f t="shared" si="214"/>
        <v>0</v>
      </c>
      <c r="GZ57" s="48" t="e">
        <f t="shared" si="215"/>
        <v>#DIV/0!</v>
      </c>
      <c r="HA57" s="43">
        <f t="shared" si="216"/>
        <v>0</v>
      </c>
      <c r="HB57" s="48" t="e">
        <f t="shared" si="217"/>
        <v>#DIV/0!</v>
      </c>
      <c r="HC57" s="43">
        <f t="shared" si="237"/>
        <v>0</v>
      </c>
      <c r="HD57" s="48" t="e">
        <f t="shared" si="218"/>
        <v>#DIV/0!</v>
      </c>
      <c r="HE57" s="43">
        <f t="shared" si="219"/>
        <v>0</v>
      </c>
      <c r="HF57" s="43">
        <f t="shared" si="220"/>
        <v>0</v>
      </c>
      <c r="HG57" s="43">
        <f>IF($AZ57="N","N",SUM('調查資料(OUT)'!BY63:BY66))</f>
        <v>0</v>
      </c>
      <c r="HH57" s="43">
        <f>IF($AZ57="N","N",SUM('調查資料(OUT)'!CD63:CD66))</f>
        <v>0</v>
      </c>
      <c r="HI57" s="43">
        <f>IF($AZ57="N","N",SUM('調查資料(OUT)'!CI63:CI66))</f>
        <v>0</v>
      </c>
      <c r="HJ57" s="48" t="e">
        <f t="shared" si="221"/>
        <v>#DIV/0!</v>
      </c>
      <c r="HK57" s="43">
        <f t="shared" si="222"/>
        <v>0</v>
      </c>
      <c r="HL57" s="43">
        <f>IF($AZ57="N","N",SUM('調查資料(OUT)'!BZ63:BZ66))</f>
        <v>0</v>
      </c>
      <c r="HM57" s="43">
        <f>IF($AZ57="N","N",SUM('調查資料(OUT)'!CE63:CE66))</f>
        <v>0</v>
      </c>
      <c r="HN57" s="43">
        <f>IF($AZ57="N","N",SUM('調查資料(OUT)'!CJ63:CJ66))</f>
        <v>0</v>
      </c>
      <c r="HO57" s="48" t="e">
        <f t="shared" si="223"/>
        <v>#DIV/0!</v>
      </c>
      <c r="HP57" s="43">
        <f t="shared" si="224"/>
        <v>0</v>
      </c>
      <c r="HQ57" s="43">
        <f>IF($AZ57="N","N",SUM('調查資料(OUT)'!CA63:CA66))</f>
        <v>0</v>
      </c>
      <c r="HR57" s="43">
        <f>IF($AZ57="N","N",SUM('調查資料(OUT)'!CF63:CF66))</f>
        <v>0</v>
      </c>
      <c r="HS57" s="43">
        <f>IF($AZ57="N","N",SUM('調查資料(OUT)'!CK63:CK66))</f>
        <v>0</v>
      </c>
      <c r="HT57" s="48" t="e">
        <f t="shared" si="225"/>
        <v>#DIV/0!</v>
      </c>
      <c r="HU57" s="43">
        <f t="shared" si="226"/>
        <v>0</v>
      </c>
      <c r="HV57" s="43">
        <f>IF($AZ57="N","N",SUM('調查資料(OUT)'!CB63:CB66))</f>
        <v>0</v>
      </c>
      <c r="HW57" s="43">
        <f>IF($AZ57="N","N",SUM('調查資料(OUT)'!CG63:CG66))</f>
        <v>0</v>
      </c>
      <c r="HX57" s="43">
        <f>IF($AZ57="N","N",SUM('調查資料(OUT)'!CL63:CL66))</f>
        <v>0</v>
      </c>
      <c r="HY57" s="48" t="e">
        <f t="shared" si="227"/>
        <v>#DIV/0!</v>
      </c>
      <c r="HZ57" s="43">
        <f t="shared" si="228"/>
        <v>0</v>
      </c>
      <c r="IA57" s="43">
        <f>IF($AZ57="N","N",SUM('調查資料(OUT)'!CC63:CC66))</f>
        <v>0</v>
      </c>
      <c r="IB57" s="43">
        <f>IF($AZ57="N","N",SUM('調查資料(OUT)'!CH63:CH66))</f>
        <v>0</v>
      </c>
      <c r="IC57" s="43">
        <f>IF($AZ57="N","N",SUM('調查資料(OUT)'!CM63:CM66))</f>
        <v>0</v>
      </c>
      <c r="ID57" s="48" t="e">
        <f t="shared" si="229"/>
        <v>#DIV/0!</v>
      </c>
      <c r="IE57" s="43">
        <f t="shared" si="230"/>
        <v>0</v>
      </c>
      <c r="IF57" s="48" t="e">
        <f t="shared" si="231"/>
        <v>#DIV/0!</v>
      </c>
      <c r="IG57" s="43">
        <f t="shared" si="232"/>
        <v>0</v>
      </c>
      <c r="IH57" s="48" t="e">
        <f t="shared" si="233"/>
        <v>#DIV/0!</v>
      </c>
      <c r="II57" s="43">
        <f t="shared" si="234"/>
        <v>0</v>
      </c>
      <c r="IJ57" s="48" t="e">
        <f t="shared" si="235"/>
        <v>#DIV/0!</v>
      </c>
      <c r="IK57" s="248">
        <f t="shared" si="236"/>
        <v>0</v>
      </c>
    </row>
    <row r="58" spans="1:245">
      <c r="A58" s="313">
        <f>'調查資料(OUT)'!A64</f>
        <v>1315</v>
      </c>
      <c r="B58" s="314">
        <f t="shared" si="163"/>
        <v>0</v>
      </c>
      <c r="C58" s="314">
        <f>IFERROR('調查資料(OUT)'!$B$1*'調查資料(OUT)'!B64,0)+IFERROR('調查資料(OUT)'!$G$1*'調查資料(OUT)'!G64,0)+IFERROR('調查資料(OUT)'!$L$1*'調查資料(OUT)'!L64,0)</f>
        <v>0</v>
      </c>
      <c r="D58" s="314">
        <f>IFERROR('調查資料(OUT)'!$C$1*'調查資料(OUT)'!C64,0)+IFERROR('調查資料(OUT)'!$H$1*'調查資料(OUT)'!H64,0)+IFERROR('調查資料(OUT)'!$M$1*'調查資料(OUT)'!M64,0)</f>
        <v>0</v>
      </c>
      <c r="E58" s="314">
        <f>IFERROR('調查資料(OUT)'!$D$1*'調查資料(OUT)'!D64,0)+IFERROR('調查資料(OUT)'!$I$1*'調查資料(OUT)'!I64,0)+IFERROR('調查資料(OUT)'!$N$1*'調查資料(OUT)'!N64,0)</f>
        <v>0</v>
      </c>
      <c r="F58" s="314">
        <f>IFERROR('調查資料(OUT)'!$E$1*'調查資料(OUT)'!E64,0)+IFERROR('調查資料(OUT)'!$J$1*'調查資料(OUT)'!J64,0)+IFERROR('調查資料(OUT)'!$O$1*'調查資料(OUT)'!O64,0)</f>
        <v>0</v>
      </c>
      <c r="G58" s="315">
        <f>IFERROR('調查資料(OUT)'!$F$1*'調查資料(OUT)'!F64,0)+IFERROR('調查資料(OUT)'!$K$1*'調查資料(OUT)'!K64,0)+IFERROR('調查資料(OUT)'!$P$1*'調查資料(OUT)'!P64,0)</f>
        <v>0</v>
      </c>
      <c r="H58" s="316">
        <f t="shared" si="164"/>
        <v>0</v>
      </c>
      <c r="I58" s="314">
        <f>IFERROR('調查資料(OUT)'!$Q$1*'調查資料(OUT)'!Q64,0)+IFERROR('調查資料(OUT)'!$V$1*'調查資料(OUT)'!V64,0)+IFERROR('調查資料(OUT)'!$AA$1*'調查資料(OUT)'!AA64,0)</f>
        <v>0</v>
      </c>
      <c r="J58" s="314">
        <f>IFERROR('調查資料(OUT)'!$R$1*'調查資料(OUT)'!R64,0)+IFERROR('調查資料(OUT)'!$W$1*'調查資料(OUT)'!W64,0)+IFERROR('調查資料(OUT)'!$AB$1*'調查資料(OUT)'!AB64,0)</f>
        <v>0</v>
      </c>
      <c r="K58" s="314">
        <f>IFERROR('調查資料(OUT)'!$S$1*'調查資料(OUT)'!S64,0)+IFERROR('調查資料(OUT)'!$X$1*'調查資料(OUT)'!X64,0)+IFERROR('調查資料(OUT)'!$AC$1*'調查資料(OUT)'!AC64,0)</f>
        <v>0</v>
      </c>
      <c r="L58" s="314">
        <f>IFERROR('調查資料(OUT)'!$T$1*'調查資料(OUT)'!T64,0)+IFERROR('調查資料(OUT)'!$Y$1*'調查資料(OUT)'!Y64,0)+IFERROR('調查資料(OUT)'!$AD$1*'調查資料(OUT)'!AD64,0)</f>
        <v>0</v>
      </c>
      <c r="M58" s="315">
        <f>IFERROR('調查資料(OUT)'!$U$1*'調查資料(OUT)'!U64,0)+IFERROR('調查資料(OUT)'!$Z$1*'調查資料(OUT)'!Z64,0)+IFERROR('調查資料(OUT)'!$AE$1*'調查資料(OUT)'!AE64,0)</f>
        <v>0</v>
      </c>
      <c r="N58" s="316">
        <f t="shared" si="165"/>
        <v>0</v>
      </c>
      <c r="O58" s="314">
        <f>IFERROR('調查資料(OUT)'!$AF$1*'調查資料(OUT)'!AF64,0)+IFERROR('調查資料(OUT)'!$AK$1*'調查資料(OUT)'!AK64,0)+IFERROR('調查資料(OUT)'!$AP$1*'調查資料(OUT)'!AP64,0)</f>
        <v>0</v>
      </c>
      <c r="P58" s="314">
        <f>IFERROR('調查資料(OUT)'!$AG$1*'調查資料(OUT)'!AG64,0)+IFERROR('調查資料(OUT)'!$AL$1*'調查資料(OUT)'!AL64,0)+IFERROR('調查資料(OUT)'!$AQ$1*'調查資料(OUT)'!AQ64,0)</f>
        <v>0</v>
      </c>
      <c r="Q58" s="314">
        <f>IFERROR('調查資料(OUT)'!$AH$1*'調查資料(OUT)'!AH64,0)+IFERROR('調查資料(OUT)'!$AM$1*'調查資料(OUT)'!AM64,0)+IFERROR('調查資料(OUT)'!$AR$1*'調查資料(OUT)'!AR64,0)</f>
        <v>0</v>
      </c>
      <c r="R58" s="314">
        <f>IFERROR('調查資料(OUT)'!$AI$1*'調查資料(OUT)'!AI64,0)+IFERROR('調查資料(OUT)'!$AN$1*'調查資料(OUT)'!AN64,0)+IFERROR('調查資料(OUT)'!$AS$1*'調查資料(OUT)'!AS64,0)</f>
        <v>0</v>
      </c>
      <c r="S58" s="315">
        <f>IFERROR('調查資料(OUT)'!$AJ$1*'調查資料(OUT)'!AJ64,0)+IFERROR('調查資料(OUT)'!$AO$1*'調查資料(OUT)'!AO64,0)+IFERROR('調查資料(OUT)'!$AT$1*'調查資料(OUT)'!AT64,0)</f>
        <v>0</v>
      </c>
      <c r="T58" s="316">
        <f t="shared" si="166"/>
        <v>0</v>
      </c>
      <c r="U58" s="314">
        <f>IFERROR('調查資料(OUT)'!$AU$1*'調查資料(OUT)'!AU64,0)+IFERROR('調查資料(OUT)'!$AZ$1*'調查資料(OUT)'!AZ64,0)+IFERROR('調查資料(OUT)'!$BE$1*'調查資料(OUT)'!BE64,0)</f>
        <v>0</v>
      </c>
      <c r="V58" s="314">
        <f>IFERROR('調查資料(OUT)'!$AV$1*'調查資料(OUT)'!AV64,0)+IFERROR('調查資料(OUT)'!$BA$1*'調查資料(OUT)'!BA64,0)+IFERROR('調查資料(OUT)'!$BF$1*'調查資料(OUT)'!BF64,0)</f>
        <v>0</v>
      </c>
      <c r="W58" s="314">
        <f>IFERROR('調查資料(OUT)'!$AW$1*'調查資料(OUT)'!AW64,0)+IFERROR('調查資料(OUT)'!$BB$1*'調查資料(OUT)'!BB64,0)+IFERROR('調查資料(OUT)'!$BG$1*'調查資料(OUT)'!BG64,0)</f>
        <v>0</v>
      </c>
      <c r="X58" s="314">
        <f>IFERROR('調查資料(OUT)'!$AX$1*'調查資料(OUT)'!AX64,0)+IFERROR('調查資料(OUT)'!$BC$1*'調查資料(OUT)'!BC64,0)+IFERROR('調查資料(OUT)'!$BH$1*'調查資料(OUT)'!BH64,0)</f>
        <v>0</v>
      </c>
      <c r="Y58" s="315">
        <f>IFERROR('調查資料(OUT)'!$AY$1*'調查資料(OUT)'!AY64,0)+IFERROR('調查資料(OUT)'!$BD$1*'調查資料(OUT)'!BD64,0)+IFERROR('調查資料(OUT)'!$BI$1*'調查資料(OUT)'!BI64,0)</f>
        <v>0</v>
      </c>
      <c r="Z58" s="316">
        <f t="shared" si="167"/>
        <v>0</v>
      </c>
      <c r="AA58" s="314">
        <f>IFERROR('調查資料(OUT)'!$BJ$1*'調查資料(OUT)'!BJ64,0)+IFERROR('調查資料(OUT)'!$BO$1*'調查資料(OUT)'!BO64,0)+IFERROR('調查資料(OUT)'!$BT$1*'調查資料(OUT)'!BT64,0)</f>
        <v>0</v>
      </c>
      <c r="AB58" s="314">
        <f>IFERROR('調查資料(OUT)'!$BK$1*'調查資料(OUT)'!BK64,0)+IFERROR('調查資料(OUT)'!$BP$1*'調查資料(OUT)'!BP64,0)+IFERROR('調查資料(OUT)'!$BU$1*'調查資料(OUT)'!BU64,0)</f>
        <v>0</v>
      </c>
      <c r="AC58" s="314">
        <f>IFERROR('調查資料(OUT)'!$BL$1*'調查資料(OUT)'!BL64,0)+IFERROR('調查資料(OUT)'!$BQ$1*'調查資料(OUT)'!BQ64,0)+IFERROR('調查資料(OUT)'!$BV$1*'調查資料(OUT)'!BV64,0)</f>
        <v>0</v>
      </c>
      <c r="AD58" s="314">
        <f>IFERROR('調查資料(OUT)'!$BM$1*'調查資料(OUT)'!BM64,0)+IFERROR('調查資料(OUT)'!$BR$1*'調查資料(OUT)'!BR64,0)+IFERROR('調查資料(OUT)'!$BW$1*'調查資料(OUT)'!BW64,0)</f>
        <v>0</v>
      </c>
      <c r="AE58" s="315">
        <f>IFERROR('調查資料(OUT)'!$BN$1*'調查資料(OUT)'!BN64,0)+IFERROR('調查資料(OUT)'!$BS$1*'調查資料(OUT)'!BS64,0)+IFERROR('調查資料(OUT)'!$BX$1*'調查資料(OUT)'!BX64,0)</f>
        <v>0</v>
      </c>
      <c r="AF58" s="316">
        <f t="shared" si="168"/>
        <v>0</v>
      </c>
      <c r="AG58" s="314">
        <f>IFERROR('調查資料(OUT)'!$BY$1*'調查資料(OUT)'!BY64,0)+IFERROR('調查資料(OUT)'!$CD$1*'調查資料(OUT)'!CD64,0)+IFERROR('調查資料(OUT)'!$CI$1*'調查資料(OUT)'!CI64,0)</f>
        <v>0</v>
      </c>
      <c r="AH58" s="314">
        <f>IFERROR('調查資料(OUT)'!$BZ$1*'調查資料(OUT)'!BZ64,0)+IFERROR('調查資料(OUT)'!$CE$1*'調查資料(OUT)'!CE64,0)+IFERROR('調查資料(OUT)'!$CJ$1*'調查資料(OUT)'!CJ64,0)</f>
        <v>0</v>
      </c>
      <c r="AI58" s="314">
        <f>IFERROR('調查資料(OUT)'!$CA$1*'調查資料(OUT)'!CA64,0)+IFERROR('調查資料(OUT)'!$CF$1*'調查資料(OUT)'!CF64,0)+IFERROR('調查資料(OUT)'!$CK$1*'調查資料(OUT)'!CK64,0)</f>
        <v>0</v>
      </c>
      <c r="AJ58" s="314">
        <f>IFERROR('調查資料(OUT)'!$CB$1*'調查資料(OUT)'!CB64,0)+IFERROR('調查資料(OUT)'!$CG$1*'調查資料(OUT)'!CG64,0)+IFERROR('調查資料(OUT)'!$CL$1*'調查資料(OUT)'!CL64,0)</f>
        <v>0</v>
      </c>
      <c r="AK58" s="315">
        <f>IFERROR('調查資料(OUT)'!$CC$1*'調查資料(OUT)'!CC64,0)+IFERROR('調查資料(OUT)'!$CH$1*'調查資料(OUT)'!CH64,0)+IFERROR('調查資料(OUT)'!$CM$1*'調查資料(OUT)'!CM64,0)</f>
        <v>0</v>
      </c>
      <c r="AL58" s="317">
        <f t="shared" si="169"/>
        <v>0</v>
      </c>
      <c r="AN58" s="316">
        <f>'調查資料(OUT)'!A64</f>
        <v>1315</v>
      </c>
      <c r="AO58" s="335">
        <f t="shared" si="170"/>
        <v>1415</v>
      </c>
      <c r="AP58" s="314">
        <f t="shared" si="238"/>
        <v>0</v>
      </c>
      <c r="AQ58" s="314"/>
      <c r="AR58" s="314">
        <f t="shared" ref="AR58:AR68" si="256">IF($AP58=$AQ$41,MAX(AL58:AL61),0)</f>
        <v>0</v>
      </c>
      <c r="AS58" s="337" t="e">
        <f t="shared" ref="AS58:AS68" si="257">IF($AP58=AQ$57,SUM(B58:B61)/(4*(MAX(B58:B61))),0)</f>
        <v>#DIV/0!</v>
      </c>
      <c r="AT58" s="337" t="e">
        <f t="shared" ref="AT58:AT68" si="258">IF($AP58=AQ$57,SUM(H58:H61)/(4*(MAX(H58:H61))),0)</f>
        <v>#DIV/0!</v>
      </c>
      <c r="AU58" s="337" t="e">
        <f t="shared" ref="AU58:AU68" si="259">IF($AP58=AQ$57,SUM(N58:N61)/(4*(MAX(N58:N61))),0)</f>
        <v>#DIV/0!</v>
      </c>
      <c r="AV58" s="337" t="e">
        <f t="shared" ref="AV58:AV68" si="260">IF($AP58=AQ$57,SUM(T58:T61)/(4*(MAX(T58:T61))),0)</f>
        <v>#DIV/0!</v>
      </c>
      <c r="AW58" s="337" t="e">
        <f t="shared" ref="AW58:AW68" si="261">IF($AP58=AQ$57,SUM(Z58:Z61)/(4*(MAX(Z58:Z61))),0)</f>
        <v>#DIV/0!</v>
      </c>
      <c r="AX58" s="337" t="e">
        <f t="shared" ref="AX58:AX68" si="262">IF($AP58=AQ$57,SUM(AF58:AF61)/(4*(MAX(AF58:AF61))),0)</f>
        <v>#DIV/0!</v>
      </c>
      <c r="AY58" s="338"/>
      <c r="AZ58" s="314">
        <f t="shared" ref="AZ58:AZ68" si="263">IF(AP58=AQ$57,$AN58,"N")</f>
        <v>1315</v>
      </c>
      <c r="BA58" s="315">
        <f t="shared" ref="BA58:BA68" si="264">IF(AP58=AQ$57,$AO58,"N")</f>
        <v>1415</v>
      </c>
      <c r="BB58" s="43">
        <f t="shared" si="171"/>
        <v>0</v>
      </c>
      <c r="BC58" s="43">
        <f>IF($AZ58="N","N",SUM('調查資料(OUT)'!B64:B67))</f>
        <v>0</v>
      </c>
      <c r="BD58" s="43">
        <f>IF($AZ58="N","N",SUM('調查資料(OUT)'!G64:G67))</f>
        <v>0</v>
      </c>
      <c r="BE58" s="43">
        <f>IF($AZ58="N","N",SUM('調查資料(OUT)'!L64:L67))</f>
        <v>0</v>
      </c>
      <c r="BF58" s="48" t="e">
        <f t="shared" si="121"/>
        <v>#DIV/0!</v>
      </c>
      <c r="BG58" s="43">
        <f t="shared" si="122"/>
        <v>0</v>
      </c>
      <c r="BH58" s="43">
        <f>IF($AZ58="N","N",SUM('調查資料(OUT)'!C64:C67))</f>
        <v>0</v>
      </c>
      <c r="BI58" s="43">
        <f>IF($AZ58="N","N",SUM('調查資料(OUT)'!H64:H67))</f>
        <v>0</v>
      </c>
      <c r="BJ58" s="43">
        <f>IF($AZ58="N","N",SUM('調查資料(OUT)'!M64:M67))</f>
        <v>0</v>
      </c>
      <c r="BK58" s="48" t="e">
        <f t="shared" si="123"/>
        <v>#DIV/0!</v>
      </c>
      <c r="BL58" s="43">
        <f t="shared" si="124"/>
        <v>0</v>
      </c>
      <c r="BM58" s="43">
        <f>IF($AZ58="N","N",SUM('調查資料(OUT)'!D64:D67))</f>
        <v>0</v>
      </c>
      <c r="BN58" s="43">
        <f>IF($AZ58="N","N",SUM('調查資料(OUT)'!I64:I67))</f>
        <v>0</v>
      </c>
      <c r="BO58" s="43">
        <f>IF($AZ58="N","N",SUM('調查資料(OUT)'!N64:N67))</f>
        <v>0</v>
      </c>
      <c r="BP58" s="48" t="e">
        <f t="shared" si="125"/>
        <v>#DIV/0!</v>
      </c>
      <c r="BQ58" s="43">
        <f t="shared" si="126"/>
        <v>0</v>
      </c>
      <c r="BR58" s="43">
        <f>IF($AZ58="N","N",SUM('調查資料(OUT)'!E64:E67))</f>
        <v>0</v>
      </c>
      <c r="BS58" s="43">
        <f>IF($AZ58="N","N",SUM('調查資料(OUT)'!J64:J67))</f>
        <v>0</v>
      </c>
      <c r="BT58" s="43">
        <f>IF($AZ58="N","N",SUM('調查資料(OUT)'!O64:O67))</f>
        <v>0</v>
      </c>
      <c r="BU58" s="48" t="e">
        <f t="shared" si="127"/>
        <v>#DIV/0!</v>
      </c>
      <c r="BV58" s="43">
        <f t="shared" si="172"/>
        <v>0</v>
      </c>
      <c r="BW58" s="43">
        <f>IF($AZ58="N","N",SUM('調查資料(OUT)'!F64:F67))</f>
        <v>0</v>
      </c>
      <c r="BX58" s="43">
        <f>IF($AZ58="N","N",SUM('調查資料(OUT)'!K64:K67))</f>
        <v>0</v>
      </c>
      <c r="BY58" s="43">
        <f>IF($AZ58="N","N",SUM('調查資料(OUT)'!P64:P67))</f>
        <v>0</v>
      </c>
      <c r="BZ58" s="48" t="e">
        <f t="shared" si="173"/>
        <v>#DIV/0!</v>
      </c>
      <c r="CA58" s="43">
        <f t="shared" si="174"/>
        <v>0</v>
      </c>
      <c r="CB58" s="48" t="e">
        <f t="shared" si="175"/>
        <v>#DIV/0!</v>
      </c>
      <c r="CC58" s="43">
        <f t="shared" si="176"/>
        <v>0</v>
      </c>
      <c r="CD58" s="48" t="e">
        <f t="shared" si="177"/>
        <v>#DIV/0!</v>
      </c>
      <c r="CE58" s="43">
        <f t="shared" si="178"/>
        <v>0</v>
      </c>
      <c r="CF58" s="48" t="e">
        <f t="shared" si="179"/>
        <v>#DIV/0!</v>
      </c>
      <c r="CG58" s="43">
        <f t="shared" si="180"/>
        <v>0</v>
      </c>
      <c r="CH58" s="43">
        <f t="shared" si="130"/>
        <v>0</v>
      </c>
      <c r="CI58" s="43">
        <f>IF($AZ58="N","N",SUM('調查資料(OUT)'!Q64:Q67))</f>
        <v>0</v>
      </c>
      <c r="CJ58" s="43">
        <f>IF($AZ58="N","N",SUM('調查資料(OUT)'!V64:V67))</f>
        <v>0</v>
      </c>
      <c r="CK58" s="43">
        <f>IF($AZ58="N","N",SUM('調查資料(OUT)'!AA64:AA67))</f>
        <v>0</v>
      </c>
      <c r="CL58" s="48" t="e">
        <f t="shared" si="131"/>
        <v>#DIV/0!</v>
      </c>
      <c r="CM58" s="43">
        <f t="shared" si="132"/>
        <v>0</v>
      </c>
      <c r="CN58" s="43">
        <f>IF($AZ58="N","N",SUM('調查資料(OUT)'!R64:R67))</f>
        <v>0</v>
      </c>
      <c r="CO58" s="43">
        <f>IF($AZ58="N","N",SUM('調查資料(OUT)'!W64:W67))</f>
        <v>0</v>
      </c>
      <c r="CP58" s="43">
        <f>IF($AZ58="N","N",SUM('調查資料(OUT)'!AB64:AB67))</f>
        <v>0</v>
      </c>
      <c r="CQ58" s="48" t="e">
        <f t="shared" si="133"/>
        <v>#DIV/0!</v>
      </c>
      <c r="CR58" s="43">
        <f t="shared" si="134"/>
        <v>0</v>
      </c>
      <c r="CS58" s="43">
        <f>IF($AZ58="N","N",SUM('調查資料(OUT)'!S64:S67))</f>
        <v>0</v>
      </c>
      <c r="CT58" s="43">
        <f>IF($AZ58="N","N",SUM('調查資料(OUT)'!X64:X67))</f>
        <v>0</v>
      </c>
      <c r="CU58" s="43">
        <f>IF($AZ58="N","N",SUM('調查資料(OUT)'!AC64:AC67))</f>
        <v>0</v>
      </c>
      <c r="CV58" s="48" t="e">
        <f t="shared" si="135"/>
        <v>#DIV/0!</v>
      </c>
      <c r="CW58" s="43">
        <f t="shared" si="136"/>
        <v>0</v>
      </c>
      <c r="CX58" s="43">
        <f>IF($AZ58="N","N",SUM('調查資料(OUT)'!T64:T67))</f>
        <v>0</v>
      </c>
      <c r="CY58" s="43">
        <f>IF($AZ58="N","N",SUM('調查資料(OUT)'!Y64:Y67))</f>
        <v>0</v>
      </c>
      <c r="CZ58" s="43">
        <f>IF($AZ58="N","N",SUM('調查資料(OUT)'!AD64:AD67))</f>
        <v>0</v>
      </c>
      <c r="DA58" s="48" t="e">
        <f t="shared" si="181"/>
        <v>#DIV/0!</v>
      </c>
      <c r="DB58" s="43">
        <f t="shared" si="182"/>
        <v>0</v>
      </c>
      <c r="DC58" s="43">
        <f>IF($AZ58="N","N",SUM('調查資料(OUT)'!U64:U67))</f>
        <v>0</v>
      </c>
      <c r="DD58" s="43">
        <f>IF($AZ58="N","N",SUM('調查資料(OUT)'!Z64:Z67))</f>
        <v>0</v>
      </c>
      <c r="DE58" s="43">
        <f>IF($AZ58="N","N",SUM('調查資料(OUT)'!AE64:AE67))</f>
        <v>0</v>
      </c>
      <c r="DF58" s="48" t="e">
        <f t="shared" si="183"/>
        <v>#DIV/0!</v>
      </c>
      <c r="DG58" s="43">
        <f t="shared" si="184"/>
        <v>0</v>
      </c>
      <c r="DH58" s="48" t="e">
        <f t="shared" si="185"/>
        <v>#DIV/0!</v>
      </c>
      <c r="DI58" s="43">
        <f t="shared" si="186"/>
        <v>0</v>
      </c>
      <c r="DJ58" s="48" t="e">
        <f t="shared" si="187"/>
        <v>#DIV/0!</v>
      </c>
      <c r="DK58" s="43">
        <f t="shared" si="188"/>
        <v>0</v>
      </c>
      <c r="DL58" s="48" t="e">
        <f t="shared" si="189"/>
        <v>#DIV/0!</v>
      </c>
      <c r="DM58" s="43">
        <f t="shared" si="190"/>
        <v>0</v>
      </c>
      <c r="DN58" s="43">
        <f t="shared" si="138"/>
        <v>0</v>
      </c>
      <c r="DO58" s="43">
        <f>IF($AZ58="N","N",SUM('調查資料(OUT)'!AF64:AF67))</f>
        <v>0</v>
      </c>
      <c r="DP58" s="43">
        <f>IF($AZ58="N","N",SUM('調查資料(OUT)'!AK64:AK67))</f>
        <v>0</v>
      </c>
      <c r="DQ58" s="43">
        <f>IF($AZ58="N","N",SUM('調查資料(OUT)'!AP64:AP67))</f>
        <v>0</v>
      </c>
      <c r="DR58" s="48" t="e">
        <f t="shared" si="139"/>
        <v>#DIV/0!</v>
      </c>
      <c r="DS58" s="43">
        <f t="shared" si="140"/>
        <v>0</v>
      </c>
      <c r="DT58" s="43">
        <f>IF($AZ58="N","N",SUM('調查資料(OUT)'!AG64:AG67))</f>
        <v>0</v>
      </c>
      <c r="DU58" s="43">
        <f>IF($AZ58="N","N",SUM('調查資料(OUT)'!AL64:AL67))</f>
        <v>0</v>
      </c>
      <c r="DV58" s="43">
        <f>IF($AZ58="N","N",SUM('調查資料(OUT)'!AQ64:AQ67))</f>
        <v>0</v>
      </c>
      <c r="DW58" s="48" t="e">
        <f t="shared" si="141"/>
        <v>#DIV/0!</v>
      </c>
      <c r="DX58" s="43">
        <f t="shared" si="142"/>
        <v>0</v>
      </c>
      <c r="DY58" s="43">
        <f>IF($AZ58="N","N",SUM('調查資料(OUT)'!AH64:AH67))</f>
        <v>0</v>
      </c>
      <c r="DZ58" s="43">
        <f>IF($AZ58="N","N",SUM('調查資料(OUT)'!AM64:AM67))</f>
        <v>0</v>
      </c>
      <c r="EA58" s="43">
        <f>IF($AZ58="N","N",SUM('調查資料(OUT)'!AR64:AR67))</f>
        <v>0</v>
      </c>
      <c r="EB58" s="48" t="e">
        <f t="shared" si="143"/>
        <v>#DIV/0!</v>
      </c>
      <c r="EC58" s="43">
        <f t="shared" si="144"/>
        <v>0</v>
      </c>
      <c r="ED58" s="43">
        <f>IF($AZ58="N","N",SUM('調查資料(OUT)'!AI64:AI67))</f>
        <v>0</v>
      </c>
      <c r="EE58" s="43">
        <f>IF($AZ58="N","N",SUM('調查資料(OUT)'!AN64:AN67))</f>
        <v>0</v>
      </c>
      <c r="EF58" s="43">
        <f>IF($AZ58="N","N",SUM('調查資料(OUT)'!AS64:AS67))</f>
        <v>0</v>
      </c>
      <c r="EG58" s="48" t="e">
        <f t="shared" si="191"/>
        <v>#DIV/0!</v>
      </c>
      <c r="EH58" s="43">
        <f t="shared" si="192"/>
        <v>0</v>
      </c>
      <c r="EI58" s="43">
        <f>IF($AZ58="N","N",SUM('調查資料(OUT)'!AJ64:AJ67))</f>
        <v>0</v>
      </c>
      <c r="EJ58" s="43">
        <f>IF($AZ58="N","N",SUM('調查資料(OUT)'!AO64:AO67))</f>
        <v>0</v>
      </c>
      <c r="EK58" s="43">
        <f>IF($AZ58="N","N",SUM('調查資料(OUT)'!AT64:AT67))</f>
        <v>0</v>
      </c>
      <c r="EL58" s="48" t="e">
        <f t="shared" si="193"/>
        <v>#DIV/0!</v>
      </c>
      <c r="EM58" s="43">
        <f t="shared" si="194"/>
        <v>0</v>
      </c>
      <c r="EN58" s="48" t="e">
        <f t="shared" si="195"/>
        <v>#DIV/0!</v>
      </c>
      <c r="EO58" s="43">
        <f t="shared" si="196"/>
        <v>0</v>
      </c>
      <c r="EP58" s="48" t="e">
        <f t="shared" si="197"/>
        <v>#DIV/0!</v>
      </c>
      <c r="EQ58" s="43">
        <f t="shared" si="198"/>
        <v>0</v>
      </c>
      <c r="ER58" s="48" t="e">
        <f t="shared" si="199"/>
        <v>#DIV/0!</v>
      </c>
      <c r="ES58" s="43">
        <f t="shared" si="200"/>
        <v>0</v>
      </c>
      <c r="ET58" s="43">
        <f t="shared" si="147"/>
        <v>0</v>
      </c>
      <c r="EU58" s="43">
        <f>IF($AZ58="N","N",SUM('調查資料(OUT)'!AU64:AU67))</f>
        <v>0</v>
      </c>
      <c r="EV58" s="43">
        <f>IF($AZ58="N","N",SUM('調查資料(OUT)'!AZ64:AZ67))</f>
        <v>0</v>
      </c>
      <c r="EW58" s="43">
        <f>IF($AZ58="N","N",SUM('調查資料(OUT)'!BE64:BE67))</f>
        <v>0</v>
      </c>
      <c r="EX58" s="48" t="e">
        <f t="shared" si="148"/>
        <v>#DIV/0!</v>
      </c>
      <c r="EY58" s="43">
        <f t="shared" si="149"/>
        <v>0</v>
      </c>
      <c r="EZ58" s="43">
        <f>IF($AZ58="N","N",SUM('調查資料(OUT)'!AV64:AV67))</f>
        <v>0</v>
      </c>
      <c r="FA58" s="43">
        <f>IF($AZ58="N","N",SUM('調查資料(OUT)'!BA64:BA67))</f>
        <v>0</v>
      </c>
      <c r="FB58" s="43">
        <f>IF($AZ58="N","N",SUM('調查資料(OUT)'!BF64:BF67))</f>
        <v>0</v>
      </c>
      <c r="FC58" s="48" t="e">
        <f t="shared" si="150"/>
        <v>#DIV/0!</v>
      </c>
      <c r="FD58" s="43">
        <f t="shared" si="151"/>
        <v>0</v>
      </c>
      <c r="FE58" s="43">
        <f>IF($AZ58="N","N",SUM('調查資料(OUT)'!AW64:AW67))</f>
        <v>0</v>
      </c>
      <c r="FF58" s="43">
        <f>IF($AZ58="N","N",SUM('調查資料(OUT)'!BB64:BB67))</f>
        <v>0</v>
      </c>
      <c r="FG58" s="43">
        <f>IF($AZ58="N","N",SUM('調查資料(OUT)'!BG64:BG67))</f>
        <v>0</v>
      </c>
      <c r="FH58" s="48" t="e">
        <f t="shared" si="152"/>
        <v>#DIV/0!</v>
      </c>
      <c r="FI58" s="43">
        <f t="shared" si="153"/>
        <v>0</v>
      </c>
      <c r="FJ58" s="43">
        <f>IF($AZ58="N","N",SUM('調查資料(OUT)'!AX64:AX67))</f>
        <v>0</v>
      </c>
      <c r="FK58" s="43">
        <f>IF($AZ58="N","N",SUM('調查資料(OUT)'!BC64:BC67))</f>
        <v>0</v>
      </c>
      <c r="FL58" s="43">
        <f>IF($AZ58="N","N",SUM('調查資料(OUT)'!BH64:BH67))</f>
        <v>0</v>
      </c>
      <c r="FM58" s="48" t="e">
        <f t="shared" si="201"/>
        <v>#DIV/0!</v>
      </c>
      <c r="FN58" s="43">
        <f t="shared" si="202"/>
        <v>0</v>
      </c>
      <c r="FO58" s="43">
        <f>IF($AZ58="N","N",SUM('調查資料(OUT)'!AY64:AY67))</f>
        <v>0</v>
      </c>
      <c r="FP58" s="43">
        <f>IF($AZ58="N","N",SUM('調查資料(OUT)'!BD64:BD67))</f>
        <v>0</v>
      </c>
      <c r="FQ58" s="43">
        <f>IF($AZ58="N","N",SUM('調查資料(OUT)'!BI64:BI67))</f>
        <v>0</v>
      </c>
      <c r="FR58" s="48" t="e">
        <f t="shared" si="203"/>
        <v>#DIV/0!</v>
      </c>
      <c r="FS58" s="43">
        <f t="shared" si="204"/>
        <v>0</v>
      </c>
      <c r="FT58" s="48" t="e">
        <f t="shared" si="205"/>
        <v>#DIV/0!</v>
      </c>
      <c r="FU58" s="43">
        <f t="shared" si="206"/>
        <v>0</v>
      </c>
      <c r="FV58" s="48" t="e">
        <f t="shared" si="207"/>
        <v>#DIV/0!</v>
      </c>
      <c r="FW58" s="43">
        <f t="shared" si="208"/>
        <v>0</v>
      </c>
      <c r="FX58" s="48" t="e">
        <f t="shared" si="209"/>
        <v>#DIV/0!</v>
      </c>
      <c r="FY58" s="43">
        <f t="shared" si="210"/>
        <v>0</v>
      </c>
      <c r="FZ58" s="43">
        <f t="shared" si="156"/>
        <v>0</v>
      </c>
      <c r="GA58" s="43">
        <f>IF($AZ58="N","N",SUM('調查資料(OUT)'!BJ64:BJ67))</f>
        <v>0</v>
      </c>
      <c r="GB58" s="43">
        <f>IF($AZ58="N","N",SUM('調查資料(OUT)'!BO64:BO67))</f>
        <v>0</v>
      </c>
      <c r="GC58" s="43">
        <f>IF($AZ58="N","N",SUM('調查資料(OUT)'!BT64:BT67))</f>
        <v>0</v>
      </c>
      <c r="GD58" s="48" t="e">
        <f t="shared" si="157"/>
        <v>#DIV/0!</v>
      </c>
      <c r="GE58" s="43">
        <f t="shared" si="158"/>
        <v>0</v>
      </c>
      <c r="GF58" s="43">
        <f>IF($AZ58="N","N",SUM('調查資料(OUT)'!BK64:BK67))</f>
        <v>0</v>
      </c>
      <c r="GG58" s="43">
        <f>IF($AZ58="N","N",SUM('調查資料(OUT)'!BP64:BP67))</f>
        <v>0</v>
      </c>
      <c r="GH58" s="43">
        <f>IF($AZ58="N","N",SUM('調查資料(OUT)'!BU64:BU67))</f>
        <v>0</v>
      </c>
      <c r="GI58" s="48" t="e">
        <f t="shared" si="159"/>
        <v>#DIV/0!</v>
      </c>
      <c r="GJ58" s="43">
        <f t="shared" si="160"/>
        <v>0</v>
      </c>
      <c r="GK58" s="43">
        <f>IF($AZ58="N","N",SUM('調查資料(OUT)'!BL64:BL67))</f>
        <v>0</v>
      </c>
      <c r="GL58" s="43">
        <f>IF($AZ58="N","N",SUM('調查資料(OUT)'!BQ64:BQ67))</f>
        <v>0</v>
      </c>
      <c r="GM58" s="43">
        <f>IF($AZ58="N","N",SUM('調查資料(OUT)'!BV64:BV67))</f>
        <v>0</v>
      </c>
      <c r="GN58" s="48" t="e">
        <f t="shared" si="161"/>
        <v>#DIV/0!</v>
      </c>
      <c r="GO58" s="43">
        <f t="shared" si="162"/>
        <v>0</v>
      </c>
      <c r="GP58" s="43">
        <f>IF($AZ58="N","N",SUM('調查資料(OUT)'!BM64:BM67))</f>
        <v>0</v>
      </c>
      <c r="GQ58" s="43">
        <f>IF($AZ58="N","N",SUM('調查資料(OUT)'!BR64:BR67))</f>
        <v>0</v>
      </c>
      <c r="GR58" s="43">
        <f>IF($AZ58="N","N",SUM('調查資料(OUT)'!BW64:BW67))</f>
        <v>0</v>
      </c>
      <c r="GS58" s="48" t="e">
        <f t="shared" si="211"/>
        <v>#DIV/0!</v>
      </c>
      <c r="GT58" s="43">
        <f t="shared" si="212"/>
        <v>0</v>
      </c>
      <c r="GU58" s="43">
        <f>IF($AZ58="N","N",SUM('調查資料(OUT)'!BN64:BN67))</f>
        <v>0</v>
      </c>
      <c r="GV58" s="43">
        <f>IF($AZ58="N","N",SUM('調查資料(OUT)'!BS64:BS67))</f>
        <v>0</v>
      </c>
      <c r="GW58" s="43">
        <f>IF($AZ58="N","N",SUM('調查資料(OUT)'!BX64:BX67))</f>
        <v>0</v>
      </c>
      <c r="GX58" s="48" t="e">
        <f t="shared" si="213"/>
        <v>#DIV/0!</v>
      </c>
      <c r="GY58" s="43">
        <f t="shared" si="214"/>
        <v>0</v>
      </c>
      <c r="GZ58" s="48" t="e">
        <f t="shared" si="215"/>
        <v>#DIV/0!</v>
      </c>
      <c r="HA58" s="43">
        <f t="shared" si="216"/>
        <v>0</v>
      </c>
      <c r="HB58" s="48" t="e">
        <f t="shared" si="217"/>
        <v>#DIV/0!</v>
      </c>
      <c r="HC58" s="43">
        <f t="shared" si="237"/>
        <v>0</v>
      </c>
      <c r="HD58" s="48" t="e">
        <f t="shared" si="218"/>
        <v>#DIV/0!</v>
      </c>
      <c r="HE58" s="43">
        <f t="shared" si="219"/>
        <v>0</v>
      </c>
      <c r="HF58" s="43">
        <f t="shared" si="220"/>
        <v>0</v>
      </c>
      <c r="HG58" s="43">
        <f>IF($AZ58="N","N",SUM('調查資料(OUT)'!BY64:BY67))</f>
        <v>0</v>
      </c>
      <c r="HH58" s="43">
        <f>IF($AZ58="N","N",SUM('調查資料(OUT)'!CD64:CD67))</f>
        <v>0</v>
      </c>
      <c r="HI58" s="43">
        <f>IF($AZ58="N","N",SUM('調查資料(OUT)'!CI64:CI67))</f>
        <v>0</v>
      </c>
      <c r="HJ58" s="48" t="e">
        <f t="shared" si="221"/>
        <v>#DIV/0!</v>
      </c>
      <c r="HK58" s="43">
        <f t="shared" si="222"/>
        <v>0</v>
      </c>
      <c r="HL58" s="43">
        <f>IF($AZ58="N","N",SUM('調查資料(OUT)'!BZ64:BZ67))</f>
        <v>0</v>
      </c>
      <c r="HM58" s="43">
        <f>IF($AZ58="N","N",SUM('調查資料(OUT)'!CE64:CE67))</f>
        <v>0</v>
      </c>
      <c r="HN58" s="43">
        <f>IF($AZ58="N","N",SUM('調查資料(OUT)'!CJ64:CJ67))</f>
        <v>0</v>
      </c>
      <c r="HO58" s="48" t="e">
        <f t="shared" si="223"/>
        <v>#DIV/0!</v>
      </c>
      <c r="HP58" s="43">
        <f t="shared" si="224"/>
        <v>0</v>
      </c>
      <c r="HQ58" s="43">
        <f>IF($AZ58="N","N",SUM('調查資料(OUT)'!CA64:CA67))</f>
        <v>0</v>
      </c>
      <c r="HR58" s="43">
        <f>IF($AZ58="N","N",SUM('調查資料(OUT)'!CF64:CF67))</f>
        <v>0</v>
      </c>
      <c r="HS58" s="43">
        <f>IF($AZ58="N","N",SUM('調查資料(OUT)'!CK64:CK67))</f>
        <v>0</v>
      </c>
      <c r="HT58" s="48" t="e">
        <f t="shared" si="225"/>
        <v>#DIV/0!</v>
      </c>
      <c r="HU58" s="43">
        <f t="shared" si="226"/>
        <v>0</v>
      </c>
      <c r="HV58" s="43">
        <f>IF($AZ58="N","N",SUM('調查資料(OUT)'!CB64:CB67))</f>
        <v>0</v>
      </c>
      <c r="HW58" s="43">
        <f>IF($AZ58="N","N",SUM('調查資料(OUT)'!CG64:CG67))</f>
        <v>0</v>
      </c>
      <c r="HX58" s="43">
        <f>IF($AZ58="N","N",SUM('調查資料(OUT)'!CL64:CL67))</f>
        <v>0</v>
      </c>
      <c r="HY58" s="48" t="e">
        <f t="shared" si="227"/>
        <v>#DIV/0!</v>
      </c>
      <c r="HZ58" s="43">
        <f t="shared" si="228"/>
        <v>0</v>
      </c>
      <c r="IA58" s="43">
        <f>IF($AZ58="N","N",SUM('調查資料(OUT)'!CC64:CC67))</f>
        <v>0</v>
      </c>
      <c r="IB58" s="43">
        <f>IF($AZ58="N","N",SUM('調查資料(OUT)'!CH64:CH67))</f>
        <v>0</v>
      </c>
      <c r="IC58" s="43">
        <f>IF($AZ58="N","N",SUM('調查資料(OUT)'!CM64:CM67))</f>
        <v>0</v>
      </c>
      <c r="ID58" s="48" t="e">
        <f t="shared" si="229"/>
        <v>#DIV/0!</v>
      </c>
      <c r="IE58" s="43">
        <f t="shared" si="230"/>
        <v>0</v>
      </c>
      <c r="IF58" s="48" t="e">
        <f t="shared" si="231"/>
        <v>#DIV/0!</v>
      </c>
      <c r="IG58" s="43">
        <f t="shared" si="232"/>
        <v>0</v>
      </c>
      <c r="IH58" s="48" t="e">
        <f t="shared" si="233"/>
        <v>#DIV/0!</v>
      </c>
      <c r="II58" s="43">
        <f t="shared" si="234"/>
        <v>0</v>
      </c>
      <c r="IJ58" s="48" t="e">
        <f t="shared" si="235"/>
        <v>#DIV/0!</v>
      </c>
      <c r="IK58" s="248">
        <f t="shared" si="236"/>
        <v>0</v>
      </c>
    </row>
    <row r="59" spans="1:245">
      <c r="A59" s="313">
        <f>'調查資料(OUT)'!A65</f>
        <v>1330</v>
      </c>
      <c r="B59" s="314">
        <f t="shared" si="163"/>
        <v>0</v>
      </c>
      <c r="C59" s="314">
        <f>IFERROR('調查資料(OUT)'!$B$1*'調查資料(OUT)'!B65,0)+IFERROR('調查資料(OUT)'!$G$1*'調查資料(OUT)'!G65,0)+IFERROR('調查資料(OUT)'!$L$1*'調查資料(OUT)'!L65,0)</f>
        <v>0</v>
      </c>
      <c r="D59" s="314">
        <f>IFERROR('調查資料(OUT)'!$C$1*'調查資料(OUT)'!C65,0)+IFERROR('調查資料(OUT)'!$H$1*'調查資料(OUT)'!H65,0)+IFERROR('調查資料(OUT)'!$M$1*'調查資料(OUT)'!M65,0)</f>
        <v>0</v>
      </c>
      <c r="E59" s="314">
        <f>IFERROR('調查資料(OUT)'!$D$1*'調查資料(OUT)'!D65,0)+IFERROR('調查資料(OUT)'!$I$1*'調查資料(OUT)'!I65,0)+IFERROR('調查資料(OUT)'!$N$1*'調查資料(OUT)'!N65,0)</f>
        <v>0</v>
      </c>
      <c r="F59" s="314">
        <f>IFERROR('調查資料(OUT)'!$E$1*'調查資料(OUT)'!E65,0)+IFERROR('調查資料(OUT)'!$J$1*'調查資料(OUT)'!J65,0)+IFERROR('調查資料(OUT)'!$O$1*'調查資料(OUT)'!O65,0)</f>
        <v>0</v>
      </c>
      <c r="G59" s="315">
        <f>IFERROR('調查資料(OUT)'!$F$1*'調查資料(OUT)'!F65,0)+IFERROR('調查資料(OUT)'!$K$1*'調查資料(OUT)'!K65,0)+IFERROR('調查資料(OUT)'!$P$1*'調查資料(OUT)'!P65,0)</f>
        <v>0</v>
      </c>
      <c r="H59" s="316">
        <f t="shared" si="164"/>
        <v>0</v>
      </c>
      <c r="I59" s="314">
        <f>IFERROR('調查資料(OUT)'!$Q$1*'調查資料(OUT)'!Q65,0)+IFERROR('調查資料(OUT)'!$V$1*'調查資料(OUT)'!V65,0)+IFERROR('調查資料(OUT)'!$AA$1*'調查資料(OUT)'!AA65,0)</f>
        <v>0</v>
      </c>
      <c r="J59" s="314">
        <f>IFERROR('調查資料(OUT)'!$R$1*'調查資料(OUT)'!R65,0)+IFERROR('調查資料(OUT)'!$W$1*'調查資料(OUT)'!W65,0)+IFERROR('調查資料(OUT)'!$AB$1*'調查資料(OUT)'!AB65,0)</f>
        <v>0</v>
      </c>
      <c r="K59" s="314">
        <f>IFERROR('調查資料(OUT)'!$S$1*'調查資料(OUT)'!S65,0)+IFERROR('調查資料(OUT)'!$X$1*'調查資料(OUT)'!X65,0)+IFERROR('調查資料(OUT)'!$AC$1*'調查資料(OUT)'!AC65,0)</f>
        <v>0</v>
      </c>
      <c r="L59" s="314">
        <f>IFERROR('調查資料(OUT)'!$T$1*'調查資料(OUT)'!T65,0)+IFERROR('調查資料(OUT)'!$Y$1*'調查資料(OUT)'!Y65,0)+IFERROR('調查資料(OUT)'!$AD$1*'調查資料(OUT)'!AD65,0)</f>
        <v>0</v>
      </c>
      <c r="M59" s="315">
        <f>IFERROR('調查資料(OUT)'!$U$1*'調查資料(OUT)'!U65,0)+IFERROR('調查資料(OUT)'!$Z$1*'調查資料(OUT)'!Z65,0)+IFERROR('調查資料(OUT)'!$AE$1*'調查資料(OUT)'!AE65,0)</f>
        <v>0</v>
      </c>
      <c r="N59" s="316">
        <f t="shared" si="165"/>
        <v>0</v>
      </c>
      <c r="O59" s="314">
        <f>IFERROR('調查資料(OUT)'!$AF$1*'調查資料(OUT)'!AF65,0)+IFERROR('調查資料(OUT)'!$AK$1*'調查資料(OUT)'!AK65,0)+IFERROR('調查資料(OUT)'!$AP$1*'調查資料(OUT)'!AP65,0)</f>
        <v>0</v>
      </c>
      <c r="P59" s="314">
        <f>IFERROR('調查資料(OUT)'!$AG$1*'調查資料(OUT)'!AG65,0)+IFERROR('調查資料(OUT)'!$AL$1*'調查資料(OUT)'!AL65,0)+IFERROR('調查資料(OUT)'!$AQ$1*'調查資料(OUT)'!AQ65,0)</f>
        <v>0</v>
      </c>
      <c r="Q59" s="314">
        <f>IFERROR('調查資料(OUT)'!$AH$1*'調查資料(OUT)'!AH65,0)+IFERROR('調查資料(OUT)'!$AM$1*'調查資料(OUT)'!AM65,0)+IFERROR('調查資料(OUT)'!$AR$1*'調查資料(OUT)'!AR65,0)</f>
        <v>0</v>
      </c>
      <c r="R59" s="314">
        <f>IFERROR('調查資料(OUT)'!$AI$1*'調查資料(OUT)'!AI65,0)+IFERROR('調查資料(OUT)'!$AN$1*'調查資料(OUT)'!AN65,0)+IFERROR('調查資料(OUT)'!$AS$1*'調查資料(OUT)'!AS65,0)</f>
        <v>0</v>
      </c>
      <c r="S59" s="315">
        <f>IFERROR('調查資料(OUT)'!$AJ$1*'調查資料(OUT)'!AJ65,0)+IFERROR('調查資料(OUT)'!$AO$1*'調查資料(OUT)'!AO65,0)+IFERROR('調查資料(OUT)'!$AT$1*'調查資料(OUT)'!AT65,0)</f>
        <v>0</v>
      </c>
      <c r="T59" s="316">
        <f t="shared" si="166"/>
        <v>0</v>
      </c>
      <c r="U59" s="314">
        <f>IFERROR('調查資料(OUT)'!$AU$1*'調查資料(OUT)'!AU65,0)+IFERROR('調查資料(OUT)'!$AZ$1*'調查資料(OUT)'!AZ65,0)+IFERROR('調查資料(OUT)'!$BE$1*'調查資料(OUT)'!BE65,0)</f>
        <v>0</v>
      </c>
      <c r="V59" s="314">
        <f>IFERROR('調查資料(OUT)'!$AV$1*'調查資料(OUT)'!AV65,0)+IFERROR('調查資料(OUT)'!$BA$1*'調查資料(OUT)'!BA65,0)+IFERROR('調查資料(OUT)'!$BF$1*'調查資料(OUT)'!BF65,0)</f>
        <v>0</v>
      </c>
      <c r="W59" s="314">
        <f>IFERROR('調查資料(OUT)'!$AW$1*'調查資料(OUT)'!AW65,0)+IFERROR('調查資料(OUT)'!$BB$1*'調查資料(OUT)'!BB65,0)+IFERROR('調查資料(OUT)'!$BG$1*'調查資料(OUT)'!BG65,0)</f>
        <v>0</v>
      </c>
      <c r="X59" s="314">
        <f>IFERROR('調查資料(OUT)'!$AX$1*'調查資料(OUT)'!AX65,0)+IFERROR('調查資料(OUT)'!$BC$1*'調查資料(OUT)'!BC65,0)+IFERROR('調查資料(OUT)'!$BH$1*'調查資料(OUT)'!BH65,0)</f>
        <v>0</v>
      </c>
      <c r="Y59" s="315">
        <f>IFERROR('調查資料(OUT)'!$AY$1*'調查資料(OUT)'!AY65,0)+IFERROR('調查資料(OUT)'!$BD$1*'調查資料(OUT)'!BD65,0)+IFERROR('調查資料(OUT)'!$BI$1*'調查資料(OUT)'!BI65,0)</f>
        <v>0</v>
      </c>
      <c r="Z59" s="316">
        <f t="shared" si="167"/>
        <v>0</v>
      </c>
      <c r="AA59" s="314">
        <f>IFERROR('調查資料(OUT)'!$BJ$1*'調查資料(OUT)'!BJ65,0)+IFERROR('調查資料(OUT)'!$BO$1*'調查資料(OUT)'!BO65,0)+IFERROR('調查資料(OUT)'!$BT$1*'調查資料(OUT)'!BT65,0)</f>
        <v>0</v>
      </c>
      <c r="AB59" s="314">
        <f>IFERROR('調查資料(OUT)'!$BK$1*'調查資料(OUT)'!BK65,0)+IFERROR('調查資料(OUT)'!$BP$1*'調查資料(OUT)'!BP65,0)+IFERROR('調查資料(OUT)'!$BU$1*'調查資料(OUT)'!BU65,0)</f>
        <v>0</v>
      </c>
      <c r="AC59" s="314">
        <f>IFERROR('調查資料(OUT)'!$BL$1*'調查資料(OUT)'!BL65,0)+IFERROR('調查資料(OUT)'!$BQ$1*'調查資料(OUT)'!BQ65,0)+IFERROR('調查資料(OUT)'!$BV$1*'調查資料(OUT)'!BV65,0)</f>
        <v>0</v>
      </c>
      <c r="AD59" s="314">
        <f>IFERROR('調查資料(OUT)'!$BM$1*'調查資料(OUT)'!BM65,0)+IFERROR('調查資料(OUT)'!$BR$1*'調查資料(OUT)'!BR65,0)+IFERROR('調查資料(OUT)'!$BW$1*'調查資料(OUT)'!BW65,0)</f>
        <v>0</v>
      </c>
      <c r="AE59" s="315">
        <f>IFERROR('調查資料(OUT)'!$BN$1*'調查資料(OUT)'!BN65,0)+IFERROR('調查資料(OUT)'!$BS$1*'調查資料(OUT)'!BS65,0)+IFERROR('調查資料(OUT)'!$BX$1*'調查資料(OUT)'!BX65,0)</f>
        <v>0</v>
      </c>
      <c r="AF59" s="316">
        <f t="shared" si="168"/>
        <v>0</v>
      </c>
      <c r="AG59" s="314">
        <f>IFERROR('調查資料(OUT)'!$BY$1*'調查資料(OUT)'!BY65,0)+IFERROR('調查資料(OUT)'!$CD$1*'調查資料(OUT)'!CD65,0)+IFERROR('調查資料(OUT)'!$CI$1*'調查資料(OUT)'!CI65,0)</f>
        <v>0</v>
      </c>
      <c r="AH59" s="314">
        <f>IFERROR('調查資料(OUT)'!$BZ$1*'調查資料(OUT)'!BZ65,0)+IFERROR('調查資料(OUT)'!$CE$1*'調查資料(OUT)'!CE65,0)+IFERROR('調查資料(OUT)'!$CJ$1*'調查資料(OUT)'!CJ65,0)</f>
        <v>0</v>
      </c>
      <c r="AI59" s="314">
        <f>IFERROR('調查資料(OUT)'!$CA$1*'調查資料(OUT)'!CA65,0)+IFERROR('調查資料(OUT)'!$CF$1*'調查資料(OUT)'!CF65,0)+IFERROR('調查資料(OUT)'!$CK$1*'調查資料(OUT)'!CK65,0)</f>
        <v>0</v>
      </c>
      <c r="AJ59" s="314">
        <f>IFERROR('調查資料(OUT)'!$CB$1*'調查資料(OUT)'!CB65,0)+IFERROR('調查資料(OUT)'!$CG$1*'調查資料(OUT)'!CG65,0)+IFERROR('調查資料(OUT)'!$CL$1*'調查資料(OUT)'!CL65,0)</f>
        <v>0</v>
      </c>
      <c r="AK59" s="315">
        <f>IFERROR('調查資料(OUT)'!$CC$1*'調查資料(OUT)'!CC65,0)+IFERROR('調查資料(OUT)'!$CH$1*'調查資料(OUT)'!CH65,0)+IFERROR('調查資料(OUT)'!$CM$1*'調查資料(OUT)'!CM65,0)</f>
        <v>0</v>
      </c>
      <c r="AL59" s="317">
        <f t="shared" si="169"/>
        <v>0</v>
      </c>
      <c r="AN59" s="316">
        <f>'調查資料(OUT)'!A65</f>
        <v>1330</v>
      </c>
      <c r="AO59" s="335">
        <f t="shared" si="170"/>
        <v>1430</v>
      </c>
      <c r="AP59" s="314">
        <f t="shared" si="238"/>
        <v>0</v>
      </c>
      <c r="AQ59" s="314"/>
      <c r="AR59" s="314">
        <f t="shared" si="256"/>
        <v>0</v>
      </c>
      <c r="AS59" s="337" t="e">
        <f t="shared" si="257"/>
        <v>#DIV/0!</v>
      </c>
      <c r="AT59" s="337" t="e">
        <f t="shared" si="258"/>
        <v>#DIV/0!</v>
      </c>
      <c r="AU59" s="337" t="e">
        <f t="shared" si="259"/>
        <v>#DIV/0!</v>
      </c>
      <c r="AV59" s="337" t="e">
        <f t="shared" si="260"/>
        <v>#DIV/0!</v>
      </c>
      <c r="AW59" s="337" t="e">
        <f t="shared" si="261"/>
        <v>#DIV/0!</v>
      </c>
      <c r="AX59" s="337" t="e">
        <f t="shared" si="262"/>
        <v>#DIV/0!</v>
      </c>
      <c r="AY59" s="338"/>
      <c r="AZ59" s="314">
        <f t="shared" si="263"/>
        <v>1330</v>
      </c>
      <c r="BA59" s="315">
        <f t="shared" si="264"/>
        <v>1430</v>
      </c>
      <c r="BB59" s="43">
        <f t="shared" si="171"/>
        <v>0</v>
      </c>
      <c r="BC59" s="43">
        <f>IF($AZ59="N","N",SUM('調查資料(OUT)'!B65:B68))</f>
        <v>0</v>
      </c>
      <c r="BD59" s="43">
        <f>IF($AZ59="N","N",SUM('調查資料(OUT)'!G65:G68))</f>
        <v>0</v>
      </c>
      <c r="BE59" s="43">
        <f>IF($AZ59="N","N",SUM('調查資料(OUT)'!L65:L68))</f>
        <v>0</v>
      </c>
      <c r="BF59" s="48" t="e">
        <f t="shared" si="121"/>
        <v>#DIV/0!</v>
      </c>
      <c r="BG59" s="43">
        <f t="shared" si="122"/>
        <v>0</v>
      </c>
      <c r="BH59" s="43">
        <f>IF($AZ59="N","N",SUM('調查資料(OUT)'!C65:C68))</f>
        <v>0</v>
      </c>
      <c r="BI59" s="43">
        <f>IF($AZ59="N","N",SUM('調查資料(OUT)'!H65:H68))</f>
        <v>0</v>
      </c>
      <c r="BJ59" s="43">
        <f>IF($AZ59="N","N",SUM('調查資料(OUT)'!M65:M68))</f>
        <v>0</v>
      </c>
      <c r="BK59" s="48" t="e">
        <f t="shared" si="123"/>
        <v>#DIV/0!</v>
      </c>
      <c r="BL59" s="43">
        <f t="shared" si="124"/>
        <v>0</v>
      </c>
      <c r="BM59" s="43">
        <f>IF($AZ59="N","N",SUM('調查資料(OUT)'!D65:D68))</f>
        <v>0</v>
      </c>
      <c r="BN59" s="43">
        <f>IF($AZ59="N","N",SUM('調查資料(OUT)'!I65:I68))</f>
        <v>0</v>
      </c>
      <c r="BO59" s="43">
        <f>IF($AZ59="N","N",SUM('調查資料(OUT)'!N65:N68))</f>
        <v>0</v>
      </c>
      <c r="BP59" s="48" t="e">
        <f t="shared" si="125"/>
        <v>#DIV/0!</v>
      </c>
      <c r="BQ59" s="43">
        <f t="shared" si="126"/>
        <v>0</v>
      </c>
      <c r="BR59" s="43">
        <f>IF($AZ59="N","N",SUM('調查資料(OUT)'!E65:E68))</f>
        <v>0</v>
      </c>
      <c r="BS59" s="43">
        <f>IF($AZ59="N","N",SUM('調查資料(OUT)'!J65:J68))</f>
        <v>0</v>
      </c>
      <c r="BT59" s="43">
        <f>IF($AZ59="N","N",SUM('調查資料(OUT)'!O65:O68))</f>
        <v>0</v>
      </c>
      <c r="BU59" s="48" t="e">
        <f t="shared" si="127"/>
        <v>#DIV/0!</v>
      </c>
      <c r="BV59" s="43">
        <f t="shared" si="172"/>
        <v>0</v>
      </c>
      <c r="BW59" s="43">
        <f>IF($AZ59="N","N",SUM('調查資料(OUT)'!F65:F68))</f>
        <v>0</v>
      </c>
      <c r="BX59" s="43">
        <f>IF($AZ59="N","N",SUM('調查資料(OUT)'!K65:K68))</f>
        <v>0</v>
      </c>
      <c r="BY59" s="43">
        <f>IF($AZ59="N","N",SUM('調查資料(OUT)'!P65:P68))</f>
        <v>0</v>
      </c>
      <c r="BZ59" s="48" t="e">
        <f t="shared" si="173"/>
        <v>#DIV/0!</v>
      </c>
      <c r="CA59" s="43">
        <f t="shared" si="174"/>
        <v>0</v>
      </c>
      <c r="CB59" s="48" t="e">
        <f t="shared" si="175"/>
        <v>#DIV/0!</v>
      </c>
      <c r="CC59" s="43">
        <f t="shared" si="176"/>
        <v>0</v>
      </c>
      <c r="CD59" s="48" t="e">
        <f t="shared" si="177"/>
        <v>#DIV/0!</v>
      </c>
      <c r="CE59" s="43">
        <f t="shared" si="178"/>
        <v>0</v>
      </c>
      <c r="CF59" s="48" t="e">
        <f t="shared" si="179"/>
        <v>#DIV/0!</v>
      </c>
      <c r="CG59" s="43">
        <f t="shared" si="180"/>
        <v>0</v>
      </c>
      <c r="CH59" s="43">
        <f t="shared" si="130"/>
        <v>0</v>
      </c>
      <c r="CI59" s="43">
        <f>IF($AZ59="N","N",SUM('調查資料(OUT)'!Q65:Q68))</f>
        <v>0</v>
      </c>
      <c r="CJ59" s="43">
        <f>IF($AZ59="N","N",SUM('調查資料(OUT)'!V65:V68))</f>
        <v>0</v>
      </c>
      <c r="CK59" s="43">
        <f>IF($AZ59="N","N",SUM('調查資料(OUT)'!AA65:AA68))</f>
        <v>0</v>
      </c>
      <c r="CL59" s="48" t="e">
        <f t="shared" si="131"/>
        <v>#DIV/0!</v>
      </c>
      <c r="CM59" s="43">
        <f t="shared" si="132"/>
        <v>0</v>
      </c>
      <c r="CN59" s="43">
        <f>IF($AZ59="N","N",SUM('調查資料(OUT)'!R65:R68))</f>
        <v>0</v>
      </c>
      <c r="CO59" s="43">
        <f>IF($AZ59="N","N",SUM('調查資料(OUT)'!W65:W68))</f>
        <v>0</v>
      </c>
      <c r="CP59" s="43">
        <f>IF($AZ59="N","N",SUM('調查資料(OUT)'!AB65:AB68))</f>
        <v>0</v>
      </c>
      <c r="CQ59" s="48" t="e">
        <f t="shared" si="133"/>
        <v>#DIV/0!</v>
      </c>
      <c r="CR59" s="43">
        <f t="shared" si="134"/>
        <v>0</v>
      </c>
      <c r="CS59" s="43">
        <f>IF($AZ59="N","N",SUM('調查資料(OUT)'!S65:S68))</f>
        <v>0</v>
      </c>
      <c r="CT59" s="43">
        <f>IF($AZ59="N","N",SUM('調查資料(OUT)'!X65:X68))</f>
        <v>0</v>
      </c>
      <c r="CU59" s="43">
        <f>IF($AZ59="N","N",SUM('調查資料(OUT)'!AC65:AC68))</f>
        <v>0</v>
      </c>
      <c r="CV59" s="48" t="e">
        <f t="shared" si="135"/>
        <v>#DIV/0!</v>
      </c>
      <c r="CW59" s="43">
        <f t="shared" si="136"/>
        <v>0</v>
      </c>
      <c r="CX59" s="43">
        <f>IF($AZ59="N","N",SUM('調查資料(OUT)'!T65:T68))</f>
        <v>0</v>
      </c>
      <c r="CY59" s="43">
        <f>IF($AZ59="N","N",SUM('調查資料(OUT)'!Y65:Y68))</f>
        <v>0</v>
      </c>
      <c r="CZ59" s="43">
        <f>IF($AZ59="N","N",SUM('調查資料(OUT)'!AD65:AD68))</f>
        <v>0</v>
      </c>
      <c r="DA59" s="48" t="e">
        <f t="shared" si="181"/>
        <v>#DIV/0!</v>
      </c>
      <c r="DB59" s="43">
        <f t="shared" si="182"/>
        <v>0</v>
      </c>
      <c r="DC59" s="43">
        <f>IF($AZ59="N","N",SUM('調查資料(OUT)'!U65:U68))</f>
        <v>0</v>
      </c>
      <c r="DD59" s="43">
        <f>IF($AZ59="N","N",SUM('調查資料(OUT)'!Z65:Z68))</f>
        <v>0</v>
      </c>
      <c r="DE59" s="43">
        <f>IF($AZ59="N","N",SUM('調查資料(OUT)'!AE65:AE68))</f>
        <v>0</v>
      </c>
      <c r="DF59" s="48" t="e">
        <f t="shared" si="183"/>
        <v>#DIV/0!</v>
      </c>
      <c r="DG59" s="43">
        <f t="shared" si="184"/>
        <v>0</v>
      </c>
      <c r="DH59" s="48" t="e">
        <f t="shared" si="185"/>
        <v>#DIV/0!</v>
      </c>
      <c r="DI59" s="43">
        <f t="shared" si="186"/>
        <v>0</v>
      </c>
      <c r="DJ59" s="48" t="e">
        <f t="shared" si="187"/>
        <v>#DIV/0!</v>
      </c>
      <c r="DK59" s="43">
        <f t="shared" si="188"/>
        <v>0</v>
      </c>
      <c r="DL59" s="48" t="e">
        <f t="shared" si="189"/>
        <v>#DIV/0!</v>
      </c>
      <c r="DM59" s="43">
        <f t="shared" si="190"/>
        <v>0</v>
      </c>
      <c r="DN59" s="43">
        <f t="shared" si="138"/>
        <v>0</v>
      </c>
      <c r="DO59" s="43">
        <f>IF($AZ59="N","N",SUM('調查資料(OUT)'!AF65:AF68))</f>
        <v>0</v>
      </c>
      <c r="DP59" s="43">
        <f>IF($AZ59="N","N",SUM('調查資料(OUT)'!AK65:AK68))</f>
        <v>0</v>
      </c>
      <c r="DQ59" s="43">
        <f>IF($AZ59="N","N",SUM('調查資料(OUT)'!AP65:AP68))</f>
        <v>0</v>
      </c>
      <c r="DR59" s="48" t="e">
        <f t="shared" si="139"/>
        <v>#DIV/0!</v>
      </c>
      <c r="DS59" s="43">
        <f t="shared" si="140"/>
        <v>0</v>
      </c>
      <c r="DT59" s="43">
        <f>IF($AZ59="N","N",SUM('調查資料(OUT)'!AG65:AG68))</f>
        <v>0</v>
      </c>
      <c r="DU59" s="43">
        <f>IF($AZ59="N","N",SUM('調查資料(OUT)'!AL65:AL68))</f>
        <v>0</v>
      </c>
      <c r="DV59" s="43">
        <f>IF($AZ59="N","N",SUM('調查資料(OUT)'!AQ65:AQ68))</f>
        <v>0</v>
      </c>
      <c r="DW59" s="48" t="e">
        <f t="shared" si="141"/>
        <v>#DIV/0!</v>
      </c>
      <c r="DX59" s="43">
        <f t="shared" si="142"/>
        <v>0</v>
      </c>
      <c r="DY59" s="43">
        <f>IF($AZ59="N","N",SUM('調查資料(OUT)'!AH65:AH68))</f>
        <v>0</v>
      </c>
      <c r="DZ59" s="43">
        <f>IF($AZ59="N","N",SUM('調查資料(OUT)'!AM65:AM68))</f>
        <v>0</v>
      </c>
      <c r="EA59" s="43">
        <f>IF($AZ59="N","N",SUM('調查資料(OUT)'!AR65:AR68))</f>
        <v>0</v>
      </c>
      <c r="EB59" s="48" t="e">
        <f t="shared" si="143"/>
        <v>#DIV/0!</v>
      </c>
      <c r="EC59" s="43">
        <f t="shared" si="144"/>
        <v>0</v>
      </c>
      <c r="ED59" s="43">
        <f>IF($AZ59="N","N",SUM('調查資料(OUT)'!AI65:AI68))</f>
        <v>0</v>
      </c>
      <c r="EE59" s="43">
        <f>IF($AZ59="N","N",SUM('調查資料(OUT)'!AN65:AN68))</f>
        <v>0</v>
      </c>
      <c r="EF59" s="43">
        <f>IF($AZ59="N","N",SUM('調查資料(OUT)'!AS65:AS68))</f>
        <v>0</v>
      </c>
      <c r="EG59" s="48" t="e">
        <f t="shared" si="191"/>
        <v>#DIV/0!</v>
      </c>
      <c r="EH59" s="43">
        <f t="shared" si="192"/>
        <v>0</v>
      </c>
      <c r="EI59" s="43">
        <f>IF($AZ59="N","N",SUM('調查資料(OUT)'!AJ65:AJ68))</f>
        <v>0</v>
      </c>
      <c r="EJ59" s="43">
        <f>IF($AZ59="N","N",SUM('調查資料(OUT)'!AO65:AO68))</f>
        <v>0</v>
      </c>
      <c r="EK59" s="43">
        <f>IF($AZ59="N","N",SUM('調查資料(OUT)'!AT65:AT68))</f>
        <v>0</v>
      </c>
      <c r="EL59" s="48" t="e">
        <f t="shared" si="193"/>
        <v>#DIV/0!</v>
      </c>
      <c r="EM59" s="43">
        <f t="shared" si="194"/>
        <v>0</v>
      </c>
      <c r="EN59" s="48" t="e">
        <f t="shared" si="195"/>
        <v>#DIV/0!</v>
      </c>
      <c r="EO59" s="43">
        <f t="shared" si="196"/>
        <v>0</v>
      </c>
      <c r="EP59" s="48" t="e">
        <f t="shared" si="197"/>
        <v>#DIV/0!</v>
      </c>
      <c r="EQ59" s="43">
        <f t="shared" si="198"/>
        <v>0</v>
      </c>
      <c r="ER59" s="48" t="e">
        <f t="shared" si="199"/>
        <v>#DIV/0!</v>
      </c>
      <c r="ES59" s="43">
        <f t="shared" si="200"/>
        <v>0</v>
      </c>
      <c r="ET59" s="43">
        <f t="shared" si="147"/>
        <v>0</v>
      </c>
      <c r="EU59" s="43">
        <f>IF($AZ59="N","N",SUM('調查資料(OUT)'!AU65:AU68))</f>
        <v>0</v>
      </c>
      <c r="EV59" s="43">
        <f>IF($AZ59="N","N",SUM('調查資料(OUT)'!AZ65:AZ68))</f>
        <v>0</v>
      </c>
      <c r="EW59" s="43">
        <f>IF($AZ59="N","N",SUM('調查資料(OUT)'!BE65:BE68))</f>
        <v>0</v>
      </c>
      <c r="EX59" s="48" t="e">
        <f t="shared" si="148"/>
        <v>#DIV/0!</v>
      </c>
      <c r="EY59" s="43">
        <f t="shared" si="149"/>
        <v>0</v>
      </c>
      <c r="EZ59" s="43">
        <f>IF($AZ59="N","N",SUM('調查資料(OUT)'!AV65:AV68))</f>
        <v>0</v>
      </c>
      <c r="FA59" s="43">
        <f>IF($AZ59="N","N",SUM('調查資料(OUT)'!BA65:BA68))</f>
        <v>0</v>
      </c>
      <c r="FB59" s="43">
        <f>IF($AZ59="N","N",SUM('調查資料(OUT)'!BF65:BF68))</f>
        <v>0</v>
      </c>
      <c r="FC59" s="48" t="e">
        <f t="shared" si="150"/>
        <v>#DIV/0!</v>
      </c>
      <c r="FD59" s="43">
        <f t="shared" si="151"/>
        <v>0</v>
      </c>
      <c r="FE59" s="43">
        <f>IF($AZ59="N","N",SUM('調查資料(OUT)'!AW65:AW68))</f>
        <v>0</v>
      </c>
      <c r="FF59" s="43">
        <f>IF($AZ59="N","N",SUM('調查資料(OUT)'!BB65:BB68))</f>
        <v>0</v>
      </c>
      <c r="FG59" s="43">
        <f>IF($AZ59="N","N",SUM('調查資料(OUT)'!BG65:BG68))</f>
        <v>0</v>
      </c>
      <c r="FH59" s="48" t="e">
        <f t="shared" si="152"/>
        <v>#DIV/0!</v>
      </c>
      <c r="FI59" s="43">
        <f t="shared" si="153"/>
        <v>0</v>
      </c>
      <c r="FJ59" s="43">
        <f>IF($AZ59="N","N",SUM('調查資料(OUT)'!AX65:AX68))</f>
        <v>0</v>
      </c>
      <c r="FK59" s="43">
        <f>IF($AZ59="N","N",SUM('調查資料(OUT)'!BC65:BC68))</f>
        <v>0</v>
      </c>
      <c r="FL59" s="43">
        <f>IF($AZ59="N","N",SUM('調查資料(OUT)'!BH65:BH68))</f>
        <v>0</v>
      </c>
      <c r="FM59" s="48" t="e">
        <f t="shared" si="201"/>
        <v>#DIV/0!</v>
      </c>
      <c r="FN59" s="43">
        <f t="shared" si="202"/>
        <v>0</v>
      </c>
      <c r="FO59" s="43">
        <f>IF($AZ59="N","N",SUM('調查資料(OUT)'!AY65:AY68))</f>
        <v>0</v>
      </c>
      <c r="FP59" s="43">
        <f>IF($AZ59="N","N",SUM('調查資料(OUT)'!BD65:BD68))</f>
        <v>0</v>
      </c>
      <c r="FQ59" s="43">
        <f>IF($AZ59="N","N",SUM('調查資料(OUT)'!BI65:BI68))</f>
        <v>0</v>
      </c>
      <c r="FR59" s="48" t="e">
        <f t="shared" si="203"/>
        <v>#DIV/0!</v>
      </c>
      <c r="FS59" s="43">
        <f t="shared" si="204"/>
        <v>0</v>
      </c>
      <c r="FT59" s="48" t="e">
        <f t="shared" si="205"/>
        <v>#DIV/0!</v>
      </c>
      <c r="FU59" s="43">
        <f t="shared" si="206"/>
        <v>0</v>
      </c>
      <c r="FV59" s="48" t="e">
        <f t="shared" si="207"/>
        <v>#DIV/0!</v>
      </c>
      <c r="FW59" s="43">
        <f t="shared" si="208"/>
        <v>0</v>
      </c>
      <c r="FX59" s="48" t="e">
        <f t="shared" si="209"/>
        <v>#DIV/0!</v>
      </c>
      <c r="FY59" s="43">
        <f t="shared" si="210"/>
        <v>0</v>
      </c>
      <c r="FZ59" s="43">
        <f t="shared" si="156"/>
        <v>0</v>
      </c>
      <c r="GA59" s="43">
        <f>IF($AZ59="N","N",SUM('調查資料(OUT)'!BJ65:BJ68))</f>
        <v>0</v>
      </c>
      <c r="GB59" s="43">
        <f>IF($AZ59="N","N",SUM('調查資料(OUT)'!BO65:BO68))</f>
        <v>0</v>
      </c>
      <c r="GC59" s="43">
        <f>IF($AZ59="N","N",SUM('調查資料(OUT)'!BT65:BT68))</f>
        <v>0</v>
      </c>
      <c r="GD59" s="48" t="e">
        <f t="shared" si="157"/>
        <v>#DIV/0!</v>
      </c>
      <c r="GE59" s="43">
        <f t="shared" si="158"/>
        <v>0</v>
      </c>
      <c r="GF59" s="43">
        <f>IF($AZ59="N","N",SUM('調查資料(OUT)'!BK65:BK68))</f>
        <v>0</v>
      </c>
      <c r="GG59" s="43">
        <f>IF($AZ59="N","N",SUM('調查資料(OUT)'!BP65:BP68))</f>
        <v>0</v>
      </c>
      <c r="GH59" s="43">
        <f>IF($AZ59="N","N",SUM('調查資料(OUT)'!BU65:BU68))</f>
        <v>0</v>
      </c>
      <c r="GI59" s="48" t="e">
        <f t="shared" si="159"/>
        <v>#DIV/0!</v>
      </c>
      <c r="GJ59" s="43">
        <f t="shared" si="160"/>
        <v>0</v>
      </c>
      <c r="GK59" s="43">
        <f>IF($AZ59="N","N",SUM('調查資料(OUT)'!BL65:BL68))</f>
        <v>0</v>
      </c>
      <c r="GL59" s="43">
        <f>IF($AZ59="N","N",SUM('調查資料(OUT)'!BQ65:BQ68))</f>
        <v>0</v>
      </c>
      <c r="GM59" s="43">
        <f>IF($AZ59="N","N",SUM('調查資料(OUT)'!BV65:BV68))</f>
        <v>0</v>
      </c>
      <c r="GN59" s="48" t="e">
        <f t="shared" si="161"/>
        <v>#DIV/0!</v>
      </c>
      <c r="GO59" s="43">
        <f t="shared" si="162"/>
        <v>0</v>
      </c>
      <c r="GP59" s="43">
        <f>IF($AZ59="N","N",SUM('調查資料(OUT)'!BM65:BM68))</f>
        <v>0</v>
      </c>
      <c r="GQ59" s="43">
        <f>IF($AZ59="N","N",SUM('調查資料(OUT)'!BR65:BR68))</f>
        <v>0</v>
      </c>
      <c r="GR59" s="43">
        <f>IF($AZ59="N","N",SUM('調查資料(OUT)'!BW65:BW68))</f>
        <v>0</v>
      </c>
      <c r="GS59" s="48" t="e">
        <f t="shared" si="211"/>
        <v>#DIV/0!</v>
      </c>
      <c r="GT59" s="43">
        <f t="shared" si="212"/>
        <v>0</v>
      </c>
      <c r="GU59" s="43">
        <f>IF($AZ59="N","N",SUM('調查資料(OUT)'!BN65:BN68))</f>
        <v>0</v>
      </c>
      <c r="GV59" s="43">
        <f>IF($AZ59="N","N",SUM('調查資料(OUT)'!BS65:BS68))</f>
        <v>0</v>
      </c>
      <c r="GW59" s="43">
        <f>IF($AZ59="N","N",SUM('調查資料(OUT)'!BX65:BX68))</f>
        <v>0</v>
      </c>
      <c r="GX59" s="48" t="e">
        <f t="shared" si="213"/>
        <v>#DIV/0!</v>
      </c>
      <c r="GY59" s="43">
        <f t="shared" si="214"/>
        <v>0</v>
      </c>
      <c r="GZ59" s="48" t="e">
        <f t="shared" si="215"/>
        <v>#DIV/0!</v>
      </c>
      <c r="HA59" s="43">
        <f t="shared" si="216"/>
        <v>0</v>
      </c>
      <c r="HB59" s="48" t="e">
        <f t="shared" si="217"/>
        <v>#DIV/0!</v>
      </c>
      <c r="HC59" s="43">
        <f t="shared" si="237"/>
        <v>0</v>
      </c>
      <c r="HD59" s="48" t="e">
        <f t="shared" si="218"/>
        <v>#DIV/0!</v>
      </c>
      <c r="HE59" s="43">
        <f t="shared" si="219"/>
        <v>0</v>
      </c>
      <c r="HF59" s="43">
        <f t="shared" si="220"/>
        <v>0</v>
      </c>
      <c r="HG59" s="43">
        <f>IF($AZ59="N","N",SUM('調查資料(OUT)'!BY65:BY68))</f>
        <v>0</v>
      </c>
      <c r="HH59" s="43">
        <f>IF($AZ59="N","N",SUM('調查資料(OUT)'!CD65:CD68))</f>
        <v>0</v>
      </c>
      <c r="HI59" s="43">
        <f>IF($AZ59="N","N",SUM('調查資料(OUT)'!CI65:CI68))</f>
        <v>0</v>
      </c>
      <c r="HJ59" s="48" t="e">
        <f t="shared" si="221"/>
        <v>#DIV/0!</v>
      </c>
      <c r="HK59" s="43">
        <f t="shared" si="222"/>
        <v>0</v>
      </c>
      <c r="HL59" s="43">
        <f>IF($AZ59="N","N",SUM('調查資料(OUT)'!BZ65:BZ68))</f>
        <v>0</v>
      </c>
      <c r="HM59" s="43">
        <f>IF($AZ59="N","N",SUM('調查資料(OUT)'!CE65:CE68))</f>
        <v>0</v>
      </c>
      <c r="HN59" s="43">
        <f>IF($AZ59="N","N",SUM('調查資料(OUT)'!CJ65:CJ68))</f>
        <v>0</v>
      </c>
      <c r="HO59" s="48" t="e">
        <f t="shared" si="223"/>
        <v>#DIV/0!</v>
      </c>
      <c r="HP59" s="43">
        <f t="shared" si="224"/>
        <v>0</v>
      </c>
      <c r="HQ59" s="43">
        <f>IF($AZ59="N","N",SUM('調查資料(OUT)'!CA65:CA68))</f>
        <v>0</v>
      </c>
      <c r="HR59" s="43">
        <f>IF($AZ59="N","N",SUM('調查資料(OUT)'!CF65:CF68))</f>
        <v>0</v>
      </c>
      <c r="HS59" s="43">
        <f>IF($AZ59="N","N",SUM('調查資料(OUT)'!CK65:CK68))</f>
        <v>0</v>
      </c>
      <c r="HT59" s="48" t="e">
        <f t="shared" si="225"/>
        <v>#DIV/0!</v>
      </c>
      <c r="HU59" s="43">
        <f t="shared" si="226"/>
        <v>0</v>
      </c>
      <c r="HV59" s="43">
        <f>IF($AZ59="N","N",SUM('調查資料(OUT)'!CB65:CB68))</f>
        <v>0</v>
      </c>
      <c r="HW59" s="43">
        <f>IF($AZ59="N","N",SUM('調查資料(OUT)'!CG65:CG68))</f>
        <v>0</v>
      </c>
      <c r="HX59" s="43">
        <f>IF($AZ59="N","N",SUM('調查資料(OUT)'!CL65:CL68))</f>
        <v>0</v>
      </c>
      <c r="HY59" s="48" t="e">
        <f t="shared" si="227"/>
        <v>#DIV/0!</v>
      </c>
      <c r="HZ59" s="43">
        <f t="shared" si="228"/>
        <v>0</v>
      </c>
      <c r="IA59" s="43">
        <f>IF($AZ59="N","N",SUM('調查資料(OUT)'!CC65:CC68))</f>
        <v>0</v>
      </c>
      <c r="IB59" s="43">
        <f>IF($AZ59="N","N",SUM('調查資料(OUT)'!CH65:CH68))</f>
        <v>0</v>
      </c>
      <c r="IC59" s="43">
        <f>IF($AZ59="N","N",SUM('調查資料(OUT)'!CM65:CM68))</f>
        <v>0</v>
      </c>
      <c r="ID59" s="48" t="e">
        <f t="shared" si="229"/>
        <v>#DIV/0!</v>
      </c>
      <c r="IE59" s="43">
        <f t="shared" si="230"/>
        <v>0</v>
      </c>
      <c r="IF59" s="48" t="e">
        <f t="shared" si="231"/>
        <v>#DIV/0!</v>
      </c>
      <c r="IG59" s="43">
        <f t="shared" si="232"/>
        <v>0</v>
      </c>
      <c r="IH59" s="48" t="e">
        <f t="shared" si="233"/>
        <v>#DIV/0!</v>
      </c>
      <c r="II59" s="43">
        <f t="shared" si="234"/>
        <v>0</v>
      </c>
      <c r="IJ59" s="48" t="e">
        <f t="shared" si="235"/>
        <v>#DIV/0!</v>
      </c>
      <c r="IK59" s="248">
        <f t="shared" si="236"/>
        <v>0</v>
      </c>
    </row>
    <row r="60" spans="1:245">
      <c r="A60" s="313">
        <f>'調查資料(OUT)'!A66</f>
        <v>1345</v>
      </c>
      <c r="B60" s="314">
        <f t="shared" si="163"/>
        <v>0</v>
      </c>
      <c r="C60" s="314">
        <f>IFERROR('調查資料(OUT)'!$B$1*'調查資料(OUT)'!B66,0)+IFERROR('調查資料(OUT)'!$G$1*'調查資料(OUT)'!G66,0)+IFERROR('調查資料(OUT)'!$L$1*'調查資料(OUT)'!L66,0)</f>
        <v>0</v>
      </c>
      <c r="D60" s="314">
        <f>IFERROR('調查資料(OUT)'!$C$1*'調查資料(OUT)'!C66,0)+IFERROR('調查資料(OUT)'!$H$1*'調查資料(OUT)'!H66,0)+IFERROR('調查資料(OUT)'!$M$1*'調查資料(OUT)'!M66,0)</f>
        <v>0</v>
      </c>
      <c r="E60" s="314">
        <f>IFERROR('調查資料(OUT)'!$D$1*'調查資料(OUT)'!D66,0)+IFERROR('調查資料(OUT)'!$I$1*'調查資料(OUT)'!I66,0)+IFERROR('調查資料(OUT)'!$N$1*'調查資料(OUT)'!N66,0)</f>
        <v>0</v>
      </c>
      <c r="F60" s="314">
        <f>IFERROR('調查資料(OUT)'!$E$1*'調查資料(OUT)'!E66,0)+IFERROR('調查資料(OUT)'!$J$1*'調查資料(OUT)'!J66,0)+IFERROR('調查資料(OUT)'!$O$1*'調查資料(OUT)'!O66,0)</f>
        <v>0</v>
      </c>
      <c r="G60" s="315">
        <f>IFERROR('調查資料(OUT)'!$F$1*'調查資料(OUT)'!F66,0)+IFERROR('調查資料(OUT)'!$K$1*'調查資料(OUT)'!K66,0)+IFERROR('調查資料(OUT)'!$P$1*'調查資料(OUT)'!P66,0)</f>
        <v>0</v>
      </c>
      <c r="H60" s="316">
        <f t="shared" si="164"/>
        <v>0</v>
      </c>
      <c r="I60" s="314">
        <f>IFERROR('調查資料(OUT)'!$Q$1*'調查資料(OUT)'!Q66,0)+IFERROR('調查資料(OUT)'!$V$1*'調查資料(OUT)'!V66,0)+IFERROR('調查資料(OUT)'!$AA$1*'調查資料(OUT)'!AA66,0)</f>
        <v>0</v>
      </c>
      <c r="J60" s="314">
        <f>IFERROR('調查資料(OUT)'!$R$1*'調查資料(OUT)'!R66,0)+IFERROR('調查資料(OUT)'!$W$1*'調查資料(OUT)'!W66,0)+IFERROR('調查資料(OUT)'!$AB$1*'調查資料(OUT)'!AB66,0)</f>
        <v>0</v>
      </c>
      <c r="K60" s="314">
        <f>IFERROR('調查資料(OUT)'!$S$1*'調查資料(OUT)'!S66,0)+IFERROR('調查資料(OUT)'!$X$1*'調查資料(OUT)'!X66,0)+IFERROR('調查資料(OUT)'!$AC$1*'調查資料(OUT)'!AC66,0)</f>
        <v>0</v>
      </c>
      <c r="L60" s="314">
        <f>IFERROR('調查資料(OUT)'!$T$1*'調查資料(OUT)'!T66,0)+IFERROR('調查資料(OUT)'!$Y$1*'調查資料(OUT)'!Y66,0)+IFERROR('調查資料(OUT)'!$AD$1*'調查資料(OUT)'!AD66,0)</f>
        <v>0</v>
      </c>
      <c r="M60" s="315">
        <f>IFERROR('調查資料(OUT)'!$U$1*'調查資料(OUT)'!U66,0)+IFERROR('調查資料(OUT)'!$Z$1*'調查資料(OUT)'!Z66,0)+IFERROR('調查資料(OUT)'!$AE$1*'調查資料(OUT)'!AE66,0)</f>
        <v>0</v>
      </c>
      <c r="N60" s="316">
        <f t="shared" si="165"/>
        <v>0</v>
      </c>
      <c r="O60" s="314">
        <f>IFERROR('調查資料(OUT)'!$AF$1*'調查資料(OUT)'!AF66,0)+IFERROR('調查資料(OUT)'!$AK$1*'調查資料(OUT)'!AK66,0)+IFERROR('調查資料(OUT)'!$AP$1*'調查資料(OUT)'!AP66,0)</f>
        <v>0</v>
      </c>
      <c r="P60" s="314">
        <f>IFERROR('調查資料(OUT)'!$AG$1*'調查資料(OUT)'!AG66,0)+IFERROR('調查資料(OUT)'!$AL$1*'調查資料(OUT)'!AL66,0)+IFERROR('調查資料(OUT)'!$AQ$1*'調查資料(OUT)'!AQ66,0)</f>
        <v>0</v>
      </c>
      <c r="Q60" s="314">
        <f>IFERROR('調查資料(OUT)'!$AH$1*'調查資料(OUT)'!AH66,0)+IFERROR('調查資料(OUT)'!$AM$1*'調查資料(OUT)'!AM66,0)+IFERROR('調查資料(OUT)'!$AR$1*'調查資料(OUT)'!AR66,0)</f>
        <v>0</v>
      </c>
      <c r="R60" s="314">
        <f>IFERROR('調查資料(OUT)'!$AI$1*'調查資料(OUT)'!AI66,0)+IFERROR('調查資料(OUT)'!$AN$1*'調查資料(OUT)'!AN66,0)+IFERROR('調查資料(OUT)'!$AS$1*'調查資料(OUT)'!AS66,0)</f>
        <v>0</v>
      </c>
      <c r="S60" s="315">
        <f>IFERROR('調查資料(OUT)'!$AJ$1*'調查資料(OUT)'!AJ66,0)+IFERROR('調查資料(OUT)'!$AO$1*'調查資料(OUT)'!AO66,0)+IFERROR('調查資料(OUT)'!$AT$1*'調查資料(OUT)'!AT66,0)</f>
        <v>0</v>
      </c>
      <c r="T60" s="316">
        <f t="shared" si="166"/>
        <v>0</v>
      </c>
      <c r="U60" s="314">
        <f>IFERROR('調查資料(OUT)'!$AU$1*'調查資料(OUT)'!AU66,0)+IFERROR('調查資料(OUT)'!$AZ$1*'調查資料(OUT)'!AZ66,0)+IFERROR('調查資料(OUT)'!$BE$1*'調查資料(OUT)'!BE66,0)</f>
        <v>0</v>
      </c>
      <c r="V60" s="314">
        <f>IFERROR('調查資料(OUT)'!$AV$1*'調查資料(OUT)'!AV66,0)+IFERROR('調查資料(OUT)'!$BA$1*'調查資料(OUT)'!BA66,0)+IFERROR('調查資料(OUT)'!$BF$1*'調查資料(OUT)'!BF66,0)</f>
        <v>0</v>
      </c>
      <c r="W60" s="314">
        <f>IFERROR('調查資料(OUT)'!$AW$1*'調查資料(OUT)'!AW66,0)+IFERROR('調查資料(OUT)'!$BB$1*'調查資料(OUT)'!BB66,0)+IFERROR('調查資料(OUT)'!$BG$1*'調查資料(OUT)'!BG66,0)</f>
        <v>0</v>
      </c>
      <c r="X60" s="314">
        <f>IFERROR('調查資料(OUT)'!$AX$1*'調查資料(OUT)'!AX66,0)+IFERROR('調查資料(OUT)'!$BC$1*'調查資料(OUT)'!BC66,0)+IFERROR('調查資料(OUT)'!$BH$1*'調查資料(OUT)'!BH66,0)</f>
        <v>0</v>
      </c>
      <c r="Y60" s="315">
        <f>IFERROR('調查資料(OUT)'!$AY$1*'調查資料(OUT)'!AY66,0)+IFERROR('調查資料(OUT)'!$BD$1*'調查資料(OUT)'!BD66,0)+IFERROR('調查資料(OUT)'!$BI$1*'調查資料(OUT)'!BI66,0)</f>
        <v>0</v>
      </c>
      <c r="Z60" s="316">
        <f t="shared" si="167"/>
        <v>0</v>
      </c>
      <c r="AA60" s="314">
        <f>IFERROR('調查資料(OUT)'!$BJ$1*'調查資料(OUT)'!BJ66,0)+IFERROR('調查資料(OUT)'!$BO$1*'調查資料(OUT)'!BO66,0)+IFERROR('調查資料(OUT)'!$BT$1*'調查資料(OUT)'!BT66,0)</f>
        <v>0</v>
      </c>
      <c r="AB60" s="314">
        <f>IFERROR('調查資料(OUT)'!$BK$1*'調查資料(OUT)'!BK66,0)+IFERROR('調查資料(OUT)'!$BP$1*'調查資料(OUT)'!BP66,0)+IFERROR('調查資料(OUT)'!$BU$1*'調查資料(OUT)'!BU66,0)</f>
        <v>0</v>
      </c>
      <c r="AC60" s="314">
        <f>IFERROR('調查資料(OUT)'!$BL$1*'調查資料(OUT)'!BL66,0)+IFERROR('調查資料(OUT)'!$BQ$1*'調查資料(OUT)'!BQ66,0)+IFERROR('調查資料(OUT)'!$BV$1*'調查資料(OUT)'!BV66,0)</f>
        <v>0</v>
      </c>
      <c r="AD60" s="314">
        <f>IFERROR('調查資料(OUT)'!$BM$1*'調查資料(OUT)'!BM66,0)+IFERROR('調查資料(OUT)'!$BR$1*'調查資料(OUT)'!BR66,0)+IFERROR('調查資料(OUT)'!$BW$1*'調查資料(OUT)'!BW66,0)</f>
        <v>0</v>
      </c>
      <c r="AE60" s="315">
        <f>IFERROR('調查資料(OUT)'!$BN$1*'調查資料(OUT)'!BN66,0)+IFERROR('調查資料(OUT)'!$BS$1*'調查資料(OUT)'!BS66,0)+IFERROR('調查資料(OUT)'!$BX$1*'調查資料(OUT)'!BX66,0)</f>
        <v>0</v>
      </c>
      <c r="AF60" s="316">
        <f t="shared" si="168"/>
        <v>0</v>
      </c>
      <c r="AG60" s="314">
        <f>IFERROR('調查資料(OUT)'!$BY$1*'調查資料(OUT)'!BY66,0)+IFERROR('調查資料(OUT)'!$CD$1*'調查資料(OUT)'!CD66,0)+IFERROR('調查資料(OUT)'!$CI$1*'調查資料(OUT)'!CI66,0)</f>
        <v>0</v>
      </c>
      <c r="AH60" s="314">
        <f>IFERROR('調查資料(OUT)'!$BZ$1*'調查資料(OUT)'!BZ66,0)+IFERROR('調查資料(OUT)'!$CE$1*'調查資料(OUT)'!CE66,0)+IFERROR('調查資料(OUT)'!$CJ$1*'調查資料(OUT)'!CJ66,0)</f>
        <v>0</v>
      </c>
      <c r="AI60" s="314">
        <f>IFERROR('調查資料(OUT)'!$CA$1*'調查資料(OUT)'!CA66,0)+IFERROR('調查資料(OUT)'!$CF$1*'調查資料(OUT)'!CF66,0)+IFERROR('調查資料(OUT)'!$CK$1*'調查資料(OUT)'!CK66,0)</f>
        <v>0</v>
      </c>
      <c r="AJ60" s="314">
        <f>IFERROR('調查資料(OUT)'!$CB$1*'調查資料(OUT)'!CB66,0)+IFERROR('調查資料(OUT)'!$CG$1*'調查資料(OUT)'!CG66,0)+IFERROR('調查資料(OUT)'!$CL$1*'調查資料(OUT)'!CL66,0)</f>
        <v>0</v>
      </c>
      <c r="AK60" s="315">
        <f>IFERROR('調查資料(OUT)'!$CC$1*'調查資料(OUT)'!CC66,0)+IFERROR('調查資料(OUT)'!$CH$1*'調查資料(OUT)'!CH66,0)+IFERROR('調查資料(OUT)'!$CM$1*'調查資料(OUT)'!CM66,0)</f>
        <v>0</v>
      </c>
      <c r="AL60" s="317">
        <f t="shared" si="169"/>
        <v>0</v>
      </c>
      <c r="AN60" s="316">
        <f>'調查資料(OUT)'!A66</f>
        <v>1345</v>
      </c>
      <c r="AO60" s="335">
        <f t="shared" si="170"/>
        <v>1445</v>
      </c>
      <c r="AP60" s="314">
        <f t="shared" si="238"/>
        <v>0</v>
      </c>
      <c r="AQ60" s="314"/>
      <c r="AR60" s="314">
        <f t="shared" si="256"/>
        <v>0</v>
      </c>
      <c r="AS60" s="337" t="e">
        <f t="shared" si="257"/>
        <v>#DIV/0!</v>
      </c>
      <c r="AT60" s="337" t="e">
        <f t="shared" si="258"/>
        <v>#DIV/0!</v>
      </c>
      <c r="AU60" s="337" t="e">
        <f t="shared" si="259"/>
        <v>#DIV/0!</v>
      </c>
      <c r="AV60" s="337" t="e">
        <f t="shared" si="260"/>
        <v>#DIV/0!</v>
      </c>
      <c r="AW60" s="337" t="e">
        <f t="shared" si="261"/>
        <v>#DIV/0!</v>
      </c>
      <c r="AX60" s="337" t="e">
        <f t="shared" si="262"/>
        <v>#DIV/0!</v>
      </c>
      <c r="AY60" s="338"/>
      <c r="AZ60" s="314">
        <f t="shared" si="263"/>
        <v>1345</v>
      </c>
      <c r="BA60" s="315">
        <f t="shared" si="264"/>
        <v>1445</v>
      </c>
      <c r="BB60" s="43">
        <f t="shared" si="171"/>
        <v>0</v>
      </c>
      <c r="BC60" s="43">
        <f>IF($AZ60="N","N",SUM('調查資料(OUT)'!B66:B69))</f>
        <v>0</v>
      </c>
      <c r="BD60" s="43">
        <f>IF($AZ60="N","N",SUM('調查資料(OUT)'!G66:G69))</f>
        <v>0</v>
      </c>
      <c r="BE60" s="43">
        <f>IF($AZ60="N","N",SUM('調查資料(OUT)'!L66:L69))</f>
        <v>0</v>
      </c>
      <c r="BF60" s="48" t="e">
        <f t="shared" si="121"/>
        <v>#DIV/0!</v>
      </c>
      <c r="BG60" s="43">
        <f t="shared" si="122"/>
        <v>0</v>
      </c>
      <c r="BH60" s="43">
        <f>IF($AZ60="N","N",SUM('調查資料(OUT)'!C66:C69))</f>
        <v>0</v>
      </c>
      <c r="BI60" s="43">
        <f>IF($AZ60="N","N",SUM('調查資料(OUT)'!H66:H69))</f>
        <v>0</v>
      </c>
      <c r="BJ60" s="43">
        <f>IF($AZ60="N","N",SUM('調查資料(OUT)'!M66:M69))</f>
        <v>0</v>
      </c>
      <c r="BK60" s="48" t="e">
        <f t="shared" si="123"/>
        <v>#DIV/0!</v>
      </c>
      <c r="BL60" s="43">
        <f t="shared" si="124"/>
        <v>0</v>
      </c>
      <c r="BM60" s="43">
        <f>IF($AZ60="N","N",SUM('調查資料(OUT)'!D66:D69))</f>
        <v>0</v>
      </c>
      <c r="BN60" s="43">
        <f>IF($AZ60="N","N",SUM('調查資料(OUT)'!I66:I69))</f>
        <v>0</v>
      </c>
      <c r="BO60" s="43">
        <f>IF($AZ60="N","N",SUM('調查資料(OUT)'!N66:N69))</f>
        <v>0</v>
      </c>
      <c r="BP60" s="48" t="e">
        <f t="shared" si="125"/>
        <v>#DIV/0!</v>
      </c>
      <c r="BQ60" s="43">
        <f t="shared" si="126"/>
        <v>0</v>
      </c>
      <c r="BR60" s="43">
        <f>IF($AZ60="N","N",SUM('調查資料(OUT)'!E66:E69))</f>
        <v>0</v>
      </c>
      <c r="BS60" s="43">
        <f>IF($AZ60="N","N",SUM('調查資料(OUT)'!J66:J69))</f>
        <v>0</v>
      </c>
      <c r="BT60" s="43">
        <f>IF($AZ60="N","N",SUM('調查資料(OUT)'!O66:O69))</f>
        <v>0</v>
      </c>
      <c r="BU60" s="48" t="e">
        <f t="shared" si="127"/>
        <v>#DIV/0!</v>
      </c>
      <c r="BV60" s="43">
        <f t="shared" si="172"/>
        <v>0</v>
      </c>
      <c r="BW60" s="43">
        <f>IF($AZ60="N","N",SUM('調查資料(OUT)'!F66:F69))</f>
        <v>0</v>
      </c>
      <c r="BX60" s="43">
        <f>IF($AZ60="N","N",SUM('調查資料(OUT)'!K66:K69))</f>
        <v>0</v>
      </c>
      <c r="BY60" s="43">
        <f>IF($AZ60="N","N",SUM('調查資料(OUT)'!P66:P69))</f>
        <v>0</v>
      </c>
      <c r="BZ60" s="48" t="e">
        <f t="shared" si="173"/>
        <v>#DIV/0!</v>
      </c>
      <c r="CA60" s="43">
        <f t="shared" si="174"/>
        <v>0</v>
      </c>
      <c r="CB60" s="48" t="e">
        <f t="shared" si="175"/>
        <v>#DIV/0!</v>
      </c>
      <c r="CC60" s="43">
        <f t="shared" si="176"/>
        <v>0</v>
      </c>
      <c r="CD60" s="48" t="e">
        <f t="shared" si="177"/>
        <v>#DIV/0!</v>
      </c>
      <c r="CE60" s="43">
        <f t="shared" si="178"/>
        <v>0</v>
      </c>
      <c r="CF60" s="48" t="e">
        <f t="shared" si="179"/>
        <v>#DIV/0!</v>
      </c>
      <c r="CG60" s="43">
        <f t="shared" si="180"/>
        <v>0</v>
      </c>
      <c r="CH60" s="43">
        <f t="shared" si="130"/>
        <v>0</v>
      </c>
      <c r="CI60" s="43">
        <f>IF($AZ60="N","N",SUM('調查資料(OUT)'!Q66:Q69))</f>
        <v>0</v>
      </c>
      <c r="CJ60" s="43">
        <f>IF($AZ60="N","N",SUM('調查資料(OUT)'!V66:V69))</f>
        <v>0</v>
      </c>
      <c r="CK60" s="43">
        <f>IF($AZ60="N","N",SUM('調查資料(OUT)'!AA66:AA69))</f>
        <v>0</v>
      </c>
      <c r="CL60" s="48" t="e">
        <f t="shared" si="131"/>
        <v>#DIV/0!</v>
      </c>
      <c r="CM60" s="43">
        <f t="shared" si="132"/>
        <v>0</v>
      </c>
      <c r="CN60" s="43">
        <f>IF($AZ60="N","N",SUM('調查資料(OUT)'!R66:R69))</f>
        <v>0</v>
      </c>
      <c r="CO60" s="43">
        <f>IF($AZ60="N","N",SUM('調查資料(OUT)'!W66:W69))</f>
        <v>0</v>
      </c>
      <c r="CP60" s="43">
        <f>IF($AZ60="N","N",SUM('調查資料(OUT)'!AB66:AB69))</f>
        <v>0</v>
      </c>
      <c r="CQ60" s="48" t="e">
        <f t="shared" si="133"/>
        <v>#DIV/0!</v>
      </c>
      <c r="CR60" s="43">
        <f t="shared" si="134"/>
        <v>0</v>
      </c>
      <c r="CS60" s="43">
        <f>IF($AZ60="N","N",SUM('調查資料(OUT)'!S66:S69))</f>
        <v>0</v>
      </c>
      <c r="CT60" s="43">
        <f>IF($AZ60="N","N",SUM('調查資料(OUT)'!X66:X69))</f>
        <v>0</v>
      </c>
      <c r="CU60" s="43">
        <f>IF($AZ60="N","N",SUM('調查資料(OUT)'!AC66:AC69))</f>
        <v>0</v>
      </c>
      <c r="CV60" s="48" t="e">
        <f t="shared" si="135"/>
        <v>#DIV/0!</v>
      </c>
      <c r="CW60" s="43">
        <f t="shared" si="136"/>
        <v>0</v>
      </c>
      <c r="CX60" s="43">
        <f>IF($AZ60="N","N",SUM('調查資料(OUT)'!T66:T69))</f>
        <v>0</v>
      </c>
      <c r="CY60" s="43">
        <f>IF($AZ60="N","N",SUM('調查資料(OUT)'!Y66:Y69))</f>
        <v>0</v>
      </c>
      <c r="CZ60" s="43">
        <f>IF($AZ60="N","N",SUM('調查資料(OUT)'!AD66:AD69))</f>
        <v>0</v>
      </c>
      <c r="DA60" s="48" t="e">
        <f t="shared" si="181"/>
        <v>#DIV/0!</v>
      </c>
      <c r="DB60" s="43">
        <f t="shared" si="182"/>
        <v>0</v>
      </c>
      <c r="DC60" s="43">
        <f>IF($AZ60="N","N",SUM('調查資料(OUT)'!U66:U69))</f>
        <v>0</v>
      </c>
      <c r="DD60" s="43">
        <f>IF($AZ60="N","N",SUM('調查資料(OUT)'!Z66:Z69))</f>
        <v>0</v>
      </c>
      <c r="DE60" s="43">
        <f>IF($AZ60="N","N",SUM('調查資料(OUT)'!AE66:AE69))</f>
        <v>0</v>
      </c>
      <c r="DF60" s="48" t="e">
        <f t="shared" si="183"/>
        <v>#DIV/0!</v>
      </c>
      <c r="DG60" s="43">
        <f t="shared" si="184"/>
        <v>0</v>
      </c>
      <c r="DH60" s="48" t="e">
        <f t="shared" si="185"/>
        <v>#DIV/0!</v>
      </c>
      <c r="DI60" s="43">
        <f t="shared" si="186"/>
        <v>0</v>
      </c>
      <c r="DJ60" s="48" t="e">
        <f t="shared" si="187"/>
        <v>#DIV/0!</v>
      </c>
      <c r="DK60" s="43">
        <f t="shared" si="188"/>
        <v>0</v>
      </c>
      <c r="DL60" s="48" t="e">
        <f t="shared" si="189"/>
        <v>#DIV/0!</v>
      </c>
      <c r="DM60" s="43">
        <f t="shared" si="190"/>
        <v>0</v>
      </c>
      <c r="DN60" s="43">
        <f t="shared" si="138"/>
        <v>0</v>
      </c>
      <c r="DO60" s="43">
        <f>IF($AZ60="N","N",SUM('調查資料(OUT)'!AF66:AF69))</f>
        <v>0</v>
      </c>
      <c r="DP60" s="43">
        <f>IF($AZ60="N","N",SUM('調查資料(OUT)'!AK66:AK69))</f>
        <v>0</v>
      </c>
      <c r="DQ60" s="43">
        <f>IF($AZ60="N","N",SUM('調查資料(OUT)'!AP66:AP69))</f>
        <v>0</v>
      </c>
      <c r="DR60" s="48" t="e">
        <f t="shared" si="139"/>
        <v>#DIV/0!</v>
      </c>
      <c r="DS60" s="43">
        <f t="shared" si="140"/>
        <v>0</v>
      </c>
      <c r="DT60" s="43">
        <f>IF($AZ60="N","N",SUM('調查資料(OUT)'!AG66:AG69))</f>
        <v>0</v>
      </c>
      <c r="DU60" s="43">
        <f>IF($AZ60="N","N",SUM('調查資料(OUT)'!AL66:AL69))</f>
        <v>0</v>
      </c>
      <c r="DV60" s="43">
        <f>IF($AZ60="N","N",SUM('調查資料(OUT)'!AQ66:AQ69))</f>
        <v>0</v>
      </c>
      <c r="DW60" s="48" t="e">
        <f t="shared" si="141"/>
        <v>#DIV/0!</v>
      </c>
      <c r="DX60" s="43">
        <f t="shared" si="142"/>
        <v>0</v>
      </c>
      <c r="DY60" s="43">
        <f>IF($AZ60="N","N",SUM('調查資料(OUT)'!AH66:AH69))</f>
        <v>0</v>
      </c>
      <c r="DZ60" s="43">
        <f>IF($AZ60="N","N",SUM('調查資料(OUT)'!AM66:AM69))</f>
        <v>0</v>
      </c>
      <c r="EA60" s="43">
        <f>IF($AZ60="N","N",SUM('調查資料(OUT)'!AR66:AR69))</f>
        <v>0</v>
      </c>
      <c r="EB60" s="48" t="e">
        <f t="shared" si="143"/>
        <v>#DIV/0!</v>
      </c>
      <c r="EC60" s="43">
        <f t="shared" si="144"/>
        <v>0</v>
      </c>
      <c r="ED60" s="43">
        <f>IF($AZ60="N","N",SUM('調查資料(OUT)'!AI66:AI69))</f>
        <v>0</v>
      </c>
      <c r="EE60" s="43">
        <f>IF($AZ60="N","N",SUM('調查資料(OUT)'!AN66:AN69))</f>
        <v>0</v>
      </c>
      <c r="EF60" s="43">
        <f>IF($AZ60="N","N",SUM('調查資料(OUT)'!AS66:AS69))</f>
        <v>0</v>
      </c>
      <c r="EG60" s="48" t="e">
        <f t="shared" si="191"/>
        <v>#DIV/0!</v>
      </c>
      <c r="EH60" s="43">
        <f t="shared" si="192"/>
        <v>0</v>
      </c>
      <c r="EI60" s="43">
        <f>IF($AZ60="N","N",SUM('調查資料(OUT)'!AJ66:AJ69))</f>
        <v>0</v>
      </c>
      <c r="EJ60" s="43">
        <f>IF($AZ60="N","N",SUM('調查資料(OUT)'!AO66:AO69))</f>
        <v>0</v>
      </c>
      <c r="EK60" s="43">
        <f>IF($AZ60="N","N",SUM('調查資料(OUT)'!AT66:AT69))</f>
        <v>0</v>
      </c>
      <c r="EL60" s="48" t="e">
        <f t="shared" si="193"/>
        <v>#DIV/0!</v>
      </c>
      <c r="EM60" s="43">
        <f t="shared" si="194"/>
        <v>0</v>
      </c>
      <c r="EN60" s="48" t="e">
        <f t="shared" si="195"/>
        <v>#DIV/0!</v>
      </c>
      <c r="EO60" s="43">
        <f t="shared" si="196"/>
        <v>0</v>
      </c>
      <c r="EP60" s="48" t="e">
        <f t="shared" si="197"/>
        <v>#DIV/0!</v>
      </c>
      <c r="EQ60" s="43">
        <f t="shared" si="198"/>
        <v>0</v>
      </c>
      <c r="ER60" s="48" t="e">
        <f t="shared" si="199"/>
        <v>#DIV/0!</v>
      </c>
      <c r="ES60" s="43">
        <f t="shared" si="200"/>
        <v>0</v>
      </c>
      <c r="ET60" s="43">
        <f t="shared" si="147"/>
        <v>0</v>
      </c>
      <c r="EU60" s="43">
        <f>IF($AZ60="N","N",SUM('調查資料(OUT)'!AU66:AU69))</f>
        <v>0</v>
      </c>
      <c r="EV60" s="43">
        <f>IF($AZ60="N","N",SUM('調查資料(OUT)'!AZ66:AZ69))</f>
        <v>0</v>
      </c>
      <c r="EW60" s="43">
        <f>IF($AZ60="N","N",SUM('調查資料(OUT)'!BE66:BE69))</f>
        <v>0</v>
      </c>
      <c r="EX60" s="48" t="e">
        <f t="shared" si="148"/>
        <v>#DIV/0!</v>
      </c>
      <c r="EY60" s="43">
        <f t="shared" si="149"/>
        <v>0</v>
      </c>
      <c r="EZ60" s="43">
        <f>IF($AZ60="N","N",SUM('調查資料(OUT)'!AV66:AV69))</f>
        <v>0</v>
      </c>
      <c r="FA60" s="43">
        <f>IF($AZ60="N","N",SUM('調查資料(OUT)'!BA66:BA69))</f>
        <v>0</v>
      </c>
      <c r="FB60" s="43">
        <f>IF($AZ60="N","N",SUM('調查資料(OUT)'!BF66:BF69))</f>
        <v>0</v>
      </c>
      <c r="FC60" s="48" t="e">
        <f t="shared" si="150"/>
        <v>#DIV/0!</v>
      </c>
      <c r="FD60" s="43">
        <f t="shared" si="151"/>
        <v>0</v>
      </c>
      <c r="FE60" s="43">
        <f>IF($AZ60="N","N",SUM('調查資料(OUT)'!AW66:AW69))</f>
        <v>0</v>
      </c>
      <c r="FF60" s="43">
        <f>IF($AZ60="N","N",SUM('調查資料(OUT)'!BB66:BB69))</f>
        <v>0</v>
      </c>
      <c r="FG60" s="43">
        <f>IF($AZ60="N","N",SUM('調查資料(OUT)'!BG66:BG69))</f>
        <v>0</v>
      </c>
      <c r="FH60" s="48" t="e">
        <f t="shared" si="152"/>
        <v>#DIV/0!</v>
      </c>
      <c r="FI60" s="43">
        <f t="shared" si="153"/>
        <v>0</v>
      </c>
      <c r="FJ60" s="43">
        <f>IF($AZ60="N","N",SUM('調查資料(OUT)'!AX66:AX69))</f>
        <v>0</v>
      </c>
      <c r="FK60" s="43">
        <f>IF($AZ60="N","N",SUM('調查資料(OUT)'!BC66:BC69))</f>
        <v>0</v>
      </c>
      <c r="FL60" s="43">
        <f>IF($AZ60="N","N",SUM('調查資料(OUT)'!BH66:BH69))</f>
        <v>0</v>
      </c>
      <c r="FM60" s="48" t="e">
        <f t="shared" si="201"/>
        <v>#DIV/0!</v>
      </c>
      <c r="FN60" s="43">
        <f t="shared" si="202"/>
        <v>0</v>
      </c>
      <c r="FO60" s="43">
        <f>IF($AZ60="N","N",SUM('調查資料(OUT)'!AY66:AY69))</f>
        <v>0</v>
      </c>
      <c r="FP60" s="43">
        <f>IF($AZ60="N","N",SUM('調查資料(OUT)'!BD66:BD69))</f>
        <v>0</v>
      </c>
      <c r="FQ60" s="43">
        <f>IF($AZ60="N","N",SUM('調查資料(OUT)'!BI66:BI69))</f>
        <v>0</v>
      </c>
      <c r="FR60" s="48" t="e">
        <f t="shared" si="203"/>
        <v>#DIV/0!</v>
      </c>
      <c r="FS60" s="43">
        <f t="shared" si="204"/>
        <v>0</v>
      </c>
      <c r="FT60" s="48" t="e">
        <f t="shared" si="205"/>
        <v>#DIV/0!</v>
      </c>
      <c r="FU60" s="43">
        <f t="shared" si="206"/>
        <v>0</v>
      </c>
      <c r="FV60" s="48" t="e">
        <f t="shared" si="207"/>
        <v>#DIV/0!</v>
      </c>
      <c r="FW60" s="43">
        <f t="shared" si="208"/>
        <v>0</v>
      </c>
      <c r="FX60" s="48" t="e">
        <f t="shared" si="209"/>
        <v>#DIV/0!</v>
      </c>
      <c r="FY60" s="43">
        <f t="shared" si="210"/>
        <v>0</v>
      </c>
      <c r="FZ60" s="43">
        <f t="shared" si="156"/>
        <v>0</v>
      </c>
      <c r="GA60" s="43">
        <f>IF($AZ60="N","N",SUM('調查資料(OUT)'!BJ66:BJ69))</f>
        <v>0</v>
      </c>
      <c r="GB60" s="43">
        <f>IF($AZ60="N","N",SUM('調查資料(OUT)'!BO66:BO69))</f>
        <v>0</v>
      </c>
      <c r="GC60" s="43">
        <f>IF($AZ60="N","N",SUM('調查資料(OUT)'!BT66:BT69))</f>
        <v>0</v>
      </c>
      <c r="GD60" s="48" t="e">
        <f t="shared" si="157"/>
        <v>#DIV/0!</v>
      </c>
      <c r="GE60" s="43">
        <f t="shared" si="158"/>
        <v>0</v>
      </c>
      <c r="GF60" s="43">
        <f>IF($AZ60="N","N",SUM('調查資料(OUT)'!BK66:BK69))</f>
        <v>0</v>
      </c>
      <c r="GG60" s="43">
        <f>IF($AZ60="N","N",SUM('調查資料(OUT)'!BP66:BP69))</f>
        <v>0</v>
      </c>
      <c r="GH60" s="43">
        <f>IF($AZ60="N","N",SUM('調查資料(OUT)'!BU66:BU69))</f>
        <v>0</v>
      </c>
      <c r="GI60" s="48" t="e">
        <f t="shared" si="159"/>
        <v>#DIV/0!</v>
      </c>
      <c r="GJ60" s="43">
        <f t="shared" si="160"/>
        <v>0</v>
      </c>
      <c r="GK60" s="43">
        <f>IF($AZ60="N","N",SUM('調查資料(OUT)'!BL66:BL69))</f>
        <v>0</v>
      </c>
      <c r="GL60" s="43">
        <f>IF($AZ60="N","N",SUM('調查資料(OUT)'!BQ66:BQ69))</f>
        <v>0</v>
      </c>
      <c r="GM60" s="43">
        <f>IF($AZ60="N","N",SUM('調查資料(OUT)'!BV66:BV69))</f>
        <v>0</v>
      </c>
      <c r="GN60" s="48" t="e">
        <f t="shared" si="161"/>
        <v>#DIV/0!</v>
      </c>
      <c r="GO60" s="43">
        <f t="shared" si="162"/>
        <v>0</v>
      </c>
      <c r="GP60" s="43">
        <f>IF($AZ60="N","N",SUM('調查資料(OUT)'!BM66:BM69))</f>
        <v>0</v>
      </c>
      <c r="GQ60" s="43">
        <f>IF($AZ60="N","N",SUM('調查資料(OUT)'!BR66:BR69))</f>
        <v>0</v>
      </c>
      <c r="GR60" s="43">
        <f>IF($AZ60="N","N",SUM('調查資料(OUT)'!BW66:BW69))</f>
        <v>0</v>
      </c>
      <c r="GS60" s="48" t="e">
        <f t="shared" si="211"/>
        <v>#DIV/0!</v>
      </c>
      <c r="GT60" s="43">
        <f t="shared" si="212"/>
        <v>0</v>
      </c>
      <c r="GU60" s="43">
        <f>IF($AZ60="N","N",SUM('調查資料(OUT)'!BN66:BN69))</f>
        <v>0</v>
      </c>
      <c r="GV60" s="43">
        <f>IF($AZ60="N","N",SUM('調查資料(OUT)'!BS66:BS69))</f>
        <v>0</v>
      </c>
      <c r="GW60" s="43">
        <f>IF($AZ60="N","N",SUM('調查資料(OUT)'!BX66:BX69))</f>
        <v>0</v>
      </c>
      <c r="GX60" s="48" t="e">
        <f t="shared" si="213"/>
        <v>#DIV/0!</v>
      </c>
      <c r="GY60" s="43">
        <f t="shared" si="214"/>
        <v>0</v>
      </c>
      <c r="GZ60" s="48" t="e">
        <f t="shared" si="215"/>
        <v>#DIV/0!</v>
      </c>
      <c r="HA60" s="43">
        <f t="shared" si="216"/>
        <v>0</v>
      </c>
      <c r="HB60" s="48" t="e">
        <f t="shared" si="217"/>
        <v>#DIV/0!</v>
      </c>
      <c r="HC60" s="43">
        <f t="shared" si="237"/>
        <v>0</v>
      </c>
      <c r="HD60" s="48" t="e">
        <f t="shared" si="218"/>
        <v>#DIV/0!</v>
      </c>
      <c r="HE60" s="43">
        <f t="shared" si="219"/>
        <v>0</v>
      </c>
      <c r="HF60" s="43">
        <f t="shared" si="220"/>
        <v>0</v>
      </c>
      <c r="HG60" s="43">
        <f>IF($AZ60="N","N",SUM('調查資料(OUT)'!BY66:BY69))</f>
        <v>0</v>
      </c>
      <c r="HH60" s="43">
        <f>IF($AZ60="N","N",SUM('調查資料(OUT)'!CD66:CD69))</f>
        <v>0</v>
      </c>
      <c r="HI60" s="43">
        <f>IF($AZ60="N","N",SUM('調查資料(OUT)'!CI66:CI69))</f>
        <v>0</v>
      </c>
      <c r="HJ60" s="48" t="e">
        <f t="shared" si="221"/>
        <v>#DIV/0!</v>
      </c>
      <c r="HK60" s="43">
        <f t="shared" si="222"/>
        <v>0</v>
      </c>
      <c r="HL60" s="43">
        <f>IF($AZ60="N","N",SUM('調查資料(OUT)'!BZ66:BZ69))</f>
        <v>0</v>
      </c>
      <c r="HM60" s="43">
        <f>IF($AZ60="N","N",SUM('調查資料(OUT)'!CE66:CE69))</f>
        <v>0</v>
      </c>
      <c r="HN60" s="43">
        <f>IF($AZ60="N","N",SUM('調查資料(OUT)'!CJ66:CJ69))</f>
        <v>0</v>
      </c>
      <c r="HO60" s="48" t="e">
        <f t="shared" si="223"/>
        <v>#DIV/0!</v>
      </c>
      <c r="HP60" s="43">
        <f t="shared" si="224"/>
        <v>0</v>
      </c>
      <c r="HQ60" s="43">
        <f>IF($AZ60="N","N",SUM('調查資料(OUT)'!CA66:CA69))</f>
        <v>0</v>
      </c>
      <c r="HR60" s="43">
        <f>IF($AZ60="N","N",SUM('調查資料(OUT)'!CF66:CF69))</f>
        <v>0</v>
      </c>
      <c r="HS60" s="43">
        <f>IF($AZ60="N","N",SUM('調查資料(OUT)'!CK66:CK69))</f>
        <v>0</v>
      </c>
      <c r="HT60" s="48" t="e">
        <f t="shared" si="225"/>
        <v>#DIV/0!</v>
      </c>
      <c r="HU60" s="43">
        <f t="shared" si="226"/>
        <v>0</v>
      </c>
      <c r="HV60" s="43">
        <f>IF($AZ60="N","N",SUM('調查資料(OUT)'!CB66:CB69))</f>
        <v>0</v>
      </c>
      <c r="HW60" s="43">
        <f>IF($AZ60="N","N",SUM('調查資料(OUT)'!CG66:CG69))</f>
        <v>0</v>
      </c>
      <c r="HX60" s="43">
        <f>IF($AZ60="N","N",SUM('調查資料(OUT)'!CL66:CL69))</f>
        <v>0</v>
      </c>
      <c r="HY60" s="48" t="e">
        <f t="shared" si="227"/>
        <v>#DIV/0!</v>
      </c>
      <c r="HZ60" s="43">
        <f t="shared" si="228"/>
        <v>0</v>
      </c>
      <c r="IA60" s="43">
        <f>IF($AZ60="N","N",SUM('調查資料(OUT)'!CC66:CC69))</f>
        <v>0</v>
      </c>
      <c r="IB60" s="43">
        <f>IF($AZ60="N","N",SUM('調查資料(OUT)'!CH66:CH69))</f>
        <v>0</v>
      </c>
      <c r="IC60" s="43">
        <f>IF($AZ60="N","N",SUM('調查資料(OUT)'!CM66:CM69))</f>
        <v>0</v>
      </c>
      <c r="ID60" s="48" t="e">
        <f t="shared" si="229"/>
        <v>#DIV/0!</v>
      </c>
      <c r="IE60" s="43">
        <f t="shared" si="230"/>
        <v>0</v>
      </c>
      <c r="IF60" s="48" t="e">
        <f t="shared" si="231"/>
        <v>#DIV/0!</v>
      </c>
      <c r="IG60" s="43">
        <f t="shared" si="232"/>
        <v>0</v>
      </c>
      <c r="IH60" s="48" t="e">
        <f t="shared" si="233"/>
        <v>#DIV/0!</v>
      </c>
      <c r="II60" s="43">
        <f t="shared" si="234"/>
        <v>0</v>
      </c>
      <c r="IJ60" s="48" t="e">
        <f t="shared" si="235"/>
        <v>#DIV/0!</v>
      </c>
      <c r="IK60" s="248">
        <f t="shared" si="236"/>
        <v>0</v>
      </c>
    </row>
    <row r="61" spans="1:245">
      <c r="A61" s="313">
        <f>'調查資料(OUT)'!A67</f>
        <v>1400</v>
      </c>
      <c r="B61" s="314">
        <f t="shared" si="163"/>
        <v>0</v>
      </c>
      <c r="C61" s="314">
        <f>IFERROR('調查資料(OUT)'!$B$1*'調查資料(OUT)'!B67,0)+IFERROR('調查資料(OUT)'!$G$1*'調查資料(OUT)'!G67,0)+IFERROR('調查資料(OUT)'!$L$1*'調查資料(OUT)'!L67,0)</f>
        <v>0</v>
      </c>
      <c r="D61" s="314">
        <f>IFERROR('調查資料(OUT)'!$C$1*'調查資料(OUT)'!C67,0)+IFERROR('調查資料(OUT)'!$H$1*'調查資料(OUT)'!H67,0)+IFERROR('調查資料(OUT)'!$M$1*'調查資料(OUT)'!M67,0)</f>
        <v>0</v>
      </c>
      <c r="E61" s="314">
        <f>IFERROR('調查資料(OUT)'!$D$1*'調查資料(OUT)'!D67,0)+IFERROR('調查資料(OUT)'!$I$1*'調查資料(OUT)'!I67,0)+IFERROR('調查資料(OUT)'!$N$1*'調查資料(OUT)'!N67,0)</f>
        <v>0</v>
      </c>
      <c r="F61" s="314">
        <f>IFERROR('調查資料(OUT)'!$E$1*'調查資料(OUT)'!E67,0)+IFERROR('調查資料(OUT)'!$J$1*'調查資料(OUT)'!J67,0)+IFERROR('調查資料(OUT)'!$O$1*'調查資料(OUT)'!O67,0)</f>
        <v>0</v>
      </c>
      <c r="G61" s="315">
        <f>IFERROR('調查資料(OUT)'!$F$1*'調查資料(OUT)'!F67,0)+IFERROR('調查資料(OUT)'!$K$1*'調查資料(OUT)'!K67,0)+IFERROR('調查資料(OUT)'!$P$1*'調查資料(OUT)'!P67,0)</f>
        <v>0</v>
      </c>
      <c r="H61" s="316">
        <f t="shared" si="164"/>
        <v>0</v>
      </c>
      <c r="I61" s="314">
        <f>IFERROR('調查資料(OUT)'!$Q$1*'調查資料(OUT)'!Q67,0)+IFERROR('調查資料(OUT)'!$V$1*'調查資料(OUT)'!V67,0)+IFERROR('調查資料(OUT)'!$AA$1*'調查資料(OUT)'!AA67,0)</f>
        <v>0</v>
      </c>
      <c r="J61" s="314">
        <f>IFERROR('調查資料(OUT)'!$R$1*'調查資料(OUT)'!R67,0)+IFERROR('調查資料(OUT)'!$W$1*'調查資料(OUT)'!W67,0)+IFERROR('調查資料(OUT)'!$AB$1*'調查資料(OUT)'!AB67,0)</f>
        <v>0</v>
      </c>
      <c r="K61" s="314">
        <f>IFERROR('調查資料(OUT)'!$S$1*'調查資料(OUT)'!S67,0)+IFERROR('調查資料(OUT)'!$X$1*'調查資料(OUT)'!X67,0)+IFERROR('調查資料(OUT)'!$AC$1*'調查資料(OUT)'!AC67,0)</f>
        <v>0</v>
      </c>
      <c r="L61" s="314">
        <f>IFERROR('調查資料(OUT)'!$T$1*'調查資料(OUT)'!T67,0)+IFERROR('調查資料(OUT)'!$Y$1*'調查資料(OUT)'!Y67,0)+IFERROR('調查資料(OUT)'!$AD$1*'調查資料(OUT)'!AD67,0)</f>
        <v>0</v>
      </c>
      <c r="M61" s="315">
        <f>IFERROR('調查資料(OUT)'!$U$1*'調查資料(OUT)'!U67,0)+IFERROR('調查資料(OUT)'!$Z$1*'調查資料(OUT)'!Z67,0)+IFERROR('調查資料(OUT)'!$AE$1*'調查資料(OUT)'!AE67,0)</f>
        <v>0</v>
      </c>
      <c r="N61" s="316">
        <f t="shared" si="165"/>
        <v>0</v>
      </c>
      <c r="O61" s="314">
        <f>IFERROR('調查資料(OUT)'!$AF$1*'調查資料(OUT)'!AF67,0)+IFERROR('調查資料(OUT)'!$AK$1*'調查資料(OUT)'!AK67,0)+IFERROR('調查資料(OUT)'!$AP$1*'調查資料(OUT)'!AP67,0)</f>
        <v>0</v>
      </c>
      <c r="P61" s="314">
        <f>IFERROR('調查資料(OUT)'!$AG$1*'調查資料(OUT)'!AG67,0)+IFERROR('調查資料(OUT)'!$AL$1*'調查資料(OUT)'!AL67,0)+IFERROR('調查資料(OUT)'!$AQ$1*'調查資料(OUT)'!AQ67,0)</f>
        <v>0</v>
      </c>
      <c r="Q61" s="314">
        <f>IFERROR('調查資料(OUT)'!$AH$1*'調查資料(OUT)'!AH67,0)+IFERROR('調查資料(OUT)'!$AM$1*'調查資料(OUT)'!AM67,0)+IFERROR('調查資料(OUT)'!$AR$1*'調查資料(OUT)'!AR67,0)</f>
        <v>0</v>
      </c>
      <c r="R61" s="314">
        <f>IFERROR('調查資料(OUT)'!$AI$1*'調查資料(OUT)'!AI67,0)+IFERROR('調查資料(OUT)'!$AN$1*'調查資料(OUT)'!AN67,0)+IFERROR('調查資料(OUT)'!$AS$1*'調查資料(OUT)'!AS67,0)</f>
        <v>0</v>
      </c>
      <c r="S61" s="315">
        <f>IFERROR('調查資料(OUT)'!$AJ$1*'調查資料(OUT)'!AJ67,0)+IFERROR('調查資料(OUT)'!$AO$1*'調查資料(OUT)'!AO67,0)+IFERROR('調查資料(OUT)'!$AT$1*'調查資料(OUT)'!AT67,0)</f>
        <v>0</v>
      </c>
      <c r="T61" s="316">
        <f t="shared" si="166"/>
        <v>0</v>
      </c>
      <c r="U61" s="314">
        <f>IFERROR('調查資料(OUT)'!$AU$1*'調查資料(OUT)'!AU67,0)+IFERROR('調查資料(OUT)'!$AZ$1*'調查資料(OUT)'!AZ67,0)+IFERROR('調查資料(OUT)'!$BE$1*'調查資料(OUT)'!BE67,0)</f>
        <v>0</v>
      </c>
      <c r="V61" s="314">
        <f>IFERROR('調查資料(OUT)'!$AV$1*'調查資料(OUT)'!AV67,0)+IFERROR('調查資料(OUT)'!$BA$1*'調查資料(OUT)'!BA67,0)+IFERROR('調查資料(OUT)'!$BF$1*'調查資料(OUT)'!BF67,0)</f>
        <v>0</v>
      </c>
      <c r="W61" s="314">
        <f>IFERROR('調查資料(OUT)'!$AW$1*'調查資料(OUT)'!AW67,0)+IFERROR('調查資料(OUT)'!$BB$1*'調查資料(OUT)'!BB67,0)+IFERROR('調查資料(OUT)'!$BG$1*'調查資料(OUT)'!BG67,0)</f>
        <v>0</v>
      </c>
      <c r="X61" s="314">
        <f>IFERROR('調查資料(OUT)'!$AX$1*'調查資料(OUT)'!AX67,0)+IFERROR('調查資料(OUT)'!$BC$1*'調查資料(OUT)'!BC67,0)+IFERROR('調查資料(OUT)'!$BH$1*'調查資料(OUT)'!BH67,0)</f>
        <v>0</v>
      </c>
      <c r="Y61" s="315">
        <f>IFERROR('調查資料(OUT)'!$AY$1*'調查資料(OUT)'!AY67,0)+IFERROR('調查資料(OUT)'!$BD$1*'調查資料(OUT)'!BD67,0)+IFERROR('調查資料(OUT)'!$BI$1*'調查資料(OUT)'!BI67,0)</f>
        <v>0</v>
      </c>
      <c r="Z61" s="316">
        <f t="shared" si="167"/>
        <v>0</v>
      </c>
      <c r="AA61" s="314">
        <f>IFERROR('調查資料(OUT)'!$BJ$1*'調查資料(OUT)'!BJ67,0)+IFERROR('調查資料(OUT)'!$BO$1*'調查資料(OUT)'!BO67,0)+IFERROR('調查資料(OUT)'!$BT$1*'調查資料(OUT)'!BT67,0)</f>
        <v>0</v>
      </c>
      <c r="AB61" s="314">
        <f>IFERROR('調查資料(OUT)'!$BK$1*'調查資料(OUT)'!BK67,0)+IFERROR('調查資料(OUT)'!$BP$1*'調查資料(OUT)'!BP67,0)+IFERROR('調查資料(OUT)'!$BU$1*'調查資料(OUT)'!BU67,0)</f>
        <v>0</v>
      </c>
      <c r="AC61" s="314">
        <f>IFERROR('調查資料(OUT)'!$BL$1*'調查資料(OUT)'!BL67,0)+IFERROR('調查資料(OUT)'!$BQ$1*'調查資料(OUT)'!BQ67,0)+IFERROR('調查資料(OUT)'!$BV$1*'調查資料(OUT)'!BV67,0)</f>
        <v>0</v>
      </c>
      <c r="AD61" s="314">
        <f>IFERROR('調查資料(OUT)'!$BM$1*'調查資料(OUT)'!BM67,0)+IFERROR('調查資料(OUT)'!$BR$1*'調查資料(OUT)'!BR67,0)+IFERROR('調查資料(OUT)'!$BW$1*'調查資料(OUT)'!BW67,0)</f>
        <v>0</v>
      </c>
      <c r="AE61" s="315">
        <f>IFERROR('調查資料(OUT)'!$BN$1*'調查資料(OUT)'!BN67,0)+IFERROR('調查資料(OUT)'!$BS$1*'調查資料(OUT)'!BS67,0)+IFERROR('調查資料(OUT)'!$BX$1*'調查資料(OUT)'!BX67,0)</f>
        <v>0</v>
      </c>
      <c r="AF61" s="316">
        <f t="shared" si="168"/>
        <v>0</v>
      </c>
      <c r="AG61" s="314">
        <f>IFERROR('調查資料(OUT)'!$BY$1*'調查資料(OUT)'!BY67,0)+IFERROR('調查資料(OUT)'!$CD$1*'調查資料(OUT)'!CD67,0)+IFERROR('調查資料(OUT)'!$CI$1*'調查資料(OUT)'!CI67,0)</f>
        <v>0</v>
      </c>
      <c r="AH61" s="314">
        <f>IFERROR('調查資料(OUT)'!$BZ$1*'調查資料(OUT)'!BZ67,0)+IFERROR('調查資料(OUT)'!$CE$1*'調查資料(OUT)'!CE67,0)+IFERROR('調查資料(OUT)'!$CJ$1*'調查資料(OUT)'!CJ67,0)</f>
        <v>0</v>
      </c>
      <c r="AI61" s="314">
        <f>IFERROR('調查資料(OUT)'!$CA$1*'調查資料(OUT)'!CA67,0)+IFERROR('調查資料(OUT)'!$CF$1*'調查資料(OUT)'!CF67,0)+IFERROR('調查資料(OUT)'!$CK$1*'調查資料(OUT)'!CK67,0)</f>
        <v>0</v>
      </c>
      <c r="AJ61" s="314">
        <f>IFERROR('調查資料(OUT)'!$CB$1*'調查資料(OUT)'!CB67,0)+IFERROR('調查資料(OUT)'!$CG$1*'調查資料(OUT)'!CG67,0)+IFERROR('調查資料(OUT)'!$CL$1*'調查資料(OUT)'!CL67,0)</f>
        <v>0</v>
      </c>
      <c r="AK61" s="315">
        <f>IFERROR('調查資料(OUT)'!$CC$1*'調查資料(OUT)'!CC67,0)+IFERROR('調查資料(OUT)'!$CH$1*'調查資料(OUT)'!CH67,0)+IFERROR('調查資料(OUT)'!$CM$1*'調查資料(OUT)'!CM67,0)</f>
        <v>0</v>
      </c>
      <c r="AL61" s="317">
        <f t="shared" si="169"/>
        <v>0</v>
      </c>
      <c r="AN61" s="316">
        <f>'調查資料(OUT)'!A67</f>
        <v>1400</v>
      </c>
      <c r="AO61" s="335">
        <f t="shared" si="170"/>
        <v>1500</v>
      </c>
      <c r="AP61" s="314">
        <f t="shared" si="238"/>
        <v>0</v>
      </c>
      <c r="AQ61" s="314"/>
      <c r="AR61" s="314">
        <f t="shared" si="256"/>
        <v>0</v>
      </c>
      <c r="AS61" s="337" t="e">
        <f t="shared" si="257"/>
        <v>#DIV/0!</v>
      </c>
      <c r="AT61" s="337" t="e">
        <f t="shared" si="258"/>
        <v>#DIV/0!</v>
      </c>
      <c r="AU61" s="337" t="e">
        <f t="shared" si="259"/>
        <v>#DIV/0!</v>
      </c>
      <c r="AV61" s="337" t="e">
        <f t="shared" si="260"/>
        <v>#DIV/0!</v>
      </c>
      <c r="AW61" s="337" t="e">
        <f t="shared" si="261"/>
        <v>#DIV/0!</v>
      </c>
      <c r="AX61" s="337" t="e">
        <f t="shared" si="262"/>
        <v>#DIV/0!</v>
      </c>
      <c r="AY61" s="338"/>
      <c r="AZ61" s="314">
        <f t="shared" si="263"/>
        <v>1400</v>
      </c>
      <c r="BA61" s="315">
        <f t="shared" si="264"/>
        <v>1500</v>
      </c>
      <c r="BB61" s="43">
        <f t="shared" si="171"/>
        <v>0</v>
      </c>
      <c r="BC61" s="43">
        <f>IF($AZ61="N","N",SUM('調查資料(OUT)'!B67:B70))</f>
        <v>0</v>
      </c>
      <c r="BD61" s="43">
        <f>IF($AZ61="N","N",SUM('調查資料(OUT)'!G67:G70))</f>
        <v>0</v>
      </c>
      <c r="BE61" s="43">
        <f>IF($AZ61="N","N",SUM('調查資料(OUT)'!L67:L70))</f>
        <v>0</v>
      </c>
      <c r="BF61" s="48" t="e">
        <f t="shared" ref="BF61:BF92" si="265">IF($AZ61="N","N",(BB61/$CG61)*100)</f>
        <v>#DIV/0!</v>
      </c>
      <c r="BG61" s="43">
        <f t="shared" ref="BG61:BG89" si="266">IF($AZ61="N","N",SUM(D61:D64))</f>
        <v>0</v>
      </c>
      <c r="BH61" s="43">
        <f>IF($AZ61="N","N",SUM('調查資料(OUT)'!C67:C70))</f>
        <v>0</v>
      </c>
      <c r="BI61" s="43">
        <f>IF($AZ61="N","N",SUM('調查資料(OUT)'!H67:H70))</f>
        <v>0</v>
      </c>
      <c r="BJ61" s="43">
        <f>IF($AZ61="N","N",SUM('調查資料(OUT)'!M67:M70))</f>
        <v>0</v>
      </c>
      <c r="BK61" s="48" t="e">
        <f t="shared" ref="BK61:BK92" si="267">IF($AZ61="N","N",(BG61/$CG61)*100)</f>
        <v>#DIV/0!</v>
      </c>
      <c r="BL61" s="43">
        <f t="shared" ref="BL61:BL89" si="268">IF($AZ61="N","N",SUM(E61:E64))</f>
        <v>0</v>
      </c>
      <c r="BM61" s="43">
        <f>IF($AZ61="N","N",SUM('調查資料(OUT)'!D67:D70))</f>
        <v>0</v>
      </c>
      <c r="BN61" s="43">
        <f>IF($AZ61="N","N",SUM('調查資料(OUT)'!I67:I70))</f>
        <v>0</v>
      </c>
      <c r="BO61" s="43">
        <f>IF($AZ61="N","N",SUM('調查資料(OUT)'!N67:N70))</f>
        <v>0</v>
      </c>
      <c r="BP61" s="48" t="e">
        <f t="shared" ref="BP61:BP92" si="269">IF($AZ61="N","N",(BL61/$CG61)*100)</f>
        <v>#DIV/0!</v>
      </c>
      <c r="BQ61" s="43">
        <f t="shared" ref="BQ61:BQ89" si="270">IF($AZ61="N","N",SUM(F61:F64))</f>
        <v>0</v>
      </c>
      <c r="BR61" s="43">
        <f>IF($AZ61="N","N",SUM('調查資料(OUT)'!E67:E70))</f>
        <v>0</v>
      </c>
      <c r="BS61" s="43">
        <f>IF($AZ61="N","N",SUM('調查資料(OUT)'!J67:J70))</f>
        <v>0</v>
      </c>
      <c r="BT61" s="43">
        <f>IF($AZ61="N","N",SUM('調查資料(OUT)'!O67:O70))</f>
        <v>0</v>
      </c>
      <c r="BU61" s="48" t="e">
        <f t="shared" ref="BU61:BU92" si="271">IF($AZ61="N","N",(BQ61/$CG61)*100)</f>
        <v>#DIV/0!</v>
      </c>
      <c r="BV61" s="43">
        <f t="shared" si="172"/>
        <v>0</v>
      </c>
      <c r="BW61" s="43">
        <f>IF($AZ61="N","N",SUM('調查資料(OUT)'!F67:F70))</f>
        <v>0</v>
      </c>
      <c r="BX61" s="43">
        <f>IF($AZ61="N","N",SUM('調查資料(OUT)'!K67:K70))</f>
        <v>0</v>
      </c>
      <c r="BY61" s="43">
        <f>IF($AZ61="N","N",SUM('調查資料(OUT)'!P67:P70))</f>
        <v>0</v>
      </c>
      <c r="BZ61" s="48" t="e">
        <f t="shared" si="173"/>
        <v>#DIV/0!</v>
      </c>
      <c r="CA61" s="43">
        <f t="shared" si="174"/>
        <v>0</v>
      </c>
      <c r="CB61" s="48" t="e">
        <f t="shared" si="175"/>
        <v>#DIV/0!</v>
      </c>
      <c r="CC61" s="43">
        <f t="shared" si="176"/>
        <v>0</v>
      </c>
      <c r="CD61" s="48" t="e">
        <f t="shared" si="177"/>
        <v>#DIV/0!</v>
      </c>
      <c r="CE61" s="43">
        <f t="shared" si="178"/>
        <v>0</v>
      </c>
      <c r="CF61" s="48" t="e">
        <f t="shared" si="179"/>
        <v>#DIV/0!</v>
      </c>
      <c r="CG61" s="43">
        <f t="shared" si="180"/>
        <v>0</v>
      </c>
      <c r="CH61" s="43">
        <f t="shared" ref="CH61:CH89" si="272">IF($AZ61="N","N",SUM(I61:I64))</f>
        <v>0</v>
      </c>
      <c r="CI61" s="43">
        <f>IF($AZ61="N","N",SUM('調查資料(OUT)'!Q67:Q70))</f>
        <v>0</v>
      </c>
      <c r="CJ61" s="43">
        <f>IF($AZ61="N","N",SUM('調查資料(OUT)'!V67:V70))</f>
        <v>0</v>
      </c>
      <c r="CK61" s="43">
        <f>IF($AZ61="N","N",SUM('調查資料(OUT)'!AA67:AA70))</f>
        <v>0</v>
      </c>
      <c r="CL61" s="48" t="e">
        <f t="shared" ref="CL61:CL92" si="273">IF($AZ61="N","N",(CH61/DM61)*100)</f>
        <v>#DIV/0!</v>
      </c>
      <c r="CM61" s="43">
        <f t="shared" ref="CM61:CM89" si="274">IF($AZ61="N","N",SUM(J61:J64))</f>
        <v>0</v>
      </c>
      <c r="CN61" s="43">
        <f>IF($AZ61="N","N",SUM('調查資料(OUT)'!R67:R70))</f>
        <v>0</v>
      </c>
      <c r="CO61" s="43">
        <f>IF($AZ61="N","N",SUM('調查資料(OUT)'!W67:W70))</f>
        <v>0</v>
      </c>
      <c r="CP61" s="43">
        <f>IF($AZ61="N","N",SUM('調查資料(OUT)'!AB67:AB70))</f>
        <v>0</v>
      </c>
      <c r="CQ61" s="48" t="e">
        <f t="shared" ref="CQ61:CQ92" si="275">IF($AZ61="N","N",(CM61/$DM61)*100)</f>
        <v>#DIV/0!</v>
      </c>
      <c r="CR61" s="43">
        <f t="shared" ref="CR61:CR89" si="276">IF($AZ61="N","N",SUM(K61:K64))</f>
        <v>0</v>
      </c>
      <c r="CS61" s="43">
        <f>IF($AZ61="N","N",SUM('調查資料(OUT)'!S67:S70))</f>
        <v>0</v>
      </c>
      <c r="CT61" s="43">
        <f>IF($AZ61="N","N",SUM('調查資料(OUT)'!X67:X70))</f>
        <v>0</v>
      </c>
      <c r="CU61" s="43">
        <f>IF($AZ61="N","N",SUM('調查資料(OUT)'!AC67:AC70))</f>
        <v>0</v>
      </c>
      <c r="CV61" s="48" t="e">
        <f t="shared" ref="CV61:CV92" si="277">IF($AZ61="N","N",(CR61/$DM61)*100)</f>
        <v>#DIV/0!</v>
      </c>
      <c r="CW61" s="43">
        <f t="shared" ref="CW61:CW89" si="278">IF($AZ61="N","N",SUM(L61:L64))</f>
        <v>0</v>
      </c>
      <c r="CX61" s="43">
        <f>IF($AZ61="N","N",SUM('調查資料(OUT)'!T67:T70))</f>
        <v>0</v>
      </c>
      <c r="CY61" s="43">
        <f>IF($AZ61="N","N",SUM('調查資料(OUT)'!Y67:Y70))</f>
        <v>0</v>
      </c>
      <c r="CZ61" s="43">
        <f>IF($AZ61="N","N",SUM('調查資料(OUT)'!AD67:AD70))</f>
        <v>0</v>
      </c>
      <c r="DA61" s="48" t="e">
        <f t="shared" si="181"/>
        <v>#DIV/0!</v>
      </c>
      <c r="DB61" s="43">
        <f t="shared" si="182"/>
        <v>0</v>
      </c>
      <c r="DC61" s="43">
        <f>IF($AZ61="N","N",SUM('調查資料(OUT)'!U67:U70))</f>
        <v>0</v>
      </c>
      <c r="DD61" s="43">
        <f>IF($AZ61="N","N",SUM('調查資料(OUT)'!Z67:Z70))</f>
        <v>0</v>
      </c>
      <c r="DE61" s="43">
        <f>IF($AZ61="N","N",SUM('調查資料(OUT)'!AE67:AE70))</f>
        <v>0</v>
      </c>
      <c r="DF61" s="48" t="e">
        <f t="shared" si="183"/>
        <v>#DIV/0!</v>
      </c>
      <c r="DG61" s="43">
        <f t="shared" si="184"/>
        <v>0</v>
      </c>
      <c r="DH61" s="48" t="e">
        <f t="shared" si="185"/>
        <v>#DIV/0!</v>
      </c>
      <c r="DI61" s="43">
        <f t="shared" si="186"/>
        <v>0</v>
      </c>
      <c r="DJ61" s="48" t="e">
        <f t="shared" si="187"/>
        <v>#DIV/0!</v>
      </c>
      <c r="DK61" s="43">
        <f t="shared" si="188"/>
        <v>0</v>
      </c>
      <c r="DL61" s="48" t="e">
        <f t="shared" si="189"/>
        <v>#DIV/0!</v>
      </c>
      <c r="DM61" s="43">
        <f t="shared" si="190"/>
        <v>0</v>
      </c>
      <c r="DN61" s="43">
        <f t="shared" ref="DN61:DN89" si="279">IF($AZ61="N","N",SUM(O61:O64))</f>
        <v>0</v>
      </c>
      <c r="DO61" s="43">
        <f>IF($AZ61="N","N",SUM('調查資料(OUT)'!AF67:AF70))</f>
        <v>0</v>
      </c>
      <c r="DP61" s="43">
        <f>IF($AZ61="N","N",SUM('調查資料(OUT)'!AK67:AK70))</f>
        <v>0</v>
      </c>
      <c r="DQ61" s="43">
        <f>IF($AZ61="N","N",SUM('調查資料(OUT)'!AP67:AP70))</f>
        <v>0</v>
      </c>
      <c r="DR61" s="48" t="e">
        <f t="shared" ref="DR61:DR92" si="280">IF($AZ61="N","N",(DN61/ES61)*100)</f>
        <v>#DIV/0!</v>
      </c>
      <c r="DS61" s="43">
        <f t="shared" ref="DS61:DS89" si="281">IF($AZ61="N","N",SUM(P61:P64))</f>
        <v>0</v>
      </c>
      <c r="DT61" s="43">
        <f>IF($AZ61="N","N",SUM('調查資料(OUT)'!AG67:AG70))</f>
        <v>0</v>
      </c>
      <c r="DU61" s="43">
        <f>IF($AZ61="N","N",SUM('調查資料(OUT)'!AL67:AL70))</f>
        <v>0</v>
      </c>
      <c r="DV61" s="43">
        <f>IF($AZ61="N","N",SUM('調查資料(OUT)'!AQ67:AQ70))</f>
        <v>0</v>
      </c>
      <c r="DW61" s="48" t="e">
        <f t="shared" ref="DW61:DW92" si="282">IF($AZ61="N","N",(DS61/$ES61)*100)</f>
        <v>#DIV/0!</v>
      </c>
      <c r="DX61" s="43">
        <f t="shared" ref="DX61:DX89" si="283">IF($AZ61="N","N",SUM(Q61:Q64))</f>
        <v>0</v>
      </c>
      <c r="DY61" s="43">
        <f>IF($AZ61="N","N",SUM('調查資料(OUT)'!AH67:AH70))</f>
        <v>0</v>
      </c>
      <c r="DZ61" s="43">
        <f>IF($AZ61="N","N",SUM('調查資料(OUT)'!AM67:AM70))</f>
        <v>0</v>
      </c>
      <c r="EA61" s="43">
        <f>IF($AZ61="N","N",SUM('調查資料(OUT)'!AR67:AR70))</f>
        <v>0</v>
      </c>
      <c r="EB61" s="48" t="e">
        <f t="shared" ref="EB61:EB92" si="284">IF($AZ61="N","N",(DX61/$ES61)*100)</f>
        <v>#DIV/0!</v>
      </c>
      <c r="EC61" s="43">
        <f t="shared" ref="EC61:EC89" si="285">IF($AZ61="N","N",SUM(R61:R64))</f>
        <v>0</v>
      </c>
      <c r="ED61" s="43">
        <f>IF($AZ61="N","N",SUM('調查資料(OUT)'!AI67:AI70))</f>
        <v>0</v>
      </c>
      <c r="EE61" s="43">
        <f>IF($AZ61="N","N",SUM('調查資料(OUT)'!AN67:AN70))</f>
        <v>0</v>
      </c>
      <c r="EF61" s="43">
        <f>IF($AZ61="N","N",SUM('調查資料(OUT)'!AS67:AS70))</f>
        <v>0</v>
      </c>
      <c r="EG61" s="48" t="e">
        <f t="shared" si="191"/>
        <v>#DIV/0!</v>
      </c>
      <c r="EH61" s="43">
        <f t="shared" si="192"/>
        <v>0</v>
      </c>
      <c r="EI61" s="43">
        <f>IF($AZ61="N","N",SUM('調查資料(OUT)'!AJ67:AJ70))</f>
        <v>0</v>
      </c>
      <c r="EJ61" s="43">
        <f>IF($AZ61="N","N",SUM('調查資料(OUT)'!AO67:AO70))</f>
        <v>0</v>
      </c>
      <c r="EK61" s="43">
        <f>IF($AZ61="N","N",SUM('調查資料(OUT)'!AT67:AT70))</f>
        <v>0</v>
      </c>
      <c r="EL61" s="48" t="e">
        <f t="shared" si="193"/>
        <v>#DIV/0!</v>
      </c>
      <c r="EM61" s="43">
        <f t="shared" si="194"/>
        <v>0</v>
      </c>
      <c r="EN61" s="48" t="e">
        <f t="shared" si="195"/>
        <v>#DIV/0!</v>
      </c>
      <c r="EO61" s="43">
        <f t="shared" si="196"/>
        <v>0</v>
      </c>
      <c r="EP61" s="48" t="e">
        <f t="shared" si="197"/>
        <v>#DIV/0!</v>
      </c>
      <c r="EQ61" s="43">
        <f t="shared" si="198"/>
        <v>0</v>
      </c>
      <c r="ER61" s="48" t="e">
        <f t="shared" si="199"/>
        <v>#DIV/0!</v>
      </c>
      <c r="ES61" s="43">
        <f t="shared" si="200"/>
        <v>0</v>
      </c>
      <c r="ET61" s="43">
        <f t="shared" ref="ET61:ET89" si="286">IF($AZ61="N","N",SUM(U61:U64))</f>
        <v>0</v>
      </c>
      <c r="EU61" s="43">
        <f>IF($AZ61="N","N",SUM('調查資料(OUT)'!AU67:AU70))</f>
        <v>0</v>
      </c>
      <c r="EV61" s="43">
        <f>IF($AZ61="N","N",SUM('調查資料(OUT)'!AZ67:AZ70))</f>
        <v>0</v>
      </c>
      <c r="EW61" s="43">
        <f>IF($AZ61="N","N",SUM('調查資料(OUT)'!BE67:BE70))</f>
        <v>0</v>
      </c>
      <c r="EX61" s="48" t="e">
        <f t="shared" ref="EX61:EX92" si="287">IF($AZ61="N","N",(ET61/FY61)*100)</f>
        <v>#DIV/0!</v>
      </c>
      <c r="EY61" s="43">
        <f t="shared" ref="EY61:EY89" si="288">IF($AZ61="N","N",SUM(V61:V64))</f>
        <v>0</v>
      </c>
      <c r="EZ61" s="43">
        <f>IF($AZ61="N","N",SUM('調查資料(OUT)'!AV67:AV70))</f>
        <v>0</v>
      </c>
      <c r="FA61" s="43">
        <f>IF($AZ61="N","N",SUM('調查資料(OUT)'!BA67:BA70))</f>
        <v>0</v>
      </c>
      <c r="FB61" s="43">
        <f>IF($AZ61="N","N",SUM('調查資料(OUT)'!BF67:BF70))</f>
        <v>0</v>
      </c>
      <c r="FC61" s="48" t="e">
        <f t="shared" ref="FC61:FC92" si="289">IF($AZ61="N","N",(EY61/$FY61)*100)</f>
        <v>#DIV/0!</v>
      </c>
      <c r="FD61" s="43">
        <f t="shared" ref="FD61:FD89" si="290">IF($AZ61="N","N",SUM(W61:W64))</f>
        <v>0</v>
      </c>
      <c r="FE61" s="43">
        <f>IF($AZ61="N","N",SUM('調查資料(OUT)'!AW67:AW70))</f>
        <v>0</v>
      </c>
      <c r="FF61" s="43">
        <f>IF($AZ61="N","N",SUM('調查資料(OUT)'!BB67:BB70))</f>
        <v>0</v>
      </c>
      <c r="FG61" s="43">
        <f>IF($AZ61="N","N",SUM('調查資料(OUT)'!BG67:BG70))</f>
        <v>0</v>
      </c>
      <c r="FH61" s="48" t="e">
        <f t="shared" ref="FH61:FH92" si="291">IF($AZ61="N","N",(FD61/$FY61)*100)</f>
        <v>#DIV/0!</v>
      </c>
      <c r="FI61" s="43">
        <f t="shared" ref="FI61:FI89" si="292">IF($AZ61="N","N",SUM(X61:X64))</f>
        <v>0</v>
      </c>
      <c r="FJ61" s="43">
        <f>IF($AZ61="N","N",SUM('調查資料(OUT)'!AX67:AX70))</f>
        <v>0</v>
      </c>
      <c r="FK61" s="43">
        <f>IF($AZ61="N","N",SUM('調查資料(OUT)'!BC67:BC70))</f>
        <v>0</v>
      </c>
      <c r="FL61" s="43">
        <f>IF($AZ61="N","N",SUM('調查資料(OUT)'!BH67:BH70))</f>
        <v>0</v>
      </c>
      <c r="FM61" s="48" t="e">
        <f t="shared" si="201"/>
        <v>#DIV/0!</v>
      </c>
      <c r="FN61" s="43">
        <f t="shared" si="202"/>
        <v>0</v>
      </c>
      <c r="FO61" s="43">
        <f>IF($AZ61="N","N",SUM('調查資料(OUT)'!AY67:AY70))</f>
        <v>0</v>
      </c>
      <c r="FP61" s="43">
        <f>IF($AZ61="N","N",SUM('調查資料(OUT)'!BD67:BD70))</f>
        <v>0</v>
      </c>
      <c r="FQ61" s="43">
        <f>IF($AZ61="N","N",SUM('調查資料(OUT)'!BI67:BI70))</f>
        <v>0</v>
      </c>
      <c r="FR61" s="48" t="e">
        <f t="shared" si="203"/>
        <v>#DIV/0!</v>
      </c>
      <c r="FS61" s="43">
        <f t="shared" si="204"/>
        <v>0</v>
      </c>
      <c r="FT61" s="48" t="e">
        <f t="shared" si="205"/>
        <v>#DIV/0!</v>
      </c>
      <c r="FU61" s="43">
        <f t="shared" si="206"/>
        <v>0</v>
      </c>
      <c r="FV61" s="48" t="e">
        <f t="shared" si="207"/>
        <v>#DIV/0!</v>
      </c>
      <c r="FW61" s="43">
        <f t="shared" si="208"/>
        <v>0</v>
      </c>
      <c r="FX61" s="48" t="e">
        <f t="shared" si="209"/>
        <v>#DIV/0!</v>
      </c>
      <c r="FY61" s="43">
        <f t="shared" si="210"/>
        <v>0</v>
      </c>
      <c r="FZ61" s="43">
        <f t="shared" ref="FZ61:FZ89" si="293">IF($AZ61="N","N",SUM(AA61:AA64))</f>
        <v>0</v>
      </c>
      <c r="GA61" s="43">
        <f>IF($AZ61="N","N",SUM('調查資料(OUT)'!BJ67:BJ70))</f>
        <v>0</v>
      </c>
      <c r="GB61" s="43">
        <f>IF($AZ61="N","N",SUM('調查資料(OUT)'!BO67:BO70))</f>
        <v>0</v>
      </c>
      <c r="GC61" s="43">
        <f>IF($AZ61="N","N",SUM('調查資料(OUT)'!BT67:BT70))</f>
        <v>0</v>
      </c>
      <c r="GD61" s="48" t="e">
        <f t="shared" ref="GD61:GD92" si="294">IF($AZ61="N","N",(FZ61/HE61)*100)</f>
        <v>#DIV/0!</v>
      </c>
      <c r="GE61" s="43">
        <f t="shared" ref="GE61:GE89" si="295">IF($AZ61="N","N",SUM(AB61:AB64))</f>
        <v>0</v>
      </c>
      <c r="GF61" s="43">
        <f>IF($AZ61="N","N",SUM('調查資料(OUT)'!BK67:BK70))</f>
        <v>0</v>
      </c>
      <c r="GG61" s="43">
        <f>IF($AZ61="N","N",SUM('調查資料(OUT)'!BP67:BP70))</f>
        <v>0</v>
      </c>
      <c r="GH61" s="43">
        <f>IF($AZ61="N","N",SUM('調查資料(OUT)'!BU67:BU70))</f>
        <v>0</v>
      </c>
      <c r="GI61" s="48" t="e">
        <f t="shared" ref="GI61:GI92" si="296">IF($AZ61="N","N",(GE61/$HE61)*100)</f>
        <v>#DIV/0!</v>
      </c>
      <c r="GJ61" s="43">
        <f t="shared" ref="GJ61:GJ89" si="297">IF($AZ61="N","N",SUM(AC61:AC64))</f>
        <v>0</v>
      </c>
      <c r="GK61" s="43">
        <f>IF($AZ61="N","N",SUM('調查資料(OUT)'!BL67:BL70))</f>
        <v>0</v>
      </c>
      <c r="GL61" s="43">
        <f>IF($AZ61="N","N",SUM('調查資料(OUT)'!BQ67:BQ70))</f>
        <v>0</v>
      </c>
      <c r="GM61" s="43">
        <f>IF($AZ61="N","N",SUM('調查資料(OUT)'!BV67:BV70))</f>
        <v>0</v>
      </c>
      <c r="GN61" s="48" t="e">
        <f t="shared" ref="GN61:GN92" si="298">IF($AZ61="N","N",(GJ61/$HE61)*100)</f>
        <v>#DIV/0!</v>
      </c>
      <c r="GO61" s="43">
        <f t="shared" ref="GO61:GO89" si="299">IF($AZ61="N","N",SUM(AD61:AD64))</f>
        <v>0</v>
      </c>
      <c r="GP61" s="43">
        <f>IF($AZ61="N","N",SUM('調查資料(OUT)'!BM67:BM70))</f>
        <v>0</v>
      </c>
      <c r="GQ61" s="43">
        <f>IF($AZ61="N","N",SUM('調查資料(OUT)'!BR67:BR70))</f>
        <v>0</v>
      </c>
      <c r="GR61" s="43">
        <f>IF($AZ61="N","N",SUM('調查資料(OUT)'!BW67:BW70))</f>
        <v>0</v>
      </c>
      <c r="GS61" s="48" t="e">
        <f t="shared" si="211"/>
        <v>#DIV/0!</v>
      </c>
      <c r="GT61" s="43">
        <f t="shared" si="212"/>
        <v>0</v>
      </c>
      <c r="GU61" s="43">
        <f>IF($AZ61="N","N",SUM('調查資料(OUT)'!BN67:BN70))</f>
        <v>0</v>
      </c>
      <c r="GV61" s="43">
        <f>IF($AZ61="N","N",SUM('調查資料(OUT)'!BS67:BS70))</f>
        <v>0</v>
      </c>
      <c r="GW61" s="43">
        <f>IF($AZ61="N","N",SUM('調查資料(OUT)'!BX67:BX70))</f>
        <v>0</v>
      </c>
      <c r="GX61" s="48" t="e">
        <f t="shared" si="213"/>
        <v>#DIV/0!</v>
      </c>
      <c r="GY61" s="43">
        <f t="shared" si="214"/>
        <v>0</v>
      </c>
      <c r="GZ61" s="48" t="e">
        <f t="shared" si="215"/>
        <v>#DIV/0!</v>
      </c>
      <c r="HA61" s="43">
        <f t="shared" si="216"/>
        <v>0</v>
      </c>
      <c r="HB61" s="48" t="e">
        <f t="shared" si="217"/>
        <v>#DIV/0!</v>
      </c>
      <c r="HC61" s="43">
        <f t="shared" si="237"/>
        <v>0</v>
      </c>
      <c r="HD61" s="48" t="e">
        <f t="shared" si="218"/>
        <v>#DIV/0!</v>
      </c>
      <c r="HE61" s="43">
        <f t="shared" si="219"/>
        <v>0</v>
      </c>
      <c r="HF61" s="43">
        <f t="shared" si="220"/>
        <v>0</v>
      </c>
      <c r="HG61" s="43">
        <f>IF($AZ61="N","N",SUM('調查資料(OUT)'!BY67:BY70))</f>
        <v>0</v>
      </c>
      <c r="HH61" s="43">
        <f>IF($AZ61="N","N",SUM('調查資料(OUT)'!CD67:CD70))</f>
        <v>0</v>
      </c>
      <c r="HI61" s="43">
        <f>IF($AZ61="N","N",SUM('調查資料(OUT)'!CI67:CI70))</f>
        <v>0</v>
      </c>
      <c r="HJ61" s="48" t="e">
        <f t="shared" si="221"/>
        <v>#DIV/0!</v>
      </c>
      <c r="HK61" s="43">
        <f t="shared" si="222"/>
        <v>0</v>
      </c>
      <c r="HL61" s="43">
        <f>IF($AZ61="N","N",SUM('調查資料(OUT)'!BZ67:BZ70))</f>
        <v>0</v>
      </c>
      <c r="HM61" s="43">
        <f>IF($AZ61="N","N",SUM('調查資料(OUT)'!CE67:CE70))</f>
        <v>0</v>
      </c>
      <c r="HN61" s="43">
        <f>IF($AZ61="N","N",SUM('調查資料(OUT)'!CJ67:CJ70))</f>
        <v>0</v>
      </c>
      <c r="HO61" s="48" t="e">
        <f t="shared" si="223"/>
        <v>#DIV/0!</v>
      </c>
      <c r="HP61" s="43">
        <f t="shared" si="224"/>
        <v>0</v>
      </c>
      <c r="HQ61" s="43">
        <f>IF($AZ61="N","N",SUM('調查資料(OUT)'!CA67:CA70))</f>
        <v>0</v>
      </c>
      <c r="HR61" s="43">
        <f>IF($AZ61="N","N",SUM('調查資料(OUT)'!CF67:CF70))</f>
        <v>0</v>
      </c>
      <c r="HS61" s="43">
        <f>IF($AZ61="N","N",SUM('調查資料(OUT)'!CK67:CK70))</f>
        <v>0</v>
      </c>
      <c r="HT61" s="48" t="e">
        <f t="shared" si="225"/>
        <v>#DIV/0!</v>
      </c>
      <c r="HU61" s="43">
        <f t="shared" si="226"/>
        <v>0</v>
      </c>
      <c r="HV61" s="43">
        <f>IF($AZ61="N","N",SUM('調查資料(OUT)'!CB67:CB70))</f>
        <v>0</v>
      </c>
      <c r="HW61" s="43">
        <f>IF($AZ61="N","N",SUM('調查資料(OUT)'!CG67:CG70))</f>
        <v>0</v>
      </c>
      <c r="HX61" s="43">
        <f>IF($AZ61="N","N",SUM('調查資料(OUT)'!CL67:CL70))</f>
        <v>0</v>
      </c>
      <c r="HY61" s="48" t="e">
        <f t="shared" si="227"/>
        <v>#DIV/0!</v>
      </c>
      <c r="HZ61" s="43">
        <f t="shared" si="228"/>
        <v>0</v>
      </c>
      <c r="IA61" s="43">
        <f>IF($AZ61="N","N",SUM('調查資料(OUT)'!CC67:CC70))</f>
        <v>0</v>
      </c>
      <c r="IB61" s="43">
        <f>IF($AZ61="N","N",SUM('調查資料(OUT)'!CH67:CH70))</f>
        <v>0</v>
      </c>
      <c r="IC61" s="43">
        <f>IF($AZ61="N","N",SUM('調查資料(OUT)'!CM67:CM70))</f>
        <v>0</v>
      </c>
      <c r="ID61" s="48" t="e">
        <f t="shared" si="229"/>
        <v>#DIV/0!</v>
      </c>
      <c r="IE61" s="43">
        <f t="shared" si="230"/>
        <v>0</v>
      </c>
      <c r="IF61" s="48" t="e">
        <f t="shared" si="231"/>
        <v>#DIV/0!</v>
      </c>
      <c r="IG61" s="43">
        <f t="shared" si="232"/>
        <v>0</v>
      </c>
      <c r="IH61" s="48" t="e">
        <f t="shared" si="233"/>
        <v>#DIV/0!</v>
      </c>
      <c r="II61" s="43">
        <f t="shared" si="234"/>
        <v>0</v>
      </c>
      <c r="IJ61" s="48" t="e">
        <f t="shared" si="235"/>
        <v>#DIV/0!</v>
      </c>
      <c r="IK61" s="248">
        <f t="shared" si="236"/>
        <v>0</v>
      </c>
    </row>
    <row r="62" spans="1:245">
      <c r="A62" s="313">
        <f>'調查資料(OUT)'!A68</f>
        <v>1415</v>
      </c>
      <c r="B62" s="314">
        <f t="shared" si="163"/>
        <v>0</v>
      </c>
      <c r="C62" s="314">
        <f>IFERROR('調查資料(OUT)'!$B$1*'調查資料(OUT)'!B68,0)+IFERROR('調查資料(OUT)'!$G$1*'調查資料(OUT)'!G68,0)+IFERROR('調查資料(OUT)'!$L$1*'調查資料(OUT)'!L68,0)</f>
        <v>0</v>
      </c>
      <c r="D62" s="314">
        <f>IFERROR('調查資料(OUT)'!$C$1*'調查資料(OUT)'!C68,0)+IFERROR('調查資料(OUT)'!$H$1*'調查資料(OUT)'!H68,0)+IFERROR('調查資料(OUT)'!$M$1*'調查資料(OUT)'!M68,0)</f>
        <v>0</v>
      </c>
      <c r="E62" s="314">
        <f>IFERROR('調查資料(OUT)'!$D$1*'調查資料(OUT)'!D68,0)+IFERROR('調查資料(OUT)'!$I$1*'調查資料(OUT)'!I68,0)+IFERROR('調查資料(OUT)'!$N$1*'調查資料(OUT)'!N68,0)</f>
        <v>0</v>
      </c>
      <c r="F62" s="314">
        <f>IFERROR('調查資料(OUT)'!$E$1*'調查資料(OUT)'!E68,0)+IFERROR('調查資料(OUT)'!$J$1*'調查資料(OUT)'!J68,0)+IFERROR('調查資料(OUT)'!$O$1*'調查資料(OUT)'!O68,0)</f>
        <v>0</v>
      </c>
      <c r="G62" s="315">
        <f>IFERROR('調查資料(OUT)'!$F$1*'調查資料(OUT)'!F68,0)+IFERROR('調查資料(OUT)'!$K$1*'調查資料(OUT)'!K68,0)+IFERROR('調查資料(OUT)'!$P$1*'調查資料(OUT)'!P68,0)</f>
        <v>0</v>
      </c>
      <c r="H62" s="316">
        <f t="shared" si="164"/>
        <v>0</v>
      </c>
      <c r="I62" s="314">
        <f>IFERROR('調查資料(OUT)'!$Q$1*'調查資料(OUT)'!Q68,0)+IFERROR('調查資料(OUT)'!$V$1*'調查資料(OUT)'!V68,0)+IFERROR('調查資料(OUT)'!$AA$1*'調查資料(OUT)'!AA68,0)</f>
        <v>0</v>
      </c>
      <c r="J62" s="314">
        <f>IFERROR('調查資料(OUT)'!$R$1*'調查資料(OUT)'!R68,0)+IFERROR('調查資料(OUT)'!$W$1*'調查資料(OUT)'!W68,0)+IFERROR('調查資料(OUT)'!$AB$1*'調查資料(OUT)'!AB68,0)</f>
        <v>0</v>
      </c>
      <c r="K62" s="314">
        <f>IFERROR('調查資料(OUT)'!$S$1*'調查資料(OUT)'!S68,0)+IFERROR('調查資料(OUT)'!$X$1*'調查資料(OUT)'!X68,0)+IFERROR('調查資料(OUT)'!$AC$1*'調查資料(OUT)'!AC68,0)</f>
        <v>0</v>
      </c>
      <c r="L62" s="314">
        <f>IFERROR('調查資料(OUT)'!$T$1*'調查資料(OUT)'!T68,0)+IFERROR('調查資料(OUT)'!$Y$1*'調查資料(OUT)'!Y68,0)+IFERROR('調查資料(OUT)'!$AD$1*'調查資料(OUT)'!AD68,0)</f>
        <v>0</v>
      </c>
      <c r="M62" s="315">
        <f>IFERROR('調查資料(OUT)'!$U$1*'調查資料(OUT)'!U68,0)+IFERROR('調查資料(OUT)'!$Z$1*'調查資料(OUT)'!Z68,0)+IFERROR('調查資料(OUT)'!$AE$1*'調查資料(OUT)'!AE68,0)</f>
        <v>0</v>
      </c>
      <c r="N62" s="316">
        <f t="shared" si="165"/>
        <v>0</v>
      </c>
      <c r="O62" s="314">
        <f>IFERROR('調查資料(OUT)'!$AF$1*'調查資料(OUT)'!AF68,0)+IFERROR('調查資料(OUT)'!$AK$1*'調查資料(OUT)'!AK68,0)+IFERROR('調查資料(OUT)'!$AP$1*'調查資料(OUT)'!AP68,0)</f>
        <v>0</v>
      </c>
      <c r="P62" s="314">
        <f>IFERROR('調查資料(OUT)'!$AG$1*'調查資料(OUT)'!AG68,0)+IFERROR('調查資料(OUT)'!$AL$1*'調查資料(OUT)'!AL68,0)+IFERROR('調查資料(OUT)'!$AQ$1*'調查資料(OUT)'!AQ68,0)</f>
        <v>0</v>
      </c>
      <c r="Q62" s="314">
        <f>IFERROR('調查資料(OUT)'!$AH$1*'調查資料(OUT)'!AH68,0)+IFERROR('調查資料(OUT)'!$AM$1*'調查資料(OUT)'!AM68,0)+IFERROR('調查資料(OUT)'!$AR$1*'調查資料(OUT)'!AR68,0)</f>
        <v>0</v>
      </c>
      <c r="R62" s="314">
        <f>IFERROR('調查資料(OUT)'!$AI$1*'調查資料(OUT)'!AI68,0)+IFERROR('調查資料(OUT)'!$AN$1*'調查資料(OUT)'!AN68,0)+IFERROR('調查資料(OUT)'!$AS$1*'調查資料(OUT)'!AS68,0)</f>
        <v>0</v>
      </c>
      <c r="S62" s="315">
        <f>IFERROR('調查資料(OUT)'!$AJ$1*'調查資料(OUT)'!AJ68,0)+IFERROR('調查資料(OUT)'!$AO$1*'調查資料(OUT)'!AO68,0)+IFERROR('調查資料(OUT)'!$AT$1*'調查資料(OUT)'!AT68,0)</f>
        <v>0</v>
      </c>
      <c r="T62" s="316">
        <f t="shared" si="166"/>
        <v>0</v>
      </c>
      <c r="U62" s="314">
        <f>IFERROR('調查資料(OUT)'!$AU$1*'調查資料(OUT)'!AU68,0)+IFERROR('調查資料(OUT)'!$AZ$1*'調查資料(OUT)'!AZ68,0)+IFERROR('調查資料(OUT)'!$BE$1*'調查資料(OUT)'!BE68,0)</f>
        <v>0</v>
      </c>
      <c r="V62" s="314">
        <f>IFERROR('調查資料(OUT)'!$AV$1*'調查資料(OUT)'!AV68,0)+IFERROR('調查資料(OUT)'!$BA$1*'調查資料(OUT)'!BA68,0)+IFERROR('調查資料(OUT)'!$BF$1*'調查資料(OUT)'!BF68,0)</f>
        <v>0</v>
      </c>
      <c r="W62" s="314">
        <f>IFERROR('調查資料(OUT)'!$AW$1*'調查資料(OUT)'!AW68,0)+IFERROR('調查資料(OUT)'!$BB$1*'調查資料(OUT)'!BB68,0)+IFERROR('調查資料(OUT)'!$BG$1*'調查資料(OUT)'!BG68,0)</f>
        <v>0</v>
      </c>
      <c r="X62" s="314">
        <f>IFERROR('調查資料(OUT)'!$AX$1*'調查資料(OUT)'!AX68,0)+IFERROR('調查資料(OUT)'!$BC$1*'調查資料(OUT)'!BC68,0)+IFERROR('調查資料(OUT)'!$BH$1*'調查資料(OUT)'!BH68,0)</f>
        <v>0</v>
      </c>
      <c r="Y62" s="315">
        <f>IFERROR('調查資料(OUT)'!$AY$1*'調查資料(OUT)'!AY68,0)+IFERROR('調查資料(OUT)'!$BD$1*'調查資料(OUT)'!BD68,0)+IFERROR('調查資料(OUT)'!$BI$1*'調查資料(OUT)'!BI68,0)</f>
        <v>0</v>
      </c>
      <c r="Z62" s="316">
        <f t="shared" si="167"/>
        <v>0</v>
      </c>
      <c r="AA62" s="314">
        <f>IFERROR('調查資料(OUT)'!$BJ$1*'調查資料(OUT)'!BJ68,0)+IFERROR('調查資料(OUT)'!$BO$1*'調查資料(OUT)'!BO68,0)+IFERROR('調查資料(OUT)'!$BT$1*'調查資料(OUT)'!BT68,0)</f>
        <v>0</v>
      </c>
      <c r="AB62" s="314">
        <f>IFERROR('調查資料(OUT)'!$BK$1*'調查資料(OUT)'!BK68,0)+IFERROR('調查資料(OUT)'!$BP$1*'調查資料(OUT)'!BP68,0)+IFERROR('調查資料(OUT)'!$BU$1*'調查資料(OUT)'!BU68,0)</f>
        <v>0</v>
      </c>
      <c r="AC62" s="314">
        <f>IFERROR('調查資料(OUT)'!$BL$1*'調查資料(OUT)'!BL68,0)+IFERROR('調查資料(OUT)'!$BQ$1*'調查資料(OUT)'!BQ68,0)+IFERROR('調查資料(OUT)'!$BV$1*'調查資料(OUT)'!BV68,0)</f>
        <v>0</v>
      </c>
      <c r="AD62" s="314">
        <f>IFERROR('調查資料(OUT)'!$BM$1*'調查資料(OUT)'!BM68,0)+IFERROR('調查資料(OUT)'!$BR$1*'調查資料(OUT)'!BR68,0)+IFERROR('調查資料(OUT)'!$BW$1*'調查資料(OUT)'!BW68,0)</f>
        <v>0</v>
      </c>
      <c r="AE62" s="315">
        <f>IFERROR('調查資料(OUT)'!$BN$1*'調查資料(OUT)'!BN68,0)+IFERROR('調查資料(OUT)'!$BS$1*'調查資料(OUT)'!BS68,0)+IFERROR('調查資料(OUT)'!$BX$1*'調查資料(OUT)'!BX68,0)</f>
        <v>0</v>
      </c>
      <c r="AF62" s="316">
        <f t="shared" si="168"/>
        <v>0</v>
      </c>
      <c r="AG62" s="314">
        <f>IFERROR('調查資料(OUT)'!$BY$1*'調查資料(OUT)'!BY68,0)+IFERROR('調查資料(OUT)'!$CD$1*'調查資料(OUT)'!CD68,0)+IFERROR('調查資料(OUT)'!$CI$1*'調查資料(OUT)'!CI68,0)</f>
        <v>0</v>
      </c>
      <c r="AH62" s="314">
        <f>IFERROR('調查資料(OUT)'!$BZ$1*'調查資料(OUT)'!BZ68,0)+IFERROR('調查資料(OUT)'!$CE$1*'調查資料(OUT)'!CE68,0)+IFERROR('調查資料(OUT)'!$CJ$1*'調查資料(OUT)'!CJ68,0)</f>
        <v>0</v>
      </c>
      <c r="AI62" s="314">
        <f>IFERROR('調查資料(OUT)'!$CA$1*'調查資料(OUT)'!CA68,0)+IFERROR('調查資料(OUT)'!$CF$1*'調查資料(OUT)'!CF68,0)+IFERROR('調查資料(OUT)'!$CK$1*'調查資料(OUT)'!CK68,0)</f>
        <v>0</v>
      </c>
      <c r="AJ62" s="314">
        <f>IFERROR('調查資料(OUT)'!$CB$1*'調查資料(OUT)'!CB68,0)+IFERROR('調查資料(OUT)'!$CG$1*'調查資料(OUT)'!CG68,0)+IFERROR('調查資料(OUT)'!$CL$1*'調查資料(OUT)'!CL68,0)</f>
        <v>0</v>
      </c>
      <c r="AK62" s="315">
        <f>IFERROR('調查資料(OUT)'!$CC$1*'調查資料(OUT)'!CC68,0)+IFERROR('調查資料(OUT)'!$CH$1*'調查資料(OUT)'!CH68,0)+IFERROR('調查資料(OUT)'!$CM$1*'調查資料(OUT)'!CM68,0)</f>
        <v>0</v>
      </c>
      <c r="AL62" s="317">
        <f t="shared" si="169"/>
        <v>0</v>
      </c>
      <c r="AN62" s="316">
        <f>'調查資料(OUT)'!A68</f>
        <v>1415</v>
      </c>
      <c r="AO62" s="335">
        <f t="shared" si="170"/>
        <v>1515</v>
      </c>
      <c r="AP62" s="314">
        <f t="shared" si="238"/>
        <v>0</v>
      </c>
      <c r="AQ62" s="314"/>
      <c r="AR62" s="314">
        <f t="shared" si="256"/>
        <v>0</v>
      </c>
      <c r="AS62" s="337" t="e">
        <f t="shared" si="257"/>
        <v>#DIV/0!</v>
      </c>
      <c r="AT62" s="337" t="e">
        <f t="shared" si="258"/>
        <v>#DIV/0!</v>
      </c>
      <c r="AU62" s="337" t="e">
        <f t="shared" si="259"/>
        <v>#DIV/0!</v>
      </c>
      <c r="AV62" s="337" t="e">
        <f t="shared" si="260"/>
        <v>#DIV/0!</v>
      </c>
      <c r="AW62" s="337" t="e">
        <f t="shared" si="261"/>
        <v>#DIV/0!</v>
      </c>
      <c r="AX62" s="337" t="e">
        <f t="shared" si="262"/>
        <v>#DIV/0!</v>
      </c>
      <c r="AY62" s="338"/>
      <c r="AZ62" s="314">
        <f t="shared" si="263"/>
        <v>1415</v>
      </c>
      <c r="BA62" s="315">
        <f t="shared" si="264"/>
        <v>1515</v>
      </c>
      <c r="BB62" s="43">
        <f t="shared" si="171"/>
        <v>0</v>
      </c>
      <c r="BC62" s="43">
        <f>IF($AZ62="N","N",SUM('調查資料(OUT)'!B68:B71))</f>
        <v>0</v>
      </c>
      <c r="BD62" s="43">
        <f>IF($AZ62="N","N",SUM('調查資料(OUT)'!G68:G71))</f>
        <v>0</v>
      </c>
      <c r="BE62" s="43">
        <f>IF($AZ62="N","N",SUM('調查資料(OUT)'!L68:L71))</f>
        <v>0</v>
      </c>
      <c r="BF62" s="48" t="e">
        <f t="shared" si="265"/>
        <v>#DIV/0!</v>
      </c>
      <c r="BG62" s="43">
        <f t="shared" si="266"/>
        <v>0</v>
      </c>
      <c r="BH62" s="43">
        <f>IF($AZ62="N","N",SUM('調查資料(OUT)'!C68:C71))</f>
        <v>0</v>
      </c>
      <c r="BI62" s="43">
        <f>IF($AZ62="N","N",SUM('調查資料(OUT)'!H68:H71))</f>
        <v>0</v>
      </c>
      <c r="BJ62" s="43">
        <f>IF($AZ62="N","N",SUM('調查資料(OUT)'!M68:M71))</f>
        <v>0</v>
      </c>
      <c r="BK62" s="48" t="e">
        <f t="shared" si="267"/>
        <v>#DIV/0!</v>
      </c>
      <c r="BL62" s="43">
        <f t="shared" si="268"/>
        <v>0</v>
      </c>
      <c r="BM62" s="43">
        <f>IF($AZ62="N","N",SUM('調查資料(OUT)'!D68:D71))</f>
        <v>0</v>
      </c>
      <c r="BN62" s="43">
        <f>IF($AZ62="N","N",SUM('調查資料(OUT)'!I68:I71))</f>
        <v>0</v>
      </c>
      <c r="BO62" s="43">
        <f>IF($AZ62="N","N",SUM('調查資料(OUT)'!N68:N71))</f>
        <v>0</v>
      </c>
      <c r="BP62" s="48" t="e">
        <f t="shared" si="269"/>
        <v>#DIV/0!</v>
      </c>
      <c r="BQ62" s="43">
        <f t="shared" si="270"/>
        <v>0</v>
      </c>
      <c r="BR62" s="43">
        <f>IF($AZ62="N","N",SUM('調查資料(OUT)'!E68:E71))</f>
        <v>0</v>
      </c>
      <c r="BS62" s="43">
        <f>IF($AZ62="N","N",SUM('調查資料(OUT)'!J68:J71))</f>
        <v>0</v>
      </c>
      <c r="BT62" s="43">
        <f>IF($AZ62="N","N",SUM('調查資料(OUT)'!O68:O71))</f>
        <v>0</v>
      </c>
      <c r="BU62" s="48" t="e">
        <f t="shared" si="271"/>
        <v>#DIV/0!</v>
      </c>
      <c r="BV62" s="43">
        <f t="shared" si="172"/>
        <v>0</v>
      </c>
      <c r="BW62" s="43">
        <f>IF($AZ62="N","N",SUM('調查資料(OUT)'!F68:F71))</f>
        <v>0</v>
      </c>
      <c r="BX62" s="43">
        <f>IF($AZ62="N","N",SUM('調查資料(OUT)'!K68:K71))</f>
        <v>0</v>
      </c>
      <c r="BY62" s="43">
        <f>IF($AZ62="N","N",SUM('調查資料(OUT)'!P68:P71))</f>
        <v>0</v>
      </c>
      <c r="BZ62" s="48" t="e">
        <f t="shared" si="173"/>
        <v>#DIV/0!</v>
      </c>
      <c r="CA62" s="43">
        <f t="shared" si="174"/>
        <v>0</v>
      </c>
      <c r="CB62" s="48" t="e">
        <f t="shared" si="175"/>
        <v>#DIV/0!</v>
      </c>
      <c r="CC62" s="43">
        <f t="shared" si="176"/>
        <v>0</v>
      </c>
      <c r="CD62" s="48" t="e">
        <f t="shared" si="177"/>
        <v>#DIV/0!</v>
      </c>
      <c r="CE62" s="43">
        <f t="shared" si="178"/>
        <v>0</v>
      </c>
      <c r="CF62" s="48" t="e">
        <f t="shared" si="179"/>
        <v>#DIV/0!</v>
      </c>
      <c r="CG62" s="43">
        <f t="shared" si="180"/>
        <v>0</v>
      </c>
      <c r="CH62" s="43">
        <f t="shared" si="272"/>
        <v>0</v>
      </c>
      <c r="CI62" s="43">
        <f>IF($AZ62="N","N",SUM('調查資料(OUT)'!Q68:Q71))</f>
        <v>0</v>
      </c>
      <c r="CJ62" s="43">
        <f>IF($AZ62="N","N",SUM('調查資料(OUT)'!V68:V71))</f>
        <v>0</v>
      </c>
      <c r="CK62" s="43">
        <f>IF($AZ62="N","N",SUM('調查資料(OUT)'!AA68:AA71))</f>
        <v>0</v>
      </c>
      <c r="CL62" s="48" t="e">
        <f t="shared" si="273"/>
        <v>#DIV/0!</v>
      </c>
      <c r="CM62" s="43">
        <f t="shared" si="274"/>
        <v>0</v>
      </c>
      <c r="CN62" s="43">
        <f>IF($AZ62="N","N",SUM('調查資料(OUT)'!R68:R71))</f>
        <v>0</v>
      </c>
      <c r="CO62" s="43">
        <f>IF($AZ62="N","N",SUM('調查資料(OUT)'!W68:W71))</f>
        <v>0</v>
      </c>
      <c r="CP62" s="43">
        <f>IF($AZ62="N","N",SUM('調查資料(OUT)'!AB68:AB71))</f>
        <v>0</v>
      </c>
      <c r="CQ62" s="48" t="e">
        <f t="shared" si="275"/>
        <v>#DIV/0!</v>
      </c>
      <c r="CR62" s="43">
        <f t="shared" si="276"/>
        <v>0</v>
      </c>
      <c r="CS62" s="43">
        <f>IF($AZ62="N","N",SUM('調查資料(OUT)'!S68:S71))</f>
        <v>0</v>
      </c>
      <c r="CT62" s="43">
        <f>IF($AZ62="N","N",SUM('調查資料(OUT)'!X68:X71))</f>
        <v>0</v>
      </c>
      <c r="CU62" s="43">
        <f>IF($AZ62="N","N",SUM('調查資料(OUT)'!AC68:AC71))</f>
        <v>0</v>
      </c>
      <c r="CV62" s="48" t="e">
        <f t="shared" si="277"/>
        <v>#DIV/0!</v>
      </c>
      <c r="CW62" s="43">
        <f t="shared" si="278"/>
        <v>0</v>
      </c>
      <c r="CX62" s="43">
        <f>IF($AZ62="N","N",SUM('調查資料(OUT)'!T68:T71))</f>
        <v>0</v>
      </c>
      <c r="CY62" s="43">
        <f>IF($AZ62="N","N",SUM('調查資料(OUT)'!Y68:Y71))</f>
        <v>0</v>
      </c>
      <c r="CZ62" s="43">
        <f>IF($AZ62="N","N",SUM('調查資料(OUT)'!AD68:AD71))</f>
        <v>0</v>
      </c>
      <c r="DA62" s="48" t="e">
        <f t="shared" si="181"/>
        <v>#DIV/0!</v>
      </c>
      <c r="DB62" s="43">
        <f t="shared" si="182"/>
        <v>0</v>
      </c>
      <c r="DC62" s="43">
        <f>IF($AZ62="N","N",SUM('調查資料(OUT)'!U68:U71))</f>
        <v>0</v>
      </c>
      <c r="DD62" s="43">
        <f>IF($AZ62="N","N",SUM('調查資料(OUT)'!Z68:Z71))</f>
        <v>0</v>
      </c>
      <c r="DE62" s="43">
        <f>IF($AZ62="N","N",SUM('調查資料(OUT)'!AE68:AE71))</f>
        <v>0</v>
      </c>
      <c r="DF62" s="48" t="e">
        <f t="shared" si="183"/>
        <v>#DIV/0!</v>
      </c>
      <c r="DG62" s="43">
        <f t="shared" si="184"/>
        <v>0</v>
      </c>
      <c r="DH62" s="48" t="e">
        <f t="shared" si="185"/>
        <v>#DIV/0!</v>
      </c>
      <c r="DI62" s="43">
        <f t="shared" si="186"/>
        <v>0</v>
      </c>
      <c r="DJ62" s="48" t="e">
        <f t="shared" si="187"/>
        <v>#DIV/0!</v>
      </c>
      <c r="DK62" s="43">
        <f t="shared" si="188"/>
        <v>0</v>
      </c>
      <c r="DL62" s="48" t="e">
        <f t="shared" si="189"/>
        <v>#DIV/0!</v>
      </c>
      <c r="DM62" s="43">
        <f t="shared" si="190"/>
        <v>0</v>
      </c>
      <c r="DN62" s="43">
        <f t="shared" si="279"/>
        <v>0</v>
      </c>
      <c r="DO62" s="43">
        <f>IF($AZ62="N","N",SUM('調查資料(OUT)'!AF68:AF71))</f>
        <v>0</v>
      </c>
      <c r="DP62" s="43">
        <f>IF($AZ62="N","N",SUM('調查資料(OUT)'!AK68:AK71))</f>
        <v>0</v>
      </c>
      <c r="DQ62" s="43">
        <f>IF($AZ62="N","N",SUM('調查資料(OUT)'!AP68:AP71))</f>
        <v>0</v>
      </c>
      <c r="DR62" s="48" t="e">
        <f t="shared" si="280"/>
        <v>#DIV/0!</v>
      </c>
      <c r="DS62" s="43">
        <f t="shared" si="281"/>
        <v>0</v>
      </c>
      <c r="DT62" s="43">
        <f>IF($AZ62="N","N",SUM('調查資料(OUT)'!AG68:AG71))</f>
        <v>0</v>
      </c>
      <c r="DU62" s="43">
        <f>IF($AZ62="N","N",SUM('調查資料(OUT)'!AL68:AL71))</f>
        <v>0</v>
      </c>
      <c r="DV62" s="43">
        <f>IF($AZ62="N","N",SUM('調查資料(OUT)'!AQ68:AQ71))</f>
        <v>0</v>
      </c>
      <c r="DW62" s="48" t="e">
        <f t="shared" si="282"/>
        <v>#DIV/0!</v>
      </c>
      <c r="DX62" s="43">
        <f t="shared" si="283"/>
        <v>0</v>
      </c>
      <c r="DY62" s="43">
        <f>IF($AZ62="N","N",SUM('調查資料(OUT)'!AH68:AH71))</f>
        <v>0</v>
      </c>
      <c r="DZ62" s="43">
        <f>IF($AZ62="N","N",SUM('調查資料(OUT)'!AM68:AM71))</f>
        <v>0</v>
      </c>
      <c r="EA62" s="43">
        <f>IF($AZ62="N","N",SUM('調查資料(OUT)'!AR68:AR71))</f>
        <v>0</v>
      </c>
      <c r="EB62" s="48" t="e">
        <f t="shared" si="284"/>
        <v>#DIV/0!</v>
      </c>
      <c r="EC62" s="43">
        <f t="shared" si="285"/>
        <v>0</v>
      </c>
      <c r="ED62" s="43">
        <f>IF($AZ62="N","N",SUM('調查資料(OUT)'!AI68:AI71))</f>
        <v>0</v>
      </c>
      <c r="EE62" s="43">
        <f>IF($AZ62="N","N",SUM('調查資料(OUT)'!AN68:AN71))</f>
        <v>0</v>
      </c>
      <c r="EF62" s="43">
        <f>IF($AZ62="N","N",SUM('調查資料(OUT)'!AS68:AS71))</f>
        <v>0</v>
      </c>
      <c r="EG62" s="48" t="e">
        <f t="shared" si="191"/>
        <v>#DIV/0!</v>
      </c>
      <c r="EH62" s="43">
        <f t="shared" si="192"/>
        <v>0</v>
      </c>
      <c r="EI62" s="43">
        <f>IF($AZ62="N","N",SUM('調查資料(OUT)'!AJ68:AJ71))</f>
        <v>0</v>
      </c>
      <c r="EJ62" s="43">
        <f>IF($AZ62="N","N",SUM('調查資料(OUT)'!AO68:AO71))</f>
        <v>0</v>
      </c>
      <c r="EK62" s="43">
        <f>IF($AZ62="N","N",SUM('調查資料(OUT)'!AT68:AT71))</f>
        <v>0</v>
      </c>
      <c r="EL62" s="48" t="e">
        <f t="shared" si="193"/>
        <v>#DIV/0!</v>
      </c>
      <c r="EM62" s="43">
        <f t="shared" si="194"/>
        <v>0</v>
      </c>
      <c r="EN62" s="48" t="e">
        <f t="shared" si="195"/>
        <v>#DIV/0!</v>
      </c>
      <c r="EO62" s="43">
        <f t="shared" si="196"/>
        <v>0</v>
      </c>
      <c r="EP62" s="48" t="e">
        <f t="shared" si="197"/>
        <v>#DIV/0!</v>
      </c>
      <c r="EQ62" s="43">
        <f t="shared" si="198"/>
        <v>0</v>
      </c>
      <c r="ER62" s="48" t="e">
        <f t="shared" si="199"/>
        <v>#DIV/0!</v>
      </c>
      <c r="ES62" s="43">
        <f t="shared" si="200"/>
        <v>0</v>
      </c>
      <c r="ET62" s="43">
        <f t="shared" si="286"/>
        <v>0</v>
      </c>
      <c r="EU62" s="43">
        <f>IF($AZ62="N","N",SUM('調查資料(OUT)'!AU68:AU71))</f>
        <v>0</v>
      </c>
      <c r="EV62" s="43">
        <f>IF($AZ62="N","N",SUM('調查資料(OUT)'!AZ68:AZ71))</f>
        <v>0</v>
      </c>
      <c r="EW62" s="43">
        <f>IF($AZ62="N","N",SUM('調查資料(OUT)'!BE68:BE71))</f>
        <v>0</v>
      </c>
      <c r="EX62" s="48" t="e">
        <f t="shared" si="287"/>
        <v>#DIV/0!</v>
      </c>
      <c r="EY62" s="43">
        <f t="shared" si="288"/>
        <v>0</v>
      </c>
      <c r="EZ62" s="43">
        <f>IF($AZ62="N","N",SUM('調查資料(OUT)'!AV68:AV71))</f>
        <v>0</v>
      </c>
      <c r="FA62" s="43">
        <f>IF($AZ62="N","N",SUM('調查資料(OUT)'!BA68:BA71))</f>
        <v>0</v>
      </c>
      <c r="FB62" s="43">
        <f>IF($AZ62="N","N",SUM('調查資料(OUT)'!BF68:BF71))</f>
        <v>0</v>
      </c>
      <c r="FC62" s="48" t="e">
        <f t="shared" si="289"/>
        <v>#DIV/0!</v>
      </c>
      <c r="FD62" s="43">
        <f t="shared" si="290"/>
        <v>0</v>
      </c>
      <c r="FE62" s="43">
        <f>IF($AZ62="N","N",SUM('調查資料(OUT)'!AW68:AW71))</f>
        <v>0</v>
      </c>
      <c r="FF62" s="43">
        <f>IF($AZ62="N","N",SUM('調查資料(OUT)'!BB68:BB71))</f>
        <v>0</v>
      </c>
      <c r="FG62" s="43">
        <f>IF($AZ62="N","N",SUM('調查資料(OUT)'!BG68:BG71))</f>
        <v>0</v>
      </c>
      <c r="FH62" s="48" t="e">
        <f t="shared" si="291"/>
        <v>#DIV/0!</v>
      </c>
      <c r="FI62" s="43">
        <f t="shared" si="292"/>
        <v>0</v>
      </c>
      <c r="FJ62" s="43">
        <f>IF($AZ62="N","N",SUM('調查資料(OUT)'!AX68:AX71))</f>
        <v>0</v>
      </c>
      <c r="FK62" s="43">
        <f>IF($AZ62="N","N",SUM('調查資料(OUT)'!BC68:BC71))</f>
        <v>0</v>
      </c>
      <c r="FL62" s="43">
        <f>IF($AZ62="N","N",SUM('調查資料(OUT)'!BH68:BH71))</f>
        <v>0</v>
      </c>
      <c r="FM62" s="48" t="e">
        <f t="shared" si="201"/>
        <v>#DIV/0!</v>
      </c>
      <c r="FN62" s="43">
        <f t="shared" si="202"/>
        <v>0</v>
      </c>
      <c r="FO62" s="43">
        <f>IF($AZ62="N","N",SUM('調查資料(OUT)'!AY68:AY71))</f>
        <v>0</v>
      </c>
      <c r="FP62" s="43">
        <f>IF($AZ62="N","N",SUM('調查資料(OUT)'!BD68:BD71))</f>
        <v>0</v>
      </c>
      <c r="FQ62" s="43">
        <f>IF($AZ62="N","N",SUM('調查資料(OUT)'!BI68:BI71))</f>
        <v>0</v>
      </c>
      <c r="FR62" s="48" t="e">
        <f t="shared" si="203"/>
        <v>#DIV/0!</v>
      </c>
      <c r="FS62" s="43">
        <f t="shared" si="204"/>
        <v>0</v>
      </c>
      <c r="FT62" s="48" t="e">
        <f t="shared" si="205"/>
        <v>#DIV/0!</v>
      </c>
      <c r="FU62" s="43">
        <f t="shared" si="206"/>
        <v>0</v>
      </c>
      <c r="FV62" s="48" t="e">
        <f t="shared" si="207"/>
        <v>#DIV/0!</v>
      </c>
      <c r="FW62" s="43">
        <f t="shared" si="208"/>
        <v>0</v>
      </c>
      <c r="FX62" s="48" t="e">
        <f t="shared" si="209"/>
        <v>#DIV/0!</v>
      </c>
      <c r="FY62" s="43">
        <f t="shared" si="210"/>
        <v>0</v>
      </c>
      <c r="FZ62" s="43">
        <f t="shared" si="293"/>
        <v>0</v>
      </c>
      <c r="GA62" s="43">
        <f>IF($AZ62="N","N",SUM('調查資料(OUT)'!BJ68:BJ71))</f>
        <v>0</v>
      </c>
      <c r="GB62" s="43">
        <f>IF($AZ62="N","N",SUM('調查資料(OUT)'!BO68:BO71))</f>
        <v>0</v>
      </c>
      <c r="GC62" s="43">
        <f>IF($AZ62="N","N",SUM('調查資料(OUT)'!BT68:BT71))</f>
        <v>0</v>
      </c>
      <c r="GD62" s="48" t="e">
        <f t="shared" si="294"/>
        <v>#DIV/0!</v>
      </c>
      <c r="GE62" s="43">
        <f t="shared" si="295"/>
        <v>0</v>
      </c>
      <c r="GF62" s="43">
        <f>IF($AZ62="N","N",SUM('調查資料(OUT)'!BK68:BK71))</f>
        <v>0</v>
      </c>
      <c r="GG62" s="43">
        <f>IF($AZ62="N","N",SUM('調查資料(OUT)'!BP68:BP71))</f>
        <v>0</v>
      </c>
      <c r="GH62" s="43">
        <f>IF($AZ62="N","N",SUM('調查資料(OUT)'!BU68:BU71))</f>
        <v>0</v>
      </c>
      <c r="GI62" s="48" t="e">
        <f t="shared" si="296"/>
        <v>#DIV/0!</v>
      </c>
      <c r="GJ62" s="43">
        <f t="shared" si="297"/>
        <v>0</v>
      </c>
      <c r="GK62" s="43">
        <f>IF($AZ62="N","N",SUM('調查資料(OUT)'!BL68:BL71))</f>
        <v>0</v>
      </c>
      <c r="GL62" s="43">
        <f>IF($AZ62="N","N",SUM('調查資料(OUT)'!BQ68:BQ71))</f>
        <v>0</v>
      </c>
      <c r="GM62" s="43">
        <f>IF($AZ62="N","N",SUM('調查資料(OUT)'!BV68:BV71))</f>
        <v>0</v>
      </c>
      <c r="GN62" s="48" t="e">
        <f t="shared" si="298"/>
        <v>#DIV/0!</v>
      </c>
      <c r="GO62" s="43">
        <f t="shared" si="299"/>
        <v>0</v>
      </c>
      <c r="GP62" s="43">
        <f>IF($AZ62="N","N",SUM('調查資料(OUT)'!BM68:BM71))</f>
        <v>0</v>
      </c>
      <c r="GQ62" s="43">
        <f>IF($AZ62="N","N",SUM('調查資料(OUT)'!BR68:BR71))</f>
        <v>0</v>
      </c>
      <c r="GR62" s="43">
        <f>IF($AZ62="N","N",SUM('調查資料(OUT)'!BW68:BW71))</f>
        <v>0</v>
      </c>
      <c r="GS62" s="48" t="e">
        <f t="shared" si="211"/>
        <v>#DIV/0!</v>
      </c>
      <c r="GT62" s="43">
        <f t="shared" si="212"/>
        <v>0</v>
      </c>
      <c r="GU62" s="43">
        <f>IF($AZ62="N","N",SUM('調查資料(OUT)'!BN68:BN71))</f>
        <v>0</v>
      </c>
      <c r="GV62" s="43">
        <f>IF($AZ62="N","N",SUM('調查資料(OUT)'!BS68:BS71))</f>
        <v>0</v>
      </c>
      <c r="GW62" s="43">
        <f>IF($AZ62="N","N",SUM('調查資料(OUT)'!BX68:BX71))</f>
        <v>0</v>
      </c>
      <c r="GX62" s="48" t="e">
        <f t="shared" si="213"/>
        <v>#DIV/0!</v>
      </c>
      <c r="GY62" s="43">
        <f t="shared" si="214"/>
        <v>0</v>
      </c>
      <c r="GZ62" s="48" t="e">
        <f t="shared" si="215"/>
        <v>#DIV/0!</v>
      </c>
      <c r="HA62" s="43">
        <f t="shared" si="216"/>
        <v>0</v>
      </c>
      <c r="HB62" s="48" t="e">
        <f t="shared" si="217"/>
        <v>#DIV/0!</v>
      </c>
      <c r="HC62" s="43">
        <f t="shared" si="237"/>
        <v>0</v>
      </c>
      <c r="HD62" s="48" t="e">
        <f t="shared" si="218"/>
        <v>#DIV/0!</v>
      </c>
      <c r="HE62" s="43">
        <f t="shared" si="219"/>
        <v>0</v>
      </c>
      <c r="HF62" s="43">
        <f t="shared" si="220"/>
        <v>0</v>
      </c>
      <c r="HG62" s="43">
        <f>IF($AZ62="N","N",SUM('調查資料(OUT)'!BY68:BY71))</f>
        <v>0</v>
      </c>
      <c r="HH62" s="43">
        <f>IF($AZ62="N","N",SUM('調查資料(OUT)'!CD68:CD71))</f>
        <v>0</v>
      </c>
      <c r="HI62" s="43">
        <f>IF($AZ62="N","N",SUM('調查資料(OUT)'!CI68:CI71))</f>
        <v>0</v>
      </c>
      <c r="HJ62" s="48" t="e">
        <f t="shared" si="221"/>
        <v>#DIV/0!</v>
      </c>
      <c r="HK62" s="43">
        <f t="shared" si="222"/>
        <v>0</v>
      </c>
      <c r="HL62" s="43">
        <f>IF($AZ62="N","N",SUM('調查資料(OUT)'!BZ68:BZ71))</f>
        <v>0</v>
      </c>
      <c r="HM62" s="43">
        <f>IF($AZ62="N","N",SUM('調查資料(OUT)'!CE68:CE71))</f>
        <v>0</v>
      </c>
      <c r="HN62" s="43">
        <f>IF($AZ62="N","N",SUM('調查資料(OUT)'!CJ68:CJ71))</f>
        <v>0</v>
      </c>
      <c r="HO62" s="48" t="e">
        <f t="shared" si="223"/>
        <v>#DIV/0!</v>
      </c>
      <c r="HP62" s="43">
        <f t="shared" si="224"/>
        <v>0</v>
      </c>
      <c r="HQ62" s="43">
        <f>IF($AZ62="N","N",SUM('調查資料(OUT)'!CA68:CA71))</f>
        <v>0</v>
      </c>
      <c r="HR62" s="43">
        <f>IF($AZ62="N","N",SUM('調查資料(OUT)'!CF68:CF71))</f>
        <v>0</v>
      </c>
      <c r="HS62" s="43">
        <f>IF($AZ62="N","N",SUM('調查資料(OUT)'!CK68:CK71))</f>
        <v>0</v>
      </c>
      <c r="HT62" s="48" t="e">
        <f t="shared" si="225"/>
        <v>#DIV/0!</v>
      </c>
      <c r="HU62" s="43">
        <f t="shared" si="226"/>
        <v>0</v>
      </c>
      <c r="HV62" s="43">
        <f>IF($AZ62="N","N",SUM('調查資料(OUT)'!CB68:CB71))</f>
        <v>0</v>
      </c>
      <c r="HW62" s="43">
        <f>IF($AZ62="N","N",SUM('調查資料(OUT)'!CG68:CG71))</f>
        <v>0</v>
      </c>
      <c r="HX62" s="43">
        <f>IF($AZ62="N","N",SUM('調查資料(OUT)'!CL68:CL71))</f>
        <v>0</v>
      </c>
      <c r="HY62" s="48" t="e">
        <f t="shared" si="227"/>
        <v>#DIV/0!</v>
      </c>
      <c r="HZ62" s="43">
        <f t="shared" si="228"/>
        <v>0</v>
      </c>
      <c r="IA62" s="43">
        <f>IF($AZ62="N","N",SUM('調查資料(OUT)'!CC68:CC71))</f>
        <v>0</v>
      </c>
      <c r="IB62" s="43">
        <f>IF($AZ62="N","N",SUM('調查資料(OUT)'!CH68:CH71))</f>
        <v>0</v>
      </c>
      <c r="IC62" s="43">
        <f>IF($AZ62="N","N",SUM('調查資料(OUT)'!CM68:CM71))</f>
        <v>0</v>
      </c>
      <c r="ID62" s="48" t="e">
        <f t="shared" si="229"/>
        <v>#DIV/0!</v>
      </c>
      <c r="IE62" s="43">
        <f t="shared" si="230"/>
        <v>0</v>
      </c>
      <c r="IF62" s="48" t="e">
        <f t="shared" si="231"/>
        <v>#DIV/0!</v>
      </c>
      <c r="IG62" s="43">
        <f t="shared" si="232"/>
        <v>0</v>
      </c>
      <c r="IH62" s="48" t="e">
        <f t="shared" si="233"/>
        <v>#DIV/0!</v>
      </c>
      <c r="II62" s="43">
        <f t="shared" si="234"/>
        <v>0</v>
      </c>
      <c r="IJ62" s="48" t="e">
        <f t="shared" si="235"/>
        <v>#DIV/0!</v>
      </c>
      <c r="IK62" s="248">
        <f t="shared" si="236"/>
        <v>0</v>
      </c>
    </row>
    <row r="63" spans="1:245">
      <c r="A63" s="313">
        <f>'調查資料(OUT)'!A69</f>
        <v>1430</v>
      </c>
      <c r="B63" s="314">
        <f t="shared" si="163"/>
        <v>0</v>
      </c>
      <c r="C63" s="314">
        <f>IFERROR('調查資料(OUT)'!$B$1*'調查資料(OUT)'!B69,0)+IFERROR('調查資料(OUT)'!$G$1*'調查資料(OUT)'!G69,0)+IFERROR('調查資料(OUT)'!$L$1*'調查資料(OUT)'!L69,0)</f>
        <v>0</v>
      </c>
      <c r="D63" s="314">
        <f>IFERROR('調查資料(OUT)'!$C$1*'調查資料(OUT)'!C69,0)+IFERROR('調查資料(OUT)'!$H$1*'調查資料(OUT)'!H69,0)+IFERROR('調查資料(OUT)'!$M$1*'調查資料(OUT)'!M69,0)</f>
        <v>0</v>
      </c>
      <c r="E63" s="314">
        <f>IFERROR('調查資料(OUT)'!$D$1*'調查資料(OUT)'!D69,0)+IFERROR('調查資料(OUT)'!$I$1*'調查資料(OUT)'!I69,0)+IFERROR('調查資料(OUT)'!$N$1*'調查資料(OUT)'!N69,0)</f>
        <v>0</v>
      </c>
      <c r="F63" s="314">
        <f>IFERROR('調查資料(OUT)'!$E$1*'調查資料(OUT)'!E69,0)+IFERROR('調查資料(OUT)'!$J$1*'調查資料(OUT)'!J69,0)+IFERROR('調查資料(OUT)'!$O$1*'調查資料(OUT)'!O69,0)</f>
        <v>0</v>
      </c>
      <c r="G63" s="315">
        <f>IFERROR('調查資料(OUT)'!$F$1*'調查資料(OUT)'!F69,0)+IFERROR('調查資料(OUT)'!$K$1*'調查資料(OUT)'!K69,0)+IFERROR('調查資料(OUT)'!$P$1*'調查資料(OUT)'!P69,0)</f>
        <v>0</v>
      </c>
      <c r="H63" s="316">
        <f t="shared" si="164"/>
        <v>0</v>
      </c>
      <c r="I63" s="314">
        <f>IFERROR('調查資料(OUT)'!$Q$1*'調查資料(OUT)'!Q69,0)+IFERROR('調查資料(OUT)'!$V$1*'調查資料(OUT)'!V69,0)+IFERROR('調查資料(OUT)'!$AA$1*'調查資料(OUT)'!AA69,0)</f>
        <v>0</v>
      </c>
      <c r="J63" s="314">
        <f>IFERROR('調查資料(OUT)'!$R$1*'調查資料(OUT)'!R69,0)+IFERROR('調查資料(OUT)'!$W$1*'調查資料(OUT)'!W69,0)+IFERROR('調查資料(OUT)'!$AB$1*'調查資料(OUT)'!AB69,0)</f>
        <v>0</v>
      </c>
      <c r="K63" s="314">
        <f>IFERROR('調查資料(OUT)'!$S$1*'調查資料(OUT)'!S69,0)+IFERROR('調查資料(OUT)'!$X$1*'調查資料(OUT)'!X69,0)+IFERROR('調查資料(OUT)'!$AC$1*'調查資料(OUT)'!AC69,0)</f>
        <v>0</v>
      </c>
      <c r="L63" s="314">
        <f>IFERROR('調查資料(OUT)'!$T$1*'調查資料(OUT)'!T69,0)+IFERROR('調查資料(OUT)'!$Y$1*'調查資料(OUT)'!Y69,0)+IFERROR('調查資料(OUT)'!$AD$1*'調查資料(OUT)'!AD69,0)</f>
        <v>0</v>
      </c>
      <c r="M63" s="315">
        <f>IFERROR('調查資料(OUT)'!$U$1*'調查資料(OUT)'!U69,0)+IFERROR('調查資料(OUT)'!$Z$1*'調查資料(OUT)'!Z69,0)+IFERROR('調查資料(OUT)'!$AE$1*'調查資料(OUT)'!AE69,0)</f>
        <v>0</v>
      </c>
      <c r="N63" s="316">
        <f t="shared" si="165"/>
        <v>0</v>
      </c>
      <c r="O63" s="314">
        <f>IFERROR('調查資料(OUT)'!$AF$1*'調查資料(OUT)'!AF69,0)+IFERROR('調查資料(OUT)'!$AK$1*'調查資料(OUT)'!AK69,0)+IFERROR('調查資料(OUT)'!$AP$1*'調查資料(OUT)'!AP69,0)</f>
        <v>0</v>
      </c>
      <c r="P63" s="314">
        <f>IFERROR('調查資料(OUT)'!$AG$1*'調查資料(OUT)'!AG69,0)+IFERROR('調查資料(OUT)'!$AL$1*'調查資料(OUT)'!AL69,0)+IFERROR('調查資料(OUT)'!$AQ$1*'調查資料(OUT)'!AQ69,0)</f>
        <v>0</v>
      </c>
      <c r="Q63" s="314">
        <f>IFERROR('調查資料(OUT)'!$AH$1*'調查資料(OUT)'!AH69,0)+IFERROR('調查資料(OUT)'!$AM$1*'調查資料(OUT)'!AM69,0)+IFERROR('調查資料(OUT)'!$AR$1*'調查資料(OUT)'!AR69,0)</f>
        <v>0</v>
      </c>
      <c r="R63" s="314">
        <f>IFERROR('調查資料(OUT)'!$AI$1*'調查資料(OUT)'!AI69,0)+IFERROR('調查資料(OUT)'!$AN$1*'調查資料(OUT)'!AN69,0)+IFERROR('調查資料(OUT)'!$AS$1*'調查資料(OUT)'!AS69,0)</f>
        <v>0</v>
      </c>
      <c r="S63" s="315">
        <f>IFERROR('調查資料(OUT)'!$AJ$1*'調查資料(OUT)'!AJ69,0)+IFERROR('調查資料(OUT)'!$AO$1*'調查資料(OUT)'!AO69,0)+IFERROR('調查資料(OUT)'!$AT$1*'調查資料(OUT)'!AT69,0)</f>
        <v>0</v>
      </c>
      <c r="T63" s="316">
        <f t="shared" si="166"/>
        <v>0</v>
      </c>
      <c r="U63" s="314">
        <f>IFERROR('調查資料(OUT)'!$AU$1*'調查資料(OUT)'!AU69,0)+IFERROR('調查資料(OUT)'!$AZ$1*'調查資料(OUT)'!AZ69,0)+IFERROR('調查資料(OUT)'!$BE$1*'調查資料(OUT)'!BE69,0)</f>
        <v>0</v>
      </c>
      <c r="V63" s="314">
        <f>IFERROR('調查資料(OUT)'!$AV$1*'調查資料(OUT)'!AV69,0)+IFERROR('調查資料(OUT)'!$BA$1*'調查資料(OUT)'!BA69,0)+IFERROR('調查資料(OUT)'!$BF$1*'調查資料(OUT)'!BF69,0)</f>
        <v>0</v>
      </c>
      <c r="W63" s="314">
        <f>IFERROR('調查資料(OUT)'!$AW$1*'調查資料(OUT)'!AW69,0)+IFERROR('調查資料(OUT)'!$BB$1*'調查資料(OUT)'!BB69,0)+IFERROR('調查資料(OUT)'!$BG$1*'調查資料(OUT)'!BG69,0)</f>
        <v>0</v>
      </c>
      <c r="X63" s="314">
        <f>IFERROR('調查資料(OUT)'!$AX$1*'調查資料(OUT)'!AX69,0)+IFERROR('調查資料(OUT)'!$BC$1*'調查資料(OUT)'!BC69,0)+IFERROR('調查資料(OUT)'!$BH$1*'調查資料(OUT)'!BH69,0)</f>
        <v>0</v>
      </c>
      <c r="Y63" s="315">
        <f>IFERROR('調查資料(OUT)'!$AY$1*'調查資料(OUT)'!AY69,0)+IFERROR('調查資料(OUT)'!$BD$1*'調查資料(OUT)'!BD69,0)+IFERROR('調查資料(OUT)'!$BI$1*'調查資料(OUT)'!BI69,0)</f>
        <v>0</v>
      </c>
      <c r="Z63" s="316">
        <f t="shared" si="167"/>
        <v>0</v>
      </c>
      <c r="AA63" s="314">
        <f>IFERROR('調查資料(OUT)'!$BJ$1*'調查資料(OUT)'!BJ69,0)+IFERROR('調查資料(OUT)'!$BO$1*'調查資料(OUT)'!BO69,0)+IFERROR('調查資料(OUT)'!$BT$1*'調查資料(OUT)'!BT69,0)</f>
        <v>0</v>
      </c>
      <c r="AB63" s="314">
        <f>IFERROR('調查資料(OUT)'!$BK$1*'調查資料(OUT)'!BK69,0)+IFERROR('調查資料(OUT)'!$BP$1*'調查資料(OUT)'!BP69,0)+IFERROR('調查資料(OUT)'!$BU$1*'調查資料(OUT)'!BU69,0)</f>
        <v>0</v>
      </c>
      <c r="AC63" s="314">
        <f>IFERROR('調查資料(OUT)'!$BL$1*'調查資料(OUT)'!BL69,0)+IFERROR('調查資料(OUT)'!$BQ$1*'調查資料(OUT)'!BQ69,0)+IFERROR('調查資料(OUT)'!$BV$1*'調查資料(OUT)'!BV69,0)</f>
        <v>0</v>
      </c>
      <c r="AD63" s="314">
        <f>IFERROR('調查資料(OUT)'!$BM$1*'調查資料(OUT)'!BM69,0)+IFERROR('調查資料(OUT)'!$BR$1*'調查資料(OUT)'!BR69,0)+IFERROR('調查資料(OUT)'!$BW$1*'調查資料(OUT)'!BW69,0)</f>
        <v>0</v>
      </c>
      <c r="AE63" s="315">
        <f>IFERROR('調查資料(OUT)'!$BN$1*'調查資料(OUT)'!BN69,0)+IFERROR('調查資料(OUT)'!$BS$1*'調查資料(OUT)'!BS69,0)+IFERROR('調查資料(OUT)'!$BX$1*'調查資料(OUT)'!BX69,0)</f>
        <v>0</v>
      </c>
      <c r="AF63" s="316">
        <f t="shared" si="168"/>
        <v>0</v>
      </c>
      <c r="AG63" s="314">
        <f>IFERROR('調查資料(OUT)'!$BY$1*'調查資料(OUT)'!BY69,0)+IFERROR('調查資料(OUT)'!$CD$1*'調查資料(OUT)'!CD69,0)+IFERROR('調查資料(OUT)'!$CI$1*'調查資料(OUT)'!CI69,0)</f>
        <v>0</v>
      </c>
      <c r="AH63" s="314">
        <f>IFERROR('調查資料(OUT)'!$BZ$1*'調查資料(OUT)'!BZ69,0)+IFERROR('調查資料(OUT)'!$CE$1*'調查資料(OUT)'!CE69,0)+IFERROR('調查資料(OUT)'!$CJ$1*'調查資料(OUT)'!CJ69,0)</f>
        <v>0</v>
      </c>
      <c r="AI63" s="314">
        <f>IFERROR('調查資料(OUT)'!$CA$1*'調查資料(OUT)'!CA69,0)+IFERROR('調查資料(OUT)'!$CF$1*'調查資料(OUT)'!CF69,0)+IFERROR('調查資料(OUT)'!$CK$1*'調查資料(OUT)'!CK69,0)</f>
        <v>0</v>
      </c>
      <c r="AJ63" s="314">
        <f>IFERROR('調查資料(OUT)'!$CB$1*'調查資料(OUT)'!CB69,0)+IFERROR('調查資料(OUT)'!$CG$1*'調查資料(OUT)'!CG69,0)+IFERROR('調查資料(OUT)'!$CL$1*'調查資料(OUT)'!CL69,0)</f>
        <v>0</v>
      </c>
      <c r="AK63" s="315">
        <f>IFERROR('調查資料(OUT)'!$CC$1*'調查資料(OUT)'!CC69,0)+IFERROR('調查資料(OUT)'!$CH$1*'調查資料(OUT)'!CH69,0)+IFERROR('調查資料(OUT)'!$CM$1*'調查資料(OUT)'!CM69,0)</f>
        <v>0</v>
      </c>
      <c r="AL63" s="317">
        <f t="shared" si="169"/>
        <v>0</v>
      </c>
      <c r="AN63" s="316">
        <f>'調查資料(OUT)'!A69</f>
        <v>1430</v>
      </c>
      <c r="AO63" s="335">
        <f t="shared" si="170"/>
        <v>1530</v>
      </c>
      <c r="AP63" s="314">
        <f t="shared" si="238"/>
        <v>0</v>
      </c>
      <c r="AQ63" s="314"/>
      <c r="AR63" s="314">
        <f t="shared" si="256"/>
        <v>0</v>
      </c>
      <c r="AS63" s="337" t="e">
        <f t="shared" si="257"/>
        <v>#DIV/0!</v>
      </c>
      <c r="AT63" s="337" t="e">
        <f t="shared" si="258"/>
        <v>#DIV/0!</v>
      </c>
      <c r="AU63" s="337" t="e">
        <f t="shared" si="259"/>
        <v>#DIV/0!</v>
      </c>
      <c r="AV63" s="337" t="e">
        <f t="shared" si="260"/>
        <v>#DIV/0!</v>
      </c>
      <c r="AW63" s="337" t="e">
        <f t="shared" si="261"/>
        <v>#DIV/0!</v>
      </c>
      <c r="AX63" s="337" t="e">
        <f t="shared" si="262"/>
        <v>#DIV/0!</v>
      </c>
      <c r="AY63" s="338"/>
      <c r="AZ63" s="314">
        <f t="shared" si="263"/>
        <v>1430</v>
      </c>
      <c r="BA63" s="315">
        <f t="shared" si="264"/>
        <v>1530</v>
      </c>
      <c r="BB63" s="43">
        <f t="shared" si="171"/>
        <v>0</v>
      </c>
      <c r="BC63" s="43">
        <f>IF($AZ63="N","N",SUM('調查資料(OUT)'!B69:B72))</f>
        <v>0</v>
      </c>
      <c r="BD63" s="43">
        <f>IF($AZ63="N","N",SUM('調查資料(OUT)'!G69:G72))</f>
        <v>0</v>
      </c>
      <c r="BE63" s="43">
        <f>IF($AZ63="N","N",SUM('調查資料(OUT)'!L69:L72))</f>
        <v>0</v>
      </c>
      <c r="BF63" s="48" t="e">
        <f t="shared" si="265"/>
        <v>#DIV/0!</v>
      </c>
      <c r="BG63" s="43">
        <f t="shared" si="266"/>
        <v>0</v>
      </c>
      <c r="BH63" s="43">
        <f>IF($AZ63="N","N",SUM('調查資料(OUT)'!C69:C72))</f>
        <v>0</v>
      </c>
      <c r="BI63" s="43">
        <f>IF($AZ63="N","N",SUM('調查資料(OUT)'!H69:H72))</f>
        <v>0</v>
      </c>
      <c r="BJ63" s="43">
        <f>IF($AZ63="N","N",SUM('調查資料(OUT)'!M69:M72))</f>
        <v>0</v>
      </c>
      <c r="BK63" s="48" t="e">
        <f t="shared" si="267"/>
        <v>#DIV/0!</v>
      </c>
      <c r="BL63" s="43">
        <f t="shared" si="268"/>
        <v>0</v>
      </c>
      <c r="BM63" s="43">
        <f>IF($AZ63="N","N",SUM('調查資料(OUT)'!D69:D72))</f>
        <v>0</v>
      </c>
      <c r="BN63" s="43">
        <f>IF($AZ63="N","N",SUM('調查資料(OUT)'!I69:I72))</f>
        <v>0</v>
      </c>
      <c r="BO63" s="43">
        <f>IF($AZ63="N","N",SUM('調查資料(OUT)'!N69:N72))</f>
        <v>0</v>
      </c>
      <c r="BP63" s="48" t="e">
        <f t="shared" si="269"/>
        <v>#DIV/0!</v>
      </c>
      <c r="BQ63" s="43">
        <f t="shared" si="270"/>
        <v>0</v>
      </c>
      <c r="BR63" s="43">
        <f>IF($AZ63="N","N",SUM('調查資料(OUT)'!E69:E72))</f>
        <v>0</v>
      </c>
      <c r="BS63" s="43">
        <f>IF($AZ63="N","N",SUM('調查資料(OUT)'!J69:J72))</f>
        <v>0</v>
      </c>
      <c r="BT63" s="43">
        <f>IF($AZ63="N","N",SUM('調查資料(OUT)'!O69:O72))</f>
        <v>0</v>
      </c>
      <c r="BU63" s="48" t="e">
        <f t="shared" si="271"/>
        <v>#DIV/0!</v>
      </c>
      <c r="BV63" s="43">
        <f t="shared" si="172"/>
        <v>0</v>
      </c>
      <c r="BW63" s="43">
        <f>IF($AZ63="N","N",SUM('調查資料(OUT)'!F69:F72))</f>
        <v>0</v>
      </c>
      <c r="BX63" s="43">
        <f>IF($AZ63="N","N",SUM('調查資料(OUT)'!K69:K72))</f>
        <v>0</v>
      </c>
      <c r="BY63" s="43">
        <f>IF($AZ63="N","N",SUM('調查資料(OUT)'!P69:P72))</f>
        <v>0</v>
      </c>
      <c r="BZ63" s="48" t="e">
        <f t="shared" si="173"/>
        <v>#DIV/0!</v>
      </c>
      <c r="CA63" s="43">
        <f t="shared" si="174"/>
        <v>0</v>
      </c>
      <c r="CB63" s="48" t="e">
        <f t="shared" si="175"/>
        <v>#DIV/0!</v>
      </c>
      <c r="CC63" s="43">
        <f t="shared" si="176"/>
        <v>0</v>
      </c>
      <c r="CD63" s="48" t="e">
        <f t="shared" si="177"/>
        <v>#DIV/0!</v>
      </c>
      <c r="CE63" s="43">
        <f t="shared" si="178"/>
        <v>0</v>
      </c>
      <c r="CF63" s="48" t="e">
        <f t="shared" si="179"/>
        <v>#DIV/0!</v>
      </c>
      <c r="CG63" s="43">
        <f t="shared" si="180"/>
        <v>0</v>
      </c>
      <c r="CH63" s="43">
        <f t="shared" si="272"/>
        <v>0</v>
      </c>
      <c r="CI63" s="43">
        <f>IF($AZ63="N","N",SUM('調查資料(OUT)'!Q69:Q72))</f>
        <v>0</v>
      </c>
      <c r="CJ63" s="43">
        <f>IF($AZ63="N","N",SUM('調查資料(OUT)'!V69:V72))</f>
        <v>0</v>
      </c>
      <c r="CK63" s="43">
        <f>IF($AZ63="N","N",SUM('調查資料(OUT)'!AA69:AA72))</f>
        <v>0</v>
      </c>
      <c r="CL63" s="48" t="e">
        <f t="shared" si="273"/>
        <v>#DIV/0!</v>
      </c>
      <c r="CM63" s="43">
        <f t="shared" si="274"/>
        <v>0</v>
      </c>
      <c r="CN63" s="43">
        <f>IF($AZ63="N","N",SUM('調查資料(OUT)'!R69:R72))</f>
        <v>0</v>
      </c>
      <c r="CO63" s="43">
        <f>IF($AZ63="N","N",SUM('調查資料(OUT)'!W69:W72))</f>
        <v>0</v>
      </c>
      <c r="CP63" s="43">
        <f>IF($AZ63="N","N",SUM('調查資料(OUT)'!AB69:AB72))</f>
        <v>0</v>
      </c>
      <c r="CQ63" s="48" t="e">
        <f t="shared" si="275"/>
        <v>#DIV/0!</v>
      </c>
      <c r="CR63" s="43">
        <f t="shared" si="276"/>
        <v>0</v>
      </c>
      <c r="CS63" s="43">
        <f>IF($AZ63="N","N",SUM('調查資料(OUT)'!S69:S72))</f>
        <v>0</v>
      </c>
      <c r="CT63" s="43">
        <f>IF($AZ63="N","N",SUM('調查資料(OUT)'!X69:X72))</f>
        <v>0</v>
      </c>
      <c r="CU63" s="43">
        <f>IF($AZ63="N","N",SUM('調查資料(OUT)'!AC69:AC72))</f>
        <v>0</v>
      </c>
      <c r="CV63" s="48" t="e">
        <f t="shared" si="277"/>
        <v>#DIV/0!</v>
      </c>
      <c r="CW63" s="43">
        <f t="shared" si="278"/>
        <v>0</v>
      </c>
      <c r="CX63" s="43">
        <f>IF($AZ63="N","N",SUM('調查資料(OUT)'!T69:T72))</f>
        <v>0</v>
      </c>
      <c r="CY63" s="43">
        <f>IF($AZ63="N","N",SUM('調查資料(OUT)'!Y69:Y72))</f>
        <v>0</v>
      </c>
      <c r="CZ63" s="43">
        <f>IF($AZ63="N","N",SUM('調查資料(OUT)'!AD69:AD72))</f>
        <v>0</v>
      </c>
      <c r="DA63" s="48" t="e">
        <f t="shared" si="181"/>
        <v>#DIV/0!</v>
      </c>
      <c r="DB63" s="43">
        <f t="shared" si="182"/>
        <v>0</v>
      </c>
      <c r="DC63" s="43">
        <f>IF($AZ63="N","N",SUM('調查資料(OUT)'!U69:U72))</f>
        <v>0</v>
      </c>
      <c r="DD63" s="43">
        <f>IF($AZ63="N","N",SUM('調查資料(OUT)'!Z69:Z72))</f>
        <v>0</v>
      </c>
      <c r="DE63" s="43">
        <f>IF($AZ63="N","N",SUM('調查資料(OUT)'!AE69:AE72))</f>
        <v>0</v>
      </c>
      <c r="DF63" s="48" t="e">
        <f t="shared" si="183"/>
        <v>#DIV/0!</v>
      </c>
      <c r="DG63" s="43">
        <f t="shared" si="184"/>
        <v>0</v>
      </c>
      <c r="DH63" s="48" t="e">
        <f t="shared" si="185"/>
        <v>#DIV/0!</v>
      </c>
      <c r="DI63" s="43">
        <f t="shared" si="186"/>
        <v>0</v>
      </c>
      <c r="DJ63" s="48" t="e">
        <f t="shared" si="187"/>
        <v>#DIV/0!</v>
      </c>
      <c r="DK63" s="43">
        <f t="shared" si="188"/>
        <v>0</v>
      </c>
      <c r="DL63" s="48" t="e">
        <f t="shared" si="189"/>
        <v>#DIV/0!</v>
      </c>
      <c r="DM63" s="43">
        <f t="shared" si="190"/>
        <v>0</v>
      </c>
      <c r="DN63" s="43">
        <f t="shared" si="279"/>
        <v>0</v>
      </c>
      <c r="DO63" s="43">
        <f>IF($AZ63="N","N",SUM('調查資料(OUT)'!AF69:AF72))</f>
        <v>0</v>
      </c>
      <c r="DP63" s="43">
        <f>IF($AZ63="N","N",SUM('調查資料(OUT)'!AK69:AK72))</f>
        <v>0</v>
      </c>
      <c r="DQ63" s="43">
        <f>IF($AZ63="N","N",SUM('調查資料(OUT)'!AP69:AP72))</f>
        <v>0</v>
      </c>
      <c r="DR63" s="48" t="e">
        <f t="shared" si="280"/>
        <v>#DIV/0!</v>
      </c>
      <c r="DS63" s="43">
        <f t="shared" si="281"/>
        <v>0</v>
      </c>
      <c r="DT63" s="43">
        <f>IF($AZ63="N","N",SUM('調查資料(OUT)'!AG69:AG72))</f>
        <v>0</v>
      </c>
      <c r="DU63" s="43">
        <f>IF($AZ63="N","N",SUM('調查資料(OUT)'!AL69:AL72))</f>
        <v>0</v>
      </c>
      <c r="DV63" s="43">
        <f>IF($AZ63="N","N",SUM('調查資料(OUT)'!AQ69:AQ72))</f>
        <v>0</v>
      </c>
      <c r="DW63" s="48" t="e">
        <f t="shared" si="282"/>
        <v>#DIV/0!</v>
      </c>
      <c r="DX63" s="43">
        <f t="shared" si="283"/>
        <v>0</v>
      </c>
      <c r="DY63" s="43">
        <f>IF($AZ63="N","N",SUM('調查資料(OUT)'!AH69:AH72))</f>
        <v>0</v>
      </c>
      <c r="DZ63" s="43">
        <f>IF($AZ63="N","N",SUM('調查資料(OUT)'!AM69:AM72))</f>
        <v>0</v>
      </c>
      <c r="EA63" s="43">
        <f>IF($AZ63="N","N",SUM('調查資料(OUT)'!AR69:AR72))</f>
        <v>0</v>
      </c>
      <c r="EB63" s="48" t="e">
        <f t="shared" si="284"/>
        <v>#DIV/0!</v>
      </c>
      <c r="EC63" s="43">
        <f t="shared" si="285"/>
        <v>0</v>
      </c>
      <c r="ED63" s="43">
        <f>IF($AZ63="N","N",SUM('調查資料(OUT)'!AI69:AI72))</f>
        <v>0</v>
      </c>
      <c r="EE63" s="43">
        <f>IF($AZ63="N","N",SUM('調查資料(OUT)'!AN69:AN72))</f>
        <v>0</v>
      </c>
      <c r="EF63" s="43">
        <f>IF($AZ63="N","N",SUM('調查資料(OUT)'!AS69:AS72))</f>
        <v>0</v>
      </c>
      <c r="EG63" s="48" t="e">
        <f t="shared" si="191"/>
        <v>#DIV/0!</v>
      </c>
      <c r="EH63" s="43">
        <f t="shared" si="192"/>
        <v>0</v>
      </c>
      <c r="EI63" s="43">
        <f>IF($AZ63="N","N",SUM('調查資料(OUT)'!AJ69:AJ72))</f>
        <v>0</v>
      </c>
      <c r="EJ63" s="43">
        <f>IF($AZ63="N","N",SUM('調查資料(OUT)'!AO69:AO72))</f>
        <v>0</v>
      </c>
      <c r="EK63" s="43">
        <f>IF($AZ63="N","N",SUM('調查資料(OUT)'!AT69:AT72))</f>
        <v>0</v>
      </c>
      <c r="EL63" s="48" t="e">
        <f t="shared" si="193"/>
        <v>#DIV/0!</v>
      </c>
      <c r="EM63" s="43">
        <f t="shared" si="194"/>
        <v>0</v>
      </c>
      <c r="EN63" s="48" t="e">
        <f t="shared" si="195"/>
        <v>#DIV/0!</v>
      </c>
      <c r="EO63" s="43">
        <f t="shared" si="196"/>
        <v>0</v>
      </c>
      <c r="EP63" s="48" t="e">
        <f t="shared" si="197"/>
        <v>#DIV/0!</v>
      </c>
      <c r="EQ63" s="43">
        <f t="shared" si="198"/>
        <v>0</v>
      </c>
      <c r="ER63" s="48" t="e">
        <f t="shared" si="199"/>
        <v>#DIV/0!</v>
      </c>
      <c r="ES63" s="43">
        <f t="shared" si="200"/>
        <v>0</v>
      </c>
      <c r="ET63" s="43">
        <f t="shared" si="286"/>
        <v>0</v>
      </c>
      <c r="EU63" s="43">
        <f>IF($AZ63="N","N",SUM('調查資料(OUT)'!AU69:AU72))</f>
        <v>0</v>
      </c>
      <c r="EV63" s="43">
        <f>IF($AZ63="N","N",SUM('調查資料(OUT)'!AZ69:AZ72))</f>
        <v>0</v>
      </c>
      <c r="EW63" s="43">
        <f>IF($AZ63="N","N",SUM('調查資料(OUT)'!BE69:BE72))</f>
        <v>0</v>
      </c>
      <c r="EX63" s="48" t="e">
        <f t="shared" si="287"/>
        <v>#DIV/0!</v>
      </c>
      <c r="EY63" s="43">
        <f t="shared" si="288"/>
        <v>0</v>
      </c>
      <c r="EZ63" s="43">
        <f>IF($AZ63="N","N",SUM('調查資料(OUT)'!AV69:AV72))</f>
        <v>0</v>
      </c>
      <c r="FA63" s="43">
        <f>IF($AZ63="N","N",SUM('調查資料(OUT)'!BA69:BA72))</f>
        <v>0</v>
      </c>
      <c r="FB63" s="43">
        <f>IF($AZ63="N","N",SUM('調查資料(OUT)'!BF69:BF72))</f>
        <v>0</v>
      </c>
      <c r="FC63" s="48" t="e">
        <f t="shared" si="289"/>
        <v>#DIV/0!</v>
      </c>
      <c r="FD63" s="43">
        <f t="shared" si="290"/>
        <v>0</v>
      </c>
      <c r="FE63" s="43">
        <f>IF($AZ63="N","N",SUM('調查資料(OUT)'!AW69:AW72))</f>
        <v>0</v>
      </c>
      <c r="FF63" s="43">
        <f>IF($AZ63="N","N",SUM('調查資料(OUT)'!BB69:BB72))</f>
        <v>0</v>
      </c>
      <c r="FG63" s="43">
        <f>IF($AZ63="N","N",SUM('調查資料(OUT)'!BG69:BG72))</f>
        <v>0</v>
      </c>
      <c r="FH63" s="48" t="e">
        <f t="shared" si="291"/>
        <v>#DIV/0!</v>
      </c>
      <c r="FI63" s="43">
        <f t="shared" si="292"/>
        <v>0</v>
      </c>
      <c r="FJ63" s="43">
        <f>IF($AZ63="N","N",SUM('調查資料(OUT)'!AX69:AX72))</f>
        <v>0</v>
      </c>
      <c r="FK63" s="43">
        <f>IF($AZ63="N","N",SUM('調查資料(OUT)'!BC69:BC72))</f>
        <v>0</v>
      </c>
      <c r="FL63" s="43">
        <f>IF($AZ63="N","N",SUM('調查資料(OUT)'!BH69:BH72))</f>
        <v>0</v>
      </c>
      <c r="FM63" s="48" t="e">
        <f t="shared" si="201"/>
        <v>#DIV/0!</v>
      </c>
      <c r="FN63" s="43">
        <f t="shared" si="202"/>
        <v>0</v>
      </c>
      <c r="FO63" s="43">
        <f>IF($AZ63="N","N",SUM('調查資料(OUT)'!AY69:AY72))</f>
        <v>0</v>
      </c>
      <c r="FP63" s="43">
        <f>IF($AZ63="N","N",SUM('調查資料(OUT)'!BD69:BD72))</f>
        <v>0</v>
      </c>
      <c r="FQ63" s="43">
        <f>IF($AZ63="N","N",SUM('調查資料(OUT)'!BI69:BI72))</f>
        <v>0</v>
      </c>
      <c r="FR63" s="48" t="e">
        <f t="shared" si="203"/>
        <v>#DIV/0!</v>
      </c>
      <c r="FS63" s="43">
        <f t="shared" si="204"/>
        <v>0</v>
      </c>
      <c r="FT63" s="48" t="e">
        <f t="shared" si="205"/>
        <v>#DIV/0!</v>
      </c>
      <c r="FU63" s="43">
        <f t="shared" si="206"/>
        <v>0</v>
      </c>
      <c r="FV63" s="48" t="e">
        <f t="shared" si="207"/>
        <v>#DIV/0!</v>
      </c>
      <c r="FW63" s="43">
        <f t="shared" si="208"/>
        <v>0</v>
      </c>
      <c r="FX63" s="48" t="e">
        <f t="shared" si="209"/>
        <v>#DIV/0!</v>
      </c>
      <c r="FY63" s="43">
        <f t="shared" si="210"/>
        <v>0</v>
      </c>
      <c r="FZ63" s="43">
        <f t="shared" si="293"/>
        <v>0</v>
      </c>
      <c r="GA63" s="43">
        <f>IF($AZ63="N","N",SUM('調查資料(OUT)'!BJ69:BJ72))</f>
        <v>0</v>
      </c>
      <c r="GB63" s="43">
        <f>IF($AZ63="N","N",SUM('調查資料(OUT)'!BO69:BO72))</f>
        <v>0</v>
      </c>
      <c r="GC63" s="43">
        <f>IF($AZ63="N","N",SUM('調查資料(OUT)'!BT69:BT72))</f>
        <v>0</v>
      </c>
      <c r="GD63" s="48" t="e">
        <f t="shared" si="294"/>
        <v>#DIV/0!</v>
      </c>
      <c r="GE63" s="43">
        <f t="shared" si="295"/>
        <v>0</v>
      </c>
      <c r="GF63" s="43">
        <f>IF($AZ63="N","N",SUM('調查資料(OUT)'!BK69:BK72))</f>
        <v>0</v>
      </c>
      <c r="GG63" s="43">
        <f>IF($AZ63="N","N",SUM('調查資料(OUT)'!BP69:BP72))</f>
        <v>0</v>
      </c>
      <c r="GH63" s="43">
        <f>IF($AZ63="N","N",SUM('調查資料(OUT)'!BU69:BU72))</f>
        <v>0</v>
      </c>
      <c r="GI63" s="48" t="e">
        <f t="shared" si="296"/>
        <v>#DIV/0!</v>
      </c>
      <c r="GJ63" s="43">
        <f t="shared" si="297"/>
        <v>0</v>
      </c>
      <c r="GK63" s="43">
        <f>IF($AZ63="N","N",SUM('調查資料(OUT)'!BL69:BL72))</f>
        <v>0</v>
      </c>
      <c r="GL63" s="43">
        <f>IF($AZ63="N","N",SUM('調查資料(OUT)'!BQ69:BQ72))</f>
        <v>0</v>
      </c>
      <c r="GM63" s="43">
        <f>IF($AZ63="N","N",SUM('調查資料(OUT)'!BV69:BV72))</f>
        <v>0</v>
      </c>
      <c r="GN63" s="48" t="e">
        <f t="shared" si="298"/>
        <v>#DIV/0!</v>
      </c>
      <c r="GO63" s="43">
        <f t="shared" si="299"/>
        <v>0</v>
      </c>
      <c r="GP63" s="43">
        <f>IF($AZ63="N","N",SUM('調查資料(OUT)'!BM69:BM72))</f>
        <v>0</v>
      </c>
      <c r="GQ63" s="43">
        <f>IF($AZ63="N","N",SUM('調查資料(OUT)'!BR69:BR72))</f>
        <v>0</v>
      </c>
      <c r="GR63" s="43">
        <f>IF($AZ63="N","N",SUM('調查資料(OUT)'!BW69:BW72))</f>
        <v>0</v>
      </c>
      <c r="GS63" s="48" t="e">
        <f t="shared" si="211"/>
        <v>#DIV/0!</v>
      </c>
      <c r="GT63" s="43">
        <f t="shared" si="212"/>
        <v>0</v>
      </c>
      <c r="GU63" s="43">
        <f>IF($AZ63="N","N",SUM('調查資料(OUT)'!BN69:BN72))</f>
        <v>0</v>
      </c>
      <c r="GV63" s="43">
        <f>IF($AZ63="N","N",SUM('調查資料(OUT)'!BS69:BS72))</f>
        <v>0</v>
      </c>
      <c r="GW63" s="43">
        <f>IF($AZ63="N","N",SUM('調查資料(OUT)'!BX69:BX72))</f>
        <v>0</v>
      </c>
      <c r="GX63" s="48" t="e">
        <f t="shared" si="213"/>
        <v>#DIV/0!</v>
      </c>
      <c r="GY63" s="43">
        <f t="shared" si="214"/>
        <v>0</v>
      </c>
      <c r="GZ63" s="48" t="e">
        <f t="shared" si="215"/>
        <v>#DIV/0!</v>
      </c>
      <c r="HA63" s="43">
        <f t="shared" si="216"/>
        <v>0</v>
      </c>
      <c r="HB63" s="48" t="e">
        <f t="shared" si="217"/>
        <v>#DIV/0!</v>
      </c>
      <c r="HC63" s="43">
        <f t="shared" si="237"/>
        <v>0</v>
      </c>
      <c r="HD63" s="48" t="e">
        <f t="shared" si="218"/>
        <v>#DIV/0!</v>
      </c>
      <c r="HE63" s="43">
        <f t="shared" si="219"/>
        <v>0</v>
      </c>
      <c r="HF63" s="43">
        <f t="shared" si="220"/>
        <v>0</v>
      </c>
      <c r="HG63" s="43">
        <f>IF($AZ63="N","N",SUM('調查資料(OUT)'!BY69:BY72))</f>
        <v>0</v>
      </c>
      <c r="HH63" s="43">
        <f>IF($AZ63="N","N",SUM('調查資料(OUT)'!CD69:CD72))</f>
        <v>0</v>
      </c>
      <c r="HI63" s="43">
        <f>IF($AZ63="N","N",SUM('調查資料(OUT)'!CI69:CI72))</f>
        <v>0</v>
      </c>
      <c r="HJ63" s="48" t="e">
        <f t="shared" si="221"/>
        <v>#DIV/0!</v>
      </c>
      <c r="HK63" s="43">
        <f t="shared" si="222"/>
        <v>0</v>
      </c>
      <c r="HL63" s="43">
        <f>IF($AZ63="N","N",SUM('調查資料(OUT)'!BZ69:BZ72))</f>
        <v>0</v>
      </c>
      <c r="HM63" s="43">
        <f>IF($AZ63="N","N",SUM('調查資料(OUT)'!CE69:CE72))</f>
        <v>0</v>
      </c>
      <c r="HN63" s="43">
        <f>IF($AZ63="N","N",SUM('調查資料(OUT)'!CJ69:CJ72))</f>
        <v>0</v>
      </c>
      <c r="HO63" s="48" t="e">
        <f t="shared" si="223"/>
        <v>#DIV/0!</v>
      </c>
      <c r="HP63" s="43">
        <f t="shared" si="224"/>
        <v>0</v>
      </c>
      <c r="HQ63" s="43">
        <f>IF($AZ63="N","N",SUM('調查資料(OUT)'!CA69:CA72))</f>
        <v>0</v>
      </c>
      <c r="HR63" s="43">
        <f>IF($AZ63="N","N",SUM('調查資料(OUT)'!CF69:CF72))</f>
        <v>0</v>
      </c>
      <c r="HS63" s="43">
        <f>IF($AZ63="N","N",SUM('調查資料(OUT)'!CK69:CK72))</f>
        <v>0</v>
      </c>
      <c r="HT63" s="48" t="e">
        <f t="shared" si="225"/>
        <v>#DIV/0!</v>
      </c>
      <c r="HU63" s="43">
        <f t="shared" si="226"/>
        <v>0</v>
      </c>
      <c r="HV63" s="43">
        <f>IF($AZ63="N","N",SUM('調查資料(OUT)'!CB69:CB72))</f>
        <v>0</v>
      </c>
      <c r="HW63" s="43">
        <f>IF($AZ63="N","N",SUM('調查資料(OUT)'!CG69:CG72))</f>
        <v>0</v>
      </c>
      <c r="HX63" s="43">
        <f>IF($AZ63="N","N",SUM('調查資料(OUT)'!CL69:CL72))</f>
        <v>0</v>
      </c>
      <c r="HY63" s="48" t="e">
        <f t="shared" si="227"/>
        <v>#DIV/0!</v>
      </c>
      <c r="HZ63" s="43">
        <f t="shared" si="228"/>
        <v>0</v>
      </c>
      <c r="IA63" s="43">
        <f>IF($AZ63="N","N",SUM('調查資料(OUT)'!CC69:CC72))</f>
        <v>0</v>
      </c>
      <c r="IB63" s="43">
        <f>IF($AZ63="N","N",SUM('調查資料(OUT)'!CH69:CH72))</f>
        <v>0</v>
      </c>
      <c r="IC63" s="43">
        <f>IF($AZ63="N","N",SUM('調查資料(OUT)'!CM69:CM72))</f>
        <v>0</v>
      </c>
      <c r="ID63" s="48" t="e">
        <f t="shared" si="229"/>
        <v>#DIV/0!</v>
      </c>
      <c r="IE63" s="43">
        <f t="shared" si="230"/>
        <v>0</v>
      </c>
      <c r="IF63" s="48" t="e">
        <f t="shared" si="231"/>
        <v>#DIV/0!</v>
      </c>
      <c r="IG63" s="43">
        <f t="shared" si="232"/>
        <v>0</v>
      </c>
      <c r="IH63" s="48" t="e">
        <f t="shared" si="233"/>
        <v>#DIV/0!</v>
      </c>
      <c r="II63" s="43">
        <f t="shared" si="234"/>
        <v>0</v>
      </c>
      <c r="IJ63" s="48" t="e">
        <f t="shared" si="235"/>
        <v>#DIV/0!</v>
      </c>
      <c r="IK63" s="248">
        <f t="shared" si="236"/>
        <v>0</v>
      </c>
    </row>
    <row r="64" spans="1:245">
      <c r="A64" s="313">
        <f>'調查資料(OUT)'!A70</f>
        <v>1445</v>
      </c>
      <c r="B64" s="314">
        <f t="shared" si="163"/>
        <v>0</v>
      </c>
      <c r="C64" s="314">
        <f>IFERROR('調查資料(OUT)'!$B$1*'調查資料(OUT)'!B70,0)+IFERROR('調查資料(OUT)'!$G$1*'調查資料(OUT)'!G70,0)+IFERROR('調查資料(OUT)'!$L$1*'調查資料(OUT)'!L70,0)</f>
        <v>0</v>
      </c>
      <c r="D64" s="314">
        <f>IFERROR('調查資料(OUT)'!$C$1*'調查資料(OUT)'!C70,0)+IFERROR('調查資料(OUT)'!$H$1*'調查資料(OUT)'!H70,0)+IFERROR('調查資料(OUT)'!$M$1*'調查資料(OUT)'!M70,0)</f>
        <v>0</v>
      </c>
      <c r="E64" s="314">
        <f>IFERROR('調查資料(OUT)'!$D$1*'調查資料(OUT)'!D70,0)+IFERROR('調查資料(OUT)'!$I$1*'調查資料(OUT)'!I70,0)+IFERROR('調查資料(OUT)'!$N$1*'調查資料(OUT)'!N70,0)</f>
        <v>0</v>
      </c>
      <c r="F64" s="314">
        <f>IFERROR('調查資料(OUT)'!$E$1*'調查資料(OUT)'!E70,0)+IFERROR('調查資料(OUT)'!$J$1*'調查資料(OUT)'!J70,0)+IFERROR('調查資料(OUT)'!$O$1*'調查資料(OUT)'!O70,0)</f>
        <v>0</v>
      </c>
      <c r="G64" s="315">
        <f>IFERROR('調查資料(OUT)'!$F$1*'調查資料(OUT)'!F70,0)+IFERROR('調查資料(OUT)'!$K$1*'調查資料(OUT)'!K70,0)+IFERROR('調查資料(OUT)'!$P$1*'調查資料(OUT)'!P70,0)</f>
        <v>0</v>
      </c>
      <c r="H64" s="316">
        <f t="shared" si="164"/>
        <v>0</v>
      </c>
      <c r="I64" s="314">
        <f>IFERROR('調查資料(OUT)'!$Q$1*'調查資料(OUT)'!Q70,0)+IFERROR('調查資料(OUT)'!$V$1*'調查資料(OUT)'!V70,0)+IFERROR('調查資料(OUT)'!$AA$1*'調查資料(OUT)'!AA70,0)</f>
        <v>0</v>
      </c>
      <c r="J64" s="314">
        <f>IFERROR('調查資料(OUT)'!$R$1*'調查資料(OUT)'!R70,0)+IFERROR('調查資料(OUT)'!$W$1*'調查資料(OUT)'!W70,0)+IFERROR('調查資料(OUT)'!$AB$1*'調查資料(OUT)'!AB70,0)</f>
        <v>0</v>
      </c>
      <c r="K64" s="314">
        <f>IFERROR('調查資料(OUT)'!$S$1*'調查資料(OUT)'!S70,0)+IFERROR('調查資料(OUT)'!$X$1*'調查資料(OUT)'!X70,0)+IFERROR('調查資料(OUT)'!$AC$1*'調查資料(OUT)'!AC70,0)</f>
        <v>0</v>
      </c>
      <c r="L64" s="314">
        <f>IFERROR('調查資料(OUT)'!$T$1*'調查資料(OUT)'!T70,0)+IFERROR('調查資料(OUT)'!$Y$1*'調查資料(OUT)'!Y70,0)+IFERROR('調查資料(OUT)'!$AD$1*'調查資料(OUT)'!AD70,0)</f>
        <v>0</v>
      </c>
      <c r="M64" s="315">
        <f>IFERROR('調查資料(OUT)'!$U$1*'調查資料(OUT)'!U70,0)+IFERROR('調查資料(OUT)'!$Z$1*'調查資料(OUT)'!Z70,0)+IFERROR('調查資料(OUT)'!$AE$1*'調查資料(OUT)'!AE70,0)</f>
        <v>0</v>
      </c>
      <c r="N64" s="316">
        <f t="shared" si="165"/>
        <v>0</v>
      </c>
      <c r="O64" s="314">
        <f>IFERROR('調查資料(OUT)'!$AF$1*'調查資料(OUT)'!AF70,0)+IFERROR('調查資料(OUT)'!$AK$1*'調查資料(OUT)'!AK70,0)+IFERROR('調查資料(OUT)'!$AP$1*'調查資料(OUT)'!AP70,0)</f>
        <v>0</v>
      </c>
      <c r="P64" s="314">
        <f>IFERROR('調查資料(OUT)'!$AG$1*'調查資料(OUT)'!AG70,0)+IFERROR('調查資料(OUT)'!$AL$1*'調查資料(OUT)'!AL70,0)+IFERROR('調查資料(OUT)'!$AQ$1*'調查資料(OUT)'!AQ70,0)</f>
        <v>0</v>
      </c>
      <c r="Q64" s="314">
        <f>IFERROR('調查資料(OUT)'!$AH$1*'調查資料(OUT)'!AH70,0)+IFERROR('調查資料(OUT)'!$AM$1*'調查資料(OUT)'!AM70,0)+IFERROR('調查資料(OUT)'!$AR$1*'調查資料(OUT)'!AR70,0)</f>
        <v>0</v>
      </c>
      <c r="R64" s="314">
        <f>IFERROR('調查資料(OUT)'!$AI$1*'調查資料(OUT)'!AI70,0)+IFERROR('調查資料(OUT)'!$AN$1*'調查資料(OUT)'!AN70,0)+IFERROR('調查資料(OUT)'!$AS$1*'調查資料(OUT)'!AS70,0)</f>
        <v>0</v>
      </c>
      <c r="S64" s="315">
        <f>IFERROR('調查資料(OUT)'!$AJ$1*'調查資料(OUT)'!AJ70,0)+IFERROR('調查資料(OUT)'!$AO$1*'調查資料(OUT)'!AO70,0)+IFERROR('調查資料(OUT)'!$AT$1*'調查資料(OUT)'!AT70,0)</f>
        <v>0</v>
      </c>
      <c r="T64" s="316">
        <f t="shared" si="166"/>
        <v>0</v>
      </c>
      <c r="U64" s="314">
        <f>IFERROR('調查資料(OUT)'!$AU$1*'調查資料(OUT)'!AU70,0)+IFERROR('調查資料(OUT)'!$AZ$1*'調查資料(OUT)'!AZ70,0)+IFERROR('調查資料(OUT)'!$BE$1*'調查資料(OUT)'!BE70,0)</f>
        <v>0</v>
      </c>
      <c r="V64" s="314">
        <f>IFERROR('調查資料(OUT)'!$AV$1*'調查資料(OUT)'!AV70,0)+IFERROR('調查資料(OUT)'!$BA$1*'調查資料(OUT)'!BA70,0)+IFERROR('調查資料(OUT)'!$BF$1*'調查資料(OUT)'!BF70,0)</f>
        <v>0</v>
      </c>
      <c r="W64" s="314">
        <f>IFERROR('調查資料(OUT)'!$AW$1*'調查資料(OUT)'!AW70,0)+IFERROR('調查資料(OUT)'!$BB$1*'調查資料(OUT)'!BB70,0)+IFERROR('調查資料(OUT)'!$BG$1*'調查資料(OUT)'!BG70,0)</f>
        <v>0</v>
      </c>
      <c r="X64" s="314">
        <f>IFERROR('調查資料(OUT)'!$AX$1*'調查資料(OUT)'!AX70,0)+IFERROR('調查資料(OUT)'!$BC$1*'調查資料(OUT)'!BC70,0)+IFERROR('調查資料(OUT)'!$BH$1*'調查資料(OUT)'!BH70,0)</f>
        <v>0</v>
      </c>
      <c r="Y64" s="315">
        <f>IFERROR('調查資料(OUT)'!$AY$1*'調查資料(OUT)'!AY70,0)+IFERROR('調查資料(OUT)'!$BD$1*'調查資料(OUT)'!BD70,0)+IFERROR('調查資料(OUT)'!$BI$1*'調查資料(OUT)'!BI70,0)</f>
        <v>0</v>
      </c>
      <c r="Z64" s="316">
        <f t="shared" si="167"/>
        <v>0</v>
      </c>
      <c r="AA64" s="314">
        <f>IFERROR('調查資料(OUT)'!$BJ$1*'調查資料(OUT)'!BJ70,0)+IFERROR('調查資料(OUT)'!$BO$1*'調查資料(OUT)'!BO70,0)+IFERROR('調查資料(OUT)'!$BT$1*'調查資料(OUT)'!BT70,0)</f>
        <v>0</v>
      </c>
      <c r="AB64" s="314">
        <f>IFERROR('調查資料(OUT)'!$BK$1*'調查資料(OUT)'!BK70,0)+IFERROR('調查資料(OUT)'!$BP$1*'調查資料(OUT)'!BP70,0)+IFERROR('調查資料(OUT)'!$BU$1*'調查資料(OUT)'!BU70,0)</f>
        <v>0</v>
      </c>
      <c r="AC64" s="314">
        <f>IFERROR('調查資料(OUT)'!$BL$1*'調查資料(OUT)'!BL70,0)+IFERROR('調查資料(OUT)'!$BQ$1*'調查資料(OUT)'!BQ70,0)+IFERROR('調查資料(OUT)'!$BV$1*'調查資料(OUT)'!BV70,0)</f>
        <v>0</v>
      </c>
      <c r="AD64" s="314">
        <f>IFERROR('調查資料(OUT)'!$BM$1*'調查資料(OUT)'!BM70,0)+IFERROR('調查資料(OUT)'!$BR$1*'調查資料(OUT)'!BR70,0)+IFERROR('調查資料(OUT)'!$BW$1*'調查資料(OUT)'!BW70,0)</f>
        <v>0</v>
      </c>
      <c r="AE64" s="315">
        <f>IFERROR('調查資料(OUT)'!$BN$1*'調查資料(OUT)'!BN70,0)+IFERROR('調查資料(OUT)'!$BS$1*'調查資料(OUT)'!BS70,0)+IFERROR('調查資料(OUT)'!$BX$1*'調查資料(OUT)'!BX70,0)</f>
        <v>0</v>
      </c>
      <c r="AF64" s="316">
        <f t="shared" si="168"/>
        <v>0</v>
      </c>
      <c r="AG64" s="314">
        <f>IFERROR('調查資料(OUT)'!$BY$1*'調查資料(OUT)'!BY70,0)+IFERROR('調查資料(OUT)'!$CD$1*'調查資料(OUT)'!CD70,0)+IFERROR('調查資料(OUT)'!$CI$1*'調查資料(OUT)'!CI70,0)</f>
        <v>0</v>
      </c>
      <c r="AH64" s="314">
        <f>IFERROR('調查資料(OUT)'!$BZ$1*'調查資料(OUT)'!BZ70,0)+IFERROR('調查資料(OUT)'!$CE$1*'調查資料(OUT)'!CE70,0)+IFERROR('調查資料(OUT)'!$CJ$1*'調查資料(OUT)'!CJ70,0)</f>
        <v>0</v>
      </c>
      <c r="AI64" s="314">
        <f>IFERROR('調查資料(OUT)'!$CA$1*'調查資料(OUT)'!CA70,0)+IFERROR('調查資料(OUT)'!$CF$1*'調查資料(OUT)'!CF70,0)+IFERROR('調查資料(OUT)'!$CK$1*'調查資料(OUT)'!CK70,0)</f>
        <v>0</v>
      </c>
      <c r="AJ64" s="314">
        <f>IFERROR('調查資料(OUT)'!$CB$1*'調查資料(OUT)'!CB70,0)+IFERROR('調查資料(OUT)'!$CG$1*'調查資料(OUT)'!CG70,0)+IFERROR('調查資料(OUT)'!$CL$1*'調查資料(OUT)'!CL70,0)</f>
        <v>0</v>
      </c>
      <c r="AK64" s="315">
        <f>IFERROR('調查資料(OUT)'!$CC$1*'調查資料(OUT)'!CC70,0)+IFERROR('調查資料(OUT)'!$CH$1*'調查資料(OUT)'!CH70,0)+IFERROR('調查資料(OUT)'!$CM$1*'調查資料(OUT)'!CM70,0)</f>
        <v>0</v>
      </c>
      <c r="AL64" s="317">
        <f t="shared" si="169"/>
        <v>0</v>
      </c>
      <c r="AN64" s="316">
        <f>'調查資料(OUT)'!A70</f>
        <v>1445</v>
      </c>
      <c r="AO64" s="335">
        <f t="shared" si="170"/>
        <v>1545</v>
      </c>
      <c r="AP64" s="314">
        <f t="shared" si="238"/>
        <v>0</v>
      </c>
      <c r="AQ64" s="314"/>
      <c r="AR64" s="314">
        <f t="shared" si="256"/>
        <v>0</v>
      </c>
      <c r="AS64" s="337" t="e">
        <f t="shared" si="257"/>
        <v>#DIV/0!</v>
      </c>
      <c r="AT64" s="337" t="e">
        <f t="shared" si="258"/>
        <v>#DIV/0!</v>
      </c>
      <c r="AU64" s="337" t="e">
        <f t="shared" si="259"/>
        <v>#DIV/0!</v>
      </c>
      <c r="AV64" s="337" t="e">
        <f t="shared" si="260"/>
        <v>#DIV/0!</v>
      </c>
      <c r="AW64" s="337" t="e">
        <f t="shared" si="261"/>
        <v>#DIV/0!</v>
      </c>
      <c r="AX64" s="337" t="e">
        <f t="shared" si="262"/>
        <v>#DIV/0!</v>
      </c>
      <c r="AY64" s="338"/>
      <c r="AZ64" s="314">
        <f t="shared" si="263"/>
        <v>1445</v>
      </c>
      <c r="BA64" s="315">
        <f t="shared" si="264"/>
        <v>1545</v>
      </c>
      <c r="BB64" s="43">
        <f t="shared" si="171"/>
        <v>0</v>
      </c>
      <c r="BC64" s="43">
        <f>IF($AZ64="N","N",SUM('調查資料(OUT)'!B70:B73))</f>
        <v>0</v>
      </c>
      <c r="BD64" s="43">
        <f>IF($AZ64="N","N",SUM('調查資料(OUT)'!G70:G73))</f>
        <v>0</v>
      </c>
      <c r="BE64" s="43">
        <f>IF($AZ64="N","N",SUM('調查資料(OUT)'!L70:L73))</f>
        <v>0</v>
      </c>
      <c r="BF64" s="48" t="e">
        <f t="shared" si="265"/>
        <v>#DIV/0!</v>
      </c>
      <c r="BG64" s="43">
        <f t="shared" si="266"/>
        <v>0</v>
      </c>
      <c r="BH64" s="43">
        <f>IF($AZ64="N","N",SUM('調查資料(OUT)'!C70:C73))</f>
        <v>0</v>
      </c>
      <c r="BI64" s="43">
        <f>IF($AZ64="N","N",SUM('調查資料(OUT)'!H70:H73))</f>
        <v>0</v>
      </c>
      <c r="BJ64" s="43">
        <f>IF($AZ64="N","N",SUM('調查資料(OUT)'!M70:M73))</f>
        <v>0</v>
      </c>
      <c r="BK64" s="48" t="e">
        <f t="shared" si="267"/>
        <v>#DIV/0!</v>
      </c>
      <c r="BL64" s="43">
        <f t="shared" si="268"/>
        <v>0</v>
      </c>
      <c r="BM64" s="43">
        <f>IF($AZ64="N","N",SUM('調查資料(OUT)'!D70:D73))</f>
        <v>0</v>
      </c>
      <c r="BN64" s="43">
        <f>IF($AZ64="N","N",SUM('調查資料(OUT)'!I70:I73))</f>
        <v>0</v>
      </c>
      <c r="BO64" s="43">
        <f>IF($AZ64="N","N",SUM('調查資料(OUT)'!N70:N73))</f>
        <v>0</v>
      </c>
      <c r="BP64" s="48" t="e">
        <f t="shared" si="269"/>
        <v>#DIV/0!</v>
      </c>
      <c r="BQ64" s="43">
        <f t="shared" si="270"/>
        <v>0</v>
      </c>
      <c r="BR64" s="43">
        <f>IF($AZ64="N","N",SUM('調查資料(OUT)'!E70:E73))</f>
        <v>0</v>
      </c>
      <c r="BS64" s="43">
        <f>IF($AZ64="N","N",SUM('調查資料(OUT)'!J70:J73))</f>
        <v>0</v>
      </c>
      <c r="BT64" s="43">
        <f>IF($AZ64="N","N",SUM('調查資料(OUT)'!O70:O73))</f>
        <v>0</v>
      </c>
      <c r="BU64" s="48" t="e">
        <f t="shared" si="271"/>
        <v>#DIV/0!</v>
      </c>
      <c r="BV64" s="43">
        <f t="shared" si="172"/>
        <v>0</v>
      </c>
      <c r="BW64" s="43">
        <f>IF($AZ64="N","N",SUM('調查資料(OUT)'!F70:F73))</f>
        <v>0</v>
      </c>
      <c r="BX64" s="43">
        <f>IF($AZ64="N","N",SUM('調查資料(OUT)'!K70:K73))</f>
        <v>0</v>
      </c>
      <c r="BY64" s="43">
        <f>IF($AZ64="N","N",SUM('調查資料(OUT)'!P70:P73))</f>
        <v>0</v>
      </c>
      <c r="BZ64" s="48" t="e">
        <f t="shared" si="173"/>
        <v>#DIV/0!</v>
      </c>
      <c r="CA64" s="43">
        <f t="shared" si="174"/>
        <v>0</v>
      </c>
      <c r="CB64" s="48" t="e">
        <f t="shared" si="175"/>
        <v>#DIV/0!</v>
      </c>
      <c r="CC64" s="43">
        <f t="shared" si="176"/>
        <v>0</v>
      </c>
      <c r="CD64" s="48" t="e">
        <f t="shared" si="177"/>
        <v>#DIV/0!</v>
      </c>
      <c r="CE64" s="43">
        <f t="shared" si="178"/>
        <v>0</v>
      </c>
      <c r="CF64" s="48" t="e">
        <f t="shared" si="179"/>
        <v>#DIV/0!</v>
      </c>
      <c r="CG64" s="43">
        <f t="shared" si="180"/>
        <v>0</v>
      </c>
      <c r="CH64" s="43">
        <f t="shared" si="272"/>
        <v>0</v>
      </c>
      <c r="CI64" s="43">
        <f>IF($AZ64="N","N",SUM('調查資料(OUT)'!Q70:Q73))</f>
        <v>0</v>
      </c>
      <c r="CJ64" s="43">
        <f>IF($AZ64="N","N",SUM('調查資料(OUT)'!V70:V73))</f>
        <v>0</v>
      </c>
      <c r="CK64" s="43">
        <f>IF($AZ64="N","N",SUM('調查資料(OUT)'!AA70:AA73))</f>
        <v>0</v>
      </c>
      <c r="CL64" s="48" t="e">
        <f t="shared" si="273"/>
        <v>#DIV/0!</v>
      </c>
      <c r="CM64" s="43">
        <f t="shared" si="274"/>
        <v>0</v>
      </c>
      <c r="CN64" s="43">
        <f>IF($AZ64="N","N",SUM('調查資料(OUT)'!R70:R73))</f>
        <v>0</v>
      </c>
      <c r="CO64" s="43">
        <f>IF($AZ64="N","N",SUM('調查資料(OUT)'!W70:W73))</f>
        <v>0</v>
      </c>
      <c r="CP64" s="43">
        <f>IF($AZ64="N","N",SUM('調查資料(OUT)'!AB70:AB73))</f>
        <v>0</v>
      </c>
      <c r="CQ64" s="48" t="e">
        <f t="shared" si="275"/>
        <v>#DIV/0!</v>
      </c>
      <c r="CR64" s="43">
        <f t="shared" si="276"/>
        <v>0</v>
      </c>
      <c r="CS64" s="43">
        <f>IF($AZ64="N","N",SUM('調查資料(OUT)'!S70:S73))</f>
        <v>0</v>
      </c>
      <c r="CT64" s="43">
        <f>IF($AZ64="N","N",SUM('調查資料(OUT)'!X70:X73))</f>
        <v>0</v>
      </c>
      <c r="CU64" s="43">
        <f>IF($AZ64="N","N",SUM('調查資料(OUT)'!AC70:AC73))</f>
        <v>0</v>
      </c>
      <c r="CV64" s="48" t="e">
        <f t="shared" si="277"/>
        <v>#DIV/0!</v>
      </c>
      <c r="CW64" s="43">
        <f t="shared" si="278"/>
        <v>0</v>
      </c>
      <c r="CX64" s="43">
        <f>IF($AZ64="N","N",SUM('調查資料(OUT)'!T70:T73))</f>
        <v>0</v>
      </c>
      <c r="CY64" s="43">
        <f>IF($AZ64="N","N",SUM('調查資料(OUT)'!Y70:Y73))</f>
        <v>0</v>
      </c>
      <c r="CZ64" s="43">
        <f>IF($AZ64="N","N",SUM('調查資料(OUT)'!AD70:AD73))</f>
        <v>0</v>
      </c>
      <c r="DA64" s="48" t="e">
        <f t="shared" si="181"/>
        <v>#DIV/0!</v>
      </c>
      <c r="DB64" s="43">
        <f t="shared" si="182"/>
        <v>0</v>
      </c>
      <c r="DC64" s="43">
        <f>IF($AZ64="N","N",SUM('調查資料(OUT)'!U70:U73))</f>
        <v>0</v>
      </c>
      <c r="DD64" s="43">
        <f>IF($AZ64="N","N",SUM('調查資料(OUT)'!Z70:Z73))</f>
        <v>0</v>
      </c>
      <c r="DE64" s="43">
        <f>IF($AZ64="N","N",SUM('調查資料(OUT)'!AE70:AE73))</f>
        <v>0</v>
      </c>
      <c r="DF64" s="48" t="e">
        <f t="shared" si="183"/>
        <v>#DIV/0!</v>
      </c>
      <c r="DG64" s="43">
        <f t="shared" si="184"/>
        <v>0</v>
      </c>
      <c r="DH64" s="48" t="e">
        <f t="shared" si="185"/>
        <v>#DIV/0!</v>
      </c>
      <c r="DI64" s="43">
        <f t="shared" si="186"/>
        <v>0</v>
      </c>
      <c r="DJ64" s="48" t="e">
        <f t="shared" si="187"/>
        <v>#DIV/0!</v>
      </c>
      <c r="DK64" s="43">
        <f t="shared" si="188"/>
        <v>0</v>
      </c>
      <c r="DL64" s="48" t="e">
        <f t="shared" si="189"/>
        <v>#DIV/0!</v>
      </c>
      <c r="DM64" s="43">
        <f t="shared" si="190"/>
        <v>0</v>
      </c>
      <c r="DN64" s="43">
        <f t="shared" si="279"/>
        <v>0</v>
      </c>
      <c r="DO64" s="43">
        <f>IF($AZ64="N","N",SUM('調查資料(OUT)'!AF70:AF73))</f>
        <v>0</v>
      </c>
      <c r="DP64" s="43">
        <f>IF($AZ64="N","N",SUM('調查資料(OUT)'!AK70:AK73))</f>
        <v>0</v>
      </c>
      <c r="DQ64" s="43">
        <f>IF($AZ64="N","N",SUM('調查資料(OUT)'!AP70:AP73))</f>
        <v>0</v>
      </c>
      <c r="DR64" s="48" t="e">
        <f t="shared" si="280"/>
        <v>#DIV/0!</v>
      </c>
      <c r="DS64" s="43">
        <f t="shared" si="281"/>
        <v>0</v>
      </c>
      <c r="DT64" s="43">
        <f>IF($AZ64="N","N",SUM('調查資料(OUT)'!AG70:AG73))</f>
        <v>0</v>
      </c>
      <c r="DU64" s="43">
        <f>IF($AZ64="N","N",SUM('調查資料(OUT)'!AL70:AL73))</f>
        <v>0</v>
      </c>
      <c r="DV64" s="43">
        <f>IF($AZ64="N","N",SUM('調查資料(OUT)'!AQ70:AQ73))</f>
        <v>0</v>
      </c>
      <c r="DW64" s="48" t="e">
        <f t="shared" si="282"/>
        <v>#DIV/0!</v>
      </c>
      <c r="DX64" s="43">
        <f t="shared" si="283"/>
        <v>0</v>
      </c>
      <c r="DY64" s="43">
        <f>IF($AZ64="N","N",SUM('調查資料(OUT)'!AH70:AH73))</f>
        <v>0</v>
      </c>
      <c r="DZ64" s="43">
        <f>IF($AZ64="N","N",SUM('調查資料(OUT)'!AM70:AM73))</f>
        <v>0</v>
      </c>
      <c r="EA64" s="43">
        <f>IF($AZ64="N","N",SUM('調查資料(OUT)'!AR70:AR73))</f>
        <v>0</v>
      </c>
      <c r="EB64" s="48" t="e">
        <f t="shared" si="284"/>
        <v>#DIV/0!</v>
      </c>
      <c r="EC64" s="43">
        <f t="shared" si="285"/>
        <v>0</v>
      </c>
      <c r="ED64" s="43">
        <f>IF($AZ64="N","N",SUM('調查資料(OUT)'!AI70:AI73))</f>
        <v>0</v>
      </c>
      <c r="EE64" s="43">
        <f>IF($AZ64="N","N",SUM('調查資料(OUT)'!AN70:AN73))</f>
        <v>0</v>
      </c>
      <c r="EF64" s="43">
        <f>IF($AZ64="N","N",SUM('調查資料(OUT)'!AS70:AS73))</f>
        <v>0</v>
      </c>
      <c r="EG64" s="48" t="e">
        <f t="shared" si="191"/>
        <v>#DIV/0!</v>
      </c>
      <c r="EH64" s="43">
        <f t="shared" si="192"/>
        <v>0</v>
      </c>
      <c r="EI64" s="43">
        <f>IF($AZ64="N","N",SUM('調查資料(OUT)'!AJ70:AJ73))</f>
        <v>0</v>
      </c>
      <c r="EJ64" s="43">
        <f>IF($AZ64="N","N",SUM('調查資料(OUT)'!AO70:AO73))</f>
        <v>0</v>
      </c>
      <c r="EK64" s="43">
        <f>IF($AZ64="N","N",SUM('調查資料(OUT)'!AT70:AT73))</f>
        <v>0</v>
      </c>
      <c r="EL64" s="48" t="e">
        <f t="shared" si="193"/>
        <v>#DIV/0!</v>
      </c>
      <c r="EM64" s="43">
        <f t="shared" si="194"/>
        <v>0</v>
      </c>
      <c r="EN64" s="48" t="e">
        <f t="shared" si="195"/>
        <v>#DIV/0!</v>
      </c>
      <c r="EO64" s="43">
        <f t="shared" si="196"/>
        <v>0</v>
      </c>
      <c r="EP64" s="48" t="e">
        <f t="shared" si="197"/>
        <v>#DIV/0!</v>
      </c>
      <c r="EQ64" s="43">
        <f t="shared" si="198"/>
        <v>0</v>
      </c>
      <c r="ER64" s="48" t="e">
        <f t="shared" si="199"/>
        <v>#DIV/0!</v>
      </c>
      <c r="ES64" s="43">
        <f t="shared" si="200"/>
        <v>0</v>
      </c>
      <c r="ET64" s="43">
        <f t="shared" si="286"/>
        <v>0</v>
      </c>
      <c r="EU64" s="43">
        <f>IF($AZ64="N","N",SUM('調查資料(OUT)'!AU70:AU73))</f>
        <v>0</v>
      </c>
      <c r="EV64" s="43">
        <f>IF($AZ64="N","N",SUM('調查資料(OUT)'!AZ70:AZ73))</f>
        <v>0</v>
      </c>
      <c r="EW64" s="43">
        <f>IF($AZ64="N","N",SUM('調查資料(OUT)'!BE70:BE73))</f>
        <v>0</v>
      </c>
      <c r="EX64" s="48" t="e">
        <f t="shared" si="287"/>
        <v>#DIV/0!</v>
      </c>
      <c r="EY64" s="43">
        <f t="shared" si="288"/>
        <v>0</v>
      </c>
      <c r="EZ64" s="43">
        <f>IF($AZ64="N","N",SUM('調查資料(OUT)'!AV70:AV73))</f>
        <v>0</v>
      </c>
      <c r="FA64" s="43">
        <f>IF($AZ64="N","N",SUM('調查資料(OUT)'!BA70:BA73))</f>
        <v>0</v>
      </c>
      <c r="FB64" s="43">
        <f>IF($AZ64="N","N",SUM('調查資料(OUT)'!BF70:BF73))</f>
        <v>0</v>
      </c>
      <c r="FC64" s="48" t="e">
        <f t="shared" si="289"/>
        <v>#DIV/0!</v>
      </c>
      <c r="FD64" s="43">
        <f t="shared" si="290"/>
        <v>0</v>
      </c>
      <c r="FE64" s="43">
        <f>IF($AZ64="N","N",SUM('調查資料(OUT)'!AW70:AW73))</f>
        <v>0</v>
      </c>
      <c r="FF64" s="43">
        <f>IF($AZ64="N","N",SUM('調查資料(OUT)'!BB70:BB73))</f>
        <v>0</v>
      </c>
      <c r="FG64" s="43">
        <f>IF($AZ64="N","N",SUM('調查資料(OUT)'!BG70:BG73))</f>
        <v>0</v>
      </c>
      <c r="FH64" s="48" t="e">
        <f t="shared" si="291"/>
        <v>#DIV/0!</v>
      </c>
      <c r="FI64" s="43">
        <f t="shared" si="292"/>
        <v>0</v>
      </c>
      <c r="FJ64" s="43">
        <f>IF($AZ64="N","N",SUM('調查資料(OUT)'!AX70:AX73))</f>
        <v>0</v>
      </c>
      <c r="FK64" s="43">
        <f>IF($AZ64="N","N",SUM('調查資料(OUT)'!BC70:BC73))</f>
        <v>0</v>
      </c>
      <c r="FL64" s="43">
        <f>IF($AZ64="N","N",SUM('調查資料(OUT)'!BH70:BH73))</f>
        <v>0</v>
      </c>
      <c r="FM64" s="48" t="e">
        <f t="shared" si="201"/>
        <v>#DIV/0!</v>
      </c>
      <c r="FN64" s="43">
        <f t="shared" si="202"/>
        <v>0</v>
      </c>
      <c r="FO64" s="43">
        <f>IF($AZ64="N","N",SUM('調查資料(OUT)'!AY70:AY73))</f>
        <v>0</v>
      </c>
      <c r="FP64" s="43">
        <f>IF($AZ64="N","N",SUM('調查資料(OUT)'!BD70:BD73))</f>
        <v>0</v>
      </c>
      <c r="FQ64" s="43">
        <f>IF($AZ64="N","N",SUM('調查資料(OUT)'!BI70:BI73))</f>
        <v>0</v>
      </c>
      <c r="FR64" s="48" t="e">
        <f t="shared" si="203"/>
        <v>#DIV/0!</v>
      </c>
      <c r="FS64" s="43">
        <f t="shared" si="204"/>
        <v>0</v>
      </c>
      <c r="FT64" s="48" t="e">
        <f t="shared" si="205"/>
        <v>#DIV/0!</v>
      </c>
      <c r="FU64" s="43">
        <f t="shared" si="206"/>
        <v>0</v>
      </c>
      <c r="FV64" s="48" t="e">
        <f t="shared" si="207"/>
        <v>#DIV/0!</v>
      </c>
      <c r="FW64" s="43">
        <f t="shared" si="208"/>
        <v>0</v>
      </c>
      <c r="FX64" s="48" t="e">
        <f t="shared" si="209"/>
        <v>#DIV/0!</v>
      </c>
      <c r="FY64" s="43">
        <f t="shared" si="210"/>
        <v>0</v>
      </c>
      <c r="FZ64" s="43">
        <f t="shared" si="293"/>
        <v>0</v>
      </c>
      <c r="GA64" s="43">
        <f>IF($AZ64="N","N",SUM('調查資料(OUT)'!BJ70:BJ73))</f>
        <v>0</v>
      </c>
      <c r="GB64" s="43">
        <f>IF($AZ64="N","N",SUM('調查資料(OUT)'!BO70:BO73))</f>
        <v>0</v>
      </c>
      <c r="GC64" s="43">
        <f>IF($AZ64="N","N",SUM('調查資料(OUT)'!BT70:BT73))</f>
        <v>0</v>
      </c>
      <c r="GD64" s="48" t="e">
        <f t="shared" si="294"/>
        <v>#DIV/0!</v>
      </c>
      <c r="GE64" s="43">
        <f t="shared" si="295"/>
        <v>0</v>
      </c>
      <c r="GF64" s="43">
        <f>IF($AZ64="N","N",SUM('調查資料(OUT)'!BK70:BK73))</f>
        <v>0</v>
      </c>
      <c r="GG64" s="43">
        <f>IF($AZ64="N","N",SUM('調查資料(OUT)'!BP70:BP73))</f>
        <v>0</v>
      </c>
      <c r="GH64" s="43">
        <f>IF($AZ64="N","N",SUM('調查資料(OUT)'!BU70:BU73))</f>
        <v>0</v>
      </c>
      <c r="GI64" s="48" t="e">
        <f t="shared" si="296"/>
        <v>#DIV/0!</v>
      </c>
      <c r="GJ64" s="43">
        <f t="shared" si="297"/>
        <v>0</v>
      </c>
      <c r="GK64" s="43">
        <f>IF($AZ64="N","N",SUM('調查資料(OUT)'!BL70:BL73))</f>
        <v>0</v>
      </c>
      <c r="GL64" s="43">
        <f>IF($AZ64="N","N",SUM('調查資料(OUT)'!BQ70:BQ73))</f>
        <v>0</v>
      </c>
      <c r="GM64" s="43">
        <f>IF($AZ64="N","N",SUM('調查資料(OUT)'!BV70:BV73))</f>
        <v>0</v>
      </c>
      <c r="GN64" s="48" t="e">
        <f t="shared" si="298"/>
        <v>#DIV/0!</v>
      </c>
      <c r="GO64" s="43">
        <f t="shared" si="299"/>
        <v>0</v>
      </c>
      <c r="GP64" s="43">
        <f>IF($AZ64="N","N",SUM('調查資料(OUT)'!BM70:BM73))</f>
        <v>0</v>
      </c>
      <c r="GQ64" s="43">
        <f>IF($AZ64="N","N",SUM('調查資料(OUT)'!BR70:BR73))</f>
        <v>0</v>
      </c>
      <c r="GR64" s="43">
        <f>IF($AZ64="N","N",SUM('調查資料(OUT)'!BW70:BW73))</f>
        <v>0</v>
      </c>
      <c r="GS64" s="48" t="e">
        <f t="shared" si="211"/>
        <v>#DIV/0!</v>
      </c>
      <c r="GT64" s="43">
        <f t="shared" si="212"/>
        <v>0</v>
      </c>
      <c r="GU64" s="43">
        <f>IF($AZ64="N","N",SUM('調查資料(OUT)'!BN70:BN73))</f>
        <v>0</v>
      </c>
      <c r="GV64" s="43">
        <f>IF($AZ64="N","N",SUM('調查資料(OUT)'!BS70:BS73))</f>
        <v>0</v>
      </c>
      <c r="GW64" s="43">
        <f>IF($AZ64="N","N",SUM('調查資料(OUT)'!BX70:BX73))</f>
        <v>0</v>
      </c>
      <c r="GX64" s="48" t="e">
        <f t="shared" si="213"/>
        <v>#DIV/0!</v>
      </c>
      <c r="GY64" s="43">
        <f t="shared" si="214"/>
        <v>0</v>
      </c>
      <c r="GZ64" s="48" t="e">
        <f t="shared" si="215"/>
        <v>#DIV/0!</v>
      </c>
      <c r="HA64" s="43">
        <f t="shared" si="216"/>
        <v>0</v>
      </c>
      <c r="HB64" s="48" t="e">
        <f t="shared" si="217"/>
        <v>#DIV/0!</v>
      </c>
      <c r="HC64" s="43">
        <f t="shared" si="237"/>
        <v>0</v>
      </c>
      <c r="HD64" s="48" t="e">
        <f t="shared" si="218"/>
        <v>#DIV/0!</v>
      </c>
      <c r="HE64" s="43">
        <f t="shared" si="219"/>
        <v>0</v>
      </c>
      <c r="HF64" s="43">
        <f t="shared" si="220"/>
        <v>0</v>
      </c>
      <c r="HG64" s="43">
        <f>IF($AZ64="N","N",SUM('調查資料(OUT)'!BY70:BY73))</f>
        <v>0</v>
      </c>
      <c r="HH64" s="43">
        <f>IF($AZ64="N","N",SUM('調查資料(OUT)'!CD70:CD73))</f>
        <v>0</v>
      </c>
      <c r="HI64" s="43">
        <f>IF($AZ64="N","N",SUM('調查資料(OUT)'!CI70:CI73))</f>
        <v>0</v>
      </c>
      <c r="HJ64" s="48" t="e">
        <f t="shared" si="221"/>
        <v>#DIV/0!</v>
      </c>
      <c r="HK64" s="43">
        <f t="shared" si="222"/>
        <v>0</v>
      </c>
      <c r="HL64" s="43">
        <f>IF($AZ64="N","N",SUM('調查資料(OUT)'!BZ70:BZ73))</f>
        <v>0</v>
      </c>
      <c r="HM64" s="43">
        <f>IF($AZ64="N","N",SUM('調查資料(OUT)'!CE70:CE73))</f>
        <v>0</v>
      </c>
      <c r="HN64" s="43">
        <f>IF($AZ64="N","N",SUM('調查資料(OUT)'!CJ70:CJ73))</f>
        <v>0</v>
      </c>
      <c r="HO64" s="48" t="e">
        <f t="shared" si="223"/>
        <v>#DIV/0!</v>
      </c>
      <c r="HP64" s="43">
        <f t="shared" si="224"/>
        <v>0</v>
      </c>
      <c r="HQ64" s="43">
        <f>IF($AZ64="N","N",SUM('調查資料(OUT)'!CA70:CA73))</f>
        <v>0</v>
      </c>
      <c r="HR64" s="43">
        <f>IF($AZ64="N","N",SUM('調查資料(OUT)'!CF70:CF73))</f>
        <v>0</v>
      </c>
      <c r="HS64" s="43">
        <f>IF($AZ64="N","N",SUM('調查資料(OUT)'!CK70:CK73))</f>
        <v>0</v>
      </c>
      <c r="HT64" s="48" t="e">
        <f t="shared" si="225"/>
        <v>#DIV/0!</v>
      </c>
      <c r="HU64" s="43">
        <f t="shared" si="226"/>
        <v>0</v>
      </c>
      <c r="HV64" s="43">
        <f>IF($AZ64="N","N",SUM('調查資料(OUT)'!CB70:CB73))</f>
        <v>0</v>
      </c>
      <c r="HW64" s="43">
        <f>IF($AZ64="N","N",SUM('調查資料(OUT)'!CG70:CG73))</f>
        <v>0</v>
      </c>
      <c r="HX64" s="43">
        <f>IF($AZ64="N","N",SUM('調查資料(OUT)'!CL70:CL73))</f>
        <v>0</v>
      </c>
      <c r="HY64" s="48" t="e">
        <f t="shared" si="227"/>
        <v>#DIV/0!</v>
      </c>
      <c r="HZ64" s="43">
        <f t="shared" si="228"/>
        <v>0</v>
      </c>
      <c r="IA64" s="43">
        <f>IF($AZ64="N","N",SUM('調查資料(OUT)'!CC70:CC73))</f>
        <v>0</v>
      </c>
      <c r="IB64" s="43">
        <f>IF($AZ64="N","N",SUM('調查資料(OUT)'!CH70:CH73))</f>
        <v>0</v>
      </c>
      <c r="IC64" s="43">
        <f>IF($AZ64="N","N",SUM('調查資料(OUT)'!CM70:CM73))</f>
        <v>0</v>
      </c>
      <c r="ID64" s="48" t="e">
        <f t="shared" si="229"/>
        <v>#DIV/0!</v>
      </c>
      <c r="IE64" s="43">
        <f t="shared" si="230"/>
        <v>0</v>
      </c>
      <c r="IF64" s="48" t="e">
        <f t="shared" si="231"/>
        <v>#DIV/0!</v>
      </c>
      <c r="IG64" s="43">
        <f t="shared" si="232"/>
        <v>0</v>
      </c>
      <c r="IH64" s="48" t="e">
        <f t="shared" si="233"/>
        <v>#DIV/0!</v>
      </c>
      <c r="II64" s="43">
        <f t="shared" si="234"/>
        <v>0</v>
      </c>
      <c r="IJ64" s="48" t="e">
        <f t="shared" si="235"/>
        <v>#DIV/0!</v>
      </c>
      <c r="IK64" s="248">
        <f t="shared" si="236"/>
        <v>0</v>
      </c>
    </row>
    <row r="65" spans="1:245">
      <c r="A65" s="313">
        <f>'調查資料(OUT)'!A71</f>
        <v>1500</v>
      </c>
      <c r="B65" s="314">
        <f t="shared" si="163"/>
        <v>0</v>
      </c>
      <c r="C65" s="314">
        <f>IFERROR('調查資料(OUT)'!$B$1*'調查資料(OUT)'!B71,0)+IFERROR('調查資料(OUT)'!$G$1*'調查資料(OUT)'!G71,0)+IFERROR('調查資料(OUT)'!$L$1*'調查資料(OUT)'!L71,0)</f>
        <v>0</v>
      </c>
      <c r="D65" s="314">
        <f>IFERROR('調查資料(OUT)'!$C$1*'調查資料(OUT)'!C71,0)+IFERROR('調查資料(OUT)'!$H$1*'調查資料(OUT)'!H71,0)+IFERROR('調查資料(OUT)'!$M$1*'調查資料(OUT)'!M71,0)</f>
        <v>0</v>
      </c>
      <c r="E65" s="314">
        <f>IFERROR('調查資料(OUT)'!$D$1*'調查資料(OUT)'!D71,0)+IFERROR('調查資料(OUT)'!$I$1*'調查資料(OUT)'!I71,0)+IFERROR('調查資料(OUT)'!$N$1*'調查資料(OUT)'!N71,0)</f>
        <v>0</v>
      </c>
      <c r="F65" s="314">
        <f>IFERROR('調查資料(OUT)'!$E$1*'調查資料(OUT)'!E71,0)+IFERROR('調查資料(OUT)'!$J$1*'調查資料(OUT)'!J71,0)+IFERROR('調查資料(OUT)'!$O$1*'調查資料(OUT)'!O71,0)</f>
        <v>0</v>
      </c>
      <c r="G65" s="315">
        <f>IFERROR('調查資料(OUT)'!$F$1*'調查資料(OUT)'!F71,0)+IFERROR('調查資料(OUT)'!$K$1*'調查資料(OUT)'!K71,0)+IFERROR('調查資料(OUT)'!$P$1*'調查資料(OUT)'!P71,0)</f>
        <v>0</v>
      </c>
      <c r="H65" s="316">
        <f t="shared" si="164"/>
        <v>0</v>
      </c>
      <c r="I65" s="314">
        <f>IFERROR('調查資料(OUT)'!$Q$1*'調查資料(OUT)'!Q71,0)+IFERROR('調查資料(OUT)'!$V$1*'調查資料(OUT)'!V71,0)+IFERROR('調查資料(OUT)'!$AA$1*'調查資料(OUT)'!AA71,0)</f>
        <v>0</v>
      </c>
      <c r="J65" s="314">
        <f>IFERROR('調查資料(OUT)'!$R$1*'調查資料(OUT)'!R71,0)+IFERROR('調查資料(OUT)'!$W$1*'調查資料(OUT)'!W71,0)+IFERROR('調查資料(OUT)'!$AB$1*'調查資料(OUT)'!AB71,0)</f>
        <v>0</v>
      </c>
      <c r="K65" s="314">
        <f>IFERROR('調查資料(OUT)'!$S$1*'調查資料(OUT)'!S71,0)+IFERROR('調查資料(OUT)'!$X$1*'調查資料(OUT)'!X71,0)+IFERROR('調查資料(OUT)'!$AC$1*'調查資料(OUT)'!AC71,0)</f>
        <v>0</v>
      </c>
      <c r="L65" s="314">
        <f>IFERROR('調查資料(OUT)'!$T$1*'調查資料(OUT)'!T71,0)+IFERROR('調查資料(OUT)'!$Y$1*'調查資料(OUT)'!Y71,0)+IFERROR('調查資料(OUT)'!$AD$1*'調查資料(OUT)'!AD71,0)</f>
        <v>0</v>
      </c>
      <c r="M65" s="315">
        <f>IFERROR('調查資料(OUT)'!$U$1*'調查資料(OUT)'!U71,0)+IFERROR('調查資料(OUT)'!$Z$1*'調查資料(OUT)'!Z71,0)+IFERROR('調查資料(OUT)'!$AE$1*'調查資料(OUT)'!AE71,0)</f>
        <v>0</v>
      </c>
      <c r="N65" s="316">
        <f t="shared" si="165"/>
        <v>0</v>
      </c>
      <c r="O65" s="314">
        <f>IFERROR('調查資料(OUT)'!$AF$1*'調查資料(OUT)'!AF71,0)+IFERROR('調查資料(OUT)'!$AK$1*'調查資料(OUT)'!AK71,0)+IFERROR('調查資料(OUT)'!$AP$1*'調查資料(OUT)'!AP71,0)</f>
        <v>0</v>
      </c>
      <c r="P65" s="314">
        <f>IFERROR('調查資料(OUT)'!$AG$1*'調查資料(OUT)'!AG71,0)+IFERROR('調查資料(OUT)'!$AL$1*'調查資料(OUT)'!AL71,0)+IFERROR('調查資料(OUT)'!$AQ$1*'調查資料(OUT)'!AQ71,0)</f>
        <v>0</v>
      </c>
      <c r="Q65" s="314">
        <f>IFERROR('調查資料(OUT)'!$AH$1*'調查資料(OUT)'!AH71,0)+IFERROR('調查資料(OUT)'!$AM$1*'調查資料(OUT)'!AM71,0)+IFERROR('調查資料(OUT)'!$AR$1*'調查資料(OUT)'!AR71,0)</f>
        <v>0</v>
      </c>
      <c r="R65" s="314">
        <f>IFERROR('調查資料(OUT)'!$AI$1*'調查資料(OUT)'!AI71,0)+IFERROR('調查資料(OUT)'!$AN$1*'調查資料(OUT)'!AN71,0)+IFERROR('調查資料(OUT)'!$AS$1*'調查資料(OUT)'!AS71,0)</f>
        <v>0</v>
      </c>
      <c r="S65" s="315">
        <f>IFERROR('調查資料(OUT)'!$AJ$1*'調查資料(OUT)'!AJ71,0)+IFERROR('調查資料(OUT)'!$AO$1*'調查資料(OUT)'!AO71,0)+IFERROR('調查資料(OUT)'!$AT$1*'調查資料(OUT)'!AT71,0)</f>
        <v>0</v>
      </c>
      <c r="T65" s="316">
        <f t="shared" si="166"/>
        <v>0</v>
      </c>
      <c r="U65" s="314">
        <f>IFERROR('調查資料(OUT)'!$AU$1*'調查資料(OUT)'!AU71,0)+IFERROR('調查資料(OUT)'!$AZ$1*'調查資料(OUT)'!AZ71,0)+IFERROR('調查資料(OUT)'!$BE$1*'調查資料(OUT)'!BE71,0)</f>
        <v>0</v>
      </c>
      <c r="V65" s="314">
        <f>IFERROR('調查資料(OUT)'!$AV$1*'調查資料(OUT)'!AV71,0)+IFERROR('調查資料(OUT)'!$BA$1*'調查資料(OUT)'!BA71,0)+IFERROR('調查資料(OUT)'!$BF$1*'調查資料(OUT)'!BF71,0)</f>
        <v>0</v>
      </c>
      <c r="W65" s="314">
        <f>IFERROR('調查資料(OUT)'!$AW$1*'調查資料(OUT)'!AW71,0)+IFERROR('調查資料(OUT)'!$BB$1*'調查資料(OUT)'!BB71,0)+IFERROR('調查資料(OUT)'!$BG$1*'調查資料(OUT)'!BG71,0)</f>
        <v>0</v>
      </c>
      <c r="X65" s="314">
        <f>IFERROR('調查資料(OUT)'!$AX$1*'調查資料(OUT)'!AX71,0)+IFERROR('調查資料(OUT)'!$BC$1*'調查資料(OUT)'!BC71,0)+IFERROR('調查資料(OUT)'!$BH$1*'調查資料(OUT)'!BH71,0)</f>
        <v>0</v>
      </c>
      <c r="Y65" s="315">
        <f>IFERROR('調查資料(OUT)'!$AY$1*'調查資料(OUT)'!AY71,0)+IFERROR('調查資料(OUT)'!$BD$1*'調查資料(OUT)'!BD71,0)+IFERROR('調查資料(OUT)'!$BI$1*'調查資料(OUT)'!BI71,0)</f>
        <v>0</v>
      </c>
      <c r="Z65" s="316">
        <f t="shared" si="167"/>
        <v>0</v>
      </c>
      <c r="AA65" s="314">
        <f>IFERROR('調查資料(OUT)'!$BJ$1*'調查資料(OUT)'!BJ71,0)+IFERROR('調查資料(OUT)'!$BO$1*'調查資料(OUT)'!BO71,0)+IFERROR('調查資料(OUT)'!$BT$1*'調查資料(OUT)'!BT71,0)</f>
        <v>0</v>
      </c>
      <c r="AB65" s="314">
        <f>IFERROR('調查資料(OUT)'!$BK$1*'調查資料(OUT)'!BK71,0)+IFERROR('調查資料(OUT)'!$BP$1*'調查資料(OUT)'!BP71,0)+IFERROR('調查資料(OUT)'!$BU$1*'調查資料(OUT)'!BU71,0)</f>
        <v>0</v>
      </c>
      <c r="AC65" s="314">
        <f>IFERROR('調查資料(OUT)'!$BL$1*'調查資料(OUT)'!BL71,0)+IFERROR('調查資料(OUT)'!$BQ$1*'調查資料(OUT)'!BQ71,0)+IFERROR('調查資料(OUT)'!$BV$1*'調查資料(OUT)'!BV71,0)</f>
        <v>0</v>
      </c>
      <c r="AD65" s="314">
        <f>IFERROR('調查資料(OUT)'!$BM$1*'調查資料(OUT)'!BM71,0)+IFERROR('調查資料(OUT)'!$BR$1*'調查資料(OUT)'!BR71,0)+IFERROR('調查資料(OUT)'!$BW$1*'調查資料(OUT)'!BW71,0)</f>
        <v>0</v>
      </c>
      <c r="AE65" s="315">
        <f>IFERROR('調查資料(OUT)'!$BN$1*'調查資料(OUT)'!BN71,0)+IFERROR('調查資料(OUT)'!$BS$1*'調查資料(OUT)'!BS71,0)+IFERROR('調查資料(OUT)'!$BX$1*'調查資料(OUT)'!BX71,0)</f>
        <v>0</v>
      </c>
      <c r="AF65" s="316">
        <f t="shared" si="168"/>
        <v>0</v>
      </c>
      <c r="AG65" s="314">
        <f>IFERROR('調查資料(OUT)'!$BY$1*'調查資料(OUT)'!BY71,0)+IFERROR('調查資料(OUT)'!$CD$1*'調查資料(OUT)'!CD71,0)+IFERROR('調查資料(OUT)'!$CI$1*'調查資料(OUT)'!CI71,0)</f>
        <v>0</v>
      </c>
      <c r="AH65" s="314">
        <f>IFERROR('調查資料(OUT)'!$BZ$1*'調查資料(OUT)'!BZ71,0)+IFERROR('調查資料(OUT)'!$CE$1*'調查資料(OUT)'!CE71,0)+IFERROR('調查資料(OUT)'!$CJ$1*'調查資料(OUT)'!CJ71,0)</f>
        <v>0</v>
      </c>
      <c r="AI65" s="314">
        <f>IFERROR('調查資料(OUT)'!$CA$1*'調查資料(OUT)'!CA71,0)+IFERROR('調查資料(OUT)'!$CF$1*'調查資料(OUT)'!CF71,0)+IFERROR('調查資料(OUT)'!$CK$1*'調查資料(OUT)'!CK71,0)</f>
        <v>0</v>
      </c>
      <c r="AJ65" s="314">
        <f>IFERROR('調查資料(OUT)'!$CB$1*'調查資料(OUT)'!CB71,0)+IFERROR('調查資料(OUT)'!$CG$1*'調查資料(OUT)'!CG71,0)+IFERROR('調查資料(OUT)'!$CL$1*'調查資料(OUT)'!CL71,0)</f>
        <v>0</v>
      </c>
      <c r="AK65" s="315">
        <f>IFERROR('調查資料(OUT)'!$CC$1*'調查資料(OUT)'!CC71,0)+IFERROR('調查資料(OUT)'!$CH$1*'調查資料(OUT)'!CH71,0)+IFERROR('調查資料(OUT)'!$CM$1*'調查資料(OUT)'!CM71,0)</f>
        <v>0</v>
      </c>
      <c r="AL65" s="317">
        <f t="shared" si="169"/>
        <v>0</v>
      </c>
      <c r="AN65" s="316">
        <f>'調查資料(OUT)'!A71</f>
        <v>1500</v>
      </c>
      <c r="AO65" s="335">
        <f t="shared" si="170"/>
        <v>1600</v>
      </c>
      <c r="AP65" s="314">
        <f t="shared" si="238"/>
        <v>0</v>
      </c>
      <c r="AQ65" s="314"/>
      <c r="AR65" s="314">
        <f>IF($AP65=$AQ$41,MAX(AL65:AL68),0)</f>
        <v>0</v>
      </c>
      <c r="AS65" s="337" t="e">
        <f>IF($AP65=AQ$57,SUM(B65:B68)/(4*(MAX(B65:B68))),0)</f>
        <v>#DIV/0!</v>
      </c>
      <c r="AT65" s="337" t="e">
        <f>IF($AP65=AQ$57,SUM(H65:H68)/(4*(MAX(H65:H68))),0)</f>
        <v>#DIV/0!</v>
      </c>
      <c r="AU65" s="337" t="e">
        <f>IF($AP65=AQ$57,SUM(N65:N68)/(4*(MAX(N65:N68))),0)</f>
        <v>#DIV/0!</v>
      </c>
      <c r="AV65" s="337" t="e">
        <f>IF($AP65=AQ$57,SUM(T65:T68)/(4*(MAX(T65:T68))),0)</f>
        <v>#DIV/0!</v>
      </c>
      <c r="AW65" s="337" t="e">
        <f>IF($AP65=AQ$57,SUM(Z65:Z68)/(4*(MAX(Z65:Z68))),0)</f>
        <v>#DIV/0!</v>
      </c>
      <c r="AX65" s="337" t="e">
        <f>IF($AP65=AQ$57,SUM(AF65:AF68)/(4*(MAX(AF65:AF68))),0)</f>
        <v>#DIV/0!</v>
      </c>
      <c r="AY65" s="338"/>
      <c r="AZ65" s="314">
        <f>IF(AP65=AQ$57,$AN65,"N")</f>
        <v>1500</v>
      </c>
      <c r="BA65" s="315">
        <f>IF(AP65=AQ$57,$AO65,"N")</f>
        <v>1600</v>
      </c>
      <c r="BB65" s="43">
        <f t="shared" si="171"/>
        <v>0</v>
      </c>
      <c r="BC65" s="43">
        <f>IF($AZ65="N","N",SUM('調查資料(OUT)'!B71:B74))</f>
        <v>0</v>
      </c>
      <c r="BD65" s="43">
        <f>IF($AZ65="N","N",SUM('調查資料(OUT)'!G71:G74))</f>
        <v>0</v>
      </c>
      <c r="BE65" s="43">
        <f>IF($AZ65="N","N",SUM('調查資料(OUT)'!L71:L74))</f>
        <v>0</v>
      </c>
      <c r="BF65" s="48" t="e">
        <f t="shared" si="265"/>
        <v>#DIV/0!</v>
      </c>
      <c r="BG65" s="43">
        <f t="shared" si="266"/>
        <v>0</v>
      </c>
      <c r="BH65" s="43">
        <f>IF($AZ65="N","N",SUM('調查資料(OUT)'!C71:C74))</f>
        <v>0</v>
      </c>
      <c r="BI65" s="43">
        <f>IF($AZ65="N","N",SUM('調查資料(OUT)'!H71:H74))</f>
        <v>0</v>
      </c>
      <c r="BJ65" s="43">
        <f>IF($AZ65="N","N",SUM('調查資料(OUT)'!M71:M74))</f>
        <v>0</v>
      </c>
      <c r="BK65" s="48" t="e">
        <f t="shared" si="267"/>
        <v>#DIV/0!</v>
      </c>
      <c r="BL65" s="43">
        <f t="shared" si="268"/>
        <v>0</v>
      </c>
      <c r="BM65" s="43">
        <f>IF($AZ65="N","N",SUM('調查資料(OUT)'!D71:D74))</f>
        <v>0</v>
      </c>
      <c r="BN65" s="43">
        <f>IF($AZ65="N","N",SUM('調查資料(OUT)'!I71:I74))</f>
        <v>0</v>
      </c>
      <c r="BO65" s="43">
        <f>IF($AZ65="N","N",SUM('調查資料(OUT)'!N71:N74))</f>
        <v>0</v>
      </c>
      <c r="BP65" s="48" t="e">
        <f t="shared" si="269"/>
        <v>#DIV/0!</v>
      </c>
      <c r="BQ65" s="43">
        <f t="shared" si="270"/>
        <v>0</v>
      </c>
      <c r="BR65" s="43">
        <f>IF($AZ65="N","N",SUM('調查資料(OUT)'!E71:E74))</f>
        <v>0</v>
      </c>
      <c r="BS65" s="43">
        <f>IF($AZ65="N","N",SUM('調查資料(OUT)'!J71:J74))</f>
        <v>0</v>
      </c>
      <c r="BT65" s="43">
        <f>IF($AZ65="N","N",SUM('調查資料(OUT)'!O71:O74))</f>
        <v>0</v>
      </c>
      <c r="BU65" s="48" t="e">
        <f t="shared" si="271"/>
        <v>#DIV/0!</v>
      </c>
      <c r="BV65" s="43">
        <f t="shared" si="172"/>
        <v>0</v>
      </c>
      <c r="BW65" s="43">
        <f>IF($AZ65="N","N",SUM('調查資料(OUT)'!F71:F74))</f>
        <v>0</v>
      </c>
      <c r="BX65" s="43">
        <f>IF($AZ65="N","N",SUM('調查資料(OUT)'!K71:K74))</f>
        <v>0</v>
      </c>
      <c r="BY65" s="43">
        <f>IF($AZ65="N","N",SUM('調查資料(OUT)'!P71:P74))</f>
        <v>0</v>
      </c>
      <c r="BZ65" s="48" t="e">
        <f t="shared" si="173"/>
        <v>#DIV/0!</v>
      </c>
      <c r="CA65" s="43">
        <f t="shared" si="174"/>
        <v>0</v>
      </c>
      <c r="CB65" s="48" t="e">
        <f t="shared" si="175"/>
        <v>#DIV/0!</v>
      </c>
      <c r="CC65" s="43">
        <f t="shared" si="176"/>
        <v>0</v>
      </c>
      <c r="CD65" s="48" t="e">
        <f t="shared" si="177"/>
        <v>#DIV/0!</v>
      </c>
      <c r="CE65" s="43">
        <f t="shared" si="178"/>
        <v>0</v>
      </c>
      <c r="CF65" s="48" t="e">
        <f t="shared" si="179"/>
        <v>#DIV/0!</v>
      </c>
      <c r="CG65" s="43">
        <f t="shared" si="180"/>
        <v>0</v>
      </c>
      <c r="CH65" s="43">
        <f t="shared" si="272"/>
        <v>0</v>
      </c>
      <c r="CI65" s="43">
        <f>IF($AZ65="N","N",SUM('調查資料(OUT)'!Q71:Q74))</f>
        <v>0</v>
      </c>
      <c r="CJ65" s="43">
        <f>IF($AZ65="N","N",SUM('調查資料(OUT)'!V71:V74))</f>
        <v>0</v>
      </c>
      <c r="CK65" s="43">
        <f>IF($AZ65="N","N",SUM('調查資料(OUT)'!AA71:AA74))</f>
        <v>0</v>
      </c>
      <c r="CL65" s="48" t="e">
        <f t="shared" si="273"/>
        <v>#DIV/0!</v>
      </c>
      <c r="CM65" s="43">
        <f t="shared" si="274"/>
        <v>0</v>
      </c>
      <c r="CN65" s="43">
        <f>IF($AZ65="N","N",SUM('調查資料(OUT)'!R71:R74))</f>
        <v>0</v>
      </c>
      <c r="CO65" s="43">
        <f>IF($AZ65="N","N",SUM('調查資料(OUT)'!W71:W74))</f>
        <v>0</v>
      </c>
      <c r="CP65" s="43">
        <f>IF($AZ65="N","N",SUM('調查資料(OUT)'!AB71:AB74))</f>
        <v>0</v>
      </c>
      <c r="CQ65" s="48" t="e">
        <f t="shared" si="275"/>
        <v>#DIV/0!</v>
      </c>
      <c r="CR65" s="43">
        <f t="shared" si="276"/>
        <v>0</v>
      </c>
      <c r="CS65" s="43">
        <f>IF($AZ65="N","N",SUM('調查資料(OUT)'!S71:S74))</f>
        <v>0</v>
      </c>
      <c r="CT65" s="43">
        <f>IF($AZ65="N","N",SUM('調查資料(OUT)'!X71:X74))</f>
        <v>0</v>
      </c>
      <c r="CU65" s="43">
        <f>IF($AZ65="N","N",SUM('調查資料(OUT)'!AC71:AC74))</f>
        <v>0</v>
      </c>
      <c r="CV65" s="48" t="e">
        <f t="shared" si="277"/>
        <v>#DIV/0!</v>
      </c>
      <c r="CW65" s="43">
        <f t="shared" si="278"/>
        <v>0</v>
      </c>
      <c r="CX65" s="43">
        <f>IF($AZ65="N","N",SUM('調查資料(OUT)'!T71:T74))</f>
        <v>0</v>
      </c>
      <c r="CY65" s="43">
        <f>IF($AZ65="N","N",SUM('調查資料(OUT)'!Y71:Y74))</f>
        <v>0</v>
      </c>
      <c r="CZ65" s="43">
        <f>IF($AZ65="N","N",SUM('調查資料(OUT)'!AD71:AD74))</f>
        <v>0</v>
      </c>
      <c r="DA65" s="48" t="e">
        <f t="shared" si="181"/>
        <v>#DIV/0!</v>
      </c>
      <c r="DB65" s="43">
        <f t="shared" si="182"/>
        <v>0</v>
      </c>
      <c r="DC65" s="43">
        <f>IF($AZ65="N","N",SUM('調查資料(OUT)'!U71:U74))</f>
        <v>0</v>
      </c>
      <c r="DD65" s="43">
        <f>IF($AZ65="N","N",SUM('調查資料(OUT)'!Z71:Z74))</f>
        <v>0</v>
      </c>
      <c r="DE65" s="43">
        <f>IF($AZ65="N","N",SUM('調查資料(OUT)'!AE71:AE74))</f>
        <v>0</v>
      </c>
      <c r="DF65" s="48" t="e">
        <f t="shared" si="183"/>
        <v>#DIV/0!</v>
      </c>
      <c r="DG65" s="43">
        <f t="shared" si="184"/>
        <v>0</v>
      </c>
      <c r="DH65" s="48" t="e">
        <f t="shared" si="185"/>
        <v>#DIV/0!</v>
      </c>
      <c r="DI65" s="43">
        <f t="shared" si="186"/>
        <v>0</v>
      </c>
      <c r="DJ65" s="48" t="e">
        <f t="shared" si="187"/>
        <v>#DIV/0!</v>
      </c>
      <c r="DK65" s="43">
        <f t="shared" si="188"/>
        <v>0</v>
      </c>
      <c r="DL65" s="48" t="e">
        <f t="shared" si="189"/>
        <v>#DIV/0!</v>
      </c>
      <c r="DM65" s="43">
        <f t="shared" si="190"/>
        <v>0</v>
      </c>
      <c r="DN65" s="43">
        <f t="shared" si="279"/>
        <v>0</v>
      </c>
      <c r="DO65" s="43">
        <f>IF($AZ65="N","N",SUM('調查資料(OUT)'!AF71:AF74))</f>
        <v>0</v>
      </c>
      <c r="DP65" s="43">
        <f>IF($AZ65="N","N",SUM('調查資料(OUT)'!AK71:AK74))</f>
        <v>0</v>
      </c>
      <c r="DQ65" s="43">
        <f>IF($AZ65="N","N",SUM('調查資料(OUT)'!AP71:AP74))</f>
        <v>0</v>
      </c>
      <c r="DR65" s="48" t="e">
        <f t="shared" si="280"/>
        <v>#DIV/0!</v>
      </c>
      <c r="DS65" s="43">
        <f t="shared" si="281"/>
        <v>0</v>
      </c>
      <c r="DT65" s="43">
        <f>IF($AZ65="N","N",SUM('調查資料(OUT)'!AG71:AG74))</f>
        <v>0</v>
      </c>
      <c r="DU65" s="43">
        <f>IF($AZ65="N","N",SUM('調查資料(OUT)'!AL71:AL74))</f>
        <v>0</v>
      </c>
      <c r="DV65" s="43">
        <f>IF($AZ65="N","N",SUM('調查資料(OUT)'!AQ71:AQ74))</f>
        <v>0</v>
      </c>
      <c r="DW65" s="48" t="e">
        <f t="shared" si="282"/>
        <v>#DIV/0!</v>
      </c>
      <c r="DX65" s="43">
        <f t="shared" si="283"/>
        <v>0</v>
      </c>
      <c r="DY65" s="43">
        <f>IF($AZ65="N","N",SUM('調查資料(OUT)'!AH71:AH74))</f>
        <v>0</v>
      </c>
      <c r="DZ65" s="43">
        <f>IF($AZ65="N","N",SUM('調查資料(OUT)'!AM71:AM74))</f>
        <v>0</v>
      </c>
      <c r="EA65" s="43">
        <f>IF($AZ65="N","N",SUM('調查資料(OUT)'!AR71:AR74))</f>
        <v>0</v>
      </c>
      <c r="EB65" s="48" t="e">
        <f t="shared" si="284"/>
        <v>#DIV/0!</v>
      </c>
      <c r="EC65" s="43">
        <f t="shared" si="285"/>
        <v>0</v>
      </c>
      <c r="ED65" s="43">
        <f>IF($AZ65="N","N",SUM('調查資料(OUT)'!AI71:AI74))</f>
        <v>0</v>
      </c>
      <c r="EE65" s="43">
        <f>IF($AZ65="N","N",SUM('調查資料(OUT)'!AN71:AN74))</f>
        <v>0</v>
      </c>
      <c r="EF65" s="43">
        <f>IF($AZ65="N","N",SUM('調查資料(OUT)'!AS71:AS74))</f>
        <v>0</v>
      </c>
      <c r="EG65" s="48" t="e">
        <f t="shared" si="191"/>
        <v>#DIV/0!</v>
      </c>
      <c r="EH65" s="43">
        <f t="shared" si="192"/>
        <v>0</v>
      </c>
      <c r="EI65" s="43">
        <f>IF($AZ65="N","N",SUM('調查資料(OUT)'!AJ71:AJ74))</f>
        <v>0</v>
      </c>
      <c r="EJ65" s="43">
        <f>IF($AZ65="N","N",SUM('調查資料(OUT)'!AO71:AO74))</f>
        <v>0</v>
      </c>
      <c r="EK65" s="43">
        <f>IF($AZ65="N","N",SUM('調查資料(OUT)'!AT71:AT74))</f>
        <v>0</v>
      </c>
      <c r="EL65" s="48" t="e">
        <f t="shared" si="193"/>
        <v>#DIV/0!</v>
      </c>
      <c r="EM65" s="43">
        <f t="shared" si="194"/>
        <v>0</v>
      </c>
      <c r="EN65" s="48" t="e">
        <f t="shared" si="195"/>
        <v>#DIV/0!</v>
      </c>
      <c r="EO65" s="43">
        <f t="shared" si="196"/>
        <v>0</v>
      </c>
      <c r="EP65" s="48" t="e">
        <f t="shared" si="197"/>
        <v>#DIV/0!</v>
      </c>
      <c r="EQ65" s="43">
        <f t="shared" si="198"/>
        <v>0</v>
      </c>
      <c r="ER65" s="48" t="e">
        <f t="shared" si="199"/>
        <v>#DIV/0!</v>
      </c>
      <c r="ES65" s="43">
        <f t="shared" si="200"/>
        <v>0</v>
      </c>
      <c r="ET65" s="43">
        <f t="shared" si="286"/>
        <v>0</v>
      </c>
      <c r="EU65" s="43">
        <f>IF($AZ65="N","N",SUM('調查資料(OUT)'!AU71:AU74))</f>
        <v>0</v>
      </c>
      <c r="EV65" s="43">
        <f>IF($AZ65="N","N",SUM('調查資料(OUT)'!AZ71:AZ74))</f>
        <v>0</v>
      </c>
      <c r="EW65" s="43">
        <f>IF($AZ65="N","N",SUM('調查資料(OUT)'!BE71:BE74))</f>
        <v>0</v>
      </c>
      <c r="EX65" s="48" t="e">
        <f t="shared" si="287"/>
        <v>#DIV/0!</v>
      </c>
      <c r="EY65" s="43">
        <f t="shared" si="288"/>
        <v>0</v>
      </c>
      <c r="EZ65" s="43">
        <f>IF($AZ65="N","N",SUM('調查資料(OUT)'!AV71:AV74))</f>
        <v>0</v>
      </c>
      <c r="FA65" s="43">
        <f>IF($AZ65="N","N",SUM('調查資料(OUT)'!BA71:BA74))</f>
        <v>0</v>
      </c>
      <c r="FB65" s="43">
        <f>IF($AZ65="N","N",SUM('調查資料(OUT)'!BF71:BF74))</f>
        <v>0</v>
      </c>
      <c r="FC65" s="48" t="e">
        <f t="shared" si="289"/>
        <v>#DIV/0!</v>
      </c>
      <c r="FD65" s="43">
        <f t="shared" si="290"/>
        <v>0</v>
      </c>
      <c r="FE65" s="43">
        <f>IF($AZ65="N","N",SUM('調查資料(OUT)'!AW71:AW74))</f>
        <v>0</v>
      </c>
      <c r="FF65" s="43">
        <f>IF($AZ65="N","N",SUM('調查資料(OUT)'!BB71:BB74))</f>
        <v>0</v>
      </c>
      <c r="FG65" s="43">
        <f>IF($AZ65="N","N",SUM('調查資料(OUT)'!BG71:BG74))</f>
        <v>0</v>
      </c>
      <c r="FH65" s="48" t="e">
        <f t="shared" si="291"/>
        <v>#DIV/0!</v>
      </c>
      <c r="FI65" s="43">
        <f t="shared" si="292"/>
        <v>0</v>
      </c>
      <c r="FJ65" s="43">
        <f>IF($AZ65="N","N",SUM('調查資料(OUT)'!AX71:AX74))</f>
        <v>0</v>
      </c>
      <c r="FK65" s="43">
        <f>IF($AZ65="N","N",SUM('調查資料(OUT)'!BC71:BC74))</f>
        <v>0</v>
      </c>
      <c r="FL65" s="43">
        <f>IF($AZ65="N","N",SUM('調查資料(OUT)'!BH71:BH74))</f>
        <v>0</v>
      </c>
      <c r="FM65" s="48" t="e">
        <f t="shared" si="201"/>
        <v>#DIV/0!</v>
      </c>
      <c r="FN65" s="43">
        <f t="shared" si="202"/>
        <v>0</v>
      </c>
      <c r="FO65" s="43">
        <f>IF($AZ65="N","N",SUM('調查資料(OUT)'!AY71:AY74))</f>
        <v>0</v>
      </c>
      <c r="FP65" s="43">
        <f>IF($AZ65="N","N",SUM('調查資料(OUT)'!BD71:BD74))</f>
        <v>0</v>
      </c>
      <c r="FQ65" s="43">
        <f>IF($AZ65="N","N",SUM('調查資料(OUT)'!BI71:BI74))</f>
        <v>0</v>
      </c>
      <c r="FR65" s="48" t="e">
        <f t="shared" si="203"/>
        <v>#DIV/0!</v>
      </c>
      <c r="FS65" s="43">
        <f t="shared" si="204"/>
        <v>0</v>
      </c>
      <c r="FT65" s="48" t="e">
        <f t="shared" si="205"/>
        <v>#DIV/0!</v>
      </c>
      <c r="FU65" s="43">
        <f t="shared" si="206"/>
        <v>0</v>
      </c>
      <c r="FV65" s="48" t="e">
        <f t="shared" si="207"/>
        <v>#DIV/0!</v>
      </c>
      <c r="FW65" s="43">
        <f t="shared" si="208"/>
        <v>0</v>
      </c>
      <c r="FX65" s="48" t="e">
        <f t="shared" si="209"/>
        <v>#DIV/0!</v>
      </c>
      <c r="FY65" s="43">
        <f t="shared" si="210"/>
        <v>0</v>
      </c>
      <c r="FZ65" s="43">
        <f t="shared" si="293"/>
        <v>0</v>
      </c>
      <c r="GA65" s="43">
        <f>IF($AZ65="N","N",SUM('調查資料(OUT)'!BJ71:BJ74))</f>
        <v>0</v>
      </c>
      <c r="GB65" s="43">
        <f>IF($AZ65="N","N",SUM('調查資料(OUT)'!BO71:BO74))</f>
        <v>0</v>
      </c>
      <c r="GC65" s="43">
        <f>IF($AZ65="N","N",SUM('調查資料(OUT)'!BT71:BT74))</f>
        <v>0</v>
      </c>
      <c r="GD65" s="48" t="e">
        <f t="shared" si="294"/>
        <v>#DIV/0!</v>
      </c>
      <c r="GE65" s="43">
        <f t="shared" si="295"/>
        <v>0</v>
      </c>
      <c r="GF65" s="43">
        <f>IF($AZ65="N","N",SUM('調查資料(OUT)'!BK71:BK74))</f>
        <v>0</v>
      </c>
      <c r="GG65" s="43">
        <f>IF($AZ65="N","N",SUM('調查資料(OUT)'!BP71:BP74))</f>
        <v>0</v>
      </c>
      <c r="GH65" s="43">
        <f>IF($AZ65="N","N",SUM('調查資料(OUT)'!BU71:BU74))</f>
        <v>0</v>
      </c>
      <c r="GI65" s="48" t="e">
        <f t="shared" si="296"/>
        <v>#DIV/0!</v>
      </c>
      <c r="GJ65" s="43">
        <f t="shared" si="297"/>
        <v>0</v>
      </c>
      <c r="GK65" s="43">
        <f>IF($AZ65="N","N",SUM('調查資料(OUT)'!BL71:BL74))</f>
        <v>0</v>
      </c>
      <c r="GL65" s="43">
        <f>IF($AZ65="N","N",SUM('調查資料(OUT)'!BQ71:BQ74))</f>
        <v>0</v>
      </c>
      <c r="GM65" s="43">
        <f>IF($AZ65="N","N",SUM('調查資料(OUT)'!BV71:BV74))</f>
        <v>0</v>
      </c>
      <c r="GN65" s="48" t="e">
        <f t="shared" si="298"/>
        <v>#DIV/0!</v>
      </c>
      <c r="GO65" s="43">
        <f t="shared" si="299"/>
        <v>0</v>
      </c>
      <c r="GP65" s="43">
        <f>IF($AZ65="N","N",SUM('調查資料(OUT)'!BM71:BM74))</f>
        <v>0</v>
      </c>
      <c r="GQ65" s="43">
        <f>IF($AZ65="N","N",SUM('調查資料(OUT)'!BR71:BR74))</f>
        <v>0</v>
      </c>
      <c r="GR65" s="43">
        <f>IF($AZ65="N","N",SUM('調查資料(OUT)'!BW71:BW74))</f>
        <v>0</v>
      </c>
      <c r="GS65" s="48" t="e">
        <f t="shared" si="211"/>
        <v>#DIV/0!</v>
      </c>
      <c r="GT65" s="43">
        <f t="shared" si="212"/>
        <v>0</v>
      </c>
      <c r="GU65" s="43">
        <f>IF($AZ65="N","N",SUM('調查資料(OUT)'!BN71:BN74))</f>
        <v>0</v>
      </c>
      <c r="GV65" s="43">
        <f>IF($AZ65="N","N",SUM('調查資料(OUT)'!BS71:BS74))</f>
        <v>0</v>
      </c>
      <c r="GW65" s="43">
        <f>IF($AZ65="N","N",SUM('調查資料(OUT)'!BX71:BX74))</f>
        <v>0</v>
      </c>
      <c r="GX65" s="48" t="e">
        <f t="shared" si="213"/>
        <v>#DIV/0!</v>
      </c>
      <c r="GY65" s="43">
        <f t="shared" si="214"/>
        <v>0</v>
      </c>
      <c r="GZ65" s="48" t="e">
        <f t="shared" si="215"/>
        <v>#DIV/0!</v>
      </c>
      <c r="HA65" s="43">
        <f t="shared" si="216"/>
        <v>0</v>
      </c>
      <c r="HB65" s="48" t="e">
        <f t="shared" si="217"/>
        <v>#DIV/0!</v>
      </c>
      <c r="HC65" s="43">
        <f t="shared" si="237"/>
        <v>0</v>
      </c>
      <c r="HD65" s="48" t="e">
        <f t="shared" si="218"/>
        <v>#DIV/0!</v>
      </c>
      <c r="HE65" s="43">
        <f t="shared" si="219"/>
        <v>0</v>
      </c>
      <c r="HF65" s="43">
        <f t="shared" si="220"/>
        <v>0</v>
      </c>
      <c r="HG65" s="43">
        <f>IF($AZ65="N","N",SUM('調查資料(OUT)'!BY71:BY74))</f>
        <v>0</v>
      </c>
      <c r="HH65" s="43">
        <f>IF($AZ65="N","N",SUM('調查資料(OUT)'!CD71:CD74))</f>
        <v>0</v>
      </c>
      <c r="HI65" s="43">
        <f>IF($AZ65="N","N",SUM('調查資料(OUT)'!CI71:CI74))</f>
        <v>0</v>
      </c>
      <c r="HJ65" s="48" t="e">
        <f t="shared" si="221"/>
        <v>#DIV/0!</v>
      </c>
      <c r="HK65" s="43">
        <f t="shared" si="222"/>
        <v>0</v>
      </c>
      <c r="HL65" s="43">
        <f>IF($AZ65="N","N",SUM('調查資料(OUT)'!BZ71:BZ74))</f>
        <v>0</v>
      </c>
      <c r="HM65" s="43">
        <f>IF($AZ65="N","N",SUM('調查資料(OUT)'!CE71:CE74))</f>
        <v>0</v>
      </c>
      <c r="HN65" s="43">
        <f>IF($AZ65="N","N",SUM('調查資料(OUT)'!CJ71:CJ74))</f>
        <v>0</v>
      </c>
      <c r="HO65" s="48" t="e">
        <f t="shared" si="223"/>
        <v>#DIV/0!</v>
      </c>
      <c r="HP65" s="43">
        <f t="shared" si="224"/>
        <v>0</v>
      </c>
      <c r="HQ65" s="43">
        <f>IF($AZ65="N","N",SUM('調查資料(OUT)'!CA71:CA74))</f>
        <v>0</v>
      </c>
      <c r="HR65" s="43">
        <f>IF($AZ65="N","N",SUM('調查資料(OUT)'!CF71:CF74))</f>
        <v>0</v>
      </c>
      <c r="HS65" s="43">
        <f>IF($AZ65="N","N",SUM('調查資料(OUT)'!CK71:CK74))</f>
        <v>0</v>
      </c>
      <c r="HT65" s="48" t="e">
        <f t="shared" si="225"/>
        <v>#DIV/0!</v>
      </c>
      <c r="HU65" s="43">
        <f t="shared" si="226"/>
        <v>0</v>
      </c>
      <c r="HV65" s="43">
        <f>IF($AZ65="N","N",SUM('調查資料(OUT)'!CB71:CB74))</f>
        <v>0</v>
      </c>
      <c r="HW65" s="43">
        <f>IF($AZ65="N","N",SUM('調查資料(OUT)'!CG71:CG74))</f>
        <v>0</v>
      </c>
      <c r="HX65" s="43">
        <f>IF($AZ65="N","N",SUM('調查資料(OUT)'!CL71:CL74))</f>
        <v>0</v>
      </c>
      <c r="HY65" s="48" t="e">
        <f t="shared" si="227"/>
        <v>#DIV/0!</v>
      </c>
      <c r="HZ65" s="43">
        <f t="shared" si="228"/>
        <v>0</v>
      </c>
      <c r="IA65" s="43">
        <f>IF($AZ65="N","N",SUM('調查資料(OUT)'!CC71:CC74))</f>
        <v>0</v>
      </c>
      <c r="IB65" s="43">
        <f>IF($AZ65="N","N",SUM('調查資料(OUT)'!CH71:CH74))</f>
        <v>0</v>
      </c>
      <c r="IC65" s="43">
        <f>IF($AZ65="N","N",SUM('調查資料(OUT)'!CM71:CM74))</f>
        <v>0</v>
      </c>
      <c r="ID65" s="48" t="e">
        <f t="shared" si="229"/>
        <v>#DIV/0!</v>
      </c>
      <c r="IE65" s="43">
        <f t="shared" si="230"/>
        <v>0</v>
      </c>
      <c r="IF65" s="48" t="e">
        <f t="shared" si="231"/>
        <v>#DIV/0!</v>
      </c>
      <c r="IG65" s="43">
        <f t="shared" si="232"/>
        <v>0</v>
      </c>
      <c r="IH65" s="48" t="e">
        <f t="shared" si="233"/>
        <v>#DIV/0!</v>
      </c>
      <c r="II65" s="43">
        <f t="shared" si="234"/>
        <v>0</v>
      </c>
      <c r="IJ65" s="48" t="e">
        <f t="shared" si="235"/>
        <v>#DIV/0!</v>
      </c>
      <c r="IK65" s="248">
        <f t="shared" si="236"/>
        <v>0</v>
      </c>
    </row>
    <row r="66" spans="1:245">
      <c r="A66" s="247">
        <f>'調查資料(OUT)'!A72</f>
        <v>1515</v>
      </c>
      <c r="B66" s="43">
        <f t="shared" si="163"/>
        <v>0</v>
      </c>
      <c r="C66" s="43">
        <f>IFERROR('調查資料(OUT)'!$B$1*'調查資料(OUT)'!B72,0)+IFERROR('調查資料(OUT)'!$G$1*'調查資料(OUT)'!G72,0)+IFERROR('調查資料(OUT)'!$L$1*'調查資料(OUT)'!L72,0)</f>
        <v>0</v>
      </c>
      <c r="D66" s="43">
        <f>IFERROR('調查資料(OUT)'!$C$1*'調查資料(OUT)'!C72,0)+IFERROR('調查資料(OUT)'!$H$1*'調查資料(OUT)'!H72,0)+IFERROR('調查資料(OUT)'!$M$1*'調查資料(OUT)'!M72,0)</f>
        <v>0</v>
      </c>
      <c r="E66" s="43">
        <f>IFERROR('調查資料(OUT)'!$D$1*'調查資料(OUT)'!D72,0)+IFERROR('調查資料(OUT)'!$I$1*'調查資料(OUT)'!I72,0)+IFERROR('調查資料(OUT)'!$N$1*'調查資料(OUT)'!N72,0)</f>
        <v>0</v>
      </c>
      <c r="F66" s="43">
        <f>IFERROR('調查資料(OUT)'!$E$1*'調查資料(OUT)'!E72,0)+IFERROR('調查資料(OUT)'!$J$1*'調查資料(OUT)'!J72,0)+IFERROR('調查資料(OUT)'!$O$1*'調查資料(OUT)'!O72,0)</f>
        <v>0</v>
      </c>
      <c r="G66" s="248">
        <f>IFERROR('調查資料(OUT)'!$F$1*'調查資料(OUT)'!F72,0)+IFERROR('調查資料(OUT)'!$K$1*'調查資料(OUT)'!K72,0)+IFERROR('調查資料(OUT)'!$P$1*'調查資料(OUT)'!P72,0)</f>
        <v>0</v>
      </c>
      <c r="H66" s="249">
        <f t="shared" si="164"/>
        <v>0</v>
      </c>
      <c r="I66" s="43">
        <f>IFERROR('調查資料(OUT)'!$Q$1*'調查資料(OUT)'!Q72,0)+IFERROR('調查資料(OUT)'!$V$1*'調查資料(OUT)'!V72,0)+IFERROR('調查資料(OUT)'!$AA$1*'調查資料(OUT)'!AA72,0)</f>
        <v>0</v>
      </c>
      <c r="J66" s="43">
        <f>IFERROR('調查資料(OUT)'!$R$1*'調查資料(OUT)'!R72,0)+IFERROR('調查資料(OUT)'!$W$1*'調查資料(OUT)'!W72,0)+IFERROR('調查資料(OUT)'!$AB$1*'調查資料(OUT)'!AB72,0)</f>
        <v>0</v>
      </c>
      <c r="K66" s="43">
        <f>IFERROR('調查資料(OUT)'!$S$1*'調查資料(OUT)'!S72,0)+IFERROR('調查資料(OUT)'!$X$1*'調查資料(OUT)'!X72,0)+IFERROR('調查資料(OUT)'!$AC$1*'調查資料(OUT)'!AC72,0)</f>
        <v>0</v>
      </c>
      <c r="L66" s="43">
        <f>IFERROR('調查資料(OUT)'!$T$1*'調查資料(OUT)'!T72,0)+IFERROR('調查資料(OUT)'!$Y$1*'調查資料(OUT)'!Y72,0)+IFERROR('調查資料(OUT)'!$AD$1*'調查資料(OUT)'!AD72,0)</f>
        <v>0</v>
      </c>
      <c r="M66" s="248">
        <f>IFERROR('調查資料(OUT)'!$U$1*'調查資料(OUT)'!U72,0)+IFERROR('調查資料(OUT)'!$Z$1*'調查資料(OUT)'!Z72,0)+IFERROR('調查資料(OUT)'!$AE$1*'調查資料(OUT)'!AE72,0)</f>
        <v>0</v>
      </c>
      <c r="N66" s="249">
        <f t="shared" si="165"/>
        <v>0</v>
      </c>
      <c r="O66" s="43">
        <f>IFERROR('調查資料(OUT)'!$AF$1*'調查資料(OUT)'!AF72,0)+IFERROR('調查資料(OUT)'!$AK$1*'調查資料(OUT)'!AK72,0)+IFERROR('調查資料(OUT)'!$AP$1*'調查資料(OUT)'!AP72,0)</f>
        <v>0</v>
      </c>
      <c r="P66" s="43">
        <f>IFERROR('調查資料(OUT)'!$AG$1*'調查資料(OUT)'!AG72,0)+IFERROR('調查資料(OUT)'!$AL$1*'調查資料(OUT)'!AL72,0)+IFERROR('調查資料(OUT)'!$AQ$1*'調查資料(OUT)'!AQ72,0)</f>
        <v>0</v>
      </c>
      <c r="Q66" s="43">
        <f>IFERROR('調查資料(OUT)'!$AH$1*'調查資料(OUT)'!AH72,0)+IFERROR('調查資料(OUT)'!$AM$1*'調查資料(OUT)'!AM72,0)+IFERROR('調查資料(OUT)'!$AR$1*'調查資料(OUT)'!AR72,0)</f>
        <v>0</v>
      </c>
      <c r="R66" s="43">
        <f>IFERROR('調查資料(OUT)'!$AI$1*'調查資料(OUT)'!AI72,0)+IFERROR('調查資料(OUT)'!$AN$1*'調查資料(OUT)'!AN72,0)+IFERROR('調查資料(OUT)'!$AS$1*'調查資料(OUT)'!AS72,0)</f>
        <v>0</v>
      </c>
      <c r="S66" s="248">
        <f>IFERROR('調查資料(OUT)'!$AJ$1*'調查資料(OUT)'!AJ72,0)+IFERROR('調查資料(OUT)'!$AO$1*'調查資料(OUT)'!AO72,0)+IFERROR('調查資料(OUT)'!$AT$1*'調查資料(OUT)'!AT72,0)</f>
        <v>0</v>
      </c>
      <c r="T66" s="249">
        <f t="shared" si="166"/>
        <v>0</v>
      </c>
      <c r="U66" s="43">
        <f>IFERROR('調查資料(OUT)'!$AU$1*'調查資料(OUT)'!AU72,0)+IFERROR('調查資料(OUT)'!$AZ$1*'調查資料(OUT)'!AZ72,0)+IFERROR('調查資料(OUT)'!$BE$1*'調查資料(OUT)'!BE72,0)</f>
        <v>0</v>
      </c>
      <c r="V66" s="43">
        <f>IFERROR('調查資料(OUT)'!$AV$1*'調查資料(OUT)'!AV72,0)+IFERROR('調查資料(OUT)'!$BA$1*'調查資料(OUT)'!BA72,0)+IFERROR('調查資料(OUT)'!$BF$1*'調查資料(OUT)'!BF72,0)</f>
        <v>0</v>
      </c>
      <c r="W66" s="43">
        <f>IFERROR('調查資料(OUT)'!$AW$1*'調查資料(OUT)'!AW72,0)+IFERROR('調查資料(OUT)'!$BB$1*'調查資料(OUT)'!BB72,0)+IFERROR('調查資料(OUT)'!$BG$1*'調查資料(OUT)'!BG72,0)</f>
        <v>0</v>
      </c>
      <c r="X66" s="43">
        <f>IFERROR('調查資料(OUT)'!$AX$1*'調查資料(OUT)'!AX72,0)+IFERROR('調查資料(OUT)'!$BC$1*'調查資料(OUT)'!BC72,0)+IFERROR('調查資料(OUT)'!$BH$1*'調查資料(OUT)'!BH72,0)</f>
        <v>0</v>
      </c>
      <c r="Y66" s="248">
        <f>IFERROR('調查資料(OUT)'!$AY$1*'調查資料(OUT)'!AY72,0)+IFERROR('調查資料(OUT)'!$BD$1*'調查資料(OUT)'!BD72,0)+IFERROR('調查資料(OUT)'!$BI$1*'調查資料(OUT)'!BI72,0)</f>
        <v>0</v>
      </c>
      <c r="Z66" s="249">
        <f t="shared" si="167"/>
        <v>0</v>
      </c>
      <c r="AA66" s="43">
        <f>IFERROR('調查資料(OUT)'!$BJ$1*'調查資料(OUT)'!BJ72,0)+IFERROR('調查資料(OUT)'!$BO$1*'調查資料(OUT)'!BO72,0)+IFERROR('調查資料(OUT)'!$BT$1*'調查資料(OUT)'!BT72,0)</f>
        <v>0</v>
      </c>
      <c r="AB66" s="43">
        <f>IFERROR('調查資料(OUT)'!$BK$1*'調查資料(OUT)'!BK72,0)+IFERROR('調查資料(OUT)'!$BP$1*'調查資料(OUT)'!BP72,0)+IFERROR('調查資料(OUT)'!$BU$1*'調查資料(OUT)'!BU72,0)</f>
        <v>0</v>
      </c>
      <c r="AC66" s="43">
        <f>IFERROR('調查資料(OUT)'!$BL$1*'調查資料(OUT)'!BL72,0)+IFERROR('調查資料(OUT)'!$BQ$1*'調查資料(OUT)'!BQ72,0)+IFERROR('調查資料(OUT)'!$BV$1*'調查資料(OUT)'!BV72,0)</f>
        <v>0</v>
      </c>
      <c r="AD66" s="43">
        <f>IFERROR('調查資料(OUT)'!$BM$1*'調查資料(OUT)'!BM72,0)+IFERROR('調查資料(OUT)'!$BR$1*'調查資料(OUT)'!BR72,0)+IFERROR('調查資料(OUT)'!$BW$1*'調查資料(OUT)'!BW72,0)</f>
        <v>0</v>
      </c>
      <c r="AE66" s="248">
        <f>IFERROR('調查資料(OUT)'!$BN$1*'調查資料(OUT)'!BN72,0)+IFERROR('調查資料(OUT)'!$BS$1*'調查資料(OUT)'!BS72,0)+IFERROR('調查資料(OUT)'!$BX$1*'調查資料(OUT)'!BX72,0)</f>
        <v>0</v>
      </c>
      <c r="AF66" s="249">
        <f t="shared" si="168"/>
        <v>0</v>
      </c>
      <c r="AG66" s="43">
        <f>IFERROR('調查資料(OUT)'!$BY$1*'調查資料(OUT)'!BY72,0)+IFERROR('調查資料(OUT)'!$CD$1*'調查資料(OUT)'!CD72,0)+IFERROR('調查資料(OUT)'!$CI$1*'調查資料(OUT)'!CI72,0)</f>
        <v>0</v>
      </c>
      <c r="AH66" s="43">
        <f>IFERROR('調查資料(OUT)'!$BZ$1*'調查資料(OUT)'!BZ72,0)+IFERROR('調查資料(OUT)'!$CE$1*'調查資料(OUT)'!CE72,0)+IFERROR('調查資料(OUT)'!$CJ$1*'調查資料(OUT)'!CJ72,0)</f>
        <v>0</v>
      </c>
      <c r="AI66" s="43">
        <f>IFERROR('調查資料(OUT)'!$CA$1*'調查資料(OUT)'!CA72,0)+IFERROR('調查資料(OUT)'!$CF$1*'調查資料(OUT)'!CF72,0)+IFERROR('調查資料(OUT)'!$CK$1*'調查資料(OUT)'!CK72,0)</f>
        <v>0</v>
      </c>
      <c r="AJ66" s="43">
        <f>IFERROR('調查資料(OUT)'!$CB$1*'調查資料(OUT)'!CB72,0)+IFERROR('調查資料(OUT)'!$CG$1*'調查資料(OUT)'!CG72,0)+IFERROR('調查資料(OUT)'!$CL$1*'調查資料(OUT)'!CL72,0)</f>
        <v>0</v>
      </c>
      <c r="AK66" s="248">
        <f>IFERROR('調查資料(OUT)'!$CC$1*'調查資料(OUT)'!CC72,0)+IFERROR('調查資料(OUT)'!$CH$1*'調查資料(OUT)'!CH72,0)+IFERROR('調查資料(OUT)'!$CM$1*'調查資料(OUT)'!CM72,0)</f>
        <v>0</v>
      </c>
      <c r="AL66" s="250">
        <f t="shared" si="169"/>
        <v>0</v>
      </c>
      <c r="AN66" s="249">
        <f>'調查資料(OUT)'!A72</f>
        <v>1515</v>
      </c>
      <c r="AO66" s="326">
        <f t="shared" si="170"/>
        <v>1615</v>
      </c>
      <c r="AP66" s="43">
        <f t="shared" si="238"/>
        <v>0</v>
      </c>
      <c r="AR66" s="43">
        <f t="shared" si="256"/>
        <v>0</v>
      </c>
      <c r="AS66" s="328" t="e">
        <f t="shared" si="257"/>
        <v>#DIV/0!</v>
      </c>
      <c r="AT66" s="328" t="e">
        <f t="shared" si="258"/>
        <v>#DIV/0!</v>
      </c>
      <c r="AU66" s="328" t="e">
        <f t="shared" si="259"/>
        <v>#DIV/0!</v>
      </c>
      <c r="AV66" s="328" t="e">
        <f t="shared" si="260"/>
        <v>#DIV/0!</v>
      </c>
      <c r="AW66" s="328" t="e">
        <f t="shared" si="261"/>
        <v>#DIV/0!</v>
      </c>
      <c r="AX66" s="328" t="e">
        <f t="shared" si="262"/>
        <v>#DIV/0!</v>
      </c>
      <c r="AZ66" s="43">
        <f>IF(AP66=AQ$57,$AN66,"N")</f>
        <v>1515</v>
      </c>
      <c r="BA66" s="248">
        <f t="shared" si="264"/>
        <v>1615</v>
      </c>
      <c r="BB66" s="43">
        <f t="shared" si="171"/>
        <v>0</v>
      </c>
      <c r="BC66" s="43">
        <f>IF($AZ66="N","N",SUM('調查資料(OUT)'!B72:B75))</f>
        <v>0</v>
      </c>
      <c r="BD66" s="43">
        <f>IF($AZ66="N","N",SUM('調查資料(OUT)'!G72:G75))</f>
        <v>0</v>
      </c>
      <c r="BE66" s="43">
        <f>IF($AZ66="N","N",SUM('調查資料(OUT)'!L72:L75))</f>
        <v>0</v>
      </c>
      <c r="BF66" s="48" t="e">
        <f t="shared" si="265"/>
        <v>#DIV/0!</v>
      </c>
      <c r="BG66" s="43">
        <f t="shared" si="266"/>
        <v>0</v>
      </c>
      <c r="BH66" s="43">
        <f>IF($AZ66="N","N",SUM('調查資料(OUT)'!C72:C75))</f>
        <v>0</v>
      </c>
      <c r="BI66" s="43">
        <f>IF($AZ66="N","N",SUM('調查資料(OUT)'!H72:H75))</f>
        <v>0</v>
      </c>
      <c r="BJ66" s="43">
        <f>IF($AZ66="N","N",SUM('調查資料(OUT)'!M72:M75))</f>
        <v>0</v>
      </c>
      <c r="BK66" s="48" t="e">
        <f t="shared" si="267"/>
        <v>#DIV/0!</v>
      </c>
      <c r="BL66" s="43">
        <f t="shared" si="268"/>
        <v>0</v>
      </c>
      <c r="BM66" s="43">
        <f>IF($AZ66="N","N",SUM('調查資料(OUT)'!D72:D75))</f>
        <v>0</v>
      </c>
      <c r="BN66" s="43">
        <f>IF($AZ66="N","N",SUM('調查資料(OUT)'!I72:I75))</f>
        <v>0</v>
      </c>
      <c r="BO66" s="43">
        <f>IF($AZ66="N","N",SUM('調查資料(OUT)'!N72:N75))</f>
        <v>0</v>
      </c>
      <c r="BP66" s="48" t="e">
        <f t="shared" si="269"/>
        <v>#DIV/0!</v>
      </c>
      <c r="BQ66" s="43">
        <f t="shared" si="270"/>
        <v>0</v>
      </c>
      <c r="BR66" s="43">
        <f>IF($AZ66="N","N",SUM('調查資料(OUT)'!E72:E75))</f>
        <v>0</v>
      </c>
      <c r="BS66" s="43">
        <f>IF($AZ66="N","N",SUM('調查資料(OUT)'!J72:J75))</f>
        <v>0</v>
      </c>
      <c r="BT66" s="43">
        <f>IF($AZ66="N","N",SUM('調查資料(OUT)'!O72:O75))</f>
        <v>0</v>
      </c>
      <c r="BU66" s="48" t="e">
        <f t="shared" si="271"/>
        <v>#DIV/0!</v>
      </c>
      <c r="BV66" s="43">
        <f t="shared" si="172"/>
        <v>0</v>
      </c>
      <c r="BW66" s="43">
        <f>IF($AZ66="N","N",SUM('調查資料(OUT)'!F72:F75))</f>
        <v>0</v>
      </c>
      <c r="BX66" s="43">
        <f>IF($AZ66="N","N",SUM('調查資料(OUT)'!K72:K75))</f>
        <v>0</v>
      </c>
      <c r="BY66" s="43">
        <f>IF($AZ66="N","N",SUM('調查資料(OUT)'!P72:P75))</f>
        <v>0</v>
      </c>
      <c r="BZ66" s="48" t="e">
        <f t="shared" si="173"/>
        <v>#DIV/0!</v>
      </c>
      <c r="CA66" s="43">
        <f t="shared" si="174"/>
        <v>0</v>
      </c>
      <c r="CB66" s="48" t="e">
        <f t="shared" si="175"/>
        <v>#DIV/0!</v>
      </c>
      <c r="CC66" s="43">
        <f t="shared" si="176"/>
        <v>0</v>
      </c>
      <c r="CD66" s="48" t="e">
        <f t="shared" si="177"/>
        <v>#DIV/0!</v>
      </c>
      <c r="CE66" s="43">
        <f t="shared" si="178"/>
        <v>0</v>
      </c>
      <c r="CF66" s="48" t="e">
        <f t="shared" si="179"/>
        <v>#DIV/0!</v>
      </c>
      <c r="CG66" s="43">
        <f t="shared" si="180"/>
        <v>0</v>
      </c>
      <c r="CH66" s="43">
        <f t="shared" si="272"/>
        <v>0</v>
      </c>
      <c r="CI66" s="43">
        <f>IF($AZ66="N","N",SUM('調查資料(OUT)'!Q72:Q75))</f>
        <v>0</v>
      </c>
      <c r="CJ66" s="43">
        <f>IF($AZ66="N","N",SUM('調查資料(OUT)'!V72:V75))</f>
        <v>0</v>
      </c>
      <c r="CK66" s="43">
        <f>IF($AZ66="N","N",SUM('調查資料(OUT)'!AA72:AA75))</f>
        <v>0</v>
      </c>
      <c r="CL66" s="48" t="e">
        <f t="shared" si="273"/>
        <v>#DIV/0!</v>
      </c>
      <c r="CM66" s="43">
        <f t="shared" si="274"/>
        <v>0</v>
      </c>
      <c r="CN66" s="43">
        <f>IF($AZ66="N","N",SUM('調查資料(OUT)'!R72:R75))</f>
        <v>0</v>
      </c>
      <c r="CO66" s="43">
        <f>IF($AZ66="N","N",SUM('調查資料(OUT)'!W72:W75))</f>
        <v>0</v>
      </c>
      <c r="CP66" s="43">
        <f>IF($AZ66="N","N",SUM('調查資料(OUT)'!AB72:AB75))</f>
        <v>0</v>
      </c>
      <c r="CQ66" s="48" t="e">
        <f t="shared" si="275"/>
        <v>#DIV/0!</v>
      </c>
      <c r="CR66" s="43">
        <f t="shared" si="276"/>
        <v>0</v>
      </c>
      <c r="CS66" s="43">
        <f>IF($AZ66="N","N",SUM('調查資料(OUT)'!S72:S75))</f>
        <v>0</v>
      </c>
      <c r="CT66" s="43">
        <f>IF($AZ66="N","N",SUM('調查資料(OUT)'!X72:X75))</f>
        <v>0</v>
      </c>
      <c r="CU66" s="43">
        <f>IF($AZ66="N","N",SUM('調查資料(OUT)'!AC72:AC75))</f>
        <v>0</v>
      </c>
      <c r="CV66" s="48" t="e">
        <f t="shared" si="277"/>
        <v>#DIV/0!</v>
      </c>
      <c r="CW66" s="43">
        <f t="shared" si="278"/>
        <v>0</v>
      </c>
      <c r="CX66" s="43">
        <f>IF($AZ66="N","N",SUM('調查資料(OUT)'!T72:T75))</f>
        <v>0</v>
      </c>
      <c r="CY66" s="43">
        <f>IF($AZ66="N","N",SUM('調查資料(OUT)'!Y72:Y75))</f>
        <v>0</v>
      </c>
      <c r="CZ66" s="43">
        <f>IF($AZ66="N","N",SUM('調查資料(OUT)'!AD72:AD75))</f>
        <v>0</v>
      </c>
      <c r="DA66" s="48" t="e">
        <f t="shared" si="181"/>
        <v>#DIV/0!</v>
      </c>
      <c r="DB66" s="43">
        <f t="shared" si="182"/>
        <v>0</v>
      </c>
      <c r="DC66" s="43">
        <f>IF($AZ66="N","N",SUM('調查資料(OUT)'!U72:U75))</f>
        <v>0</v>
      </c>
      <c r="DD66" s="43">
        <f>IF($AZ66="N","N",SUM('調查資料(OUT)'!Z72:Z75))</f>
        <v>0</v>
      </c>
      <c r="DE66" s="43">
        <f>IF($AZ66="N","N",SUM('調查資料(OUT)'!AE72:AE75))</f>
        <v>0</v>
      </c>
      <c r="DF66" s="48" t="e">
        <f t="shared" si="183"/>
        <v>#DIV/0!</v>
      </c>
      <c r="DG66" s="43">
        <f t="shared" si="184"/>
        <v>0</v>
      </c>
      <c r="DH66" s="48" t="e">
        <f t="shared" si="185"/>
        <v>#DIV/0!</v>
      </c>
      <c r="DI66" s="43">
        <f t="shared" si="186"/>
        <v>0</v>
      </c>
      <c r="DJ66" s="48" t="e">
        <f t="shared" si="187"/>
        <v>#DIV/0!</v>
      </c>
      <c r="DK66" s="43">
        <f t="shared" si="188"/>
        <v>0</v>
      </c>
      <c r="DL66" s="48" t="e">
        <f t="shared" si="189"/>
        <v>#DIV/0!</v>
      </c>
      <c r="DM66" s="43">
        <f t="shared" si="190"/>
        <v>0</v>
      </c>
      <c r="DN66" s="43">
        <f t="shared" si="279"/>
        <v>0</v>
      </c>
      <c r="DO66" s="43">
        <f>IF($AZ66="N","N",SUM('調查資料(OUT)'!AF72:AF75))</f>
        <v>0</v>
      </c>
      <c r="DP66" s="43">
        <f>IF($AZ66="N","N",SUM('調查資料(OUT)'!AK72:AK75))</f>
        <v>0</v>
      </c>
      <c r="DQ66" s="43">
        <f>IF($AZ66="N","N",SUM('調查資料(OUT)'!AP72:AP75))</f>
        <v>0</v>
      </c>
      <c r="DR66" s="48" t="e">
        <f t="shared" si="280"/>
        <v>#DIV/0!</v>
      </c>
      <c r="DS66" s="43">
        <f t="shared" si="281"/>
        <v>0</v>
      </c>
      <c r="DT66" s="43">
        <f>IF($AZ66="N","N",SUM('調查資料(OUT)'!AG72:AG75))</f>
        <v>0</v>
      </c>
      <c r="DU66" s="43">
        <f>IF($AZ66="N","N",SUM('調查資料(OUT)'!AL72:AL75))</f>
        <v>0</v>
      </c>
      <c r="DV66" s="43">
        <f>IF($AZ66="N","N",SUM('調查資料(OUT)'!AQ72:AQ75))</f>
        <v>0</v>
      </c>
      <c r="DW66" s="48" t="e">
        <f t="shared" si="282"/>
        <v>#DIV/0!</v>
      </c>
      <c r="DX66" s="43">
        <f t="shared" si="283"/>
        <v>0</v>
      </c>
      <c r="DY66" s="43">
        <f>IF($AZ66="N","N",SUM('調查資料(OUT)'!AH72:AH75))</f>
        <v>0</v>
      </c>
      <c r="DZ66" s="43">
        <f>IF($AZ66="N","N",SUM('調查資料(OUT)'!AM72:AM75))</f>
        <v>0</v>
      </c>
      <c r="EA66" s="43">
        <f>IF($AZ66="N","N",SUM('調查資料(OUT)'!AR72:AR75))</f>
        <v>0</v>
      </c>
      <c r="EB66" s="48" t="e">
        <f t="shared" si="284"/>
        <v>#DIV/0!</v>
      </c>
      <c r="EC66" s="43">
        <f t="shared" si="285"/>
        <v>0</v>
      </c>
      <c r="ED66" s="43">
        <f>IF($AZ66="N","N",SUM('調查資料(OUT)'!AI72:AI75))</f>
        <v>0</v>
      </c>
      <c r="EE66" s="43">
        <f>IF($AZ66="N","N",SUM('調查資料(OUT)'!AN72:AN75))</f>
        <v>0</v>
      </c>
      <c r="EF66" s="43">
        <f>IF($AZ66="N","N",SUM('調查資料(OUT)'!AS72:AS75))</f>
        <v>0</v>
      </c>
      <c r="EG66" s="48" t="e">
        <f t="shared" si="191"/>
        <v>#DIV/0!</v>
      </c>
      <c r="EH66" s="43">
        <f t="shared" si="192"/>
        <v>0</v>
      </c>
      <c r="EI66" s="43">
        <f>IF($AZ66="N","N",SUM('調查資料(OUT)'!AJ72:AJ75))</f>
        <v>0</v>
      </c>
      <c r="EJ66" s="43">
        <f>IF($AZ66="N","N",SUM('調查資料(OUT)'!AO72:AO75))</f>
        <v>0</v>
      </c>
      <c r="EK66" s="43">
        <f>IF($AZ66="N","N",SUM('調查資料(OUT)'!AT72:AT75))</f>
        <v>0</v>
      </c>
      <c r="EL66" s="48" t="e">
        <f t="shared" si="193"/>
        <v>#DIV/0!</v>
      </c>
      <c r="EM66" s="43">
        <f t="shared" si="194"/>
        <v>0</v>
      </c>
      <c r="EN66" s="48" t="e">
        <f t="shared" si="195"/>
        <v>#DIV/0!</v>
      </c>
      <c r="EO66" s="43">
        <f t="shared" si="196"/>
        <v>0</v>
      </c>
      <c r="EP66" s="48" t="e">
        <f t="shared" si="197"/>
        <v>#DIV/0!</v>
      </c>
      <c r="EQ66" s="43">
        <f t="shared" si="198"/>
        <v>0</v>
      </c>
      <c r="ER66" s="48" t="e">
        <f t="shared" si="199"/>
        <v>#DIV/0!</v>
      </c>
      <c r="ES66" s="43">
        <f t="shared" si="200"/>
        <v>0</v>
      </c>
      <c r="ET66" s="43">
        <f t="shared" si="286"/>
        <v>0</v>
      </c>
      <c r="EU66" s="43">
        <f>IF($AZ66="N","N",SUM('調查資料(OUT)'!AU72:AU75))</f>
        <v>0</v>
      </c>
      <c r="EV66" s="43">
        <f>IF($AZ66="N","N",SUM('調查資料(OUT)'!AZ72:AZ75))</f>
        <v>0</v>
      </c>
      <c r="EW66" s="43">
        <f>IF($AZ66="N","N",SUM('調查資料(OUT)'!BE72:BE75))</f>
        <v>0</v>
      </c>
      <c r="EX66" s="48" t="e">
        <f t="shared" si="287"/>
        <v>#DIV/0!</v>
      </c>
      <c r="EY66" s="43">
        <f t="shared" si="288"/>
        <v>0</v>
      </c>
      <c r="EZ66" s="43">
        <f>IF($AZ66="N","N",SUM('調查資料(OUT)'!AV72:AV75))</f>
        <v>0</v>
      </c>
      <c r="FA66" s="43">
        <f>IF($AZ66="N","N",SUM('調查資料(OUT)'!BA72:BA75))</f>
        <v>0</v>
      </c>
      <c r="FB66" s="43">
        <f>IF($AZ66="N","N",SUM('調查資料(OUT)'!BF72:BF75))</f>
        <v>0</v>
      </c>
      <c r="FC66" s="48" t="e">
        <f t="shared" si="289"/>
        <v>#DIV/0!</v>
      </c>
      <c r="FD66" s="43">
        <f t="shared" si="290"/>
        <v>0</v>
      </c>
      <c r="FE66" s="43">
        <f>IF($AZ66="N","N",SUM('調查資料(OUT)'!AW72:AW75))</f>
        <v>0</v>
      </c>
      <c r="FF66" s="43">
        <f>IF($AZ66="N","N",SUM('調查資料(OUT)'!BB72:BB75))</f>
        <v>0</v>
      </c>
      <c r="FG66" s="43">
        <f>IF($AZ66="N","N",SUM('調查資料(OUT)'!BG72:BG75))</f>
        <v>0</v>
      </c>
      <c r="FH66" s="48" t="e">
        <f t="shared" si="291"/>
        <v>#DIV/0!</v>
      </c>
      <c r="FI66" s="43">
        <f t="shared" si="292"/>
        <v>0</v>
      </c>
      <c r="FJ66" s="43">
        <f>IF($AZ66="N","N",SUM('調查資料(OUT)'!AX72:AX75))</f>
        <v>0</v>
      </c>
      <c r="FK66" s="43">
        <f>IF($AZ66="N","N",SUM('調查資料(OUT)'!BC72:BC75))</f>
        <v>0</v>
      </c>
      <c r="FL66" s="43">
        <f>IF($AZ66="N","N",SUM('調查資料(OUT)'!BH72:BH75))</f>
        <v>0</v>
      </c>
      <c r="FM66" s="48" t="e">
        <f t="shared" si="201"/>
        <v>#DIV/0!</v>
      </c>
      <c r="FN66" s="43">
        <f t="shared" si="202"/>
        <v>0</v>
      </c>
      <c r="FO66" s="43">
        <f>IF($AZ66="N","N",SUM('調查資料(OUT)'!AY72:AY75))</f>
        <v>0</v>
      </c>
      <c r="FP66" s="43">
        <f>IF($AZ66="N","N",SUM('調查資料(OUT)'!BD72:BD75))</f>
        <v>0</v>
      </c>
      <c r="FQ66" s="43">
        <f>IF($AZ66="N","N",SUM('調查資料(OUT)'!BI72:BI75))</f>
        <v>0</v>
      </c>
      <c r="FR66" s="48" t="e">
        <f t="shared" si="203"/>
        <v>#DIV/0!</v>
      </c>
      <c r="FS66" s="43">
        <f t="shared" si="204"/>
        <v>0</v>
      </c>
      <c r="FT66" s="48" t="e">
        <f t="shared" si="205"/>
        <v>#DIV/0!</v>
      </c>
      <c r="FU66" s="43">
        <f t="shared" si="206"/>
        <v>0</v>
      </c>
      <c r="FV66" s="48" t="e">
        <f t="shared" si="207"/>
        <v>#DIV/0!</v>
      </c>
      <c r="FW66" s="43">
        <f t="shared" si="208"/>
        <v>0</v>
      </c>
      <c r="FX66" s="48" t="e">
        <f t="shared" si="209"/>
        <v>#DIV/0!</v>
      </c>
      <c r="FY66" s="43">
        <f t="shared" si="210"/>
        <v>0</v>
      </c>
      <c r="FZ66" s="43">
        <f t="shared" si="293"/>
        <v>0</v>
      </c>
      <c r="GA66" s="43">
        <f>IF($AZ66="N","N",SUM('調查資料(OUT)'!BJ72:BJ75))</f>
        <v>0</v>
      </c>
      <c r="GB66" s="43">
        <f>IF($AZ66="N","N",SUM('調查資料(OUT)'!BO72:BO75))</f>
        <v>0</v>
      </c>
      <c r="GC66" s="43">
        <f>IF($AZ66="N","N",SUM('調查資料(OUT)'!BT72:BT75))</f>
        <v>0</v>
      </c>
      <c r="GD66" s="48" t="e">
        <f t="shared" si="294"/>
        <v>#DIV/0!</v>
      </c>
      <c r="GE66" s="43">
        <f t="shared" si="295"/>
        <v>0</v>
      </c>
      <c r="GF66" s="43">
        <f>IF($AZ66="N","N",SUM('調查資料(OUT)'!BK72:BK75))</f>
        <v>0</v>
      </c>
      <c r="GG66" s="43">
        <f>IF($AZ66="N","N",SUM('調查資料(OUT)'!BP72:BP75))</f>
        <v>0</v>
      </c>
      <c r="GH66" s="43">
        <f>IF($AZ66="N","N",SUM('調查資料(OUT)'!BU72:BU75))</f>
        <v>0</v>
      </c>
      <c r="GI66" s="48" t="e">
        <f t="shared" si="296"/>
        <v>#DIV/0!</v>
      </c>
      <c r="GJ66" s="43">
        <f t="shared" si="297"/>
        <v>0</v>
      </c>
      <c r="GK66" s="43">
        <f>IF($AZ66="N","N",SUM('調查資料(OUT)'!BL72:BL75))</f>
        <v>0</v>
      </c>
      <c r="GL66" s="43">
        <f>IF($AZ66="N","N",SUM('調查資料(OUT)'!BQ72:BQ75))</f>
        <v>0</v>
      </c>
      <c r="GM66" s="43">
        <f>IF($AZ66="N","N",SUM('調查資料(OUT)'!BV72:BV75))</f>
        <v>0</v>
      </c>
      <c r="GN66" s="48" t="e">
        <f t="shared" si="298"/>
        <v>#DIV/0!</v>
      </c>
      <c r="GO66" s="43">
        <f t="shared" si="299"/>
        <v>0</v>
      </c>
      <c r="GP66" s="43">
        <f>IF($AZ66="N","N",SUM('調查資料(OUT)'!BM72:BM75))</f>
        <v>0</v>
      </c>
      <c r="GQ66" s="43">
        <f>IF($AZ66="N","N",SUM('調查資料(OUT)'!BR72:BR75))</f>
        <v>0</v>
      </c>
      <c r="GR66" s="43">
        <f>IF($AZ66="N","N",SUM('調查資料(OUT)'!BW72:BW75))</f>
        <v>0</v>
      </c>
      <c r="GS66" s="48" t="e">
        <f t="shared" si="211"/>
        <v>#DIV/0!</v>
      </c>
      <c r="GT66" s="43">
        <f t="shared" si="212"/>
        <v>0</v>
      </c>
      <c r="GU66" s="43">
        <f>IF($AZ66="N","N",SUM('調查資料(OUT)'!BN72:BN75))</f>
        <v>0</v>
      </c>
      <c r="GV66" s="43">
        <f>IF($AZ66="N","N",SUM('調查資料(OUT)'!BS72:BS75))</f>
        <v>0</v>
      </c>
      <c r="GW66" s="43">
        <f>IF($AZ66="N","N",SUM('調查資料(OUT)'!BX72:BX75))</f>
        <v>0</v>
      </c>
      <c r="GX66" s="48" t="e">
        <f t="shared" si="213"/>
        <v>#DIV/0!</v>
      </c>
      <c r="GY66" s="43">
        <f t="shared" si="214"/>
        <v>0</v>
      </c>
      <c r="GZ66" s="48" t="e">
        <f t="shared" si="215"/>
        <v>#DIV/0!</v>
      </c>
      <c r="HA66" s="43">
        <f t="shared" si="216"/>
        <v>0</v>
      </c>
      <c r="HB66" s="48" t="e">
        <f t="shared" si="217"/>
        <v>#DIV/0!</v>
      </c>
      <c r="HC66" s="43">
        <f t="shared" si="237"/>
        <v>0</v>
      </c>
      <c r="HD66" s="48" t="e">
        <f t="shared" si="218"/>
        <v>#DIV/0!</v>
      </c>
      <c r="HE66" s="43">
        <f t="shared" si="219"/>
        <v>0</v>
      </c>
      <c r="HF66" s="43">
        <f t="shared" si="220"/>
        <v>0</v>
      </c>
      <c r="HG66" s="43">
        <f>IF($AZ66="N","N",SUM('調查資料(OUT)'!BY72:BY75))</f>
        <v>0</v>
      </c>
      <c r="HH66" s="43">
        <f>IF($AZ66="N","N",SUM('調查資料(OUT)'!CD72:CD75))</f>
        <v>0</v>
      </c>
      <c r="HI66" s="43">
        <f>IF($AZ66="N","N",SUM('調查資料(OUT)'!CI72:CI75))</f>
        <v>0</v>
      </c>
      <c r="HJ66" s="48" t="e">
        <f t="shared" si="221"/>
        <v>#DIV/0!</v>
      </c>
      <c r="HK66" s="43">
        <f t="shared" si="222"/>
        <v>0</v>
      </c>
      <c r="HL66" s="43">
        <f>IF($AZ66="N","N",SUM('調查資料(OUT)'!BZ72:BZ75))</f>
        <v>0</v>
      </c>
      <c r="HM66" s="43">
        <f>IF($AZ66="N","N",SUM('調查資料(OUT)'!CE72:CE75))</f>
        <v>0</v>
      </c>
      <c r="HN66" s="43">
        <f>IF($AZ66="N","N",SUM('調查資料(OUT)'!CJ72:CJ75))</f>
        <v>0</v>
      </c>
      <c r="HO66" s="48" t="e">
        <f t="shared" si="223"/>
        <v>#DIV/0!</v>
      </c>
      <c r="HP66" s="43">
        <f t="shared" si="224"/>
        <v>0</v>
      </c>
      <c r="HQ66" s="43">
        <f>IF($AZ66="N","N",SUM('調查資料(OUT)'!CA72:CA75))</f>
        <v>0</v>
      </c>
      <c r="HR66" s="43">
        <f>IF($AZ66="N","N",SUM('調查資料(OUT)'!CF72:CF75))</f>
        <v>0</v>
      </c>
      <c r="HS66" s="43">
        <f>IF($AZ66="N","N",SUM('調查資料(OUT)'!CK72:CK75))</f>
        <v>0</v>
      </c>
      <c r="HT66" s="48" t="e">
        <f t="shared" si="225"/>
        <v>#DIV/0!</v>
      </c>
      <c r="HU66" s="43">
        <f t="shared" si="226"/>
        <v>0</v>
      </c>
      <c r="HV66" s="43">
        <f>IF($AZ66="N","N",SUM('調查資料(OUT)'!CB72:CB75))</f>
        <v>0</v>
      </c>
      <c r="HW66" s="43">
        <f>IF($AZ66="N","N",SUM('調查資料(OUT)'!CG72:CG75))</f>
        <v>0</v>
      </c>
      <c r="HX66" s="43">
        <f>IF($AZ66="N","N",SUM('調查資料(OUT)'!CL72:CL75))</f>
        <v>0</v>
      </c>
      <c r="HY66" s="48" t="e">
        <f t="shared" si="227"/>
        <v>#DIV/0!</v>
      </c>
      <c r="HZ66" s="43">
        <f t="shared" si="228"/>
        <v>0</v>
      </c>
      <c r="IA66" s="43">
        <f>IF($AZ66="N","N",SUM('調查資料(OUT)'!CC72:CC75))</f>
        <v>0</v>
      </c>
      <c r="IB66" s="43">
        <f>IF($AZ66="N","N",SUM('調查資料(OUT)'!CH72:CH75))</f>
        <v>0</v>
      </c>
      <c r="IC66" s="43">
        <f>IF($AZ66="N","N",SUM('調查資料(OUT)'!CM72:CM75))</f>
        <v>0</v>
      </c>
      <c r="ID66" s="48" t="e">
        <f t="shared" si="229"/>
        <v>#DIV/0!</v>
      </c>
      <c r="IE66" s="43">
        <f t="shared" si="230"/>
        <v>0</v>
      </c>
      <c r="IF66" s="48" t="e">
        <f t="shared" si="231"/>
        <v>#DIV/0!</v>
      </c>
      <c r="IG66" s="43">
        <f t="shared" si="232"/>
        <v>0</v>
      </c>
      <c r="IH66" s="48" t="e">
        <f t="shared" si="233"/>
        <v>#DIV/0!</v>
      </c>
      <c r="II66" s="43">
        <f t="shared" si="234"/>
        <v>0</v>
      </c>
      <c r="IJ66" s="48" t="e">
        <f t="shared" si="235"/>
        <v>#DIV/0!</v>
      </c>
      <c r="IK66" s="248">
        <f t="shared" si="236"/>
        <v>0</v>
      </c>
    </row>
    <row r="67" spans="1:245">
      <c r="A67" s="247">
        <f>'調查資料(OUT)'!A73</f>
        <v>1530</v>
      </c>
      <c r="B67" s="43">
        <f t="shared" si="163"/>
        <v>0</v>
      </c>
      <c r="C67" s="43">
        <f>IFERROR('調查資料(OUT)'!$B$1*'調查資料(OUT)'!B73,0)+IFERROR('調查資料(OUT)'!$G$1*'調查資料(OUT)'!G73,0)+IFERROR('調查資料(OUT)'!$L$1*'調查資料(OUT)'!L73,0)</f>
        <v>0</v>
      </c>
      <c r="D67" s="43">
        <f>IFERROR('調查資料(OUT)'!$C$1*'調查資料(OUT)'!C73,0)+IFERROR('調查資料(OUT)'!$H$1*'調查資料(OUT)'!H73,0)+IFERROR('調查資料(OUT)'!$M$1*'調查資料(OUT)'!M73,0)</f>
        <v>0</v>
      </c>
      <c r="E67" s="43">
        <f>IFERROR('調查資料(OUT)'!$D$1*'調查資料(OUT)'!D73,0)+IFERROR('調查資料(OUT)'!$I$1*'調查資料(OUT)'!I73,0)+IFERROR('調查資料(OUT)'!$N$1*'調查資料(OUT)'!N73,0)</f>
        <v>0</v>
      </c>
      <c r="F67" s="43">
        <f>IFERROR('調查資料(OUT)'!$E$1*'調查資料(OUT)'!E73,0)+IFERROR('調查資料(OUT)'!$J$1*'調查資料(OUT)'!J73,0)+IFERROR('調查資料(OUT)'!$O$1*'調查資料(OUT)'!O73,0)</f>
        <v>0</v>
      </c>
      <c r="G67" s="248">
        <f>IFERROR('調查資料(OUT)'!$F$1*'調查資料(OUT)'!F73,0)+IFERROR('調查資料(OUT)'!$K$1*'調查資料(OUT)'!K73,0)+IFERROR('調查資料(OUT)'!$P$1*'調查資料(OUT)'!P73,0)</f>
        <v>0</v>
      </c>
      <c r="H67" s="249">
        <f t="shared" si="164"/>
        <v>0</v>
      </c>
      <c r="I67" s="43">
        <f>IFERROR('調查資料(OUT)'!$Q$1*'調查資料(OUT)'!Q73,0)+IFERROR('調查資料(OUT)'!$V$1*'調查資料(OUT)'!V73,0)+IFERROR('調查資料(OUT)'!$AA$1*'調查資料(OUT)'!AA73,0)</f>
        <v>0</v>
      </c>
      <c r="J67" s="43">
        <f>IFERROR('調查資料(OUT)'!$R$1*'調查資料(OUT)'!R73,0)+IFERROR('調查資料(OUT)'!$W$1*'調查資料(OUT)'!W73,0)+IFERROR('調查資料(OUT)'!$AB$1*'調查資料(OUT)'!AB73,0)</f>
        <v>0</v>
      </c>
      <c r="K67" s="43">
        <f>IFERROR('調查資料(OUT)'!$S$1*'調查資料(OUT)'!S73,0)+IFERROR('調查資料(OUT)'!$X$1*'調查資料(OUT)'!X73,0)+IFERROR('調查資料(OUT)'!$AC$1*'調查資料(OUT)'!AC73,0)</f>
        <v>0</v>
      </c>
      <c r="L67" s="43">
        <f>IFERROR('調查資料(OUT)'!$T$1*'調查資料(OUT)'!T73,0)+IFERROR('調查資料(OUT)'!$Y$1*'調查資料(OUT)'!Y73,0)+IFERROR('調查資料(OUT)'!$AD$1*'調查資料(OUT)'!AD73,0)</f>
        <v>0</v>
      </c>
      <c r="M67" s="248">
        <f>IFERROR('調查資料(OUT)'!$U$1*'調查資料(OUT)'!U73,0)+IFERROR('調查資料(OUT)'!$Z$1*'調查資料(OUT)'!Z73,0)+IFERROR('調查資料(OUT)'!$AE$1*'調查資料(OUT)'!AE73,0)</f>
        <v>0</v>
      </c>
      <c r="N67" s="249">
        <f t="shared" si="165"/>
        <v>0</v>
      </c>
      <c r="O67" s="43">
        <f>IFERROR('調查資料(OUT)'!$AF$1*'調查資料(OUT)'!AF73,0)+IFERROR('調查資料(OUT)'!$AK$1*'調查資料(OUT)'!AK73,0)+IFERROR('調查資料(OUT)'!$AP$1*'調查資料(OUT)'!AP73,0)</f>
        <v>0</v>
      </c>
      <c r="P67" s="43">
        <f>IFERROR('調查資料(OUT)'!$AG$1*'調查資料(OUT)'!AG73,0)+IFERROR('調查資料(OUT)'!$AL$1*'調查資料(OUT)'!AL73,0)+IFERROR('調查資料(OUT)'!$AQ$1*'調查資料(OUT)'!AQ73,0)</f>
        <v>0</v>
      </c>
      <c r="Q67" s="43">
        <f>IFERROR('調查資料(OUT)'!$AH$1*'調查資料(OUT)'!AH73,0)+IFERROR('調查資料(OUT)'!$AM$1*'調查資料(OUT)'!AM73,0)+IFERROR('調查資料(OUT)'!$AR$1*'調查資料(OUT)'!AR73,0)</f>
        <v>0</v>
      </c>
      <c r="R67" s="43">
        <f>IFERROR('調查資料(OUT)'!$AI$1*'調查資料(OUT)'!AI73,0)+IFERROR('調查資料(OUT)'!$AN$1*'調查資料(OUT)'!AN73,0)+IFERROR('調查資料(OUT)'!$AS$1*'調查資料(OUT)'!AS73,0)</f>
        <v>0</v>
      </c>
      <c r="S67" s="248">
        <f>IFERROR('調查資料(OUT)'!$AJ$1*'調查資料(OUT)'!AJ73,0)+IFERROR('調查資料(OUT)'!$AO$1*'調查資料(OUT)'!AO73,0)+IFERROR('調查資料(OUT)'!$AT$1*'調查資料(OUT)'!AT73,0)</f>
        <v>0</v>
      </c>
      <c r="T67" s="249">
        <f t="shared" si="166"/>
        <v>0</v>
      </c>
      <c r="U67" s="43">
        <f>IFERROR('調查資料(OUT)'!$AU$1*'調查資料(OUT)'!AU73,0)+IFERROR('調查資料(OUT)'!$AZ$1*'調查資料(OUT)'!AZ73,0)+IFERROR('調查資料(OUT)'!$BE$1*'調查資料(OUT)'!BE73,0)</f>
        <v>0</v>
      </c>
      <c r="V67" s="43">
        <f>IFERROR('調查資料(OUT)'!$AV$1*'調查資料(OUT)'!AV73,0)+IFERROR('調查資料(OUT)'!$BA$1*'調查資料(OUT)'!BA73,0)+IFERROR('調查資料(OUT)'!$BF$1*'調查資料(OUT)'!BF73,0)</f>
        <v>0</v>
      </c>
      <c r="W67" s="43">
        <f>IFERROR('調查資料(OUT)'!$AW$1*'調查資料(OUT)'!AW73,0)+IFERROR('調查資料(OUT)'!$BB$1*'調查資料(OUT)'!BB73,0)+IFERROR('調查資料(OUT)'!$BG$1*'調查資料(OUT)'!BG73,0)</f>
        <v>0</v>
      </c>
      <c r="X67" s="43">
        <f>IFERROR('調查資料(OUT)'!$AX$1*'調查資料(OUT)'!AX73,0)+IFERROR('調查資料(OUT)'!$BC$1*'調查資料(OUT)'!BC73,0)+IFERROR('調查資料(OUT)'!$BH$1*'調查資料(OUT)'!BH73,0)</f>
        <v>0</v>
      </c>
      <c r="Y67" s="248">
        <f>IFERROR('調查資料(OUT)'!$AY$1*'調查資料(OUT)'!AY73,0)+IFERROR('調查資料(OUT)'!$BD$1*'調查資料(OUT)'!BD73,0)+IFERROR('調查資料(OUT)'!$BI$1*'調查資料(OUT)'!BI73,0)</f>
        <v>0</v>
      </c>
      <c r="Z67" s="249">
        <f t="shared" si="167"/>
        <v>0</v>
      </c>
      <c r="AA67" s="43">
        <f>IFERROR('調查資料(OUT)'!$BJ$1*'調查資料(OUT)'!BJ73,0)+IFERROR('調查資料(OUT)'!$BO$1*'調查資料(OUT)'!BO73,0)+IFERROR('調查資料(OUT)'!$BT$1*'調查資料(OUT)'!BT73,0)</f>
        <v>0</v>
      </c>
      <c r="AB67" s="43">
        <f>IFERROR('調查資料(OUT)'!$BK$1*'調查資料(OUT)'!BK73,0)+IFERROR('調查資料(OUT)'!$BP$1*'調查資料(OUT)'!BP73,0)+IFERROR('調查資料(OUT)'!$BU$1*'調查資料(OUT)'!BU73,0)</f>
        <v>0</v>
      </c>
      <c r="AC67" s="43">
        <f>IFERROR('調查資料(OUT)'!$BL$1*'調查資料(OUT)'!BL73,0)+IFERROR('調查資料(OUT)'!$BQ$1*'調查資料(OUT)'!BQ73,0)+IFERROR('調查資料(OUT)'!$BV$1*'調查資料(OUT)'!BV73,0)</f>
        <v>0</v>
      </c>
      <c r="AD67" s="43">
        <f>IFERROR('調查資料(OUT)'!$BM$1*'調查資料(OUT)'!BM73,0)+IFERROR('調查資料(OUT)'!$BR$1*'調查資料(OUT)'!BR73,0)+IFERROR('調查資料(OUT)'!$BW$1*'調查資料(OUT)'!BW73,0)</f>
        <v>0</v>
      </c>
      <c r="AE67" s="248">
        <f>IFERROR('調查資料(OUT)'!$BN$1*'調查資料(OUT)'!BN73,0)+IFERROR('調查資料(OUT)'!$BS$1*'調查資料(OUT)'!BS73,0)+IFERROR('調查資料(OUT)'!$BX$1*'調查資料(OUT)'!BX73,0)</f>
        <v>0</v>
      </c>
      <c r="AF67" s="249">
        <f t="shared" si="168"/>
        <v>0</v>
      </c>
      <c r="AG67" s="43">
        <f>IFERROR('調查資料(OUT)'!$BY$1*'調查資料(OUT)'!BY73,0)+IFERROR('調查資料(OUT)'!$CD$1*'調查資料(OUT)'!CD73,0)+IFERROR('調查資料(OUT)'!$CI$1*'調查資料(OUT)'!CI73,0)</f>
        <v>0</v>
      </c>
      <c r="AH67" s="43">
        <f>IFERROR('調查資料(OUT)'!$BZ$1*'調查資料(OUT)'!BZ73,0)+IFERROR('調查資料(OUT)'!$CE$1*'調查資料(OUT)'!CE73,0)+IFERROR('調查資料(OUT)'!$CJ$1*'調查資料(OUT)'!CJ73,0)</f>
        <v>0</v>
      </c>
      <c r="AI67" s="43">
        <f>IFERROR('調查資料(OUT)'!$CA$1*'調查資料(OUT)'!CA73,0)+IFERROR('調查資料(OUT)'!$CF$1*'調查資料(OUT)'!CF73,0)+IFERROR('調查資料(OUT)'!$CK$1*'調查資料(OUT)'!CK73,0)</f>
        <v>0</v>
      </c>
      <c r="AJ67" s="43">
        <f>IFERROR('調查資料(OUT)'!$CB$1*'調查資料(OUT)'!CB73,0)+IFERROR('調查資料(OUT)'!$CG$1*'調查資料(OUT)'!CG73,0)+IFERROR('調查資料(OUT)'!$CL$1*'調查資料(OUT)'!CL73,0)</f>
        <v>0</v>
      </c>
      <c r="AK67" s="248">
        <f>IFERROR('調查資料(OUT)'!$CC$1*'調查資料(OUT)'!CC73,0)+IFERROR('調查資料(OUT)'!$CH$1*'調查資料(OUT)'!CH73,0)+IFERROR('調查資料(OUT)'!$CM$1*'調查資料(OUT)'!CM73,0)</f>
        <v>0</v>
      </c>
      <c r="AL67" s="250">
        <f t="shared" si="169"/>
        <v>0</v>
      </c>
      <c r="AN67" s="249">
        <f>'調查資料(OUT)'!A73</f>
        <v>1530</v>
      </c>
      <c r="AO67" s="326">
        <f t="shared" si="170"/>
        <v>1630</v>
      </c>
      <c r="AP67" s="43">
        <f t="shared" si="238"/>
        <v>0</v>
      </c>
      <c r="AR67" s="43">
        <f t="shared" si="256"/>
        <v>0</v>
      </c>
      <c r="AS67" s="328" t="e">
        <f t="shared" si="257"/>
        <v>#DIV/0!</v>
      </c>
      <c r="AT67" s="328" t="e">
        <f t="shared" si="258"/>
        <v>#DIV/0!</v>
      </c>
      <c r="AU67" s="328" t="e">
        <f t="shared" si="259"/>
        <v>#DIV/0!</v>
      </c>
      <c r="AV67" s="328" t="e">
        <f t="shared" si="260"/>
        <v>#DIV/0!</v>
      </c>
      <c r="AW67" s="328" t="e">
        <f t="shared" si="261"/>
        <v>#DIV/0!</v>
      </c>
      <c r="AX67" s="328" t="e">
        <f t="shared" si="262"/>
        <v>#DIV/0!</v>
      </c>
      <c r="AZ67" s="43">
        <f t="shared" si="263"/>
        <v>1530</v>
      </c>
      <c r="BA67" s="248">
        <f t="shared" si="264"/>
        <v>1630</v>
      </c>
      <c r="BB67" s="43">
        <f t="shared" si="171"/>
        <v>0</v>
      </c>
      <c r="BC67" s="43">
        <f>IF($AZ67="N","N",SUM('調查資料(OUT)'!B73:B76))</f>
        <v>0</v>
      </c>
      <c r="BD67" s="43">
        <f>IF($AZ67="N","N",SUM('調查資料(OUT)'!G73:G76))</f>
        <v>0</v>
      </c>
      <c r="BE67" s="43">
        <f>IF($AZ67="N","N",SUM('調查資料(OUT)'!L73:L76))</f>
        <v>0</v>
      </c>
      <c r="BF67" s="48" t="e">
        <f t="shared" si="265"/>
        <v>#DIV/0!</v>
      </c>
      <c r="BG67" s="43">
        <f t="shared" si="266"/>
        <v>0</v>
      </c>
      <c r="BH67" s="43">
        <f>IF($AZ67="N","N",SUM('調查資料(OUT)'!C73:C76))</f>
        <v>0</v>
      </c>
      <c r="BI67" s="43">
        <f>IF($AZ67="N","N",SUM('調查資料(OUT)'!H73:H76))</f>
        <v>0</v>
      </c>
      <c r="BJ67" s="43">
        <f>IF($AZ67="N","N",SUM('調查資料(OUT)'!M73:M76))</f>
        <v>0</v>
      </c>
      <c r="BK67" s="48" t="e">
        <f t="shared" si="267"/>
        <v>#DIV/0!</v>
      </c>
      <c r="BL67" s="43">
        <f t="shared" si="268"/>
        <v>0</v>
      </c>
      <c r="BM67" s="43">
        <f>IF($AZ67="N","N",SUM('調查資料(OUT)'!D73:D76))</f>
        <v>0</v>
      </c>
      <c r="BN67" s="43">
        <f>IF($AZ67="N","N",SUM('調查資料(OUT)'!I73:I76))</f>
        <v>0</v>
      </c>
      <c r="BO67" s="43">
        <f>IF($AZ67="N","N",SUM('調查資料(OUT)'!N73:N76))</f>
        <v>0</v>
      </c>
      <c r="BP67" s="48" t="e">
        <f t="shared" si="269"/>
        <v>#DIV/0!</v>
      </c>
      <c r="BQ67" s="43">
        <f t="shared" si="270"/>
        <v>0</v>
      </c>
      <c r="BR67" s="43">
        <f>IF($AZ67="N","N",SUM('調查資料(OUT)'!E73:E76))</f>
        <v>0</v>
      </c>
      <c r="BS67" s="43">
        <f>IF($AZ67="N","N",SUM('調查資料(OUT)'!J73:J76))</f>
        <v>0</v>
      </c>
      <c r="BT67" s="43">
        <f>IF($AZ67="N","N",SUM('調查資料(OUT)'!O73:O76))</f>
        <v>0</v>
      </c>
      <c r="BU67" s="48" t="e">
        <f t="shared" si="271"/>
        <v>#DIV/0!</v>
      </c>
      <c r="BV67" s="43">
        <f t="shared" si="172"/>
        <v>0</v>
      </c>
      <c r="BW67" s="43">
        <f>IF($AZ67="N","N",SUM('調查資料(OUT)'!F73:F76))</f>
        <v>0</v>
      </c>
      <c r="BX67" s="43">
        <f>IF($AZ67="N","N",SUM('調查資料(OUT)'!K73:K76))</f>
        <v>0</v>
      </c>
      <c r="BY67" s="43">
        <f>IF($AZ67="N","N",SUM('調查資料(OUT)'!P73:P76))</f>
        <v>0</v>
      </c>
      <c r="BZ67" s="48" t="e">
        <f t="shared" si="173"/>
        <v>#DIV/0!</v>
      </c>
      <c r="CA67" s="43">
        <f t="shared" si="174"/>
        <v>0</v>
      </c>
      <c r="CB67" s="48" t="e">
        <f t="shared" si="175"/>
        <v>#DIV/0!</v>
      </c>
      <c r="CC67" s="43">
        <f t="shared" si="176"/>
        <v>0</v>
      </c>
      <c r="CD67" s="48" t="e">
        <f t="shared" si="177"/>
        <v>#DIV/0!</v>
      </c>
      <c r="CE67" s="43">
        <f t="shared" si="178"/>
        <v>0</v>
      </c>
      <c r="CF67" s="48" t="e">
        <f t="shared" si="179"/>
        <v>#DIV/0!</v>
      </c>
      <c r="CG67" s="43">
        <f t="shared" si="180"/>
        <v>0</v>
      </c>
      <c r="CH67" s="43">
        <f t="shared" si="272"/>
        <v>0</v>
      </c>
      <c r="CI67" s="43">
        <f>IF($AZ67="N","N",SUM('調查資料(OUT)'!Q73:Q76))</f>
        <v>0</v>
      </c>
      <c r="CJ67" s="43">
        <f>IF($AZ67="N","N",SUM('調查資料(OUT)'!V73:V76))</f>
        <v>0</v>
      </c>
      <c r="CK67" s="43">
        <f>IF($AZ67="N","N",SUM('調查資料(OUT)'!AA73:AA76))</f>
        <v>0</v>
      </c>
      <c r="CL67" s="48" t="e">
        <f t="shared" si="273"/>
        <v>#DIV/0!</v>
      </c>
      <c r="CM67" s="43">
        <f t="shared" si="274"/>
        <v>0</v>
      </c>
      <c r="CN67" s="43">
        <f>IF($AZ67="N","N",SUM('調查資料(OUT)'!R73:R76))</f>
        <v>0</v>
      </c>
      <c r="CO67" s="43">
        <f>IF($AZ67="N","N",SUM('調查資料(OUT)'!W73:W76))</f>
        <v>0</v>
      </c>
      <c r="CP67" s="43">
        <f>IF($AZ67="N","N",SUM('調查資料(OUT)'!AB73:AB76))</f>
        <v>0</v>
      </c>
      <c r="CQ67" s="48" t="e">
        <f t="shared" si="275"/>
        <v>#DIV/0!</v>
      </c>
      <c r="CR67" s="43">
        <f t="shared" si="276"/>
        <v>0</v>
      </c>
      <c r="CS67" s="43">
        <f>IF($AZ67="N","N",SUM('調查資料(OUT)'!S73:S76))</f>
        <v>0</v>
      </c>
      <c r="CT67" s="43">
        <f>IF($AZ67="N","N",SUM('調查資料(OUT)'!X73:X76))</f>
        <v>0</v>
      </c>
      <c r="CU67" s="43">
        <f>IF($AZ67="N","N",SUM('調查資料(OUT)'!AC73:AC76))</f>
        <v>0</v>
      </c>
      <c r="CV67" s="48" t="e">
        <f t="shared" si="277"/>
        <v>#DIV/0!</v>
      </c>
      <c r="CW67" s="43">
        <f t="shared" si="278"/>
        <v>0</v>
      </c>
      <c r="CX67" s="43">
        <f>IF($AZ67="N","N",SUM('調查資料(OUT)'!T73:T76))</f>
        <v>0</v>
      </c>
      <c r="CY67" s="43">
        <f>IF($AZ67="N","N",SUM('調查資料(OUT)'!Y73:Y76))</f>
        <v>0</v>
      </c>
      <c r="CZ67" s="43">
        <f>IF($AZ67="N","N",SUM('調查資料(OUT)'!AD73:AD76))</f>
        <v>0</v>
      </c>
      <c r="DA67" s="48" t="e">
        <f t="shared" si="181"/>
        <v>#DIV/0!</v>
      </c>
      <c r="DB67" s="43">
        <f t="shared" si="182"/>
        <v>0</v>
      </c>
      <c r="DC67" s="43">
        <f>IF($AZ67="N","N",SUM('調查資料(OUT)'!U73:U76))</f>
        <v>0</v>
      </c>
      <c r="DD67" s="43">
        <f>IF($AZ67="N","N",SUM('調查資料(OUT)'!Z73:Z76))</f>
        <v>0</v>
      </c>
      <c r="DE67" s="43">
        <f>IF($AZ67="N","N",SUM('調查資料(OUT)'!AE73:AE76))</f>
        <v>0</v>
      </c>
      <c r="DF67" s="48" t="e">
        <f t="shared" si="183"/>
        <v>#DIV/0!</v>
      </c>
      <c r="DG67" s="43">
        <f t="shared" si="184"/>
        <v>0</v>
      </c>
      <c r="DH67" s="48" t="e">
        <f t="shared" si="185"/>
        <v>#DIV/0!</v>
      </c>
      <c r="DI67" s="43">
        <f t="shared" si="186"/>
        <v>0</v>
      </c>
      <c r="DJ67" s="48" t="e">
        <f t="shared" si="187"/>
        <v>#DIV/0!</v>
      </c>
      <c r="DK67" s="43">
        <f t="shared" si="188"/>
        <v>0</v>
      </c>
      <c r="DL67" s="48" t="e">
        <f t="shared" si="189"/>
        <v>#DIV/0!</v>
      </c>
      <c r="DM67" s="43">
        <f t="shared" si="190"/>
        <v>0</v>
      </c>
      <c r="DN67" s="43">
        <f t="shared" si="279"/>
        <v>0</v>
      </c>
      <c r="DO67" s="43">
        <f>IF($AZ67="N","N",SUM('調查資料(OUT)'!AF73:AF76))</f>
        <v>0</v>
      </c>
      <c r="DP67" s="43">
        <f>IF($AZ67="N","N",SUM('調查資料(OUT)'!AK73:AK76))</f>
        <v>0</v>
      </c>
      <c r="DQ67" s="43">
        <f>IF($AZ67="N","N",SUM('調查資料(OUT)'!AP73:AP76))</f>
        <v>0</v>
      </c>
      <c r="DR67" s="48" t="e">
        <f t="shared" si="280"/>
        <v>#DIV/0!</v>
      </c>
      <c r="DS67" s="43">
        <f t="shared" si="281"/>
        <v>0</v>
      </c>
      <c r="DT67" s="43">
        <f>IF($AZ67="N","N",SUM('調查資料(OUT)'!AG73:AG76))</f>
        <v>0</v>
      </c>
      <c r="DU67" s="43">
        <f>IF($AZ67="N","N",SUM('調查資料(OUT)'!AL73:AL76))</f>
        <v>0</v>
      </c>
      <c r="DV67" s="43">
        <f>IF($AZ67="N","N",SUM('調查資料(OUT)'!AQ73:AQ76))</f>
        <v>0</v>
      </c>
      <c r="DW67" s="48" t="e">
        <f t="shared" si="282"/>
        <v>#DIV/0!</v>
      </c>
      <c r="DX67" s="43">
        <f t="shared" si="283"/>
        <v>0</v>
      </c>
      <c r="DY67" s="43">
        <f>IF($AZ67="N","N",SUM('調查資料(OUT)'!AH73:AH76))</f>
        <v>0</v>
      </c>
      <c r="DZ67" s="43">
        <f>IF($AZ67="N","N",SUM('調查資料(OUT)'!AM73:AM76))</f>
        <v>0</v>
      </c>
      <c r="EA67" s="43">
        <f>IF($AZ67="N","N",SUM('調查資料(OUT)'!AR73:AR76))</f>
        <v>0</v>
      </c>
      <c r="EB67" s="48" t="e">
        <f t="shared" si="284"/>
        <v>#DIV/0!</v>
      </c>
      <c r="EC67" s="43">
        <f t="shared" si="285"/>
        <v>0</v>
      </c>
      <c r="ED67" s="43">
        <f>IF($AZ67="N","N",SUM('調查資料(OUT)'!AI73:AI76))</f>
        <v>0</v>
      </c>
      <c r="EE67" s="43">
        <f>IF($AZ67="N","N",SUM('調查資料(OUT)'!AN73:AN76))</f>
        <v>0</v>
      </c>
      <c r="EF67" s="43">
        <f>IF($AZ67="N","N",SUM('調查資料(OUT)'!AS73:AS76))</f>
        <v>0</v>
      </c>
      <c r="EG67" s="48" t="e">
        <f t="shared" si="191"/>
        <v>#DIV/0!</v>
      </c>
      <c r="EH67" s="43">
        <f t="shared" si="192"/>
        <v>0</v>
      </c>
      <c r="EI67" s="43">
        <f>IF($AZ67="N","N",SUM('調查資料(OUT)'!AJ73:AJ76))</f>
        <v>0</v>
      </c>
      <c r="EJ67" s="43">
        <f>IF($AZ67="N","N",SUM('調查資料(OUT)'!AO73:AO76))</f>
        <v>0</v>
      </c>
      <c r="EK67" s="43">
        <f>IF($AZ67="N","N",SUM('調查資料(OUT)'!AT73:AT76))</f>
        <v>0</v>
      </c>
      <c r="EL67" s="48" t="e">
        <f t="shared" si="193"/>
        <v>#DIV/0!</v>
      </c>
      <c r="EM67" s="43">
        <f t="shared" si="194"/>
        <v>0</v>
      </c>
      <c r="EN67" s="48" t="e">
        <f t="shared" si="195"/>
        <v>#DIV/0!</v>
      </c>
      <c r="EO67" s="43">
        <f t="shared" si="196"/>
        <v>0</v>
      </c>
      <c r="EP67" s="48" t="e">
        <f t="shared" si="197"/>
        <v>#DIV/0!</v>
      </c>
      <c r="EQ67" s="43">
        <f t="shared" si="198"/>
        <v>0</v>
      </c>
      <c r="ER67" s="48" t="e">
        <f t="shared" si="199"/>
        <v>#DIV/0!</v>
      </c>
      <c r="ES67" s="43">
        <f t="shared" si="200"/>
        <v>0</v>
      </c>
      <c r="ET67" s="43">
        <f t="shared" si="286"/>
        <v>0</v>
      </c>
      <c r="EU67" s="43">
        <f>IF($AZ67="N","N",SUM('調查資料(OUT)'!AU73:AU76))</f>
        <v>0</v>
      </c>
      <c r="EV67" s="43">
        <f>IF($AZ67="N","N",SUM('調查資料(OUT)'!AZ73:AZ76))</f>
        <v>0</v>
      </c>
      <c r="EW67" s="43">
        <f>IF($AZ67="N","N",SUM('調查資料(OUT)'!BE73:BE76))</f>
        <v>0</v>
      </c>
      <c r="EX67" s="48" t="e">
        <f t="shared" si="287"/>
        <v>#DIV/0!</v>
      </c>
      <c r="EY67" s="43">
        <f t="shared" si="288"/>
        <v>0</v>
      </c>
      <c r="EZ67" s="43">
        <f>IF($AZ67="N","N",SUM('調查資料(OUT)'!AV73:AV76))</f>
        <v>0</v>
      </c>
      <c r="FA67" s="43">
        <f>IF($AZ67="N","N",SUM('調查資料(OUT)'!BA73:BA76))</f>
        <v>0</v>
      </c>
      <c r="FB67" s="43">
        <f>IF($AZ67="N","N",SUM('調查資料(OUT)'!BF73:BF76))</f>
        <v>0</v>
      </c>
      <c r="FC67" s="48" t="e">
        <f t="shared" si="289"/>
        <v>#DIV/0!</v>
      </c>
      <c r="FD67" s="43">
        <f t="shared" si="290"/>
        <v>0</v>
      </c>
      <c r="FE67" s="43">
        <f>IF($AZ67="N","N",SUM('調查資料(OUT)'!AW73:AW76))</f>
        <v>0</v>
      </c>
      <c r="FF67" s="43">
        <f>IF($AZ67="N","N",SUM('調查資料(OUT)'!BB73:BB76))</f>
        <v>0</v>
      </c>
      <c r="FG67" s="43">
        <f>IF($AZ67="N","N",SUM('調查資料(OUT)'!BG73:BG76))</f>
        <v>0</v>
      </c>
      <c r="FH67" s="48" t="e">
        <f t="shared" si="291"/>
        <v>#DIV/0!</v>
      </c>
      <c r="FI67" s="43">
        <f t="shared" si="292"/>
        <v>0</v>
      </c>
      <c r="FJ67" s="43">
        <f>IF($AZ67="N","N",SUM('調查資料(OUT)'!AX73:AX76))</f>
        <v>0</v>
      </c>
      <c r="FK67" s="43">
        <f>IF($AZ67="N","N",SUM('調查資料(OUT)'!BC73:BC76))</f>
        <v>0</v>
      </c>
      <c r="FL67" s="43">
        <f>IF($AZ67="N","N",SUM('調查資料(OUT)'!BH73:BH76))</f>
        <v>0</v>
      </c>
      <c r="FM67" s="48" t="e">
        <f t="shared" si="201"/>
        <v>#DIV/0!</v>
      </c>
      <c r="FN67" s="43">
        <f t="shared" si="202"/>
        <v>0</v>
      </c>
      <c r="FO67" s="43">
        <f>IF($AZ67="N","N",SUM('調查資料(OUT)'!AY73:AY76))</f>
        <v>0</v>
      </c>
      <c r="FP67" s="43">
        <f>IF($AZ67="N","N",SUM('調查資料(OUT)'!BD73:BD76))</f>
        <v>0</v>
      </c>
      <c r="FQ67" s="43">
        <f>IF($AZ67="N","N",SUM('調查資料(OUT)'!BI73:BI76))</f>
        <v>0</v>
      </c>
      <c r="FR67" s="48" t="e">
        <f t="shared" si="203"/>
        <v>#DIV/0!</v>
      </c>
      <c r="FS67" s="43">
        <f t="shared" si="204"/>
        <v>0</v>
      </c>
      <c r="FT67" s="48" t="e">
        <f t="shared" si="205"/>
        <v>#DIV/0!</v>
      </c>
      <c r="FU67" s="43">
        <f t="shared" si="206"/>
        <v>0</v>
      </c>
      <c r="FV67" s="48" t="e">
        <f t="shared" si="207"/>
        <v>#DIV/0!</v>
      </c>
      <c r="FW67" s="43">
        <f t="shared" si="208"/>
        <v>0</v>
      </c>
      <c r="FX67" s="48" t="e">
        <f t="shared" si="209"/>
        <v>#DIV/0!</v>
      </c>
      <c r="FY67" s="43">
        <f t="shared" si="210"/>
        <v>0</v>
      </c>
      <c r="FZ67" s="43">
        <f t="shared" si="293"/>
        <v>0</v>
      </c>
      <c r="GA67" s="43">
        <f>IF($AZ67="N","N",SUM('調查資料(OUT)'!BJ73:BJ76))</f>
        <v>0</v>
      </c>
      <c r="GB67" s="43">
        <f>IF($AZ67="N","N",SUM('調查資料(OUT)'!BO73:BO76))</f>
        <v>0</v>
      </c>
      <c r="GC67" s="43">
        <f>IF($AZ67="N","N",SUM('調查資料(OUT)'!BT73:BT76))</f>
        <v>0</v>
      </c>
      <c r="GD67" s="48" t="e">
        <f t="shared" si="294"/>
        <v>#DIV/0!</v>
      </c>
      <c r="GE67" s="43">
        <f t="shared" si="295"/>
        <v>0</v>
      </c>
      <c r="GF67" s="43">
        <f>IF($AZ67="N","N",SUM('調查資料(OUT)'!BK73:BK76))</f>
        <v>0</v>
      </c>
      <c r="GG67" s="43">
        <f>IF($AZ67="N","N",SUM('調查資料(OUT)'!BP73:BP76))</f>
        <v>0</v>
      </c>
      <c r="GH67" s="43">
        <f>IF($AZ67="N","N",SUM('調查資料(OUT)'!BU73:BU76))</f>
        <v>0</v>
      </c>
      <c r="GI67" s="48" t="e">
        <f t="shared" si="296"/>
        <v>#DIV/0!</v>
      </c>
      <c r="GJ67" s="43">
        <f t="shared" si="297"/>
        <v>0</v>
      </c>
      <c r="GK67" s="43">
        <f>IF($AZ67="N","N",SUM('調查資料(OUT)'!BL73:BL76))</f>
        <v>0</v>
      </c>
      <c r="GL67" s="43">
        <f>IF($AZ67="N","N",SUM('調查資料(OUT)'!BQ73:BQ76))</f>
        <v>0</v>
      </c>
      <c r="GM67" s="43">
        <f>IF($AZ67="N","N",SUM('調查資料(OUT)'!BV73:BV76))</f>
        <v>0</v>
      </c>
      <c r="GN67" s="48" t="e">
        <f t="shared" si="298"/>
        <v>#DIV/0!</v>
      </c>
      <c r="GO67" s="43">
        <f t="shared" si="299"/>
        <v>0</v>
      </c>
      <c r="GP67" s="43">
        <f>IF($AZ67="N","N",SUM('調查資料(OUT)'!BM73:BM76))</f>
        <v>0</v>
      </c>
      <c r="GQ67" s="43">
        <f>IF($AZ67="N","N",SUM('調查資料(OUT)'!BR73:BR76))</f>
        <v>0</v>
      </c>
      <c r="GR67" s="43">
        <f>IF($AZ67="N","N",SUM('調查資料(OUT)'!BW73:BW76))</f>
        <v>0</v>
      </c>
      <c r="GS67" s="48" t="e">
        <f t="shared" si="211"/>
        <v>#DIV/0!</v>
      </c>
      <c r="GT67" s="43">
        <f t="shared" si="212"/>
        <v>0</v>
      </c>
      <c r="GU67" s="43">
        <f>IF($AZ67="N","N",SUM('調查資料(OUT)'!BN73:BN76))</f>
        <v>0</v>
      </c>
      <c r="GV67" s="43">
        <f>IF($AZ67="N","N",SUM('調查資料(OUT)'!BS73:BS76))</f>
        <v>0</v>
      </c>
      <c r="GW67" s="43">
        <f>IF($AZ67="N","N",SUM('調查資料(OUT)'!BX73:BX76))</f>
        <v>0</v>
      </c>
      <c r="GX67" s="48" t="e">
        <f t="shared" si="213"/>
        <v>#DIV/0!</v>
      </c>
      <c r="GY67" s="43">
        <f t="shared" si="214"/>
        <v>0</v>
      </c>
      <c r="GZ67" s="48" t="e">
        <f t="shared" si="215"/>
        <v>#DIV/0!</v>
      </c>
      <c r="HA67" s="43">
        <f t="shared" si="216"/>
        <v>0</v>
      </c>
      <c r="HB67" s="48" t="e">
        <f t="shared" si="217"/>
        <v>#DIV/0!</v>
      </c>
      <c r="HC67" s="43">
        <f t="shared" si="237"/>
        <v>0</v>
      </c>
      <c r="HD67" s="48" t="e">
        <f t="shared" si="218"/>
        <v>#DIV/0!</v>
      </c>
      <c r="HE67" s="43">
        <f t="shared" si="219"/>
        <v>0</v>
      </c>
      <c r="HF67" s="43">
        <f t="shared" si="220"/>
        <v>0</v>
      </c>
      <c r="HG67" s="43">
        <f>IF($AZ67="N","N",SUM('調查資料(OUT)'!BY73:BY76))</f>
        <v>0</v>
      </c>
      <c r="HH67" s="43">
        <f>IF($AZ67="N","N",SUM('調查資料(OUT)'!CD73:CD76))</f>
        <v>0</v>
      </c>
      <c r="HI67" s="43">
        <f>IF($AZ67="N","N",SUM('調查資料(OUT)'!CI73:CI76))</f>
        <v>0</v>
      </c>
      <c r="HJ67" s="48" t="e">
        <f t="shared" si="221"/>
        <v>#DIV/0!</v>
      </c>
      <c r="HK67" s="43">
        <f t="shared" si="222"/>
        <v>0</v>
      </c>
      <c r="HL67" s="43">
        <f>IF($AZ67="N","N",SUM('調查資料(OUT)'!BZ73:BZ76))</f>
        <v>0</v>
      </c>
      <c r="HM67" s="43">
        <f>IF($AZ67="N","N",SUM('調查資料(OUT)'!CE73:CE76))</f>
        <v>0</v>
      </c>
      <c r="HN67" s="43">
        <f>IF($AZ67="N","N",SUM('調查資料(OUT)'!CJ73:CJ76))</f>
        <v>0</v>
      </c>
      <c r="HO67" s="48" t="e">
        <f t="shared" si="223"/>
        <v>#DIV/0!</v>
      </c>
      <c r="HP67" s="43">
        <f t="shared" si="224"/>
        <v>0</v>
      </c>
      <c r="HQ67" s="43">
        <f>IF($AZ67="N","N",SUM('調查資料(OUT)'!CA73:CA76))</f>
        <v>0</v>
      </c>
      <c r="HR67" s="43">
        <f>IF($AZ67="N","N",SUM('調查資料(OUT)'!CF73:CF76))</f>
        <v>0</v>
      </c>
      <c r="HS67" s="43">
        <f>IF($AZ67="N","N",SUM('調查資料(OUT)'!CK73:CK76))</f>
        <v>0</v>
      </c>
      <c r="HT67" s="48" t="e">
        <f t="shared" si="225"/>
        <v>#DIV/0!</v>
      </c>
      <c r="HU67" s="43">
        <f t="shared" si="226"/>
        <v>0</v>
      </c>
      <c r="HV67" s="43">
        <f>IF($AZ67="N","N",SUM('調查資料(OUT)'!CB73:CB76))</f>
        <v>0</v>
      </c>
      <c r="HW67" s="43">
        <f>IF($AZ67="N","N",SUM('調查資料(OUT)'!CG73:CG76))</f>
        <v>0</v>
      </c>
      <c r="HX67" s="43">
        <f>IF($AZ67="N","N",SUM('調查資料(OUT)'!CL73:CL76))</f>
        <v>0</v>
      </c>
      <c r="HY67" s="48" t="e">
        <f t="shared" si="227"/>
        <v>#DIV/0!</v>
      </c>
      <c r="HZ67" s="43">
        <f t="shared" si="228"/>
        <v>0</v>
      </c>
      <c r="IA67" s="43">
        <f>IF($AZ67="N","N",SUM('調查資料(OUT)'!CC73:CC76))</f>
        <v>0</v>
      </c>
      <c r="IB67" s="43">
        <f>IF($AZ67="N","N",SUM('調查資料(OUT)'!CH73:CH76))</f>
        <v>0</v>
      </c>
      <c r="IC67" s="43">
        <f>IF($AZ67="N","N",SUM('調查資料(OUT)'!CM73:CM76))</f>
        <v>0</v>
      </c>
      <c r="ID67" s="48" t="e">
        <f t="shared" si="229"/>
        <v>#DIV/0!</v>
      </c>
      <c r="IE67" s="43">
        <f t="shared" si="230"/>
        <v>0</v>
      </c>
      <c r="IF67" s="48" t="e">
        <f t="shared" si="231"/>
        <v>#DIV/0!</v>
      </c>
      <c r="IG67" s="43">
        <f t="shared" si="232"/>
        <v>0</v>
      </c>
      <c r="IH67" s="48" t="e">
        <f t="shared" si="233"/>
        <v>#DIV/0!</v>
      </c>
      <c r="II67" s="43">
        <f t="shared" si="234"/>
        <v>0</v>
      </c>
      <c r="IJ67" s="48" t="e">
        <f t="shared" si="235"/>
        <v>#DIV/0!</v>
      </c>
      <c r="IK67" s="248">
        <f t="shared" si="236"/>
        <v>0</v>
      </c>
    </row>
    <row r="68" spans="1:245">
      <c r="A68" s="247">
        <f>'調查資料(OUT)'!A74</f>
        <v>1545</v>
      </c>
      <c r="B68" s="43">
        <f t="shared" si="163"/>
        <v>0</v>
      </c>
      <c r="C68" s="43">
        <f>IFERROR('調查資料(OUT)'!$B$1*'調查資料(OUT)'!B74,0)+IFERROR('調查資料(OUT)'!$G$1*'調查資料(OUT)'!G74,0)+IFERROR('調查資料(OUT)'!$L$1*'調查資料(OUT)'!L74,0)</f>
        <v>0</v>
      </c>
      <c r="D68" s="43">
        <f>IFERROR('調查資料(OUT)'!$C$1*'調查資料(OUT)'!C74,0)+IFERROR('調查資料(OUT)'!$H$1*'調查資料(OUT)'!H74,0)+IFERROR('調查資料(OUT)'!$M$1*'調查資料(OUT)'!M74,0)</f>
        <v>0</v>
      </c>
      <c r="E68" s="43">
        <f>IFERROR('調查資料(OUT)'!$D$1*'調查資料(OUT)'!D74,0)+IFERROR('調查資料(OUT)'!$I$1*'調查資料(OUT)'!I74,0)+IFERROR('調查資料(OUT)'!$N$1*'調查資料(OUT)'!N74,0)</f>
        <v>0</v>
      </c>
      <c r="F68" s="43">
        <f>IFERROR('調查資料(OUT)'!$E$1*'調查資料(OUT)'!E74,0)+IFERROR('調查資料(OUT)'!$J$1*'調查資料(OUT)'!J74,0)+IFERROR('調查資料(OUT)'!$O$1*'調查資料(OUT)'!O74,0)</f>
        <v>0</v>
      </c>
      <c r="G68" s="248">
        <f>IFERROR('調查資料(OUT)'!$F$1*'調查資料(OUT)'!F74,0)+IFERROR('調查資料(OUT)'!$K$1*'調查資料(OUT)'!K74,0)+IFERROR('調查資料(OUT)'!$P$1*'調查資料(OUT)'!P74,0)</f>
        <v>0</v>
      </c>
      <c r="H68" s="249">
        <f t="shared" si="164"/>
        <v>0</v>
      </c>
      <c r="I68" s="43">
        <f>IFERROR('調查資料(OUT)'!$Q$1*'調查資料(OUT)'!Q74,0)+IFERROR('調查資料(OUT)'!$V$1*'調查資料(OUT)'!V74,0)+IFERROR('調查資料(OUT)'!$AA$1*'調查資料(OUT)'!AA74,0)</f>
        <v>0</v>
      </c>
      <c r="J68" s="43">
        <f>IFERROR('調查資料(OUT)'!$R$1*'調查資料(OUT)'!R74,0)+IFERROR('調查資料(OUT)'!$W$1*'調查資料(OUT)'!W74,0)+IFERROR('調查資料(OUT)'!$AB$1*'調查資料(OUT)'!AB74,0)</f>
        <v>0</v>
      </c>
      <c r="K68" s="43">
        <f>IFERROR('調查資料(OUT)'!$S$1*'調查資料(OUT)'!S74,0)+IFERROR('調查資料(OUT)'!$X$1*'調查資料(OUT)'!X74,0)+IFERROR('調查資料(OUT)'!$AC$1*'調查資料(OUT)'!AC74,0)</f>
        <v>0</v>
      </c>
      <c r="L68" s="43">
        <f>IFERROR('調查資料(OUT)'!$T$1*'調查資料(OUT)'!T74,0)+IFERROR('調查資料(OUT)'!$Y$1*'調查資料(OUT)'!Y74,0)+IFERROR('調查資料(OUT)'!$AD$1*'調查資料(OUT)'!AD74,0)</f>
        <v>0</v>
      </c>
      <c r="M68" s="248">
        <f>IFERROR('調查資料(OUT)'!$U$1*'調查資料(OUT)'!U74,0)+IFERROR('調查資料(OUT)'!$Z$1*'調查資料(OUT)'!Z74,0)+IFERROR('調查資料(OUT)'!$AE$1*'調查資料(OUT)'!AE74,0)</f>
        <v>0</v>
      </c>
      <c r="N68" s="249">
        <f t="shared" si="165"/>
        <v>0</v>
      </c>
      <c r="O68" s="43">
        <f>IFERROR('調查資料(OUT)'!$AF$1*'調查資料(OUT)'!AF74,0)+IFERROR('調查資料(OUT)'!$AK$1*'調查資料(OUT)'!AK74,0)+IFERROR('調查資料(OUT)'!$AP$1*'調查資料(OUT)'!AP74,0)</f>
        <v>0</v>
      </c>
      <c r="P68" s="43">
        <f>IFERROR('調查資料(OUT)'!$AG$1*'調查資料(OUT)'!AG74,0)+IFERROR('調查資料(OUT)'!$AL$1*'調查資料(OUT)'!AL74,0)+IFERROR('調查資料(OUT)'!$AQ$1*'調查資料(OUT)'!AQ74,0)</f>
        <v>0</v>
      </c>
      <c r="Q68" s="43">
        <f>IFERROR('調查資料(OUT)'!$AH$1*'調查資料(OUT)'!AH74,0)+IFERROR('調查資料(OUT)'!$AM$1*'調查資料(OUT)'!AM74,0)+IFERROR('調查資料(OUT)'!$AR$1*'調查資料(OUT)'!AR74,0)</f>
        <v>0</v>
      </c>
      <c r="R68" s="43">
        <f>IFERROR('調查資料(OUT)'!$AI$1*'調查資料(OUT)'!AI74,0)+IFERROR('調查資料(OUT)'!$AN$1*'調查資料(OUT)'!AN74,0)+IFERROR('調查資料(OUT)'!$AS$1*'調查資料(OUT)'!AS74,0)</f>
        <v>0</v>
      </c>
      <c r="S68" s="248">
        <f>IFERROR('調查資料(OUT)'!$AJ$1*'調查資料(OUT)'!AJ74,0)+IFERROR('調查資料(OUT)'!$AO$1*'調查資料(OUT)'!AO74,0)+IFERROR('調查資料(OUT)'!$AT$1*'調查資料(OUT)'!AT74,0)</f>
        <v>0</v>
      </c>
      <c r="T68" s="249">
        <f t="shared" si="166"/>
        <v>0</v>
      </c>
      <c r="U68" s="43">
        <f>IFERROR('調查資料(OUT)'!$AU$1*'調查資料(OUT)'!AU74,0)+IFERROR('調查資料(OUT)'!$AZ$1*'調查資料(OUT)'!AZ74,0)+IFERROR('調查資料(OUT)'!$BE$1*'調查資料(OUT)'!BE74,0)</f>
        <v>0</v>
      </c>
      <c r="V68" s="43">
        <f>IFERROR('調查資料(OUT)'!$AV$1*'調查資料(OUT)'!AV74,0)+IFERROR('調查資料(OUT)'!$BA$1*'調查資料(OUT)'!BA74,0)+IFERROR('調查資料(OUT)'!$BF$1*'調查資料(OUT)'!BF74,0)</f>
        <v>0</v>
      </c>
      <c r="W68" s="43">
        <f>IFERROR('調查資料(OUT)'!$AW$1*'調查資料(OUT)'!AW74,0)+IFERROR('調查資料(OUT)'!$BB$1*'調查資料(OUT)'!BB74,0)+IFERROR('調查資料(OUT)'!$BG$1*'調查資料(OUT)'!BG74,0)</f>
        <v>0</v>
      </c>
      <c r="X68" s="43">
        <f>IFERROR('調查資料(OUT)'!$AX$1*'調查資料(OUT)'!AX74,0)+IFERROR('調查資料(OUT)'!$BC$1*'調查資料(OUT)'!BC74,0)+IFERROR('調查資料(OUT)'!$BH$1*'調查資料(OUT)'!BH74,0)</f>
        <v>0</v>
      </c>
      <c r="Y68" s="248">
        <f>IFERROR('調查資料(OUT)'!$AY$1*'調查資料(OUT)'!AY74,0)+IFERROR('調查資料(OUT)'!$BD$1*'調查資料(OUT)'!BD74,0)+IFERROR('調查資料(OUT)'!$BI$1*'調查資料(OUT)'!BI74,0)</f>
        <v>0</v>
      </c>
      <c r="Z68" s="249">
        <f t="shared" si="167"/>
        <v>0</v>
      </c>
      <c r="AA68" s="43">
        <f>IFERROR('調查資料(OUT)'!$BJ$1*'調查資料(OUT)'!BJ74,0)+IFERROR('調查資料(OUT)'!$BO$1*'調查資料(OUT)'!BO74,0)+IFERROR('調查資料(OUT)'!$BT$1*'調查資料(OUT)'!BT74,0)</f>
        <v>0</v>
      </c>
      <c r="AB68" s="43">
        <f>IFERROR('調查資料(OUT)'!$BK$1*'調查資料(OUT)'!BK74,0)+IFERROR('調查資料(OUT)'!$BP$1*'調查資料(OUT)'!BP74,0)+IFERROR('調查資料(OUT)'!$BU$1*'調查資料(OUT)'!BU74,0)</f>
        <v>0</v>
      </c>
      <c r="AC68" s="43">
        <f>IFERROR('調查資料(OUT)'!$BL$1*'調查資料(OUT)'!BL74,0)+IFERROR('調查資料(OUT)'!$BQ$1*'調查資料(OUT)'!BQ74,0)+IFERROR('調查資料(OUT)'!$BV$1*'調查資料(OUT)'!BV74,0)</f>
        <v>0</v>
      </c>
      <c r="AD68" s="43">
        <f>IFERROR('調查資料(OUT)'!$BM$1*'調查資料(OUT)'!BM74,0)+IFERROR('調查資料(OUT)'!$BR$1*'調查資料(OUT)'!BR74,0)+IFERROR('調查資料(OUT)'!$BW$1*'調查資料(OUT)'!BW74,0)</f>
        <v>0</v>
      </c>
      <c r="AE68" s="248">
        <f>IFERROR('調查資料(OUT)'!$BN$1*'調查資料(OUT)'!BN74,0)+IFERROR('調查資料(OUT)'!$BS$1*'調查資料(OUT)'!BS74,0)+IFERROR('調查資料(OUT)'!$BX$1*'調查資料(OUT)'!BX74,0)</f>
        <v>0</v>
      </c>
      <c r="AF68" s="249">
        <f t="shared" si="168"/>
        <v>0</v>
      </c>
      <c r="AG68" s="43">
        <f>IFERROR('調查資料(OUT)'!$BY$1*'調查資料(OUT)'!BY74,0)+IFERROR('調查資料(OUT)'!$CD$1*'調查資料(OUT)'!CD74,0)+IFERROR('調查資料(OUT)'!$CI$1*'調查資料(OUT)'!CI74,0)</f>
        <v>0</v>
      </c>
      <c r="AH68" s="43">
        <f>IFERROR('調查資料(OUT)'!$BZ$1*'調查資料(OUT)'!BZ74,0)+IFERROR('調查資料(OUT)'!$CE$1*'調查資料(OUT)'!CE74,0)+IFERROR('調查資料(OUT)'!$CJ$1*'調查資料(OUT)'!CJ74,0)</f>
        <v>0</v>
      </c>
      <c r="AI68" s="43">
        <f>IFERROR('調查資料(OUT)'!$CA$1*'調查資料(OUT)'!CA74,0)+IFERROR('調查資料(OUT)'!$CF$1*'調查資料(OUT)'!CF74,0)+IFERROR('調查資料(OUT)'!$CK$1*'調查資料(OUT)'!CK74,0)</f>
        <v>0</v>
      </c>
      <c r="AJ68" s="43">
        <f>IFERROR('調查資料(OUT)'!$CB$1*'調查資料(OUT)'!CB74,0)+IFERROR('調查資料(OUT)'!$CG$1*'調查資料(OUT)'!CG74,0)+IFERROR('調查資料(OUT)'!$CL$1*'調查資料(OUT)'!CL74,0)</f>
        <v>0</v>
      </c>
      <c r="AK68" s="248">
        <f>IFERROR('調查資料(OUT)'!$CC$1*'調查資料(OUT)'!CC74,0)+IFERROR('調查資料(OUT)'!$CH$1*'調查資料(OUT)'!CH74,0)+IFERROR('調查資料(OUT)'!$CM$1*'調查資料(OUT)'!CM74,0)</f>
        <v>0</v>
      </c>
      <c r="AL68" s="250">
        <f t="shared" si="169"/>
        <v>0</v>
      </c>
      <c r="AN68" s="249">
        <f>'調查資料(OUT)'!A74</f>
        <v>1545</v>
      </c>
      <c r="AO68" s="326">
        <f t="shared" si="170"/>
        <v>1645</v>
      </c>
      <c r="AP68" s="43">
        <f t="shared" si="238"/>
        <v>0</v>
      </c>
      <c r="AR68" s="43">
        <f t="shared" si="256"/>
        <v>0</v>
      </c>
      <c r="AS68" s="328" t="e">
        <f t="shared" si="257"/>
        <v>#DIV/0!</v>
      </c>
      <c r="AT68" s="328" t="e">
        <f t="shared" si="258"/>
        <v>#DIV/0!</v>
      </c>
      <c r="AU68" s="328" t="e">
        <f t="shared" si="259"/>
        <v>#DIV/0!</v>
      </c>
      <c r="AV68" s="328" t="e">
        <f t="shared" si="260"/>
        <v>#DIV/0!</v>
      </c>
      <c r="AW68" s="328" t="e">
        <f t="shared" si="261"/>
        <v>#DIV/0!</v>
      </c>
      <c r="AX68" s="328" t="e">
        <f t="shared" si="262"/>
        <v>#DIV/0!</v>
      </c>
      <c r="AZ68" s="43">
        <f t="shared" si="263"/>
        <v>1545</v>
      </c>
      <c r="BA68" s="248">
        <f t="shared" si="264"/>
        <v>1645</v>
      </c>
      <c r="BB68" s="43">
        <f t="shared" si="171"/>
        <v>0</v>
      </c>
      <c r="BC68" s="43">
        <f>IF($AZ68="N","N",SUM('調查資料(OUT)'!B74:B77))</f>
        <v>0</v>
      </c>
      <c r="BD68" s="43">
        <f>IF($AZ68="N","N",SUM('調查資料(OUT)'!G74:G77))</f>
        <v>0</v>
      </c>
      <c r="BE68" s="43">
        <f>IF($AZ68="N","N",SUM('調查資料(OUT)'!L74:L77))</f>
        <v>0</v>
      </c>
      <c r="BF68" s="48" t="e">
        <f t="shared" si="265"/>
        <v>#DIV/0!</v>
      </c>
      <c r="BG68" s="43">
        <f t="shared" si="266"/>
        <v>0</v>
      </c>
      <c r="BH68" s="43">
        <f>IF($AZ68="N","N",SUM('調查資料(OUT)'!C74:C77))</f>
        <v>0</v>
      </c>
      <c r="BI68" s="43">
        <f>IF($AZ68="N","N",SUM('調查資料(OUT)'!H74:H77))</f>
        <v>0</v>
      </c>
      <c r="BJ68" s="43">
        <f>IF($AZ68="N","N",SUM('調查資料(OUT)'!M74:M77))</f>
        <v>0</v>
      </c>
      <c r="BK68" s="48" t="e">
        <f t="shared" si="267"/>
        <v>#DIV/0!</v>
      </c>
      <c r="BL68" s="43">
        <f t="shared" si="268"/>
        <v>0</v>
      </c>
      <c r="BM68" s="43">
        <f>IF($AZ68="N","N",SUM('調查資料(OUT)'!D74:D77))</f>
        <v>0</v>
      </c>
      <c r="BN68" s="43">
        <f>IF($AZ68="N","N",SUM('調查資料(OUT)'!I74:I77))</f>
        <v>0</v>
      </c>
      <c r="BO68" s="43">
        <f>IF($AZ68="N","N",SUM('調查資料(OUT)'!N74:N77))</f>
        <v>0</v>
      </c>
      <c r="BP68" s="48" t="e">
        <f t="shared" si="269"/>
        <v>#DIV/0!</v>
      </c>
      <c r="BQ68" s="43">
        <f t="shared" si="270"/>
        <v>0</v>
      </c>
      <c r="BR68" s="43">
        <f>IF($AZ68="N","N",SUM('調查資料(OUT)'!E74:E77))</f>
        <v>0</v>
      </c>
      <c r="BS68" s="43">
        <f>IF($AZ68="N","N",SUM('調查資料(OUT)'!J74:J77))</f>
        <v>0</v>
      </c>
      <c r="BT68" s="43">
        <f>IF($AZ68="N","N",SUM('調查資料(OUT)'!O74:O77))</f>
        <v>0</v>
      </c>
      <c r="BU68" s="48" t="e">
        <f t="shared" si="271"/>
        <v>#DIV/0!</v>
      </c>
      <c r="BV68" s="43">
        <f t="shared" si="172"/>
        <v>0</v>
      </c>
      <c r="BW68" s="43">
        <f>IF($AZ68="N","N",SUM('調查資料(OUT)'!F74:F77))</f>
        <v>0</v>
      </c>
      <c r="BX68" s="43">
        <f>IF($AZ68="N","N",SUM('調查資料(OUT)'!K74:K77))</f>
        <v>0</v>
      </c>
      <c r="BY68" s="43">
        <f>IF($AZ68="N","N",SUM('調查資料(OUT)'!P74:P77))</f>
        <v>0</v>
      </c>
      <c r="BZ68" s="48" t="e">
        <f t="shared" si="173"/>
        <v>#DIV/0!</v>
      </c>
      <c r="CA68" s="43">
        <f t="shared" si="174"/>
        <v>0</v>
      </c>
      <c r="CB68" s="48" t="e">
        <f t="shared" si="175"/>
        <v>#DIV/0!</v>
      </c>
      <c r="CC68" s="43">
        <f t="shared" si="176"/>
        <v>0</v>
      </c>
      <c r="CD68" s="48" t="e">
        <f t="shared" si="177"/>
        <v>#DIV/0!</v>
      </c>
      <c r="CE68" s="43">
        <f t="shared" si="178"/>
        <v>0</v>
      </c>
      <c r="CF68" s="48" t="e">
        <f t="shared" si="179"/>
        <v>#DIV/0!</v>
      </c>
      <c r="CG68" s="43">
        <f t="shared" si="180"/>
        <v>0</v>
      </c>
      <c r="CH68" s="43">
        <f t="shared" si="272"/>
        <v>0</v>
      </c>
      <c r="CI68" s="43">
        <f>IF($AZ68="N","N",SUM('調查資料(OUT)'!Q74:Q77))</f>
        <v>0</v>
      </c>
      <c r="CJ68" s="43">
        <f>IF($AZ68="N","N",SUM('調查資料(OUT)'!V74:V77))</f>
        <v>0</v>
      </c>
      <c r="CK68" s="43">
        <f>IF($AZ68="N","N",SUM('調查資料(OUT)'!AA74:AA77))</f>
        <v>0</v>
      </c>
      <c r="CL68" s="48" t="e">
        <f t="shared" si="273"/>
        <v>#DIV/0!</v>
      </c>
      <c r="CM68" s="43">
        <f t="shared" si="274"/>
        <v>0</v>
      </c>
      <c r="CN68" s="43">
        <f>IF($AZ68="N","N",SUM('調查資料(OUT)'!R74:R77))</f>
        <v>0</v>
      </c>
      <c r="CO68" s="43">
        <f>IF($AZ68="N","N",SUM('調查資料(OUT)'!W74:W77))</f>
        <v>0</v>
      </c>
      <c r="CP68" s="43">
        <f>IF($AZ68="N","N",SUM('調查資料(OUT)'!AB74:AB77))</f>
        <v>0</v>
      </c>
      <c r="CQ68" s="48" t="e">
        <f t="shared" si="275"/>
        <v>#DIV/0!</v>
      </c>
      <c r="CR68" s="43">
        <f t="shared" si="276"/>
        <v>0</v>
      </c>
      <c r="CS68" s="43">
        <f>IF($AZ68="N","N",SUM('調查資料(OUT)'!S74:S77))</f>
        <v>0</v>
      </c>
      <c r="CT68" s="43">
        <f>IF($AZ68="N","N",SUM('調查資料(OUT)'!X74:X77))</f>
        <v>0</v>
      </c>
      <c r="CU68" s="43">
        <f>IF($AZ68="N","N",SUM('調查資料(OUT)'!AC74:AC77))</f>
        <v>0</v>
      </c>
      <c r="CV68" s="48" t="e">
        <f t="shared" si="277"/>
        <v>#DIV/0!</v>
      </c>
      <c r="CW68" s="43">
        <f t="shared" si="278"/>
        <v>0</v>
      </c>
      <c r="CX68" s="43">
        <f>IF($AZ68="N","N",SUM('調查資料(OUT)'!T74:T77))</f>
        <v>0</v>
      </c>
      <c r="CY68" s="43">
        <f>IF($AZ68="N","N",SUM('調查資料(OUT)'!Y74:Y77))</f>
        <v>0</v>
      </c>
      <c r="CZ68" s="43">
        <f>IF($AZ68="N","N",SUM('調查資料(OUT)'!AD74:AD77))</f>
        <v>0</v>
      </c>
      <c r="DA68" s="48" t="e">
        <f t="shared" si="181"/>
        <v>#DIV/0!</v>
      </c>
      <c r="DB68" s="43">
        <f t="shared" si="182"/>
        <v>0</v>
      </c>
      <c r="DC68" s="43">
        <f>IF($AZ68="N","N",SUM('調查資料(OUT)'!U74:U77))</f>
        <v>0</v>
      </c>
      <c r="DD68" s="43">
        <f>IF($AZ68="N","N",SUM('調查資料(OUT)'!Z74:Z77))</f>
        <v>0</v>
      </c>
      <c r="DE68" s="43">
        <f>IF($AZ68="N","N",SUM('調查資料(OUT)'!AE74:AE77))</f>
        <v>0</v>
      </c>
      <c r="DF68" s="48" t="e">
        <f t="shared" si="183"/>
        <v>#DIV/0!</v>
      </c>
      <c r="DG68" s="43">
        <f t="shared" si="184"/>
        <v>0</v>
      </c>
      <c r="DH68" s="48" t="e">
        <f t="shared" si="185"/>
        <v>#DIV/0!</v>
      </c>
      <c r="DI68" s="43">
        <f t="shared" si="186"/>
        <v>0</v>
      </c>
      <c r="DJ68" s="48" t="e">
        <f t="shared" si="187"/>
        <v>#DIV/0!</v>
      </c>
      <c r="DK68" s="43">
        <f t="shared" si="188"/>
        <v>0</v>
      </c>
      <c r="DL68" s="48" t="e">
        <f t="shared" si="189"/>
        <v>#DIV/0!</v>
      </c>
      <c r="DM68" s="43">
        <f t="shared" si="190"/>
        <v>0</v>
      </c>
      <c r="DN68" s="43">
        <f t="shared" si="279"/>
        <v>0</v>
      </c>
      <c r="DO68" s="43">
        <f>IF($AZ68="N","N",SUM('調查資料(OUT)'!AF74:AF77))</f>
        <v>0</v>
      </c>
      <c r="DP68" s="43">
        <f>IF($AZ68="N","N",SUM('調查資料(OUT)'!AK74:AK77))</f>
        <v>0</v>
      </c>
      <c r="DQ68" s="43">
        <f>IF($AZ68="N","N",SUM('調查資料(OUT)'!AP74:AP77))</f>
        <v>0</v>
      </c>
      <c r="DR68" s="48" t="e">
        <f t="shared" si="280"/>
        <v>#DIV/0!</v>
      </c>
      <c r="DS68" s="43">
        <f t="shared" si="281"/>
        <v>0</v>
      </c>
      <c r="DT68" s="43">
        <f>IF($AZ68="N","N",SUM('調查資料(OUT)'!AG74:AG77))</f>
        <v>0</v>
      </c>
      <c r="DU68" s="43">
        <f>IF($AZ68="N","N",SUM('調查資料(OUT)'!AL74:AL77))</f>
        <v>0</v>
      </c>
      <c r="DV68" s="43">
        <f>IF($AZ68="N","N",SUM('調查資料(OUT)'!AQ74:AQ77))</f>
        <v>0</v>
      </c>
      <c r="DW68" s="48" t="e">
        <f t="shared" si="282"/>
        <v>#DIV/0!</v>
      </c>
      <c r="DX68" s="43">
        <f t="shared" si="283"/>
        <v>0</v>
      </c>
      <c r="DY68" s="43">
        <f>IF($AZ68="N","N",SUM('調查資料(OUT)'!AH74:AH77))</f>
        <v>0</v>
      </c>
      <c r="DZ68" s="43">
        <f>IF($AZ68="N","N",SUM('調查資料(OUT)'!AM74:AM77))</f>
        <v>0</v>
      </c>
      <c r="EA68" s="43">
        <f>IF($AZ68="N","N",SUM('調查資料(OUT)'!AR74:AR77))</f>
        <v>0</v>
      </c>
      <c r="EB68" s="48" t="e">
        <f t="shared" si="284"/>
        <v>#DIV/0!</v>
      </c>
      <c r="EC68" s="43">
        <f t="shared" si="285"/>
        <v>0</v>
      </c>
      <c r="ED68" s="43">
        <f>IF($AZ68="N","N",SUM('調查資料(OUT)'!AI74:AI77))</f>
        <v>0</v>
      </c>
      <c r="EE68" s="43">
        <f>IF($AZ68="N","N",SUM('調查資料(OUT)'!AN74:AN77))</f>
        <v>0</v>
      </c>
      <c r="EF68" s="43">
        <f>IF($AZ68="N","N",SUM('調查資料(OUT)'!AS74:AS77))</f>
        <v>0</v>
      </c>
      <c r="EG68" s="48" t="e">
        <f t="shared" si="191"/>
        <v>#DIV/0!</v>
      </c>
      <c r="EH68" s="43">
        <f t="shared" si="192"/>
        <v>0</v>
      </c>
      <c r="EI68" s="43">
        <f>IF($AZ68="N","N",SUM('調查資料(OUT)'!AJ74:AJ77))</f>
        <v>0</v>
      </c>
      <c r="EJ68" s="43">
        <f>IF($AZ68="N","N",SUM('調查資料(OUT)'!AO74:AO77))</f>
        <v>0</v>
      </c>
      <c r="EK68" s="43">
        <f>IF($AZ68="N","N",SUM('調查資料(OUT)'!AT74:AT77))</f>
        <v>0</v>
      </c>
      <c r="EL68" s="48" t="e">
        <f t="shared" si="193"/>
        <v>#DIV/0!</v>
      </c>
      <c r="EM68" s="43">
        <f t="shared" si="194"/>
        <v>0</v>
      </c>
      <c r="EN68" s="48" t="e">
        <f t="shared" si="195"/>
        <v>#DIV/0!</v>
      </c>
      <c r="EO68" s="43">
        <f t="shared" si="196"/>
        <v>0</v>
      </c>
      <c r="EP68" s="48" t="e">
        <f t="shared" si="197"/>
        <v>#DIV/0!</v>
      </c>
      <c r="EQ68" s="43">
        <f t="shared" si="198"/>
        <v>0</v>
      </c>
      <c r="ER68" s="48" t="e">
        <f t="shared" si="199"/>
        <v>#DIV/0!</v>
      </c>
      <c r="ES68" s="43">
        <f t="shared" si="200"/>
        <v>0</v>
      </c>
      <c r="ET68" s="43">
        <f t="shared" si="286"/>
        <v>0</v>
      </c>
      <c r="EU68" s="43">
        <f>IF($AZ68="N","N",SUM('調查資料(OUT)'!AU74:AU77))</f>
        <v>0</v>
      </c>
      <c r="EV68" s="43">
        <f>IF($AZ68="N","N",SUM('調查資料(OUT)'!AZ74:AZ77))</f>
        <v>0</v>
      </c>
      <c r="EW68" s="43">
        <f>IF($AZ68="N","N",SUM('調查資料(OUT)'!BE74:BE77))</f>
        <v>0</v>
      </c>
      <c r="EX68" s="48" t="e">
        <f t="shared" si="287"/>
        <v>#DIV/0!</v>
      </c>
      <c r="EY68" s="43">
        <f t="shared" si="288"/>
        <v>0</v>
      </c>
      <c r="EZ68" s="43">
        <f>IF($AZ68="N","N",SUM('調查資料(OUT)'!AV74:AV77))</f>
        <v>0</v>
      </c>
      <c r="FA68" s="43">
        <f>IF($AZ68="N","N",SUM('調查資料(OUT)'!BA74:BA77))</f>
        <v>0</v>
      </c>
      <c r="FB68" s="43">
        <f>IF($AZ68="N","N",SUM('調查資料(OUT)'!BF74:BF77))</f>
        <v>0</v>
      </c>
      <c r="FC68" s="48" t="e">
        <f t="shared" si="289"/>
        <v>#DIV/0!</v>
      </c>
      <c r="FD68" s="43">
        <f t="shared" si="290"/>
        <v>0</v>
      </c>
      <c r="FE68" s="43">
        <f>IF($AZ68="N","N",SUM('調查資料(OUT)'!AW74:AW77))</f>
        <v>0</v>
      </c>
      <c r="FF68" s="43">
        <f>IF($AZ68="N","N",SUM('調查資料(OUT)'!BB74:BB77))</f>
        <v>0</v>
      </c>
      <c r="FG68" s="43">
        <f>IF($AZ68="N","N",SUM('調查資料(OUT)'!BG74:BG77))</f>
        <v>0</v>
      </c>
      <c r="FH68" s="48" t="e">
        <f t="shared" si="291"/>
        <v>#DIV/0!</v>
      </c>
      <c r="FI68" s="43">
        <f t="shared" si="292"/>
        <v>0</v>
      </c>
      <c r="FJ68" s="43">
        <f>IF($AZ68="N","N",SUM('調查資料(OUT)'!AX74:AX77))</f>
        <v>0</v>
      </c>
      <c r="FK68" s="43">
        <f>IF($AZ68="N","N",SUM('調查資料(OUT)'!BC74:BC77))</f>
        <v>0</v>
      </c>
      <c r="FL68" s="43">
        <f>IF($AZ68="N","N",SUM('調查資料(OUT)'!BH74:BH77))</f>
        <v>0</v>
      </c>
      <c r="FM68" s="48" t="e">
        <f t="shared" si="201"/>
        <v>#DIV/0!</v>
      </c>
      <c r="FN68" s="43">
        <f t="shared" si="202"/>
        <v>0</v>
      </c>
      <c r="FO68" s="43">
        <f>IF($AZ68="N","N",SUM('調查資料(OUT)'!AY74:AY77))</f>
        <v>0</v>
      </c>
      <c r="FP68" s="43">
        <f>IF($AZ68="N","N",SUM('調查資料(OUT)'!BD74:BD77))</f>
        <v>0</v>
      </c>
      <c r="FQ68" s="43">
        <f>IF($AZ68="N","N",SUM('調查資料(OUT)'!BI74:BI77))</f>
        <v>0</v>
      </c>
      <c r="FR68" s="48" t="e">
        <f t="shared" si="203"/>
        <v>#DIV/0!</v>
      </c>
      <c r="FS68" s="43">
        <f t="shared" si="204"/>
        <v>0</v>
      </c>
      <c r="FT68" s="48" t="e">
        <f t="shared" si="205"/>
        <v>#DIV/0!</v>
      </c>
      <c r="FU68" s="43">
        <f t="shared" si="206"/>
        <v>0</v>
      </c>
      <c r="FV68" s="48" t="e">
        <f t="shared" si="207"/>
        <v>#DIV/0!</v>
      </c>
      <c r="FW68" s="43">
        <f t="shared" si="208"/>
        <v>0</v>
      </c>
      <c r="FX68" s="48" t="e">
        <f t="shared" si="209"/>
        <v>#DIV/0!</v>
      </c>
      <c r="FY68" s="43">
        <f t="shared" si="210"/>
        <v>0</v>
      </c>
      <c r="FZ68" s="43">
        <f t="shared" si="293"/>
        <v>0</v>
      </c>
      <c r="GA68" s="43">
        <f>IF($AZ68="N","N",SUM('調查資料(OUT)'!BJ74:BJ77))</f>
        <v>0</v>
      </c>
      <c r="GB68" s="43">
        <f>IF($AZ68="N","N",SUM('調查資料(OUT)'!BO74:BO77))</f>
        <v>0</v>
      </c>
      <c r="GC68" s="43">
        <f>IF($AZ68="N","N",SUM('調查資料(OUT)'!BT74:BT77))</f>
        <v>0</v>
      </c>
      <c r="GD68" s="48" t="e">
        <f t="shared" si="294"/>
        <v>#DIV/0!</v>
      </c>
      <c r="GE68" s="43">
        <f t="shared" si="295"/>
        <v>0</v>
      </c>
      <c r="GF68" s="43">
        <f>IF($AZ68="N","N",SUM('調查資料(OUT)'!BK74:BK77))</f>
        <v>0</v>
      </c>
      <c r="GG68" s="43">
        <f>IF($AZ68="N","N",SUM('調查資料(OUT)'!BP74:BP77))</f>
        <v>0</v>
      </c>
      <c r="GH68" s="43">
        <f>IF($AZ68="N","N",SUM('調查資料(OUT)'!BU74:BU77))</f>
        <v>0</v>
      </c>
      <c r="GI68" s="48" t="e">
        <f t="shared" si="296"/>
        <v>#DIV/0!</v>
      </c>
      <c r="GJ68" s="43">
        <f t="shared" si="297"/>
        <v>0</v>
      </c>
      <c r="GK68" s="43">
        <f>IF($AZ68="N","N",SUM('調查資料(OUT)'!BL74:BL77))</f>
        <v>0</v>
      </c>
      <c r="GL68" s="43">
        <f>IF($AZ68="N","N",SUM('調查資料(OUT)'!BQ74:BQ77))</f>
        <v>0</v>
      </c>
      <c r="GM68" s="43">
        <f>IF($AZ68="N","N",SUM('調查資料(OUT)'!BV74:BV77))</f>
        <v>0</v>
      </c>
      <c r="GN68" s="48" t="e">
        <f t="shared" si="298"/>
        <v>#DIV/0!</v>
      </c>
      <c r="GO68" s="43">
        <f t="shared" si="299"/>
        <v>0</v>
      </c>
      <c r="GP68" s="43">
        <f>IF($AZ68="N","N",SUM('調查資料(OUT)'!BM74:BM77))</f>
        <v>0</v>
      </c>
      <c r="GQ68" s="43">
        <f>IF($AZ68="N","N",SUM('調查資料(OUT)'!BR74:BR77))</f>
        <v>0</v>
      </c>
      <c r="GR68" s="43">
        <f>IF($AZ68="N","N",SUM('調查資料(OUT)'!BW74:BW77))</f>
        <v>0</v>
      </c>
      <c r="GS68" s="48" t="e">
        <f t="shared" si="211"/>
        <v>#DIV/0!</v>
      </c>
      <c r="GT68" s="43">
        <f t="shared" si="212"/>
        <v>0</v>
      </c>
      <c r="GU68" s="43">
        <f>IF($AZ68="N","N",SUM('調查資料(OUT)'!BN74:BN77))</f>
        <v>0</v>
      </c>
      <c r="GV68" s="43">
        <f>IF($AZ68="N","N",SUM('調查資料(OUT)'!BS74:BS77))</f>
        <v>0</v>
      </c>
      <c r="GW68" s="43">
        <f>IF($AZ68="N","N",SUM('調查資料(OUT)'!BX74:BX77))</f>
        <v>0</v>
      </c>
      <c r="GX68" s="48" t="e">
        <f t="shared" si="213"/>
        <v>#DIV/0!</v>
      </c>
      <c r="GY68" s="43">
        <f t="shared" si="214"/>
        <v>0</v>
      </c>
      <c r="GZ68" s="48" t="e">
        <f t="shared" si="215"/>
        <v>#DIV/0!</v>
      </c>
      <c r="HA68" s="43">
        <f t="shared" si="216"/>
        <v>0</v>
      </c>
      <c r="HB68" s="48" t="e">
        <f t="shared" si="217"/>
        <v>#DIV/0!</v>
      </c>
      <c r="HC68" s="43">
        <f t="shared" si="237"/>
        <v>0</v>
      </c>
      <c r="HD68" s="48" t="e">
        <f t="shared" si="218"/>
        <v>#DIV/0!</v>
      </c>
      <c r="HE68" s="43">
        <f t="shared" si="219"/>
        <v>0</v>
      </c>
      <c r="HF68" s="43">
        <f t="shared" si="220"/>
        <v>0</v>
      </c>
      <c r="HG68" s="43">
        <f>IF($AZ68="N","N",SUM('調查資料(OUT)'!BY74:BY77))</f>
        <v>0</v>
      </c>
      <c r="HH68" s="43">
        <f>IF($AZ68="N","N",SUM('調查資料(OUT)'!CD74:CD77))</f>
        <v>0</v>
      </c>
      <c r="HI68" s="43">
        <f>IF($AZ68="N","N",SUM('調查資料(OUT)'!CI74:CI77))</f>
        <v>0</v>
      </c>
      <c r="HJ68" s="48" t="e">
        <f t="shared" si="221"/>
        <v>#DIV/0!</v>
      </c>
      <c r="HK68" s="43">
        <f t="shared" si="222"/>
        <v>0</v>
      </c>
      <c r="HL68" s="43">
        <f>IF($AZ68="N","N",SUM('調查資料(OUT)'!BZ74:BZ77))</f>
        <v>0</v>
      </c>
      <c r="HM68" s="43">
        <f>IF($AZ68="N","N",SUM('調查資料(OUT)'!CE74:CE77))</f>
        <v>0</v>
      </c>
      <c r="HN68" s="43">
        <f>IF($AZ68="N","N",SUM('調查資料(OUT)'!CJ74:CJ77))</f>
        <v>0</v>
      </c>
      <c r="HO68" s="48" t="e">
        <f t="shared" si="223"/>
        <v>#DIV/0!</v>
      </c>
      <c r="HP68" s="43">
        <f t="shared" si="224"/>
        <v>0</v>
      </c>
      <c r="HQ68" s="43">
        <f>IF($AZ68="N","N",SUM('調查資料(OUT)'!CA74:CA77))</f>
        <v>0</v>
      </c>
      <c r="HR68" s="43">
        <f>IF($AZ68="N","N",SUM('調查資料(OUT)'!CF74:CF77))</f>
        <v>0</v>
      </c>
      <c r="HS68" s="43">
        <f>IF($AZ68="N","N",SUM('調查資料(OUT)'!CK74:CK77))</f>
        <v>0</v>
      </c>
      <c r="HT68" s="48" t="e">
        <f t="shared" si="225"/>
        <v>#DIV/0!</v>
      </c>
      <c r="HU68" s="43">
        <f t="shared" si="226"/>
        <v>0</v>
      </c>
      <c r="HV68" s="43">
        <f>IF($AZ68="N","N",SUM('調查資料(OUT)'!CB74:CB77))</f>
        <v>0</v>
      </c>
      <c r="HW68" s="43">
        <f>IF($AZ68="N","N",SUM('調查資料(OUT)'!CG74:CG77))</f>
        <v>0</v>
      </c>
      <c r="HX68" s="43">
        <f>IF($AZ68="N","N",SUM('調查資料(OUT)'!CL74:CL77))</f>
        <v>0</v>
      </c>
      <c r="HY68" s="48" t="e">
        <f t="shared" si="227"/>
        <v>#DIV/0!</v>
      </c>
      <c r="HZ68" s="43">
        <f t="shared" si="228"/>
        <v>0</v>
      </c>
      <c r="IA68" s="43">
        <f>IF($AZ68="N","N",SUM('調查資料(OUT)'!CC74:CC77))</f>
        <v>0</v>
      </c>
      <c r="IB68" s="43">
        <f>IF($AZ68="N","N",SUM('調查資料(OUT)'!CH74:CH77))</f>
        <v>0</v>
      </c>
      <c r="IC68" s="43">
        <f>IF($AZ68="N","N",SUM('調查資料(OUT)'!CM74:CM77))</f>
        <v>0</v>
      </c>
      <c r="ID68" s="48" t="e">
        <f t="shared" si="229"/>
        <v>#DIV/0!</v>
      </c>
      <c r="IE68" s="43">
        <f t="shared" si="230"/>
        <v>0</v>
      </c>
      <c r="IF68" s="48" t="e">
        <f t="shared" si="231"/>
        <v>#DIV/0!</v>
      </c>
      <c r="IG68" s="43">
        <f t="shared" si="232"/>
        <v>0</v>
      </c>
      <c r="IH68" s="48" t="e">
        <f t="shared" si="233"/>
        <v>#DIV/0!</v>
      </c>
      <c r="II68" s="43">
        <f t="shared" si="234"/>
        <v>0</v>
      </c>
      <c r="IJ68" s="48" t="e">
        <f t="shared" si="235"/>
        <v>#DIV/0!</v>
      </c>
      <c r="IK68" s="248">
        <f t="shared" si="236"/>
        <v>0</v>
      </c>
    </row>
    <row r="69" spans="1:245">
      <c r="A69" s="247">
        <f>'調查資料(OUT)'!A75</f>
        <v>1600</v>
      </c>
      <c r="B69" s="43">
        <f t="shared" si="163"/>
        <v>0</v>
      </c>
      <c r="C69" s="43">
        <f>IFERROR('調查資料(OUT)'!$B$1*'調查資料(OUT)'!B75,0)+IFERROR('調查資料(OUT)'!$G$1*'調查資料(OUT)'!G75,0)+IFERROR('調查資料(OUT)'!$L$1*'調查資料(OUT)'!L75,0)</f>
        <v>0</v>
      </c>
      <c r="D69" s="43">
        <f>IFERROR('調查資料(OUT)'!$C$1*'調查資料(OUT)'!C75,0)+IFERROR('調查資料(OUT)'!$H$1*'調查資料(OUT)'!H75,0)+IFERROR('調查資料(OUT)'!$M$1*'調查資料(OUT)'!M75,0)</f>
        <v>0</v>
      </c>
      <c r="E69" s="43">
        <f>IFERROR('調查資料(OUT)'!$D$1*'調查資料(OUT)'!D75,0)+IFERROR('調查資料(OUT)'!$I$1*'調查資料(OUT)'!I75,0)+IFERROR('調查資料(OUT)'!$N$1*'調查資料(OUT)'!N75,0)</f>
        <v>0</v>
      </c>
      <c r="F69" s="43">
        <f>IFERROR('調查資料(OUT)'!$E$1*'調查資料(OUT)'!E75,0)+IFERROR('調查資料(OUT)'!$J$1*'調查資料(OUT)'!J75,0)+IFERROR('調查資料(OUT)'!$O$1*'調查資料(OUT)'!O75,0)</f>
        <v>0</v>
      </c>
      <c r="G69" s="248">
        <f>IFERROR('調查資料(OUT)'!$F$1*'調查資料(OUT)'!F75,0)+IFERROR('調查資料(OUT)'!$K$1*'調查資料(OUT)'!K75,0)+IFERROR('調查資料(OUT)'!$P$1*'調查資料(OUT)'!P75,0)</f>
        <v>0</v>
      </c>
      <c r="H69" s="249">
        <f t="shared" si="164"/>
        <v>0</v>
      </c>
      <c r="I69" s="43">
        <f>IFERROR('調查資料(OUT)'!$Q$1*'調查資料(OUT)'!Q75,0)+IFERROR('調查資料(OUT)'!$V$1*'調查資料(OUT)'!V75,0)+IFERROR('調查資料(OUT)'!$AA$1*'調查資料(OUT)'!AA75,0)</f>
        <v>0</v>
      </c>
      <c r="J69" s="43">
        <f>IFERROR('調查資料(OUT)'!$R$1*'調查資料(OUT)'!R75,0)+IFERROR('調查資料(OUT)'!$W$1*'調查資料(OUT)'!W75,0)+IFERROR('調查資料(OUT)'!$AB$1*'調查資料(OUT)'!AB75,0)</f>
        <v>0</v>
      </c>
      <c r="K69" s="43">
        <f>IFERROR('調查資料(OUT)'!$S$1*'調查資料(OUT)'!S75,0)+IFERROR('調查資料(OUT)'!$X$1*'調查資料(OUT)'!X75,0)+IFERROR('調查資料(OUT)'!$AC$1*'調查資料(OUT)'!AC75,0)</f>
        <v>0</v>
      </c>
      <c r="L69" s="43">
        <f>IFERROR('調查資料(OUT)'!$T$1*'調查資料(OUT)'!T75,0)+IFERROR('調查資料(OUT)'!$Y$1*'調查資料(OUT)'!Y75,0)+IFERROR('調查資料(OUT)'!$AD$1*'調查資料(OUT)'!AD75,0)</f>
        <v>0</v>
      </c>
      <c r="M69" s="248">
        <f>IFERROR('調查資料(OUT)'!$U$1*'調查資料(OUT)'!U75,0)+IFERROR('調查資料(OUT)'!$Z$1*'調查資料(OUT)'!Z75,0)+IFERROR('調查資料(OUT)'!$AE$1*'調查資料(OUT)'!AE75,0)</f>
        <v>0</v>
      </c>
      <c r="N69" s="249">
        <f t="shared" si="165"/>
        <v>0</v>
      </c>
      <c r="O69" s="43">
        <f>IFERROR('調查資料(OUT)'!$AF$1*'調查資料(OUT)'!AF75,0)+IFERROR('調查資料(OUT)'!$AK$1*'調查資料(OUT)'!AK75,0)+IFERROR('調查資料(OUT)'!$AP$1*'調查資料(OUT)'!AP75,0)</f>
        <v>0</v>
      </c>
      <c r="P69" s="43">
        <f>IFERROR('調查資料(OUT)'!$AG$1*'調查資料(OUT)'!AG75,0)+IFERROR('調查資料(OUT)'!$AL$1*'調查資料(OUT)'!AL75,0)+IFERROR('調查資料(OUT)'!$AQ$1*'調查資料(OUT)'!AQ75,0)</f>
        <v>0</v>
      </c>
      <c r="Q69" s="43">
        <f>IFERROR('調查資料(OUT)'!$AH$1*'調查資料(OUT)'!AH75,0)+IFERROR('調查資料(OUT)'!$AM$1*'調查資料(OUT)'!AM75,0)+IFERROR('調查資料(OUT)'!$AR$1*'調查資料(OUT)'!AR75,0)</f>
        <v>0</v>
      </c>
      <c r="R69" s="43">
        <f>IFERROR('調查資料(OUT)'!$AI$1*'調查資料(OUT)'!AI75,0)+IFERROR('調查資料(OUT)'!$AN$1*'調查資料(OUT)'!AN75,0)+IFERROR('調查資料(OUT)'!$AS$1*'調查資料(OUT)'!AS75,0)</f>
        <v>0</v>
      </c>
      <c r="S69" s="248">
        <f>IFERROR('調查資料(OUT)'!$AJ$1*'調查資料(OUT)'!AJ75,0)+IFERROR('調查資料(OUT)'!$AO$1*'調查資料(OUT)'!AO75,0)+IFERROR('調查資料(OUT)'!$AT$1*'調查資料(OUT)'!AT75,0)</f>
        <v>0</v>
      </c>
      <c r="T69" s="249">
        <f t="shared" si="166"/>
        <v>0</v>
      </c>
      <c r="U69" s="43">
        <f>IFERROR('調查資料(OUT)'!$AU$1*'調查資料(OUT)'!AU75,0)+IFERROR('調查資料(OUT)'!$AZ$1*'調查資料(OUT)'!AZ75,0)+IFERROR('調查資料(OUT)'!$BE$1*'調查資料(OUT)'!BE75,0)</f>
        <v>0</v>
      </c>
      <c r="V69" s="43">
        <f>IFERROR('調查資料(OUT)'!$AV$1*'調查資料(OUT)'!AV75,0)+IFERROR('調查資料(OUT)'!$BA$1*'調查資料(OUT)'!BA75,0)+IFERROR('調查資料(OUT)'!$BF$1*'調查資料(OUT)'!BF75,0)</f>
        <v>0</v>
      </c>
      <c r="W69" s="43">
        <f>IFERROR('調查資料(OUT)'!$AW$1*'調查資料(OUT)'!AW75,0)+IFERROR('調查資料(OUT)'!$BB$1*'調查資料(OUT)'!BB75,0)+IFERROR('調查資料(OUT)'!$BG$1*'調查資料(OUT)'!BG75,0)</f>
        <v>0</v>
      </c>
      <c r="X69" s="43">
        <f>IFERROR('調查資料(OUT)'!$AX$1*'調查資料(OUT)'!AX75,0)+IFERROR('調查資料(OUT)'!$BC$1*'調查資料(OUT)'!BC75,0)+IFERROR('調查資料(OUT)'!$BH$1*'調查資料(OUT)'!BH75,0)</f>
        <v>0</v>
      </c>
      <c r="Y69" s="248">
        <f>IFERROR('調查資料(OUT)'!$AY$1*'調查資料(OUT)'!AY75,0)+IFERROR('調查資料(OUT)'!$BD$1*'調查資料(OUT)'!BD75,0)+IFERROR('調查資料(OUT)'!$BI$1*'調查資料(OUT)'!BI75,0)</f>
        <v>0</v>
      </c>
      <c r="Z69" s="249">
        <f t="shared" si="167"/>
        <v>0</v>
      </c>
      <c r="AA69" s="43">
        <f>IFERROR('調查資料(OUT)'!$BJ$1*'調查資料(OUT)'!BJ75,0)+IFERROR('調查資料(OUT)'!$BO$1*'調查資料(OUT)'!BO75,0)+IFERROR('調查資料(OUT)'!$BT$1*'調查資料(OUT)'!BT75,0)</f>
        <v>0</v>
      </c>
      <c r="AB69" s="43">
        <f>IFERROR('調查資料(OUT)'!$BK$1*'調查資料(OUT)'!BK75,0)+IFERROR('調查資料(OUT)'!$BP$1*'調查資料(OUT)'!BP75,0)+IFERROR('調查資料(OUT)'!$BU$1*'調查資料(OUT)'!BU75,0)</f>
        <v>0</v>
      </c>
      <c r="AC69" s="43">
        <f>IFERROR('調查資料(OUT)'!$BL$1*'調查資料(OUT)'!BL75,0)+IFERROR('調查資料(OUT)'!$BQ$1*'調查資料(OUT)'!BQ75,0)+IFERROR('調查資料(OUT)'!$BV$1*'調查資料(OUT)'!BV75,0)</f>
        <v>0</v>
      </c>
      <c r="AD69" s="43">
        <f>IFERROR('調查資料(OUT)'!$BM$1*'調查資料(OUT)'!BM75,0)+IFERROR('調查資料(OUT)'!$BR$1*'調查資料(OUT)'!BR75,0)+IFERROR('調查資料(OUT)'!$BW$1*'調查資料(OUT)'!BW75,0)</f>
        <v>0</v>
      </c>
      <c r="AE69" s="248">
        <f>IFERROR('調查資料(OUT)'!$BN$1*'調查資料(OUT)'!BN75,0)+IFERROR('調查資料(OUT)'!$BS$1*'調查資料(OUT)'!BS75,0)+IFERROR('調查資料(OUT)'!$BX$1*'調查資料(OUT)'!BX75,0)</f>
        <v>0</v>
      </c>
      <c r="AF69" s="249">
        <f t="shared" si="168"/>
        <v>0</v>
      </c>
      <c r="AG69" s="43">
        <f>IFERROR('調查資料(OUT)'!$BY$1*'調查資料(OUT)'!BY75,0)+IFERROR('調查資料(OUT)'!$CD$1*'調查資料(OUT)'!CD75,0)+IFERROR('調查資料(OUT)'!$CI$1*'調查資料(OUT)'!CI75,0)</f>
        <v>0</v>
      </c>
      <c r="AH69" s="43">
        <f>IFERROR('調查資料(OUT)'!$BZ$1*'調查資料(OUT)'!BZ75,0)+IFERROR('調查資料(OUT)'!$CE$1*'調查資料(OUT)'!CE75,0)+IFERROR('調查資料(OUT)'!$CJ$1*'調查資料(OUT)'!CJ75,0)</f>
        <v>0</v>
      </c>
      <c r="AI69" s="43">
        <f>IFERROR('調查資料(OUT)'!$CA$1*'調查資料(OUT)'!CA75,0)+IFERROR('調查資料(OUT)'!$CF$1*'調查資料(OUT)'!CF75,0)+IFERROR('調查資料(OUT)'!$CK$1*'調查資料(OUT)'!CK75,0)</f>
        <v>0</v>
      </c>
      <c r="AJ69" s="43">
        <f>IFERROR('調查資料(OUT)'!$CB$1*'調查資料(OUT)'!CB75,0)+IFERROR('調查資料(OUT)'!$CG$1*'調查資料(OUT)'!CG75,0)+IFERROR('調查資料(OUT)'!$CL$1*'調查資料(OUT)'!CL75,0)</f>
        <v>0</v>
      </c>
      <c r="AK69" s="248">
        <f>IFERROR('調查資料(OUT)'!$CC$1*'調查資料(OUT)'!CC75,0)+IFERROR('調查資料(OUT)'!$CH$1*'調查資料(OUT)'!CH75,0)+IFERROR('調查資料(OUT)'!$CM$1*'調查資料(OUT)'!CM75,0)</f>
        <v>0</v>
      </c>
      <c r="AL69" s="250">
        <f t="shared" si="169"/>
        <v>0</v>
      </c>
      <c r="AN69" s="319">
        <f>'調查資料(OUT)'!A75</f>
        <v>1600</v>
      </c>
      <c r="AO69" s="340">
        <f t="shared" si="170"/>
        <v>1700</v>
      </c>
      <c r="AP69" s="339">
        <f>SUM(AL69:AL72)</f>
        <v>0</v>
      </c>
      <c r="AQ69" s="341">
        <f>MAX(AP69:AP81)</f>
        <v>0</v>
      </c>
      <c r="AR69" s="339">
        <f>IF($AP69=$AQ$69,MAX(AL69:AL72),0)</f>
        <v>0</v>
      </c>
      <c r="AS69" s="342" t="e">
        <f>IF($AP69=AQ$69,SUM(B69:B72)/(4*(MAX(B69:B72))),0)</f>
        <v>#DIV/0!</v>
      </c>
      <c r="AT69" s="342" t="e">
        <f>IF($AP69=AQ$69,SUM(H69:H72)/(4*(MAX(H69:H72))),0)</f>
        <v>#DIV/0!</v>
      </c>
      <c r="AU69" s="342" t="e">
        <f>IF($AP69=AQ$69,SUM(N69:N72)/(4*(MAX(N69:N72))),0)</f>
        <v>#DIV/0!</v>
      </c>
      <c r="AV69" s="342" t="e">
        <f>IF($AP69=AQ$69,SUM(T69:T72)/(4*(MAX(T69:T72))),0)</f>
        <v>#DIV/0!</v>
      </c>
      <c r="AW69" s="342" t="e">
        <f>IF($AP69=AQ$69,SUM(Z69:Z72)/(4*(MAX(Z69:Z72))),0)</f>
        <v>#DIV/0!</v>
      </c>
      <c r="AX69" s="342" t="e">
        <f>IF($AP69=AQ$69,SUM(AF69:AF72)/(4*(MAX(AF69:AF72))),0)</f>
        <v>#DIV/0!</v>
      </c>
      <c r="AY69" s="378" t="e">
        <f>$AA$85/(4*MAX(AR69:AR81))</f>
        <v>#DIV/0!</v>
      </c>
      <c r="AZ69" s="339">
        <f>IF(AP69=AQ$69,$AN69,"N")</f>
        <v>1600</v>
      </c>
      <c r="BA69" s="318">
        <f>IF(AP69=AQ$69,$AO69,"N")</f>
        <v>1700</v>
      </c>
      <c r="BB69" s="43">
        <f t="shared" si="171"/>
        <v>0</v>
      </c>
      <c r="BC69" s="43">
        <f>IF($AZ69="N","N",SUM('調查資料(OUT)'!B75:B78))</f>
        <v>0</v>
      </c>
      <c r="BD69" s="43">
        <f>IF($AZ69="N","N",SUM('調查資料(OUT)'!G75:G78))</f>
        <v>0</v>
      </c>
      <c r="BE69" s="43">
        <f>IF($AZ69="N","N",SUM('調查資料(OUT)'!L75:L78))</f>
        <v>0</v>
      </c>
      <c r="BF69" s="48" t="e">
        <f t="shared" si="265"/>
        <v>#DIV/0!</v>
      </c>
      <c r="BG69" s="43">
        <f t="shared" si="266"/>
        <v>0</v>
      </c>
      <c r="BH69" s="43">
        <f>IF($AZ69="N","N",SUM('調查資料(OUT)'!C75:C78))</f>
        <v>0</v>
      </c>
      <c r="BI69" s="43">
        <f>IF($AZ69="N","N",SUM('調查資料(OUT)'!H75:H78))</f>
        <v>0</v>
      </c>
      <c r="BJ69" s="43">
        <f>IF($AZ69="N","N",SUM('調查資料(OUT)'!M75:M78))</f>
        <v>0</v>
      </c>
      <c r="BK69" s="48" t="e">
        <f t="shared" si="267"/>
        <v>#DIV/0!</v>
      </c>
      <c r="BL69" s="43">
        <f t="shared" si="268"/>
        <v>0</v>
      </c>
      <c r="BM69" s="43">
        <f>IF($AZ69="N","N",SUM('調查資料(OUT)'!D75:D78))</f>
        <v>0</v>
      </c>
      <c r="BN69" s="43">
        <f>IF($AZ69="N","N",SUM('調查資料(OUT)'!I75:I78))</f>
        <v>0</v>
      </c>
      <c r="BO69" s="43">
        <f>IF($AZ69="N","N",SUM('調查資料(OUT)'!N75:N78))</f>
        <v>0</v>
      </c>
      <c r="BP69" s="48" t="e">
        <f t="shared" si="269"/>
        <v>#DIV/0!</v>
      </c>
      <c r="BQ69" s="43">
        <f t="shared" si="270"/>
        <v>0</v>
      </c>
      <c r="BR69" s="43">
        <f>IF($AZ69="N","N",SUM('調查資料(OUT)'!E75:E78))</f>
        <v>0</v>
      </c>
      <c r="BS69" s="43">
        <f>IF($AZ69="N","N",SUM('調查資料(OUT)'!J75:J78))</f>
        <v>0</v>
      </c>
      <c r="BT69" s="43">
        <f>IF($AZ69="N","N",SUM('調查資料(OUT)'!O75:O78))</f>
        <v>0</v>
      </c>
      <c r="BU69" s="48" t="e">
        <f t="shared" si="271"/>
        <v>#DIV/0!</v>
      </c>
      <c r="BV69" s="43">
        <f t="shared" si="172"/>
        <v>0</v>
      </c>
      <c r="BW69" s="43">
        <f>IF($AZ69="N","N",SUM('調查資料(OUT)'!F75:F78))</f>
        <v>0</v>
      </c>
      <c r="BX69" s="43">
        <f>IF($AZ69="N","N",SUM('調查資料(OUT)'!K75:K78))</f>
        <v>0</v>
      </c>
      <c r="BY69" s="43">
        <f>IF($AZ69="N","N",SUM('調查資料(OUT)'!P75:P78))</f>
        <v>0</v>
      </c>
      <c r="BZ69" s="48" t="e">
        <f t="shared" si="173"/>
        <v>#DIV/0!</v>
      </c>
      <c r="CA69" s="43">
        <f t="shared" si="174"/>
        <v>0</v>
      </c>
      <c r="CB69" s="48" t="e">
        <f t="shared" si="175"/>
        <v>#DIV/0!</v>
      </c>
      <c r="CC69" s="43">
        <f t="shared" si="176"/>
        <v>0</v>
      </c>
      <c r="CD69" s="48" t="e">
        <f t="shared" si="177"/>
        <v>#DIV/0!</v>
      </c>
      <c r="CE69" s="43">
        <f t="shared" si="178"/>
        <v>0</v>
      </c>
      <c r="CF69" s="48" t="e">
        <f t="shared" si="179"/>
        <v>#DIV/0!</v>
      </c>
      <c r="CG69" s="43">
        <f t="shared" si="180"/>
        <v>0</v>
      </c>
      <c r="CH69" s="43">
        <f t="shared" si="272"/>
        <v>0</v>
      </c>
      <c r="CI69" s="43">
        <f>IF($AZ69="N","N",SUM('調查資料(OUT)'!Q75:Q78))</f>
        <v>0</v>
      </c>
      <c r="CJ69" s="43">
        <f>IF($AZ69="N","N",SUM('調查資料(OUT)'!V75:V78))</f>
        <v>0</v>
      </c>
      <c r="CK69" s="43">
        <f>IF($AZ69="N","N",SUM('調查資料(OUT)'!AA75:AA78))</f>
        <v>0</v>
      </c>
      <c r="CL69" s="48" t="e">
        <f t="shared" si="273"/>
        <v>#DIV/0!</v>
      </c>
      <c r="CM69" s="43">
        <f t="shared" si="274"/>
        <v>0</v>
      </c>
      <c r="CN69" s="43">
        <f>IF($AZ69="N","N",SUM('調查資料(OUT)'!R75:R78))</f>
        <v>0</v>
      </c>
      <c r="CO69" s="43">
        <f>IF($AZ69="N","N",SUM('調查資料(OUT)'!W75:W78))</f>
        <v>0</v>
      </c>
      <c r="CP69" s="43">
        <f>IF($AZ69="N","N",SUM('調查資料(OUT)'!AB75:AB78))</f>
        <v>0</v>
      </c>
      <c r="CQ69" s="48" t="e">
        <f t="shared" si="275"/>
        <v>#DIV/0!</v>
      </c>
      <c r="CR69" s="43">
        <f t="shared" si="276"/>
        <v>0</v>
      </c>
      <c r="CS69" s="43">
        <f>IF($AZ69="N","N",SUM('調查資料(OUT)'!S75:S78))</f>
        <v>0</v>
      </c>
      <c r="CT69" s="43">
        <f>IF($AZ69="N","N",SUM('調查資料(OUT)'!X75:X78))</f>
        <v>0</v>
      </c>
      <c r="CU69" s="43">
        <f>IF($AZ69="N","N",SUM('調查資料(OUT)'!AC75:AC78))</f>
        <v>0</v>
      </c>
      <c r="CV69" s="48" t="e">
        <f t="shared" si="277"/>
        <v>#DIV/0!</v>
      </c>
      <c r="CW69" s="43">
        <f t="shared" si="278"/>
        <v>0</v>
      </c>
      <c r="CX69" s="43">
        <f>IF($AZ69="N","N",SUM('調查資料(OUT)'!T75:T78))</f>
        <v>0</v>
      </c>
      <c r="CY69" s="43">
        <f>IF($AZ69="N","N",SUM('調查資料(OUT)'!Y75:Y78))</f>
        <v>0</v>
      </c>
      <c r="CZ69" s="43">
        <f>IF($AZ69="N","N",SUM('調查資料(OUT)'!AD75:AD78))</f>
        <v>0</v>
      </c>
      <c r="DA69" s="48" t="e">
        <f t="shared" si="181"/>
        <v>#DIV/0!</v>
      </c>
      <c r="DB69" s="43">
        <f t="shared" si="182"/>
        <v>0</v>
      </c>
      <c r="DC69" s="43">
        <f>IF($AZ69="N","N",SUM('調查資料(OUT)'!U75:U78))</f>
        <v>0</v>
      </c>
      <c r="DD69" s="43">
        <f>IF($AZ69="N","N",SUM('調查資料(OUT)'!Z75:Z78))</f>
        <v>0</v>
      </c>
      <c r="DE69" s="43">
        <f>IF($AZ69="N","N",SUM('調查資料(OUT)'!AE75:AE78))</f>
        <v>0</v>
      </c>
      <c r="DF69" s="48" t="e">
        <f t="shared" si="183"/>
        <v>#DIV/0!</v>
      </c>
      <c r="DG69" s="43">
        <f t="shared" si="184"/>
        <v>0</v>
      </c>
      <c r="DH69" s="48" t="e">
        <f t="shared" si="185"/>
        <v>#DIV/0!</v>
      </c>
      <c r="DI69" s="43">
        <f t="shared" si="186"/>
        <v>0</v>
      </c>
      <c r="DJ69" s="48" t="e">
        <f t="shared" si="187"/>
        <v>#DIV/0!</v>
      </c>
      <c r="DK69" s="43">
        <f t="shared" si="188"/>
        <v>0</v>
      </c>
      <c r="DL69" s="48" t="e">
        <f t="shared" si="189"/>
        <v>#DIV/0!</v>
      </c>
      <c r="DM69" s="43">
        <f t="shared" si="190"/>
        <v>0</v>
      </c>
      <c r="DN69" s="43">
        <f t="shared" si="279"/>
        <v>0</v>
      </c>
      <c r="DO69" s="43">
        <f>IF($AZ69="N","N",SUM('調查資料(OUT)'!AF75:AF78))</f>
        <v>0</v>
      </c>
      <c r="DP69" s="43">
        <f>IF($AZ69="N","N",SUM('調查資料(OUT)'!AK75:AK78))</f>
        <v>0</v>
      </c>
      <c r="DQ69" s="43">
        <f>IF($AZ69="N","N",SUM('調查資料(OUT)'!AP75:AP78))</f>
        <v>0</v>
      </c>
      <c r="DR69" s="48" t="e">
        <f t="shared" si="280"/>
        <v>#DIV/0!</v>
      </c>
      <c r="DS69" s="43">
        <f t="shared" si="281"/>
        <v>0</v>
      </c>
      <c r="DT69" s="43">
        <f>IF($AZ69="N","N",SUM('調查資料(OUT)'!AG75:AG78))</f>
        <v>0</v>
      </c>
      <c r="DU69" s="43">
        <f>IF($AZ69="N","N",SUM('調查資料(OUT)'!AL75:AL78))</f>
        <v>0</v>
      </c>
      <c r="DV69" s="43">
        <f>IF($AZ69="N","N",SUM('調查資料(OUT)'!AQ75:AQ78))</f>
        <v>0</v>
      </c>
      <c r="DW69" s="48" t="e">
        <f t="shared" si="282"/>
        <v>#DIV/0!</v>
      </c>
      <c r="DX69" s="43">
        <f t="shared" si="283"/>
        <v>0</v>
      </c>
      <c r="DY69" s="43">
        <f>IF($AZ69="N","N",SUM('調查資料(OUT)'!AH75:AH78))</f>
        <v>0</v>
      </c>
      <c r="DZ69" s="43">
        <f>IF($AZ69="N","N",SUM('調查資料(OUT)'!AM75:AM78))</f>
        <v>0</v>
      </c>
      <c r="EA69" s="43">
        <f>IF($AZ69="N","N",SUM('調查資料(OUT)'!AR75:AR78))</f>
        <v>0</v>
      </c>
      <c r="EB69" s="48" t="e">
        <f t="shared" si="284"/>
        <v>#DIV/0!</v>
      </c>
      <c r="EC69" s="43">
        <f t="shared" si="285"/>
        <v>0</v>
      </c>
      <c r="ED69" s="43">
        <f>IF($AZ69="N","N",SUM('調查資料(OUT)'!AI75:AI78))</f>
        <v>0</v>
      </c>
      <c r="EE69" s="43">
        <f>IF($AZ69="N","N",SUM('調查資料(OUT)'!AN75:AN78))</f>
        <v>0</v>
      </c>
      <c r="EF69" s="43">
        <f>IF($AZ69="N","N",SUM('調查資料(OUT)'!AS75:AS78))</f>
        <v>0</v>
      </c>
      <c r="EG69" s="48" t="e">
        <f t="shared" si="191"/>
        <v>#DIV/0!</v>
      </c>
      <c r="EH69" s="43">
        <f t="shared" si="192"/>
        <v>0</v>
      </c>
      <c r="EI69" s="43">
        <f>IF($AZ69="N","N",SUM('調查資料(OUT)'!AJ75:AJ78))</f>
        <v>0</v>
      </c>
      <c r="EJ69" s="43">
        <f>IF($AZ69="N","N",SUM('調查資料(OUT)'!AO75:AO78))</f>
        <v>0</v>
      </c>
      <c r="EK69" s="43">
        <f>IF($AZ69="N","N",SUM('調查資料(OUT)'!AT75:AT78))</f>
        <v>0</v>
      </c>
      <c r="EL69" s="48" t="e">
        <f t="shared" si="193"/>
        <v>#DIV/0!</v>
      </c>
      <c r="EM69" s="43">
        <f t="shared" si="194"/>
        <v>0</v>
      </c>
      <c r="EN69" s="48" t="e">
        <f t="shared" si="195"/>
        <v>#DIV/0!</v>
      </c>
      <c r="EO69" s="43">
        <f t="shared" si="196"/>
        <v>0</v>
      </c>
      <c r="EP69" s="48" t="e">
        <f t="shared" si="197"/>
        <v>#DIV/0!</v>
      </c>
      <c r="EQ69" s="43">
        <f t="shared" si="198"/>
        <v>0</v>
      </c>
      <c r="ER69" s="48" t="e">
        <f t="shared" si="199"/>
        <v>#DIV/0!</v>
      </c>
      <c r="ES69" s="43">
        <f t="shared" si="200"/>
        <v>0</v>
      </c>
      <c r="ET69" s="43">
        <f t="shared" si="286"/>
        <v>0</v>
      </c>
      <c r="EU69" s="43">
        <f>IF($AZ69="N","N",SUM('調查資料(OUT)'!AU75:AU78))</f>
        <v>0</v>
      </c>
      <c r="EV69" s="43">
        <f>IF($AZ69="N","N",SUM('調查資料(OUT)'!AZ75:AZ78))</f>
        <v>0</v>
      </c>
      <c r="EW69" s="43">
        <f>IF($AZ69="N","N",SUM('調查資料(OUT)'!BE75:BE78))</f>
        <v>0</v>
      </c>
      <c r="EX69" s="48" t="e">
        <f t="shared" si="287"/>
        <v>#DIV/0!</v>
      </c>
      <c r="EY69" s="43">
        <f t="shared" si="288"/>
        <v>0</v>
      </c>
      <c r="EZ69" s="43">
        <f>IF($AZ69="N","N",SUM('調查資料(OUT)'!AV75:AV78))</f>
        <v>0</v>
      </c>
      <c r="FA69" s="43">
        <f>IF($AZ69="N","N",SUM('調查資料(OUT)'!BA75:BA78))</f>
        <v>0</v>
      </c>
      <c r="FB69" s="43">
        <f>IF($AZ69="N","N",SUM('調查資料(OUT)'!BF75:BF78))</f>
        <v>0</v>
      </c>
      <c r="FC69" s="48" t="e">
        <f t="shared" si="289"/>
        <v>#DIV/0!</v>
      </c>
      <c r="FD69" s="43">
        <f t="shared" si="290"/>
        <v>0</v>
      </c>
      <c r="FE69" s="43">
        <f>IF($AZ69="N","N",SUM('調查資料(OUT)'!AW75:AW78))</f>
        <v>0</v>
      </c>
      <c r="FF69" s="43">
        <f>IF($AZ69="N","N",SUM('調查資料(OUT)'!BB75:BB78))</f>
        <v>0</v>
      </c>
      <c r="FG69" s="43">
        <f>IF($AZ69="N","N",SUM('調查資料(OUT)'!BG75:BG78))</f>
        <v>0</v>
      </c>
      <c r="FH69" s="48" t="e">
        <f t="shared" si="291"/>
        <v>#DIV/0!</v>
      </c>
      <c r="FI69" s="43">
        <f t="shared" si="292"/>
        <v>0</v>
      </c>
      <c r="FJ69" s="43">
        <f>IF($AZ69="N","N",SUM('調查資料(OUT)'!AX75:AX78))</f>
        <v>0</v>
      </c>
      <c r="FK69" s="43">
        <f>IF($AZ69="N","N",SUM('調查資料(OUT)'!BC75:BC78))</f>
        <v>0</v>
      </c>
      <c r="FL69" s="43">
        <f>IF($AZ69="N","N",SUM('調查資料(OUT)'!BH75:BH78))</f>
        <v>0</v>
      </c>
      <c r="FM69" s="48" t="e">
        <f t="shared" si="201"/>
        <v>#DIV/0!</v>
      </c>
      <c r="FN69" s="43">
        <f t="shared" si="202"/>
        <v>0</v>
      </c>
      <c r="FO69" s="43">
        <f>IF($AZ69="N","N",SUM('調查資料(OUT)'!AY75:AY78))</f>
        <v>0</v>
      </c>
      <c r="FP69" s="43">
        <f>IF($AZ69="N","N",SUM('調查資料(OUT)'!BD75:BD78))</f>
        <v>0</v>
      </c>
      <c r="FQ69" s="43">
        <f>IF($AZ69="N","N",SUM('調查資料(OUT)'!BI75:BI78))</f>
        <v>0</v>
      </c>
      <c r="FR69" s="48" t="e">
        <f t="shared" si="203"/>
        <v>#DIV/0!</v>
      </c>
      <c r="FS69" s="43">
        <f t="shared" si="204"/>
        <v>0</v>
      </c>
      <c r="FT69" s="48" t="e">
        <f t="shared" si="205"/>
        <v>#DIV/0!</v>
      </c>
      <c r="FU69" s="43">
        <f t="shared" si="206"/>
        <v>0</v>
      </c>
      <c r="FV69" s="48" t="e">
        <f t="shared" si="207"/>
        <v>#DIV/0!</v>
      </c>
      <c r="FW69" s="43">
        <f t="shared" si="208"/>
        <v>0</v>
      </c>
      <c r="FX69" s="48" t="e">
        <f t="shared" si="209"/>
        <v>#DIV/0!</v>
      </c>
      <c r="FY69" s="43">
        <f t="shared" si="210"/>
        <v>0</v>
      </c>
      <c r="FZ69" s="43">
        <f t="shared" si="293"/>
        <v>0</v>
      </c>
      <c r="GA69" s="43">
        <f>IF($AZ69="N","N",SUM('調查資料(OUT)'!BJ75:BJ78))</f>
        <v>0</v>
      </c>
      <c r="GB69" s="43">
        <f>IF($AZ69="N","N",SUM('調查資料(OUT)'!BO75:BO78))</f>
        <v>0</v>
      </c>
      <c r="GC69" s="43">
        <f>IF($AZ69="N","N",SUM('調查資料(OUT)'!BT75:BT78))</f>
        <v>0</v>
      </c>
      <c r="GD69" s="48" t="e">
        <f t="shared" si="294"/>
        <v>#DIV/0!</v>
      </c>
      <c r="GE69" s="43">
        <f t="shared" si="295"/>
        <v>0</v>
      </c>
      <c r="GF69" s="43">
        <f>IF($AZ69="N","N",SUM('調查資料(OUT)'!BK75:BK78))</f>
        <v>0</v>
      </c>
      <c r="GG69" s="43">
        <f>IF($AZ69="N","N",SUM('調查資料(OUT)'!BP75:BP78))</f>
        <v>0</v>
      </c>
      <c r="GH69" s="43">
        <f>IF($AZ69="N","N",SUM('調查資料(OUT)'!BU75:BU78))</f>
        <v>0</v>
      </c>
      <c r="GI69" s="48" t="e">
        <f t="shared" si="296"/>
        <v>#DIV/0!</v>
      </c>
      <c r="GJ69" s="43">
        <f t="shared" si="297"/>
        <v>0</v>
      </c>
      <c r="GK69" s="43">
        <f>IF($AZ69="N","N",SUM('調查資料(OUT)'!BL75:BL78))</f>
        <v>0</v>
      </c>
      <c r="GL69" s="43">
        <f>IF($AZ69="N","N",SUM('調查資料(OUT)'!BQ75:BQ78))</f>
        <v>0</v>
      </c>
      <c r="GM69" s="43">
        <f>IF($AZ69="N","N",SUM('調查資料(OUT)'!BV75:BV78))</f>
        <v>0</v>
      </c>
      <c r="GN69" s="48" t="e">
        <f t="shared" si="298"/>
        <v>#DIV/0!</v>
      </c>
      <c r="GO69" s="43">
        <f t="shared" si="299"/>
        <v>0</v>
      </c>
      <c r="GP69" s="43">
        <f>IF($AZ69="N","N",SUM('調查資料(OUT)'!BM75:BM78))</f>
        <v>0</v>
      </c>
      <c r="GQ69" s="43">
        <f>IF($AZ69="N","N",SUM('調查資料(OUT)'!BR75:BR78))</f>
        <v>0</v>
      </c>
      <c r="GR69" s="43">
        <f>IF($AZ69="N","N",SUM('調查資料(OUT)'!BW75:BW78))</f>
        <v>0</v>
      </c>
      <c r="GS69" s="48" t="e">
        <f t="shared" si="211"/>
        <v>#DIV/0!</v>
      </c>
      <c r="GT69" s="43">
        <f t="shared" si="212"/>
        <v>0</v>
      </c>
      <c r="GU69" s="43">
        <f>IF($AZ69="N","N",SUM('調查資料(OUT)'!BN75:BN78))</f>
        <v>0</v>
      </c>
      <c r="GV69" s="43">
        <f>IF($AZ69="N","N",SUM('調查資料(OUT)'!BS75:BS78))</f>
        <v>0</v>
      </c>
      <c r="GW69" s="43">
        <f>IF($AZ69="N","N",SUM('調查資料(OUT)'!BX75:BX78))</f>
        <v>0</v>
      </c>
      <c r="GX69" s="48" t="e">
        <f t="shared" si="213"/>
        <v>#DIV/0!</v>
      </c>
      <c r="GY69" s="43">
        <f t="shared" si="214"/>
        <v>0</v>
      </c>
      <c r="GZ69" s="48" t="e">
        <f t="shared" si="215"/>
        <v>#DIV/0!</v>
      </c>
      <c r="HA69" s="43">
        <f t="shared" si="216"/>
        <v>0</v>
      </c>
      <c r="HB69" s="48" t="e">
        <f t="shared" si="217"/>
        <v>#DIV/0!</v>
      </c>
      <c r="HC69" s="43">
        <f t="shared" si="237"/>
        <v>0</v>
      </c>
      <c r="HD69" s="48" t="e">
        <f t="shared" si="218"/>
        <v>#DIV/0!</v>
      </c>
      <c r="HE69" s="43">
        <f t="shared" si="219"/>
        <v>0</v>
      </c>
      <c r="HF69" s="43">
        <f t="shared" si="220"/>
        <v>0</v>
      </c>
      <c r="HG69" s="43">
        <f>IF($AZ69="N","N",SUM('調查資料(OUT)'!BY75:BY78))</f>
        <v>0</v>
      </c>
      <c r="HH69" s="43">
        <f>IF($AZ69="N","N",SUM('調查資料(OUT)'!CD75:CD78))</f>
        <v>0</v>
      </c>
      <c r="HI69" s="43">
        <f>IF($AZ69="N","N",SUM('調查資料(OUT)'!CI75:CI78))</f>
        <v>0</v>
      </c>
      <c r="HJ69" s="48" t="e">
        <f t="shared" si="221"/>
        <v>#DIV/0!</v>
      </c>
      <c r="HK69" s="43">
        <f t="shared" si="222"/>
        <v>0</v>
      </c>
      <c r="HL69" s="43">
        <f>IF($AZ69="N","N",SUM('調查資料(OUT)'!BZ75:BZ78))</f>
        <v>0</v>
      </c>
      <c r="HM69" s="43">
        <f>IF($AZ69="N","N",SUM('調查資料(OUT)'!CE75:CE78))</f>
        <v>0</v>
      </c>
      <c r="HN69" s="43">
        <f>IF($AZ69="N","N",SUM('調查資料(OUT)'!CJ75:CJ78))</f>
        <v>0</v>
      </c>
      <c r="HO69" s="48" t="e">
        <f t="shared" si="223"/>
        <v>#DIV/0!</v>
      </c>
      <c r="HP69" s="43">
        <f t="shared" si="224"/>
        <v>0</v>
      </c>
      <c r="HQ69" s="43">
        <f>IF($AZ69="N","N",SUM('調查資料(OUT)'!CA75:CA78))</f>
        <v>0</v>
      </c>
      <c r="HR69" s="43">
        <f>IF($AZ69="N","N",SUM('調查資料(OUT)'!CF75:CF78))</f>
        <v>0</v>
      </c>
      <c r="HS69" s="43">
        <f>IF($AZ69="N","N",SUM('調查資料(OUT)'!CK75:CK78))</f>
        <v>0</v>
      </c>
      <c r="HT69" s="48" t="e">
        <f t="shared" si="225"/>
        <v>#DIV/0!</v>
      </c>
      <c r="HU69" s="43">
        <f t="shared" si="226"/>
        <v>0</v>
      </c>
      <c r="HV69" s="43">
        <f>IF($AZ69="N","N",SUM('調查資料(OUT)'!CB75:CB78))</f>
        <v>0</v>
      </c>
      <c r="HW69" s="43">
        <f>IF($AZ69="N","N",SUM('調查資料(OUT)'!CG75:CG78))</f>
        <v>0</v>
      </c>
      <c r="HX69" s="43">
        <f>IF($AZ69="N","N",SUM('調查資料(OUT)'!CL75:CL78))</f>
        <v>0</v>
      </c>
      <c r="HY69" s="48" t="e">
        <f t="shared" si="227"/>
        <v>#DIV/0!</v>
      </c>
      <c r="HZ69" s="43">
        <f t="shared" si="228"/>
        <v>0</v>
      </c>
      <c r="IA69" s="43">
        <f>IF($AZ69="N","N",SUM('調查資料(OUT)'!CC75:CC78))</f>
        <v>0</v>
      </c>
      <c r="IB69" s="43">
        <f>IF($AZ69="N","N",SUM('調查資料(OUT)'!CH75:CH78))</f>
        <v>0</v>
      </c>
      <c r="IC69" s="43">
        <f>IF($AZ69="N","N",SUM('調查資料(OUT)'!CM75:CM78))</f>
        <v>0</v>
      </c>
      <c r="ID69" s="48" t="e">
        <f t="shared" si="229"/>
        <v>#DIV/0!</v>
      </c>
      <c r="IE69" s="43">
        <f t="shared" si="230"/>
        <v>0</v>
      </c>
      <c r="IF69" s="48" t="e">
        <f t="shared" si="231"/>
        <v>#DIV/0!</v>
      </c>
      <c r="IG69" s="43">
        <f t="shared" si="232"/>
        <v>0</v>
      </c>
      <c r="IH69" s="48" t="e">
        <f t="shared" si="233"/>
        <v>#DIV/0!</v>
      </c>
      <c r="II69" s="43">
        <f t="shared" si="234"/>
        <v>0</v>
      </c>
      <c r="IJ69" s="48" t="e">
        <f t="shared" si="235"/>
        <v>#DIV/0!</v>
      </c>
      <c r="IK69" s="248">
        <f t="shared" si="236"/>
        <v>0</v>
      </c>
    </row>
    <row r="70" spans="1:245">
      <c r="A70" s="247">
        <f>'調查資料(OUT)'!A76</f>
        <v>1615</v>
      </c>
      <c r="B70" s="43">
        <f t="shared" si="163"/>
        <v>0</v>
      </c>
      <c r="C70" s="43">
        <f>IFERROR('調查資料(OUT)'!$B$1*'調查資料(OUT)'!B76,0)+IFERROR('調查資料(OUT)'!$G$1*'調查資料(OUT)'!G76,0)+IFERROR('調查資料(OUT)'!$L$1*'調查資料(OUT)'!L76,0)</f>
        <v>0</v>
      </c>
      <c r="D70" s="43">
        <f>IFERROR('調查資料(OUT)'!$C$1*'調查資料(OUT)'!C76,0)+IFERROR('調查資料(OUT)'!$H$1*'調查資料(OUT)'!H76,0)+IFERROR('調查資料(OUT)'!$M$1*'調查資料(OUT)'!M76,0)</f>
        <v>0</v>
      </c>
      <c r="E70" s="43">
        <f>IFERROR('調查資料(OUT)'!$D$1*'調查資料(OUT)'!D76,0)+IFERROR('調查資料(OUT)'!$I$1*'調查資料(OUT)'!I76,0)+IFERROR('調查資料(OUT)'!$N$1*'調查資料(OUT)'!N76,0)</f>
        <v>0</v>
      </c>
      <c r="F70" s="43">
        <f>IFERROR('調查資料(OUT)'!$E$1*'調查資料(OUT)'!E76,0)+IFERROR('調查資料(OUT)'!$J$1*'調查資料(OUT)'!J76,0)+IFERROR('調查資料(OUT)'!$O$1*'調查資料(OUT)'!O76,0)</f>
        <v>0</v>
      </c>
      <c r="G70" s="248">
        <f>IFERROR('調查資料(OUT)'!$F$1*'調查資料(OUT)'!F76,0)+IFERROR('調查資料(OUT)'!$K$1*'調查資料(OUT)'!K76,0)+IFERROR('調查資料(OUT)'!$P$1*'調查資料(OUT)'!P76,0)</f>
        <v>0</v>
      </c>
      <c r="H70" s="249">
        <f t="shared" si="164"/>
        <v>0</v>
      </c>
      <c r="I70" s="43">
        <f>IFERROR('調查資料(OUT)'!$Q$1*'調查資料(OUT)'!Q76,0)+IFERROR('調查資料(OUT)'!$V$1*'調查資料(OUT)'!V76,0)+IFERROR('調查資料(OUT)'!$AA$1*'調查資料(OUT)'!AA76,0)</f>
        <v>0</v>
      </c>
      <c r="J70" s="43">
        <f>IFERROR('調查資料(OUT)'!$R$1*'調查資料(OUT)'!R76,0)+IFERROR('調查資料(OUT)'!$W$1*'調查資料(OUT)'!W76,0)+IFERROR('調查資料(OUT)'!$AB$1*'調查資料(OUT)'!AB76,0)</f>
        <v>0</v>
      </c>
      <c r="K70" s="43">
        <f>IFERROR('調查資料(OUT)'!$S$1*'調查資料(OUT)'!S76,0)+IFERROR('調查資料(OUT)'!$X$1*'調查資料(OUT)'!X76,0)+IFERROR('調查資料(OUT)'!$AC$1*'調查資料(OUT)'!AC76,0)</f>
        <v>0</v>
      </c>
      <c r="L70" s="43">
        <f>IFERROR('調查資料(OUT)'!$T$1*'調查資料(OUT)'!T76,0)+IFERROR('調查資料(OUT)'!$Y$1*'調查資料(OUT)'!Y76,0)+IFERROR('調查資料(OUT)'!$AD$1*'調查資料(OUT)'!AD76,0)</f>
        <v>0</v>
      </c>
      <c r="M70" s="248">
        <f>IFERROR('調查資料(OUT)'!$U$1*'調查資料(OUT)'!U76,0)+IFERROR('調查資料(OUT)'!$Z$1*'調查資料(OUT)'!Z76,0)+IFERROR('調查資料(OUT)'!$AE$1*'調查資料(OUT)'!AE76,0)</f>
        <v>0</v>
      </c>
      <c r="N70" s="249">
        <f t="shared" si="165"/>
        <v>0</v>
      </c>
      <c r="O70" s="43">
        <f>IFERROR('調查資料(OUT)'!$AF$1*'調查資料(OUT)'!AF76,0)+IFERROR('調查資料(OUT)'!$AK$1*'調查資料(OUT)'!AK76,0)+IFERROR('調查資料(OUT)'!$AP$1*'調查資料(OUT)'!AP76,0)</f>
        <v>0</v>
      </c>
      <c r="P70" s="43">
        <f>IFERROR('調查資料(OUT)'!$AG$1*'調查資料(OUT)'!AG76,0)+IFERROR('調查資料(OUT)'!$AL$1*'調查資料(OUT)'!AL76,0)+IFERROR('調查資料(OUT)'!$AQ$1*'調查資料(OUT)'!AQ76,0)</f>
        <v>0</v>
      </c>
      <c r="Q70" s="43">
        <f>IFERROR('調查資料(OUT)'!$AH$1*'調查資料(OUT)'!AH76,0)+IFERROR('調查資料(OUT)'!$AM$1*'調查資料(OUT)'!AM76,0)+IFERROR('調查資料(OUT)'!$AR$1*'調查資料(OUT)'!AR76,0)</f>
        <v>0</v>
      </c>
      <c r="R70" s="43">
        <f>IFERROR('調查資料(OUT)'!$AI$1*'調查資料(OUT)'!AI76,0)+IFERROR('調查資料(OUT)'!$AN$1*'調查資料(OUT)'!AN76,0)+IFERROR('調查資料(OUT)'!$AS$1*'調查資料(OUT)'!AS76,0)</f>
        <v>0</v>
      </c>
      <c r="S70" s="248">
        <f>IFERROR('調查資料(OUT)'!$AJ$1*'調查資料(OUT)'!AJ76,0)+IFERROR('調查資料(OUT)'!$AO$1*'調查資料(OUT)'!AO76,0)+IFERROR('調查資料(OUT)'!$AT$1*'調查資料(OUT)'!AT76,0)</f>
        <v>0</v>
      </c>
      <c r="T70" s="249">
        <f t="shared" si="166"/>
        <v>0</v>
      </c>
      <c r="U70" s="43">
        <f>IFERROR('調查資料(OUT)'!$AU$1*'調查資料(OUT)'!AU76,0)+IFERROR('調查資料(OUT)'!$AZ$1*'調查資料(OUT)'!AZ76,0)+IFERROR('調查資料(OUT)'!$BE$1*'調查資料(OUT)'!BE76,0)</f>
        <v>0</v>
      </c>
      <c r="V70" s="43">
        <f>IFERROR('調查資料(OUT)'!$AV$1*'調查資料(OUT)'!AV76,0)+IFERROR('調查資料(OUT)'!$BA$1*'調查資料(OUT)'!BA76,0)+IFERROR('調查資料(OUT)'!$BF$1*'調查資料(OUT)'!BF76,0)</f>
        <v>0</v>
      </c>
      <c r="W70" s="43">
        <f>IFERROR('調查資料(OUT)'!$AW$1*'調查資料(OUT)'!AW76,0)+IFERROR('調查資料(OUT)'!$BB$1*'調查資料(OUT)'!BB76,0)+IFERROR('調查資料(OUT)'!$BG$1*'調查資料(OUT)'!BG76,0)</f>
        <v>0</v>
      </c>
      <c r="X70" s="43">
        <f>IFERROR('調查資料(OUT)'!$AX$1*'調查資料(OUT)'!AX76,0)+IFERROR('調查資料(OUT)'!$BC$1*'調查資料(OUT)'!BC76,0)+IFERROR('調查資料(OUT)'!$BH$1*'調查資料(OUT)'!BH76,0)</f>
        <v>0</v>
      </c>
      <c r="Y70" s="248">
        <f>IFERROR('調查資料(OUT)'!$AY$1*'調查資料(OUT)'!AY76,0)+IFERROR('調查資料(OUT)'!$BD$1*'調查資料(OUT)'!BD76,0)+IFERROR('調查資料(OUT)'!$BI$1*'調查資料(OUT)'!BI76,0)</f>
        <v>0</v>
      </c>
      <c r="Z70" s="249">
        <f t="shared" si="167"/>
        <v>0</v>
      </c>
      <c r="AA70" s="43">
        <f>IFERROR('調查資料(OUT)'!$BJ$1*'調查資料(OUT)'!BJ76,0)+IFERROR('調查資料(OUT)'!$BO$1*'調查資料(OUT)'!BO76,0)+IFERROR('調查資料(OUT)'!$BT$1*'調查資料(OUT)'!BT76,0)</f>
        <v>0</v>
      </c>
      <c r="AB70" s="43">
        <f>IFERROR('調查資料(OUT)'!$BK$1*'調查資料(OUT)'!BK76,0)+IFERROR('調查資料(OUT)'!$BP$1*'調查資料(OUT)'!BP76,0)+IFERROR('調查資料(OUT)'!$BU$1*'調查資料(OUT)'!BU76,0)</f>
        <v>0</v>
      </c>
      <c r="AC70" s="43">
        <f>IFERROR('調查資料(OUT)'!$BL$1*'調查資料(OUT)'!BL76,0)+IFERROR('調查資料(OUT)'!$BQ$1*'調查資料(OUT)'!BQ76,0)+IFERROR('調查資料(OUT)'!$BV$1*'調查資料(OUT)'!BV76,0)</f>
        <v>0</v>
      </c>
      <c r="AD70" s="43">
        <f>IFERROR('調查資料(OUT)'!$BM$1*'調查資料(OUT)'!BM76,0)+IFERROR('調查資料(OUT)'!$BR$1*'調查資料(OUT)'!BR76,0)+IFERROR('調查資料(OUT)'!$BW$1*'調查資料(OUT)'!BW76,0)</f>
        <v>0</v>
      </c>
      <c r="AE70" s="248">
        <f>IFERROR('調查資料(OUT)'!$BN$1*'調查資料(OUT)'!BN76,0)+IFERROR('調查資料(OUT)'!$BS$1*'調查資料(OUT)'!BS76,0)+IFERROR('調查資料(OUT)'!$BX$1*'調查資料(OUT)'!BX76,0)</f>
        <v>0</v>
      </c>
      <c r="AF70" s="249">
        <f t="shared" si="168"/>
        <v>0</v>
      </c>
      <c r="AG70" s="43">
        <f>IFERROR('調查資料(OUT)'!$BY$1*'調查資料(OUT)'!BY76,0)+IFERROR('調查資料(OUT)'!$CD$1*'調查資料(OUT)'!CD76,0)+IFERROR('調查資料(OUT)'!$CI$1*'調查資料(OUT)'!CI76,0)</f>
        <v>0</v>
      </c>
      <c r="AH70" s="43">
        <f>IFERROR('調查資料(OUT)'!$BZ$1*'調查資料(OUT)'!BZ76,0)+IFERROR('調查資料(OUT)'!$CE$1*'調查資料(OUT)'!CE76,0)+IFERROR('調查資料(OUT)'!$CJ$1*'調查資料(OUT)'!CJ76,0)</f>
        <v>0</v>
      </c>
      <c r="AI70" s="43">
        <f>IFERROR('調查資料(OUT)'!$CA$1*'調查資料(OUT)'!CA76,0)+IFERROR('調查資料(OUT)'!$CF$1*'調查資料(OUT)'!CF76,0)+IFERROR('調查資料(OUT)'!$CK$1*'調查資料(OUT)'!CK76,0)</f>
        <v>0</v>
      </c>
      <c r="AJ70" s="43">
        <f>IFERROR('調查資料(OUT)'!$CB$1*'調查資料(OUT)'!CB76,0)+IFERROR('調查資料(OUT)'!$CG$1*'調查資料(OUT)'!CG76,0)+IFERROR('調查資料(OUT)'!$CL$1*'調查資料(OUT)'!CL76,0)</f>
        <v>0</v>
      </c>
      <c r="AK70" s="248">
        <f>IFERROR('調查資料(OUT)'!$CC$1*'調查資料(OUT)'!CC76,0)+IFERROR('調查資料(OUT)'!$CH$1*'調查資料(OUT)'!CH76,0)+IFERROR('調查資料(OUT)'!$CM$1*'調查資料(OUT)'!CM76,0)</f>
        <v>0</v>
      </c>
      <c r="AL70" s="250">
        <f t="shared" si="169"/>
        <v>0</v>
      </c>
      <c r="AN70" s="319">
        <f>'調查資料(OUT)'!A76</f>
        <v>1615</v>
      </c>
      <c r="AO70" s="340">
        <f t="shared" si="170"/>
        <v>1715</v>
      </c>
      <c r="AP70" s="339">
        <f t="shared" si="238"/>
        <v>0</v>
      </c>
      <c r="AQ70" s="339"/>
      <c r="AR70" s="339">
        <f t="shared" ref="AR70:AR97" si="300">IF($AP70=$AQ$69,MAX(AL70:AL73),0)</f>
        <v>0</v>
      </c>
      <c r="AS70" s="342" t="e">
        <f t="shared" ref="AS70:AS97" si="301">IF($AP70=AQ$69,SUM(B70:B73)/(4*(MAX(B70:B73))),0)</f>
        <v>#DIV/0!</v>
      </c>
      <c r="AT70" s="342" t="e">
        <f t="shared" ref="AT70:AT97" si="302">IF($AP70=AQ$69,SUM(H70:H73)/(4*(MAX(H70:H73))),0)</f>
        <v>#DIV/0!</v>
      </c>
      <c r="AU70" s="342" t="e">
        <f t="shared" ref="AU70:AU97" si="303">IF($AP70=AQ$69,SUM(N70:N73)/(4*(MAX(N70:N73))),0)</f>
        <v>#DIV/0!</v>
      </c>
      <c r="AV70" s="342" t="e">
        <f t="shared" ref="AV70:AV97" si="304">IF($AP70=AQ$69,SUM(T70:T73)/(4*(MAX(T70:T73))),0)</f>
        <v>#DIV/0!</v>
      </c>
      <c r="AW70" s="342" t="e">
        <f t="shared" ref="AW70:AW97" si="305">IF($AP70=AQ$69,SUM(Z70:Z73)/(4*(MAX(Z70:Z73))),0)</f>
        <v>#DIV/0!</v>
      </c>
      <c r="AX70" s="342" t="e">
        <f t="shared" ref="AX70:AX97" si="306">IF($AP70=AQ$69,SUM(AF70:AF73)/(4*(MAX(AF70:AF73))),0)</f>
        <v>#DIV/0!</v>
      </c>
      <c r="AY70" s="343"/>
      <c r="AZ70" s="339">
        <f t="shared" ref="AZ70:AZ97" si="307">IF(AP70=AQ$69,$AN70,"N")</f>
        <v>1615</v>
      </c>
      <c r="BA70" s="318">
        <f t="shared" ref="BA70:BA97" si="308">IF(AP70=AQ$69,$AO70,"N")</f>
        <v>1715</v>
      </c>
      <c r="BB70" s="43">
        <f t="shared" si="171"/>
        <v>0</v>
      </c>
      <c r="BC70" s="43">
        <f>IF($AZ70="N","N",SUM('調查資料(OUT)'!B76:B79))</f>
        <v>0</v>
      </c>
      <c r="BD70" s="43">
        <f>IF($AZ70="N","N",SUM('調查資料(OUT)'!G76:G79))</f>
        <v>0</v>
      </c>
      <c r="BE70" s="43">
        <f>IF($AZ70="N","N",SUM('調查資料(OUT)'!L76:L79))</f>
        <v>0</v>
      </c>
      <c r="BF70" s="48" t="e">
        <f t="shared" si="265"/>
        <v>#DIV/0!</v>
      </c>
      <c r="BG70" s="43">
        <f t="shared" si="266"/>
        <v>0</v>
      </c>
      <c r="BH70" s="43">
        <f>IF($AZ70="N","N",SUM('調查資料(OUT)'!C76:C79))</f>
        <v>0</v>
      </c>
      <c r="BI70" s="43">
        <f>IF($AZ70="N","N",SUM('調查資料(OUT)'!H76:H79))</f>
        <v>0</v>
      </c>
      <c r="BJ70" s="43">
        <f>IF($AZ70="N","N",SUM('調查資料(OUT)'!M76:M79))</f>
        <v>0</v>
      </c>
      <c r="BK70" s="48" t="e">
        <f t="shared" si="267"/>
        <v>#DIV/0!</v>
      </c>
      <c r="BL70" s="43">
        <f t="shared" si="268"/>
        <v>0</v>
      </c>
      <c r="BM70" s="43">
        <f>IF($AZ70="N","N",SUM('調查資料(OUT)'!D76:D79))</f>
        <v>0</v>
      </c>
      <c r="BN70" s="43">
        <f>IF($AZ70="N","N",SUM('調查資料(OUT)'!I76:I79))</f>
        <v>0</v>
      </c>
      <c r="BO70" s="43">
        <f>IF($AZ70="N","N",SUM('調查資料(OUT)'!N76:N79))</f>
        <v>0</v>
      </c>
      <c r="BP70" s="48" t="e">
        <f t="shared" si="269"/>
        <v>#DIV/0!</v>
      </c>
      <c r="BQ70" s="43">
        <f t="shared" si="270"/>
        <v>0</v>
      </c>
      <c r="BR70" s="43">
        <f>IF($AZ70="N","N",SUM('調查資料(OUT)'!E76:E79))</f>
        <v>0</v>
      </c>
      <c r="BS70" s="43">
        <f>IF($AZ70="N","N",SUM('調查資料(OUT)'!J76:J79))</f>
        <v>0</v>
      </c>
      <c r="BT70" s="43">
        <f>IF($AZ70="N","N",SUM('調查資料(OUT)'!O76:O79))</f>
        <v>0</v>
      </c>
      <c r="BU70" s="48" t="e">
        <f t="shared" si="271"/>
        <v>#DIV/0!</v>
      </c>
      <c r="BV70" s="43">
        <f t="shared" si="172"/>
        <v>0</v>
      </c>
      <c r="BW70" s="43">
        <f>IF($AZ70="N","N",SUM('調查資料(OUT)'!F76:F79))</f>
        <v>0</v>
      </c>
      <c r="BX70" s="43">
        <f>IF($AZ70="N","N",SUM('調查資料(OUT)'!K76:K79))</f>
        <v>0</v>
      </c>
      <c r="BY70" s="43">
        <f>IF($AZ70="N","N",SUM('調查資料(OUT)'!P76:P79))</f>
        <v>0</v>
      </c>
      <c r="BZ70" s="48" t="e">
        <f t="shared" si="173"/>
        <v>#DIV/0!</v>
      </c>
      <c r="CA70" s="43">
        <f t="shared" si="174"/>
        <v>0</v>
      </c>
      <c r="CB70" s="48" t="e">
        <f t="shared" si="175"/>
        <v>#DIV/0!</v>
      </c>
      <c r="CC70" s="43">
        <f t="shared" si="176"/>
        <v>0</v>
      </c>
      <c r="CD70" s="48" t="e">
        <f t="shared" si="177"/>
        <v>#DIV/0!</v>
      </c>
      <c r="CE70" s="43">
        <f t="shared" si="178"/>
        <v>0</v>
      </c>
      <c r="CF70" s="48" t="e">
        <f t="shared" si="179"/>
        <v>#DIV/0!</v>
      </c>
      <c r="CG70" s="43">
        <f t="shared" si="180"/>
        <v>0</v>
      </c>
      <c r="CH70" s="43">
        <f t="shared" si="272"/>
        <v>0</v>
      </c>
      <c r="CI70" s="43">
        <f>IF($AZ70="N","N",SUM('調查資料(OUT)'!Q76:Q79))</f>
        <v>0</v>
      </c>
      <c r="CJ70" s="43">
        <f>IF($AZ70="N","N",SUM('調查資料(OUT)'!V76:V79))</f>
        <v>0</v>
      </c>
      <c r="CK70" s="43">
        <f>IF($AZ70="N","N",SUM('調查資料(OUT)'!AA76:AA79))</f>
        <v>0</v>
      </c>
      <c r="CL70" s="48" t="e">
        <f t="shared" si="273"/>
        <v>#DIV/0!</v>
      </c>
      <c r="CM70" s="43">
        <f t="shared" si="274"/>
        <v>0</v>
      </c>
      <c r="CN70" s="43">
        <f>IF($AZ70="N","N",SUM('調查資料(OUT)'!R76:R79))</f>
        <v>0</v>
      </c>
      <c r="CO70" s="43">
        <f>IF($AZ70="N","N",SUM('調查資料(OUT)'!W76:W79))</f>
        <v>0</v>
      </c>
      <c r="CP70" s="43">
        <f>IF($AZ70="N","N",SUM('調查資料(OUT)'!AB76:AB79))</f>
        <v>0</v>
      </c>
      <c r="CQ70" s="48" t="e">
        <f t="shared" si="275"/>
        <v>#DIV/0!</v>
      </c>
      <c r="CR70" s="43">
        <f t="shared" si="276"/>
        <v>0</v>
      </c>
      <c r="CS70" s="43">
        <f>IF($AZ70="N","N",SUM('調查資料(OUT)'!S76:S79))</f>
        <v>0</v>
      </c>
      <c r="CT70" s="43">
        <f>IF($AZ70="N","N",SUM('調查資料(OUT)'!X76:X79))</f>
        <v>0</v>
      </c>
      <c r="CU70" s="43">
        <f>IF($AZ70="N","N",SUM('調查資料(OUT)'!AC76:AC79))</f>
        <v>0</v>
      </c>
      <c r="CV70" s="48" t="e">
        <f t="shared" si="277"/>
        <v>#DIV/0!</v>
      </c>
      <c r="CW70" s="43">
        <f t="shared" si="278"/>
        <v>0</v>
      </c>
      <c r="CX70" s="43">
        <f>IF($AZ70="N","N",SUM('調查資料(OUT)'!T76:T79))</f>
        <v>0</v>
      </c>
      <c r="CY70" s="43">
        <f>IF($AZ70="N","N",SUM('調查資料(OUT)'!Y76:Y79))</f>
        <v>0</v>
      </c>
      <c r="CZ70" s="43">
        <f>IF($AZ70="N","N",SUM('調查資料(OUT)'!AD76:AD79))</f>
        <v>0</v>
      </c>
      <c r="DA70" s="48" t="e">
        <f t="shared" si="181"/>
        <v>#DIV/0!</v>
      </c>
      <c r="DB70" s="43">
        <f t="shared" si="182"/>
        <v>0</v>
      </c>
      <c r="DC70" s="43">
        <f>IF($AZ70="N","N",SUM('調查資料(OUT)'!U76:U79))</f>
        <v>0</v>
      </c>
      <c r="DD70" s="43">
        <f>IF($AZ70="N","N",SUM('調查資料(OUT)'!Z76:Z79))</f>
        <v>0</v>
      </c>
      <c r="DE70" s="43">
        <f>IF($AZ70="N","N",SUM('調查資料(OUT)'!AE76:AE79))</f>
        <v>0</v>
      </c>
      <c r="DF70" s="48" t="e">
        <f t="shared" si="183"/>
        <v>#DIV/0!</v>
      </c>
      <c r="DG70" s="43">
        <f t="shared" si="184"/>
        <v>0</v>
      </c>
      <c r="DH70" s="48" t="e">
        <f t="shared" si="185"/>
        <v>#DIV/0!</v>
      </c>
      <c r="DI70" s="43">
        <f t="shared" si="186"/>
        <v>0</v>
      </c>
      <c r="DJ70" s="48" t="e">
        <f t="shared" si="187"/>
        <v>#DIV/0!</v>
      </c>
      <c r="DK70" s="43">
        <f t="shared" si="188"/>
        <v>0</v>
      </c>
      <c r="DL70" s="48" t="e">
        <f t="shared" si="189"/>
        <v>#DIV/0!</v>
      </c>
      <c r="DM70" s="43">
        <f t="shared" si="190"/>
        <v>0</v>
      </c>
      <c r="DN70" s="43">
        <f t="shared" si="279"/>
        <v>0</v>
      </c>
      <c r="DO70" s="43">
        <f>IF($AZ70="N","N",SUM('調查資料(OUT)'!AF76:AF79))</f>
        <v>0</v>
      </c>
      <c r="DP70" s="43">
        <f>IF($AZ70="N","N",SUM('調查資料(OUT)'!AK76:AK79))</f>
        <v>0</v>
      </c>
      <c r="DQ70" s="43">
        <f>IF($AZ70="N","N",SUM('調查資料(OUT)'!AP76:AP79))</f>
        <v>0</v>
      </c>
      <c r="DR70" s="48" t="e">
        <f t="shared" si="280"/>
        <v>#DIV/0!</v>
      </c>
      <c r="DS70" s="43">
        <f t="shared" si="281"/>
        <v>0</v>
      </c>
      <c r="DT70" s="43">
        <f>IF($AZ70="N","N",SUM('調查資料(OUT)'!AG76:AG79))</f>
        <v>0</v>
      </c>
      <c r="DU70" s="43">
        <f>IF($AZ70="N","N",SUM('調查資料(OUT)'!AL76:AL79))</f>
        <v>0</v>
      </c>
      <c r="DV70" s="43">
        <f>IF($AZ70="N","N",SUM('調查資料(OUT)'!AQ76:AQ79))</f>
        <v>0</v>
      </c>
      <c r="DW70" s="48" t="e">
        <f t="shared" si="282"/>
        <v>#DIV/0!</v>
      </c>
      <c r="DX70" s="43">
        <f t="shared" si="283"/>
        <v>0</v>
      </c>
      <c r="DY70" s="43">
        <f>IF($AZ70="N","N",SUM('調查資料(OUT)'!AH76:AH79))</f>
        <v>0</v>
      </c>
      <c r="DZ70" s="43">
        <f>IF($AZ70="N","N",SUM('調查資料(OUT)'!AM76:AM79))</f>
        <v>0</v>
      </c>
      <c r="EA70" s="43">
        <f>IF($AZ70="N","N",SUM('調查資料(OUT)'!AR76:AR79))</f>
        <v>0</v>
      </c>
      <c r="EB70" s="48" t="e">
        <f t="shared" si="284"/>
        <v>#DIV/0!</v>
      </c>
      <c r="EC70" s="43">
        <f t="shared" si="285"/>
        <v>0</v>
      </c>
      <c r="ED70" s="43">
        <f>IF($AZ70="N","N",SUM('調查資料(OUT)'!AI76:AI79))</f>
        <v>0</v>
      </c>
      <c r="EE70" s="43">
        <f>IF($AZ70="N","N",SUM('調查資料(OUT)'!AN76:AN79))</f>
        <v>0</v>
      </c>
      <c r="EF70" s="43">
        <f>IF($AZ70="N","N",SUM('調查資料(OUT)'!AS76:AS79))</f>
        <v>0</v>
      </c>
      <c r="EG70" s="48" t="e">
        <f t="shared" si="191"/>
        <v>#DIV/0!</v>
      </c>
      <c r="EH70" s="43">
        <f t="shared" si="192"/>
        <v>0</v>
      </c>
      <c r="EI70" s="43">
        <f>IF($AZ70="N","N",SUM('調查資料(OUT)'!AJ76:AJ79))</f>
        <v>0</v>
      </c>
      <c r="EJ70" s="43">
        <f>IF($AZ70="N","N",SUM('調查資料(OUT)'!AO76:AO79))</f>
        <v>0</v>
      </c>
      <c r="EK70" s="43">
        <f>IF($AZ70="N","N",SUM('調查資料(OUT)'!AT76:AT79))</f>
        <v>0</v>
      </c>
      <c r="EL70" s="48" t="e">
        <f t="shared" si="193"/>
        <v>#DIV/0!</v>
      </c>
      <c r="EM70" s="43">
        <f t="shared" si="194"/>
        <v>0</v>
      </c>
      <c r="EN70" s="48" t="e">
        <f t="shared" si="195"/>
        <v>#DIV/0!</v>
      </c>
      <c r="EO70" s="43">
        <f t="shared" si="196"/>
        <v>0</v>
      </c>
      <c r="EP70" s="48" t="e">
        <f t="shared" si="197"/>
        <v>#DIV/0!</v>
      </c>
      <c r="EQ70" s="43">
        <f t="shared" si="198"/>
        <v>0</v>
      </c>
      <c r="ER70" s="48" t="e">
        <f t="shared" si="199"/>
        <v>#DIV/0!</v>
      </c>
      <c r="ES70" s="43">
        <f t="shared" si="200"/>
        <v>0</v>
      </c>
      <c r="ET70" s="43">
        <f t="shared" si="286"/>
        <v>0</v>
      </c>
      <c r="EU70" s="43">
        <f>IF($AZ70="N","N",SUM('調查資料(OUT)'!AU76:AU79))</f>
        <v>0</v>
      </c>
      <c r="EV70" s="43">
        <f>IF($AZ70="N","N",SUM('調查資料(OUT)'!AZ76:AZ79))</f>
        <v>0</v>
      </c>
      <c r="EW70" s="43">
        <f>IF($AZ70="N","N",SUM('調查資料(OUT)'!BE76:BE79))</f>
        <v>0</v>
      </c>
      <c r="EX70" s="48" t="e">
        <f t="shared" si="287"/>
        <v>#DIV/0!</v>
      </c>
      <c r="EY70" s="43">
        <f t="shared" si="288"/>
        <v>0</v>
      </c>
      <c r="EZ70" s="43">
        <f>IF($AZ70="N","N",SUM('調查資料(OUT)'!AV76:AV79))</f>
        <v>0</v>
      </c>
      <c r="FA70" s="43">
        <f>IF($AZ70="N","N",SUM('調查資料(OUT)'!BA76:BA79))</f>
        <v>0</v>
      </c>
      <c r="FB70" s="43">
        <f>IF($AZ70="N","N",SUM('調查資料(OUT)'!BF76:BF79))</f>
        <v>0</v>
      </c>
      <c r="FC70" s="48" t="e">
        <f t="shared" si="289"/>
        <v>#DIV/0!</v>
      </c>
      <c r="FD70" s="43">
        <f t="shared" si="290"/>
        <v>0</v>
      </c>
      <c r="FE70" s="43">
        <f>IF($AZ70="N","N",SUM('調查資料(OUT)'!AW76:AW79))</f>
        <v>0</v>
      </c>
      <c r="FF70" s="43">
        <f>IF($AZ70="N","N",SUM('調查資料(OUT)'!BB76:BB79))</f>
        <v>0</v>
      </c>
      <c r="FG70" s="43">
        <f>IF($AZ70="N","N",SUM('調查資料(OUT)'!BG76:BG79))</f>
        <v>0</v>
      </c>
      <c r="FH70" s="48" t="e">
        <f t="shared" si="291"/>
        <v>#DIV/0!</v>
      </c>
      <c r="FI70" s="43">
        <f t="shared" si="292"/>
        <v>0</v>
      </c>
      <c r="FJ70" s="43">
        <f>IF($AZ70="N","N",SUM('調查資料(OUT)'!AX76:AX79))</f>
        <v>0</v>
      </c>
      <c r="FK70" s="43">
        <f>IF($AZ70="N","N",SUM('調查資料(OUT)'!BC76:BC79))</f>
        <v>0</v>
      </c>
      <c r="FL70" s="43">
        <f>IF($AZ70="N","N",SUM('調查資料(OUT)'!BH76:BH79))</f>
        <v>0</v>
      </c>
      <c r="FM70" s="48" t="e">
        <f t="shared" si="201"/>
        <v>#DIV/0!</v>
      </c>
      <c r="FN70" s="43">
        <f t="shared" si="202"/>
        <v>0</v>
      </c>
      <c r="FO70" s="43">
        <f>IF($AZ70="N","N",SUM('調查資料(OUT)'!AY76:AY79))</f>
        <v>0</v>
      </c>
      <c r="FP70" s="43">
        <f>IF($AZ70="N","N",SUM('調查資料(OUT)'!BD76:BD79))</f>
        <v>0</v>
      </c>
      <c r="FQ70" s="43">
        <f>IF($AZ70="N","N",SUM('調查資料(OUT)'!BI76:BI79))</f>
        <v>0</v>
      </c>
      <c r="FR70" s="48" t="e">
        <f t="shared" si="203"/>
        <v>#DIV/0!</v>
      </c>
      <c r="FS70" s="43">
        <f t="shared" si="204"/>
        <v>0</v>
      </c>
      <c r="FT70" s="48" t="e">
        <f t="shared" si="205"/>
        <v>#DIV/0!</v>
      </c>
      <c r="FU70" s="43">
        <f t="shared" si="206"/>
        <v>0</v>
      </c>
      <c r="FV70" s="48" t="e">
        <f t="shared" si="207"/>
        <v>#DIV/0!</v>
      </c>
      <c r="FW70" s="43">
        <f t="shared" si="208"/>
        <v>0</v>
      </c>
      <c r="FX70" s="48" t="e">
        <f t="shared" si="209"/>
        <v>#DIV/0!</v>
      </c>
      <c r="FY70" s="43">
        <f t="shared" si="210"/>
        <v>0</v>
      </c>
      <c r="FZ70" s="43">
        <f t="shared" si="293"/>
        <v>0</v>
      </c>
      <c r="GA70" s="43">
        <f>IF($AZ70="N","N",SUM('調查資料(OUT)'!BJ76:BJ79))</f>
        <v>0</v>
      </c>
      <c r="GB70" s="43">
        <f>IF($AZ70="N","N",SUM('調查資料(OUT)'!BO76:BO79))</f>
        <v>0</v>
      </c>
      <c r="GC70" s="43">
        <f>IF($AZ70="N","N",SUM('調查資料(OUT)'!BT76:BT79))</f>
        <v>0</v>
      </c>
      <c r="GD70" s="48" t="e">
        <f t="shared" si="294"/>
        <v>#DIV/0!</v>
      </c>
      <c r="GE70" s="43">
        <f t="shared" si="295"/>
        <v>0</v>
      </c>
      <c r="GF70" s="43">
        <f>IF($AZ70="N","N",SUM('調查資料(OUT)'!BK76:BK79))</f>
        <v>0</v>
      </c>
      <c r="GG70" s="43">
        <f>IF($AZ70="N","N",SUM('調查資料(OUT)'!BP76:BP79))</f>
        <v>0</v>
      </c>
      <c r="GH70" s="43">
        <f>IF($AZ70="N","N",SUM('調查資料(OUT)'!BU76:BU79))</f>
        <v>0</v>
      </c>
      <c r="GI70" s="48" t="e">
        <f t="shared" si="296"/>
        <v>#DIV/0!</v>
      </c>
      <c r="GJ70" s="43">
        <f t="shared" si="297"/>
        <v>0</v>
      </c>
      <c r="GK70" s="43">
        <f>IF($AZ70="N","N",SUM('調查資料(OUT)'!BL76:BL79))</f>
        <v>0</v>
      </c>
      <c r="GL70" s="43">
        <f>IF($AZ70="N","N",SUM('調查資料(OUT)'!BQ76:BQ79))</f>
        <v>0</v>
      </c>
      <c r="GM70" s="43">
        <f>IF($AZ70="N","N",SUM('調查資料(OUT)'!BV76:BV79))</f>
        <v>0</v>
      </c>
      <c r="GN70" s="48" t="e">
        <f t="shared" si="298"/>
        <v>#DIV/0!</v>
      </c>
      <c r="GO70" s="43">
        <f t="shared" si="299"/>
        <v>0</v>
      </c>
      <c r="GP70" s="43">
        <f>IF($AZ70="N","N",SUM('調查資料(OUT)'!BM76:BM79))</f>
        <v>0</v>
      </c>
      <c r="GQ70" s="43">
        <f>IF($AZ70="N","N",SUM('調查資料(OUT)'!BR76:BR79))</f>
        <v>0</v>
      </c>
      <c r="GR70" s="43">
        <f>IF($AZ70="N","N",SUM('調查資料(OUT)'!BW76:BW79))</f>
        <v>0</v>
      </c>
      <c r="GS70" s="48" t="e">
        <f t="shared" si="211"/>
        <v>#DIV/0!</v>
      </c>
      <c r="GT70" s="43">
        <f t="shared" si="212"/>
        <v>0</v>
      </c>
      <c r="GU70" s="43">
        <f>IF($AZ70="N","N",SUM('調查資料(OUT)'!BN76:BN79))</f>
        <v>0</v>
      </c>
      <c r="GV70" s="43">
        <f>IF($AZ70="N","N",SUM('調查資料(OUT)'!BS76:BS79))</f>
        <v>0</v>
      </c>
      <c r="GW70" s="43">
        <f>IF($AZ70="N","N",SUM('調查資料(OUT)'!BX76:BX79))</f>
        <v>0</v>
      </c>
      <c r="GX70" s="48" t="e">
        <f t="shared" si="213"/>
        <v>#DIV/0!</v>
      </c>
      <c r="GY70" s="43">
        <f t="shared" si="214"/>
        <v>0</v>
      </c>
      <c r="GZ70" s="48" t="e">
        <f t="shared" si="215"/>
        <v>#DIV/0!</v>
      </c>
      <c r="HA70" s="43">
        <f t="shared" si="216"/>
        <v>0</v>
      </c>
      <c r="HB70" s="48" t="e">
        <f t="shared" si="217"/>
        <v>#DIV/0!</v>
      </c>
      <c r="HC70" s="43">
        <f t="shared" si="237"/>
        <v>0</v>
      </c>
      <c r="HD70" s="48" t="e">
        <f t="shared" si="218"/>
        <v>#DIV/0!</v>
      </c>
      <c r="HE70" s="43">
        <f t="shared" si="219"/>
        <v>0</v>
      </c>
      <c r="HF70" s="43">
        <f t="shared" si="220"/>
        <v>0</v>
      </c>
      <c r="HG70" s="43">
        <f>IF($AZ70="N","N",SUM('調查資料(OUT)'!BY76:BY79))</f>
        <v>0</v>
      </c>
      <c r="HH70" s="43">
        <f>IF($AZ70="N","N",SUM('調查資料(OUT)'!CD76:CD79))</f>
        <v>0</v>
      </c>
      <c r="HI70" s="43">
        <f>IF($AZ70="N","N",SUM('調查資料(OUT)'!CI76:CI79))</f>
        <v>0</v>
      </c>
      <c r="HJ70" s="48" t="e">
        <f t="shared" si="221"/>
        <v>#DIV/0!</v>
      </c>
      <c r="HK70" s="43">
        <f t="shared" si="222"/>
        <v>0</v>
      </c>
      <c r="HL70" s="43">
        <f>IF($AZ70="N","N",SUM('調查資料(OUT)'!BZ76:BZ79))</f>
        <v>0</v>
      </c>
      <c r="HM70" s="43">
        <f>IF($AZ70="N","N",SUM('調查資料(OUT)'!CE76:CE79))</f>
        <v>0</v>
      </c>
      <c r="HN70" s="43">
        <f>IF($AZ70="N","N",SUM('調查資料(OUT)'!CJ76:CJ79))</f>
        <v>0</v>
      </c>
      <c r="HO70" s="48" t="e">
        <f t="shared" si="223"/>
        <v>#DIV/0!</v>
      </c>
      <c r="HP70" s="43">
        <f t="shared" si="224"/>
        <v>0</v>
      </c>
      <c r="HQ70" s="43">
        <f>IF($AZ70="N","N",SUM('調查資料(OUT)'!CA76:CA79))</f>
        <v>0</v>
      </c>
      <c r="HR70" s="43">
        <f>IF($AZ70="N","N",SUM('調查資料(OUT)'!CF76:CF79))</f>
        <v>0</v>
      </c>
      <c r="HS70" s="43">
        <f>IF($AZ70="N","N",SUM('調查資料(OUT)'!CK76:CK79))</f>
        <v>0</v>
      </c>
      <c r="HT70" s="48" t="e">
        <f t="shared" si="225"/>
        <v>#DIV/0!</v>
      </c>
      <c r="HU70" s="43">
        <f t="shared" si="226"/>
        <v>0</v>
      </c>
      <c r="HV70" s="43">
        <f>IF($AZ70="N","N",SUM('調查資料(OUT)'!CB76:CB79))</f>
        <v>0</v>
      </c>
      <c r="HW70" s="43">
        <f>IF($AZ70="N","N",SUM('調查資料(OUT)'!CG76:CG79))</f>
        <v>0</v>
      </c>
      <c r="HX70" s="43">
        <f>IF($AZ70="N","N",SUM('調查資料(OUT)'!CL76:CL79))</f>
        <v>0</v>
      </c>
      <c r="HY70" s="48" t="e">
        <f t="shared" si="227"/>
        <v>#DIV/0!</v>
      </c>
      <c r="HZ70" s="43">
        <f t="shared" si="228"/>
        <v>0</v>
      </c>
      <c r="IA70" s="43">
        <f>IF($AZ70="N","N",SUM('調查資料(OUT)'!CC76:CC79))</f>
        <v>0</v>
      </c>
      <c r="IB70" s="43">
        <f>IF($AZ70="N","N",SUM('調查資料(OUT)'!CH76:CH79))</f>
        <v>0</v>
      </c>
      <c r="IC70" s="43">
        <f>IF($AZ70="N","N",SUM('調查資料(OUT)'!CM76:CM79))</f>
        <v>0</v>
      </c>
      <c r="ID70" s="48" t="e">
        <f t="shared" si="229"/>
        <v>#DIV/0!</v>
      </c>
      <c r="IE70" s="43">
        <f t="shared" si="230"/>
        <v>0</v>
      </c>
      <c r="IF70" s="48" t="e">
        <f t="shared" si="231"/>
        <v>#DIV/0!</v>
      </c>
      <c r="IG70" s="43">
        <f t="shared" si="232"/>
        <v>0</v>
      </c>
      <c r="IH70" s="48" t="e">
        <f t="shared" si="233"/>
        <v>#DIV/0!</v>
      </c>
      <c r="II70" s="43">
        <f t="shared" si="234"/>
        <v>0</v>
      </c>
      <c r="IJ70" s="48" t="e">
        <f t="shared" si="235"/>
        <v>#DIV/0!</v>
      </c>
      <c r="IK70" s="248">
        <f t="shared" si="236"/>
        <v>0</v>
      </c>
    </row>
    <row r="71" spans="1:245">
      <c r="A71" s="247">
        <f>'調查資料(OUT)'!A77</f>
        <v>1630</v>
      </c>
      <c r="B71" s="43">
        <f t="shared" si="163"/>
        <v>0</v>
      </c>
      <c r="C71" s="43">
        <f>IFERROR('調查資料(OUT)'!$B$1*'調查資料(OUT)'!B77,0)+IFERROR('調查資料(OUT)'!$G$1*'調查資料(OUT)'!G77,0)+IFERROR('調查資料(OUT)'!$L$1*'調查資料(OUT)'!L77,0)</f>
        <v>0</v>
      </c>
      <c r="D71" s="43">
        <f>IFERROR('調查資料(OUT)'!$C$1*'調查資料(OUT)'!C77,0)+IFERROR('調查資料(OUT)'!$H$1*'調查資料(OUT)'!H77,0)+IFERROR('調查資料(OUT)'!$M$1*'調查資料(OUT)'!M77,0)</f>
        <v>0</v>
      </c>
      <c r="E71" s="43">
        <f>IFERROR('調查資料(OUT)'!$D$1*'調查資料(OUT)'!D77,0)+IFERROR('調查資料(OUT)'!$I$1*'調查資料(OUT)'!I77,0)+IFERROR('調查資料(OUT)'!$N$1*'調查資料(OUT)'!N77,0)</f>
        <v>0</v>
      </c>
      <c r="F71" s="43">
        <f>IFERROR('調查資料(OUT)'!$E$1*'調查資料(OUT)'!E77,0)+IFERROR('調查資料(OUT)'!$J$1*'調查資料(OUT)'!J77,0)+IFERROR('調查資料(OUT)'!$O$1*'調查資料(OUT)'!O77,0)</f>
        <v>0</v>
      </c>
      <c r="G71" s="248">
        <f>IFERROR('調查資料(OUT)'!$F$1*'調查資料(OUT)'!F77,0)+IFERROR('調查資料(OUT)'!$K$1*'調查資料(OUT)'!K77,0)+IFERROR('調查資料(OUT)'!$P$1*'調查資料(OUT)'!P77,0)</f>
        <v>0</v>
      </c>
      <c r="H71" s="249">
        <f t="shared" si="164"/>
        <v>0</v>
      </c>
      <c r="I71" s="43">
        <f>IFERROR('調查資料(OUT)'!$Q$1*'調查資料(OUT)'!Q77,0)+IFERROR('調查資料(OUT)'!$V$1*'調查資料(OUT)'!V77,0)+IFERROR('調查資料(OUT)'!$AA$1*'調查資料(OUT)'!AA77,0)</f>
        <v>0</v>
      </c>
      <c r="J71" s="43">
        <f>IFERROR('調查資料(OUT)'!$R$1*'調查資料(OUT)'!R77,0)+IFERROR('調查資料(OUT)'!$W$1*'調查資料(OUT)'!W77,0)+IFERROR('調查資料(OUT)'!$AB$1*'調查資料(OUT)'!AB77,0)</f>
        <v>0</v>
      </c>
      <c r="K71" s="43">
        <f>IFERROR('調查資料(OUT)'!$S$1*'調查資料(OUT)'!S77,0)+IFERROR('調查資料(OUT)'!$X$1*'調查資料(OUT)'!X77,0)+IFERROR('調查資料(OUT)'!$AC$1*'調查資料(OUT)'!AC77,0)</f>
        <v>0</v>
      </c>
      <c r="L71" s="43">
        <f>IFERROR('調查資料(OUT)'!$T$1*'調查資料(OUT)'!T77,0)+IFERROR('調查資料(OUT)'!$Y$1*'調查資料(OUT)'!Y77,0)+IFERROR('調查資料(OUT)'!$AD$1*'調查資料(OUT)'!AD77,0)</f>
        <v>0</v>
      </c>
      <c r="M71" s="248">
        <f>IFERROR('調查資料(OUT)'!$U$1*'調查資料(OUT)'!U77,0)+IFERROR('調查資料(OUT)'!$Z$1*'調查資料(OUT)'!Z77,0)+IFERROR('調查資料(OUT)'!$AE$1*'調查資料(OUT)'!AE77,0)</f>
        <v>0</v>
      </c>
      <c r="N71" s="249">
        <f t="shared" si="165"/>
        <v>0</v>
      </c>
      <c r="O71" s="43">
        <f>IFERROR('調查資料(OUT)'!$AF$1*'調查資料(OUT)'!AF77,0)+IFERROR('調查資料(OUT)'!$AK$1*'調查資料(OUT)'!AK77,0)+IFERROR('調查資料(OUT)'!$AP$1*'調查資料(OUT)'!AP77,0)</f>
        <v>0</v>
      </c>
      <c r="P71" s="43">
        <f>IFERROR('調查資料(OUT)'!$AG$1*'調查資料(OUT)'!AG77,0)+IFERROR('調查資料(OUT)'!$AL$1*'調查資料(OUT)'!AL77,0)+IFERROR('調查資料(OUT)'!$AQ$1*'調查資料(OUT)'!AQ77,0)</f>
        <v>0</v>
      </c>
      <c r="Q71" s="43">
        <f>IFERROR('調查資料(OUT)'!$AH$1*'調查資料(OUT)'!AH77,0)+IFERROR('調查資料(OUT)'!$AM$1*'調查資料(OUT)'!AM77,0)+IFERROR('調查資料(OUT)'!$AR$1*'調查資料(OUT)'!AR77,0)</f>
        <v>0</v>
      </c>
      <c r="R71" s="43">
        <f>IFERROR('調查資料(OUT)'!$AI$1*'調查資料(OUT)'!AI77,0)+IFERROR('調查資料(OUT)'!$AN$1*'調查資料(OUT)'!AN77,0)+IFERROR('調查資料(OUT)'!$AS$1*'調查資料(OUT)'!AS77,0)</f>
        <v>0</v>
      </c>
      <c r="S71" s="248">
        <f>IFERROR('調查資料(OUT)'!$AJ$1*'調查資料(OUT)'!AJ77,0)+IFERROR('調查資料(OUT)'!$AO$1*'調查資料(OUT)'!AO77,0)+IFERROR('調查資料(OUT)'!$AT$1*'調查資料(OUT)'!AT77,0)</f>
        <v>0</v>
      </c>
      <c r="T71" s="249">
        <f t="shared" si="166"/>
        <v>0</v>
      </c>
      <c r="U71" s="43">
        <f>IFERROR('調查資料(OUT)'!$AU$1*'調查資料(OUT)'!AU77,0)+IFERROR('調查資料(OUT)'!$AZ$1*'調查資料(OUT)'!AZ77,0)+IFERROR('調查資料(OUT)'!$BE$1*'調查資料(OUT)'!BE77,0)</f>
        <v>0</v>
      </c>
      <c r="V71" s="43">
        <f>IFERROR('調查資料(OUT)'!$AV$1*'調查資料(OUT)'!AV77,0)+IFERROR('調查資料(OUT)'!$BA$1*'調查資料(OUT)'!BA77,0)+IFERROR('調查資料(OUT)'!$BF$1*'調查資料(OUT)'!BF77,0)</f>
        <v>0</v>
      </c>
      <c r="W71" s="43">
        <f>IFERROR('調查資料(OUT)'!$AW$1*'調查資料(OUT)'!AW77,0)+IFERROR('調查資料(OUT)'!$BB$1*'調查資料(OUT)'!BB77,0)+IFERROR('調查資料(OUT)'!$BG$1*'調查資料(OUT)'!BG77,0)</f>
        <v>0</v>
      </c>
      <c r="X71" s="43">
        <f>IFERROR('調查資料(OUT)'!$AX$1*'調查資料(OUT)'!AX77,0)+IFERROR('調查資料(OUT)'!$BC$1*'調查資料(OUT)'!BC77,0)+IFERROR('調查資料(OUT)'!$BH$1*'調查資料(OUT)'!BH77,0)</f>
        <v>0</v>
      </c>
      <c r="Y71" s="248">
        <f>IFERROR('調查資料(OUT)'!$AY$1*'調查資料(OUT)'!AY77,0)+IFERROR('調查資料(OUT)'!$BD$1*'調查資料(OUT)'!BD77,0)+IFERROR('調查資料(OUT)'!$BI$1*'調查資料(OUT)'!BI77,0)</f>
        <v>0</v>
      </c>
      <c r="Z71" s="249">
        <f t="shared" si="167"/>
        <v>0</v>
      </c>
      <c r="AA71" s="43">
        <f>IFERROR('調查資料(OUT)'!$BJ$1*'調查資料(OUT)'!BJ77,0)+IFERROR('調查資料(OUT)'!$BO$1*'調查資料(OUT)'!BO77,0)+IFERROR('調查資料(OUT)'!$BT$1*'調查資料(OUT)'!BT77,0)</f>
        <v>0</v>
      </c>
      <c r="AB71" s="43">
        <f>IFERROR('調查資料(OUT)'!$BK$1*'調查資料(OUT)'!BK77,0)+IFERROR('調查資料(OUT)'!$BP$1*'調查資料(OUT)'!BP77,0)+IFERROR('調查資料(OUT)'!$BU$1*'調查資料(OUT)'!BU77,0)</f>
        <v>0</v>
      </c>
      <c r="AC71" s="43">
        <f>IFERROR('調查資料(OUT)'!$BL$1*'調查資料(OUT)'!BL77,0)+IFERROR('調查資料(OUT)'!$BQ$1*'調查資料(OUT)'!BQ77,0)+IFERROR('調查資料(OUT)'!$BV$1*'調查資料(OUT)'!BV77,0)</f>
        <v>0</v>
      </c>
      <c r="AD71" s="43">
        <f>IFERROR('調查資料(OUT)'!$BM$1*'調查資料(OUT)'!BM77,0)+IFERROR('調查資料(OUT)'!$BR$1*'調查資料(OUT)'!BR77,0)+IFERROR('調查資料(OUT)'!$BW$1*'調查資料(OUT)'!BW77,0)</f>
        <v>0</v>
      </c>
      <c r="AE71" s="248">
        <f>IFERROR('調查資料(OUT)'!$BN$1*'調查資料(OUT)'!BN77,0)+IFERROR('調查資料(OUT)'!$BS$1*'調查資料(OUT)'!BS77,0)+IFERROR('調查資料(OUT)'!$BX$1*'調查資料(OUT)'!BX77,0)</f>
        <v>0</v>
      </c>
      <c r="AF71" s="249">
        <f t="shared" si="168"/>
        <v>0</v>
      </c>
      <c r="AG71" s="43">
        <f>IFERROR('調查資料(OUT)'!$BY$1*'調查資料(OUT)'!BY77,0)+IFERROR('調查資料(OUT)'!$CD$1*'調查資料(OUT)'!CD77,0)+IFERROR('調查資料(OUT)'!$CI$1*'調查資料(OUT)'!CI77,0)</f>
        <v>0</v>
      </c>
      <c r="AH71" s="43">
        <f>IFERROR('調查資料(OUT)'!$BZ$1*'調查資料(OUT)'!BZ77,0)+IFERROR('調查資料(OUT)'!$CE$1*'調查資料(OUT)'!CE77,0)+IFERROR('調查資料(OUT)'!$CJ$1*'調查資料(OUT)'!CJ77,0)</f>
        <v>0</v>
      </c>
      <c r="AI71" s="43">
        <f>IFERROR('調查資料(OUT)'!$CA$1*'調查資料(OUT)'!CA77,0)+IFERROR('調查資料(OUT)'!$CF$1*'調查資料(OUT)'!CF77,0)+IFERROR('調查資料(OUT)'!$CK$1*'調查資料(OUT)'!CK77,0)</f>
        <v>0</v>
      </c>
      <c r="AJ71" s="43">
        <f>IFERROR('調查資料(OUT)'!$CB$1*'調查資料(OUT)'!CB77,0)+IFERROR('調查資料(OUT)'!$CG$1*'調查資料(OUT)'!CG77,0)+IFERROR('調查資料(OUT)'!$CL$1*'調查資料(OUT)'!CL77,0)</f>
        <v>0</v>
      </c>
      <c r="AK71" s="248">
        <f>IFERROR('調查資料(OUT)'!$CC$1*'調查資料(OUT)'!CC77,0)+IFERROR('調查資料(OUT)'!$CH$1*'調查資料(OUT)'!CH77,0)+IFERROR('調查資料(OUT)'!$CM$1*'調查資料(OUT)'!CM77,0)</f>
        <v>0</v>
      </c>
      <c r="AL71" s="250">
        <f t="shared" si="169"/>
        <v>0</v>
      </c>
      <c r="AN71" s="319">
        <f>'調查資料(OUT)'!A77</f>
        <v>1630</v>
      </c>
      <c r="AO71" s="340">
        <f t="shared" si="170"/>
        <v>1730</v>
      </c>
      <c r="AP71" s="339">
        <f t="shared" si="238"/>
        <v>0</v>
      </c>
      <c r="AQ71" s="339"/>
      <c r="AR71" s="339">
        <f t="shared" si="300"/>
        <v>0</v>
      </c>
      <c r="AS71" s="342" t="e">
        <f t="shared" si="301"/>
        <v>#DIV/0!</v>
      </c>
      <c r="AT71" s="342" t="e">
        <f t="shared" si="302"/>
        <v>#DIV/0!</v>
      </c>
      <c r="AU71" s="342" t="e">
        <f t="shared" si="303"/>
        <v>#DIV/0!</v>
      </c>
      <c r="AV71" s="342" t="e">
        <f t="shared" si="304"/>
        <v>#DIV/0!</v>
      </c>
      <c r="AW71" s="342" t="e">
        <f t="shared" si="305"/>
        <v>#DIV/0!</v>
      </c>
      <c r="AX71" s="342" t="e">
        <f t="shared" si="306"/>
        <v>#DIV/0!</v>
      </c>
      <c r="AY71" s="343"/>
      <c r="AZ71" s="339">
        <f t="shared" si="307"/>
        <v>1630</v>
      </c>
      <c r="BA71" s="318">
        <f t="shared" si="308"/>
        <v>1730</v>
      </c>
      <c r="BB71" s="43">
        <f t="shared" si="171"/>
        <v>0</v>
      </c>
      <c r="BC71" s="43">
        <f>IF($AZ71="N","N",SUM('調查資料(OUT)'!B77:B80))</f>
        <v>0</v>
      </c>
      <c r="BD71" s="43">
        <f>IF($AZ71="N","N",SUM('調查資料(OUT)'!G77:G80))</f>
        <v>0</v>
      </c>
      <c r="BE71" s="43">
        <f>IF($AZ71="N","N",SUM('調查資料(OUT)'!L77:L80))</f>
        <v>0</v>
      </c>
      <c r="BF71" s="48" t="e">
        <f t="shared" si="265"/>
        <v>#DIV/0!</v>
      </c>
      <c r="BG71" s="43">
        <f t="shared" si="266"/>
        <v>0</v>
      </c>
      <c r="BH71" s="43">
        <f>IF($AZ71="N","N",SUM('調查資料(OUT)'!C77:C80))</f>
        <v>0</v>
      </c>
      <c r="BI71" s="43">
        <f>IF($AZ71="N","N",SUM('調查資料(OUT)'!H77:H80))</f>
        <v>0</v>
      </c>
      <c r="BJ71" s="43">
        <f>IF($AZ71="N","N",SUM('調查資料(OUT)'!M77:M80))</f>
        <v>0</v>
      </c>
      <c r="BK71" s="48" t="e">
        <f t="shared" si="267"/>
        <v>#DIV/0!</v>
      </c>
      <c r="BL71" s="43">
        <f t="shared" si="268"/>
        <v>0</v>
      </c>
      <c r="BM71" s="43">
        <f>IF($AZ71="N","N",SUM('調查資料(OUT)'!D77:D80))</f>
        <v>0</v>
      </c>
      <c r="BN71" s="43">
        <f>IF($AZ71="N","N",SUM('調查資料(OUT)'!I77:I80))</f>
        <v>0</v>
      </c>
      <c r="BO71" s="43">
        <f>IF($AZ71="N","N",SUM('調查資料(OUT)'!N77:N80))</f>
        <v>0</v>
      </c>
      <c r="BP71" s="48" t="e">
        <f t="shared" si="269"/>
        <v>#DIV/0!</v>
      </c>
      <c r="BQ71" s="43">
        <f t="shared" si="270"/>
        <v>0</v>
      </c>
      <c r="BR71" s="43">
        <f>IF($AZ71="N","N",SUM('調查資料(OUT)'!E77:E80))</f>
        <v>0</v>
      </c>
      <c r="BS71" s="43">
        <f>IF($AZ71="N","N",SUM('調查資料(OUT)'!J77:J80))</f>
        <v>0</v>
      </c>
      <c r="BT71" s="43">
        <f>IF($AZ71="N","N",SUM('調查資料(OUT)'!O77:O80))</f>
        <v>0</v>
      </c>
      <c r="BU71" s="48" t="e">
        <f t="shared" si="271"/>
        <v>#DIV/0!</v>
      </c>
      <c r="BV71" s="43">
        <f t="shared" si="172"/>
        <v>0</v>
      </c>
      <c r="BW71" s="43">
        <f>IF($AZ71="N","N",SUM('調查資料(OUT)'!F77:F80))</f>
        <v>0</v>
      </c>
      <c r="BX71" s="43">
        <f>IF($AZ71="N","N",SUM('調查資料(OUT)'!K77:K80))</f>
        <v>0</v>
      </c>
      <c r="BY71" s="43">
        <f>IF($AZ71="N","N",SUM('調查資料(OUT)'!P77:P80))</f>
        <v>0</v>
      </c>
      <c r="BZ71" s="48" t="e">
        <f t="shared" si="173"/>
        <v>#DIV/0!</v>
      </c>
      <c r="CA71" s="43">
        <f t="shared" si="174"/>
        <v>0</v>
      </c>
      <c r="CB71" s="48" t="e">
        <f t="shared" si="175"/>
        <v>#DIV/0!</v>
      </c>
      <c r="CC71" s="43">
        <f t="shared" si="176"/>
        <v>0</v>
      </c>
      <c r="CD71" s="48" t="e">
        <f t="shared" si="177"/>
        <v>#DIV/0!</v>
      </c>
      <c r="CE71" s="43">
        <f t="shared" si="178"/>
        <v>0</v>
      </c>
      <c r="CF71" s="48" t="e">
        <f t="shared" si="179"/>
        <v>#DIV/0!</v>
      </c>
      <c r="CG71" s="43">
        <f t="shared" si="180"/>
        <v>0</v>
      </c>
      <c r="CH71" s="43">
        <f t="shared" si="272"/>
        <v>0</v>
      </c>
      <c r="CI71" s="43">
        <f>IF($AZ71="N","N",SUM('調查資料(OUT)'!Q77:Q80))</f>
        <v>0</v>
      </c>
      <c r="CJ71" s="43">
        <f>IF($AZ71="N","N",SUM('調查資料(OUT)'!V77:V80))</f>
        <v>0</v>
      </c>
      <c r="CK71" s="43">
        <f>IF($AZ71="N","N",SUM('調查資料(OUT)'!AA77:AA80))</f>
        <v>0</v>
      </c>
      <c r="CL71" s="48" t="e">
        <f t="shared" si="273"/>
        <v>#DIV/0!</v>
      </c>
      <c r="CM71" s="43">
        <f t="shared" si="274"/>
        <v>0</v>
      </c>
      <c r="CN71" s="43">
        <f>IF($AZ71="N","N",SUM('調查資料(OUT)'!R77:R80))</f>
        <v>0</v>
      </c>
      <c r="CO71" s="43">
        <f>IF($AZ71="N","N",SUM('調查資料(OUT)'!W77:W80))</f>
        <v>0</v>
      </c>
      <c r="CP71" s="43">
        <f>IF($AZ71="N","N",SUM('調查資料(OUT)'!AB77:AB80))</f>
        <v>0</v>
      </c>
      <c r="CQ71" s="48" t="e">
        <f t="shared" si="275"/>
        <v>#DIV/0!</v>
      </c>
      <c r="CR71" s="43">
        <f t="shared" si="276"/>
        <v>0</v>
      </c>
      <c r="CS71" s="43">
        <f>IF($AZ71="N","N",SUM('調查資料(OUT)'!S77:S80))</f>
        <v>0</v>
      </c>
      <c r="CT71" s="43">
        <f>IF($AZ71="N","N",SUM('調查資料(OUT)'!X77:X80))</f>
        <v>0</v>
      </c>
      <c r="CU71" s="43">
        <f>IF($AZ71="N","N",SUM('調查資料(OUT)'!AC77:AC80))</f>
        <v>0</v>
      </c>
      <c r="CV71" s="48" t="e">
        <f t="shared" si="277"/>
        <v>#DIV/0!</v>
      </c>
      <c r="CW71" s="43">
        <f t="shared" si="278"/>
        <v>0</v>
      </c>
      <c r="CX71" s="43">
        <f>IF($AZ71="N","N",SUM('調查資料(OUT)'!T77:T80))</f>
        <v>0</v>
      </c>
      <c r="CY71" s="43">
        <f>IF($AZ71="N","N",SUM('調查資料(OUT)'!Y77:Y80))</f>
        <v>0</v>
      </c>
      <c r="CZ71" s="43">
        <f>IF($AZ71="N","N",SUM('調查資料(OUT)'!AD77:AD80))</f>
        <v>0</v>
      </c>
      <c r="DA71" s="48" t="e">
        <f t="shared" si="181"/>
        <v>#DIV/0!</v>
      </c>
      <c r="DB71" s="43">
        <f t="shared" si="182"/>
        <v>0</v>
      </c>
      <c r="DC71" s="43">
        <f>IF($AZ71="N","N",SUM('調查資料(OUT)'!U77:U80))</f>
        <v>0</v>
      </c>
      <c r="DD71" s="43">
        <f>IF($AZ71="N","N",SUM('調查資料(OUT)'!Z77:Z80))</f>
        <v>0</v>
      </c>
      <c r="DE71" s="43">
        <f>IF($AZ71="N","N",SUM('調查資料(OUT)'!AE77:AE80))</f>
        <v>0</v>
      </c>
      <c r="DF71" s="48" t="e">
        <f t="shared" si="183"/>
        <v>#DIV/0!</v>
      </c>
      <c r="DG71" s="43">
        <f t="shared" si="184"/>
        <v>0</v>
      </c>
      <c r="DH71" s="48" t="e">
        <f t="shared" si="185"/>
        <v>#DIV/0!</v>
      </c>
      <c r="DI71" s="43">
        <f t="shared" si="186"/>
        <v>0</v>
      </c>
      <c r="DJ71" s="48" t="e">
        <f t="shared" si="187"/>
        <v>#DIV/0!</v>
      </c>
      <c r="DK71" s="43">
        <f t="shared" si="188"/>
        <v>0</v>
      </c>
      <c r="DL71" s="48" t="e">
        <f t="shared" si="189"/>
        <v>#DIV/0!</v>
      </c>
      <c r="DM71" s="43">
        <f t="shared" si="190"/>
        <v>0</v>
      </c>
      <c r="DN71" s="43">
        <f t="shared" si="279"/>
        <v>0</v>
      </c>
      <c r="DO71" s="43">
        <f>IF($AZ71="N","N",SUM('調查資料(OUT)'!AF77:AF80))</f>
        <v>0</v>
      </c>
      <c r="DP71" s="43">
        <f>IF($AZ71="N","N",SUM('調查資料(OUT)'!AK77:AK80))</f>
        <v>0</v>
      </c>
      <c r="DQ71" s="43">
        <f>IF($AZ71="N","N",SUM('調查資料(OUT)'!AP77:AP80))</f>
        <v>0</v>
      </c>
      <c r="DR71" s="48" t="e">
        <f t="shared" si="280"/>
        <v>#DIV/0!</v>
      </c>
      <c r="DS71" s="43">
        <f t="shared" si="281"/>
        <v>0</v>
      </c>
      <c r="DT71" s="43">
        <f>IF($AZ71="N","N",SUM('調查資料(OUT)'!AG77:AG80))</f>
        <v>0</v>
      </c>
      <c r="DU71" s="43">
        <f>IF($AZ71="N","N",SUM('調查資料(OUT)'!AL77:AL80))</f>
        <v>0</v>
      </c>
      <c r="DV71" s="43">
        <f>IF($AZ71="N","N",SUM('調查資料(OUT)'!AQ77:AQ80))</f>
        <v>0</v>
      </c>
      <c r="DW71" s="48" t="e">
        <f t="shared" si="282"/>
        <v>#DIV/0!</v>
      </c>
      <c r="DX71" s="43">
        <f t="shared" si="283"/>
        <v>0</v>
      </c>
      <c r="DY71" s="43">
        <f>IF($AZ71="N","N",SUM('調查資料(OUT)'!AH77:AH80))</f>
        <v>0</v>
      </c>
      <c r="DZ71" s="43">
        <f>IF($AZ71="N","N",SUM('調查資料(OUT)'!AM77:AM80))</f>
        <v>0</v>
      </c>
      <c r="EA71" s="43">
        <f>IF($AZ71="N","N",SUM('調查資料(OUT)'!AR77:AR80))</f>
        <v>0</v>
      </c>
      <c r="EB71" s="48" t="e">
        <f t="shared" si="284"/>
        <v>#DIV/0!</v>
      </c>
      <c r="EC71" s="43">
        <f t="shared" si="285"/>
        <v>0</v>
      </c>
      <c r="ED71" s="43">
        <f>IF($AZ71="N","N",SUM('調查資料(OUT)'!AI77:AI80))</f>
        <v>0</v>
      </c>
      <c r="EE71" s="43">
        <f>IF($AZ71="N","N",SUM('調查資料(OUT)'!AN77:AN80))</f>
        <v>0</v>
      </c>
      <c r="EF71" s="43">
        <f>IF($AZ71="N","N",SUM('調查資料(OUT)'!AS77:AS80))</f>
        <v>0</v>
      </c>
      <c r="EG71" s="48" t="e">
        <f t="shared" si="191"/>
        <v>#DIV/0!</v>
      </c>
      <c r="EH71" s="43">
        <f t="shared" si="192"/>
        <v>0</v>
      </c>
      <c r="EI71" s="43">
        <f>IF($AZ71="N","N",SUM('調查資料(OUT)'!AJ77:AJ80))</f>
        <v>0</v>
      </c>
      <c r="EJ71" s="43">
        <f>IF($AZ71="N","N",SUM('調查資料(OUT)'!AO77:AO80))</f>
        <v>0</v>
      </c>
      <c r="EK71" s="43">
        <f>IF($AZ71="N","N",SUM('調查資料(OUT)'!AT77:AT80))</f>
        <v>0</v>
      </c>
      <c r="EL71" s="48" t="e">
        <f t="shared" si="193"/>
        <v>#DIV/0!</v>
      </c>
      <c r="EM71" s="43">
        <f t="shared" si="194"/>
        <v>0</v>
      </c>
      <c r="EN71" s="48" t="e">
        <f t="shared" si="195"/>
        <v>#DIV/0!</v>
      </c>
      <c r="EO71" s="43">
        <f t="shared" si="196"/>
        <v>0</v>
      </c>
      <c r="EP71" s="48" t="e">
        <f t="shared" si="197"/>
        <v>#DIV/0!</v>
      </c>
      <c r="EQ71" s="43">
        <f t="shared" si="198"/>
        <v>0</v>
      </c>
      <c r="ER71" s="48" t="e">
        <f t="shared" si="199"/>
        <v>#DIV/0!</v>
      </c>
      <c r="ES71" s="43">
        <f t="shared" si="200"/>
        <v>0</v>
      </c>
      <c r="ET71" s="43">
        <f t="shared" si="286"/>
        <v>0</v>
      </c>
      <c r="EU71" s="43">
        <f>IF($AZ71="N","N",SUM('調查資料(OUT)'!AU77:AU80))</f>
        <v>0</v>
      </c>
      <c r="EV71" s="43">
        <f>IF($AZ71="N","N",SUM('調查資料(OUT)'!AZ77:AZ80))</f>
        <v>0</v>
      </c>
      <c r="EW71" s="43">
        <f>IF($AZ71="N","N",SUM('調查資料(OUT)'!BE77:BE80))</f>
        <v>0</v>
      </c>
      <c r="EX71" s="48" t="e">
        <f t="shared" si="287"/>
        <v>#DIV/0!</v>
      </c>
      <c r="EY71" s="43">
        <f t="shared" si="288"/>
        <v>0</v>
      </c>
      <c r="EZ71" s="43">
        <f>IF($AZ71="N","N",SUM('調查資料(OUT)'!AV77:AV80))</f>
        <v>0</v>
      </c>
      <c r="FA71" s="43">
        <f>IF($AZ71="N","N",SUM('調查資料(OUT)'!BA77:BA80))</f>
        <v>0</v>
      </c>
      <c r="FB71" s="43">
        <f>IF($AZ71="N","N",SUM('調查資料(OUT)'!BF77:BF80))</f>
        <v>0</v>
      </c>
      <c r="FC71" s="48" t="e">
        <f t="shared" si="289"/>
        <v>#DIV/0!</v>
      </c>
      <c r="FD71" s="43">
        <f t="shared" si="290"/>
        <v>0</v>
      </c>
      <c r="FE71" s="43">
        <f>IF($AZ71="N","N",SUM('調查資料(OUT)'!AW77:AW80))</f>
        <v>0</v>
      </c>
      <c r="FF71" s="43">
        <f>IF($AZ71="N","N",SUM('調查資料(OUT)'!BB77:BB80))</f>
        <v>0</v>
      </c>
      <c r="FG71" s="43">
        <f>IF($AZ71="N","N",SUM('調查資料(OUT)'!BG77:BG80))</f>
        <v>0</v>
      </c>
      <c r="FH71" s="48" t="e">
        <f t="shared" si="291"/>
        <v>#DIV/0!</v>
      </c>
      <c r="FI71" s="43">
        <f t="shared" si="292"/>
        <v>0</v>
      </c>
      <c r="FJ71" s="43">
        <f>IF($AZ71="N","N",SUM('調查資料(OUT)'!AX77:AX80))</f>
        <v>0</v>
      </c>
      <c r="FK71" s="43">
        <f>IF($AZ71="N","N",SUM('調查資料(OUT)'!BC77:BC80))</f>
        <v>0</v>
      </c>
      <c r="FL71" s="43">
        <f>IF($AZ71="N","N",SUM('調查資料(OUT)'!BH77:BH80))</f>
        <v>0</v>
      </c>
      <c r="FM71" s="48" t="e">
        <f t="shared" si="201"/>
        <v>#DIV/0!</v>
      </c>
      <c r="FN71" s="43">
        <f t="shared" si="202"/>
        <v>0</v>
      </c>
      <c r="FO71" s="43">
        <f>IF($AZ71="N","N",SUM('調查資料(OUT)'!AY77:AY80))</f>
        <v>0</v>
      </c>
      <c r="FP71" s="43">
        <f>IF($AZ71="N","N",SUM('調查資料(OUT)'!BD77:BD80))</f>
        <v>0</v>
      </c>
      <c r="FQ71" s="43">
        <f>IF($AZ71="N","N",SUM('調查資料(OUT)'!BI77:BI80))</f>
        <v>0</v>
      </c>
      <c r="FR71" s="48" t="e">
        <f t="shared" si="203"/>
        <v>#DIV/0!</v>
      </c>
      <c r="FS71" s="43">
        <f t="shared" si="204"/>
        <v>0</v>
      </c>
      <c r="FT71" s="48" t="e">
        <f t="shared" si="205"/>
        <v>#DIV/0!</v>
      </c>
      <c r="FU71" s="43">
        <f t="shared" si="206"/>
        <v>0</v>
      </c>
      <c r="FV71" s="48" t="e">
        <f t="shared" si="207"/>
        <v>#DIV/0!</v>
      </c>
      <c r="FW71" s="43">
        <f t="shared" si="208"/>
        <v>0</v>
      </c>
      <c r="FX71" s="48" t="e">
        <f t="shared" si="209"/>
        <v>#DIV/0!</v>
      </c>
      <c r="FY71" s="43">
        <f t="shared" si="210"/>
        <v>0</v>
      </c>
      <c r="FZ71" s="43">
        <f t="shared" si="293"/>
        <v>0</v>
      </c>
      <c r="GA71" s="43">
        <f>IF($AZ71="N","N",SUM('調查資料(OUT)'!BJ77:BJ80))</f>
        <v>0</v>
      </c>
      <c r="GB71" s="43">
        <f>IF($AZ71="N","N",SUM('調查資料(OUT)'!BO77:BO80))</f>
        <v>0</v>
      </c>
      <c r="GC71" s="43">
        <f>IF($AZ71="N","N",SUM('調查資料(OUT)'!BT77:BT80))</f>
        <v>0</v>
      </c>
      <c r="GD71" s="48" t="e">
        <f t="shared" si="294"/>
        <v>#DIV/0!</v>
      </c>
      <c r="GE71" s="43">
        <f t="shared" si="295"/>
        <v>0</v>
      </c>
      <c r="GF71" s="43">
        <f>IF($AZ71="N","N",SUM('調查資料(OUT)'!BK77:BK80))</f>
        <v>0</v>
      </c>
      <c r="GG71" s="43">
        <f>IF($AZ71="N","N",SUM('調查資料(OUT)'!BP77:BP80))</f>
        <v>0</v>
      </c>
      <c r="GH71" s="43">
        <f>IF($AZ71="N","N",SUM('調查資料(OUT)'!BU77:BU80))</f>
        <v>0</v>
      </c>
      <c r="GI71" s="48" t="e">
        <f t="shared" si="296"/>
        <v>#DIV/0!</v>
      </c>
      <c r="GJ71" s="43">
        <f t="shared" si="297"/>
        <v>0</v>
      </c>
      <c r="GK71" s="43">
        <f>IF($AZ71="N","N",SUM('調查資料(OUT)'!BL77:BL80))</f>
        <v>0</v>
      </c>
      <c r="GL71" s="43">
        <f>IF($AZ71="N","N",SUM('調查資料(OUT)'!BQ77:BQ80))</f>
        <v>0</v>
      </c>
      <c r="GM71" s="43">
        <f>IF($AZ71="N","N",SUM('調查資料(OUT)'!BV77:BV80))</f>
        <v>0</v>
      </c>
      <c r="GN71" s="48" t="e">
        <f t="shared" si="298"/>
        <v>#DIV/0!</v>
      </c>
      <c r="GO71" s="43">
        <f t="shared" si="299"/>
        <v>0</v>
      </c>
      <c r="GP71" s="43">
        <f>IF($AZ71="N","N",SUM('調查資料(OUT)'!BM77:BM80))</f>
        <v>0</v>
      </c>
      <c r="GQ71" s="43">
        <f>IF($AZ71="N","N",SUM('調查資料(OUT)'!BR77:BR80))</f>
        <v>0</v>
      </c>
      <c r="GR71" s="43">
        <f>IF($AZ71="N","N",SUM('調查資料(OUT)'!BW77:BW80))</f>
        <v>0</v>
      </c>
      <c r="GS71" s="48" t="e">
        <f t="shared" si="211"/>
        <v>#DIV/0!</v>
      </c>
      <c r="GT71" s="43">
        <f t="shared" si="212"/>
        <v>0</v>
      </c>
      <c r="GU71" s="43">
        <f>IF($AZ71="N","N",SUM('調查資料(OUT)'!BN77:BN80))</f>
        <v>0</v>
      </c>
      <c r="GV71" s="43">
        <f>IF($AZ71="N","N",SUM('調查資料(OUT)'!BS77:BS80))</f>
        <v>0</v>
      </c>
      <c r="GW71" s="43">
        <f>IF($AZ71="N","N",SUM('調查資料(OUT)'!BX77:BX80))</f>
        <v>0</v>
      </c>
      <c r="GX71" s="48" t="e">
        <f t="shared" si="213"/>
        <v>#DIV/0!</v>
      </c>
      <c r="GY71" s="43">
        <f t="shared" si="214"/>
        <v>0</v>
      </c>
      <c r="GZ71" s="48" t="e">
        <f t="shared" si="215"/>
        <v>#DIV/0!</v>
      </c>
      <c r="HA71" s="43">
        <f t="shared" si="216"/>
        <v>0</v>
      </c>
      <c r="HB71" s="48" t="e">
        <f t="shared" si="217"/>
        <v>#DIV/0!</v>
      </c>
      <c r="HC71" s="43">
        <f t="shared" si="237"/>
        <v>0</v>
      </c>
      <c r="HD71" s="48" t="e">
        <f t="shared" si="218"/>
        <v>#DIV/0!</v>
      </c>
      <c r="HE71" s="43">
        <f t="shared" si="219"/>
        <v>0</v>
      </c>
      <c r="HF71" s="43">
        <f t="shared" si="220"/>
        <v>0</v>
      </c>
      <c r="HG71" s="43">
        <f>IF($AZ71="N","N",SUM('調查資料(OUT)'!BY77:BY80))</f>
        <v>0</v>
      </c>
      <c r="HH71" s="43">
        <f>IF($AZ71="N","N",SUM('調查資料(OUT)'!CD77:CD80))</f>
        <v>0</v>
      </c>
      <c r="HI71" s="43">
        <f>IF($AZ71="N","N",SUM('調查資料(OUT)'!CI77:CI80))</f>
        <v>0</v>
      </c>
      <c r="HJ71" s="48" t="e">
        <f t="shared" si="221"/>
        <v>#DIV/0!</v>
      </c>
      <c r="HK71" s="43">
        <f t="shared" si="222"/>
        <v>0</v>
      </c>
      <c r="HL71" s="43">
        <f>IF($AZ71="N","N",SUM('調查資料(OUT)'!BZ77:BZ80))</f>
        <v>0</v>
      </c>
      <c r="HM71" s="43">
        <f>IF($AZ71="N","N",SUM('調查資料(OUT)'!CE77:CE80))</f>
        <v>0</v>
      </c>
      <c r="HN71" s="43">
        <f>IF($AZ71="N","N",SUM('調查資料(OUT)'!CJ77:CJ80))</f>
        <v>0</v>
      </c>
      <c r="HO71" s="48" t="e">
        <f t="shared" si="223"/>
        <v>#DIV/0!</v>
      </c>
      <c r="HP71" s="43">
        <f t="shared" si="224"/>
        <v>0</v>
      </c>
      <c r="HQ71" s="43">
        <f>IF($AZ71="N","N",SUM('調查資料(OUT)'!CA77:CA80))</f>
        <v>0</v>
      </c>
      <c r="HR71" s="43">
        <f>IF($AZ71="N","N",SUM('調查資料(OUT)'!CF77:CF80))</f>
        <v>0</v>
      </c>
      <c r="HS71" s="43">
        <f>IF($AZ71="N","N",SUM('調查資料(OUT)'!CK77:CK80))</f>
        <v>0</v>
      </c>
      <c r="HT71" s="48" t="e">
        <f t="shared" si="225"/>
        <v>#DIV/0!</v>
      </c>
      <c r="HU71" s="43">
        <f t="shared" si="226"/>
        <v>0</v>
      </c>
      <c r="HV71" s="43">
        <f>IF($AZ71="N","N",SUM('調查資料(OUT)'!CB77:CB80))</f>
        <v>0</v>
      </c>
      <c r="HW71" s="43">
        <f>IF($AZ71="N","N",SUM('調查資料(OUT)'!CG77:CG80))</f>
        <v>0</v>
      </c>
      <c r="HX71" s="43">
        <f>IF($AZ71="N","N",SUM('調查資料(OUT)'!CL77:CL80))</f>
        <v>0</v>
      </c>
      <c r="HY71" s="48" t="e">
        <f t="shared" si="227"/>
        <v>#DIV/0!</v>
      </c>
      <c r="HZ71" s="43">
        <f t="shared" si="228"/>
        <v>0</v>
      </c>
      <c r="IA71" s="43">
        <f>IF($AZ71="N","N",SUM('調查資料(OUT)'!CC77:CC80))</f>
        <v>0</v>
      </c>
      <c r="IB71" s="43">
        <f>IF($AZ71="N","N",SUM('調查資料(OUT)'!CH77:CH80))</f>
        <v>0</v>
      </c>
      <c r="IC71" s="43">
        <f>IF($AZ71="N","N",SUM('調查資料(OUT)'!CM77:CM80))</f>
        <v>0</v>
      </c>
      <c r="ID71" s="48" t="e">
        <f t="shared" si="229"/>
        <v>#DIV/0!</v>
      </c>
      <c r="IE71" s="43">
        <f t="shared" si="230"/>
        <v>0</v>
      </c>
      <c r="IF71" s="48" t="e">
        <f t="shared" si="231"/>
        <v>#DIV/0!</v>
      </c>
      <c r="IG71" s="43">
        <f t="shared" si="232"/>
        <v>0</v>
      </c>
      <c r="IH71" s="48" t="e">
        <f t="shared" si="233"/>
        <v>#DIV/0!</v>
      </c>
      <c r="II71" s="43">
        <f t="shared" si="234"/>
        <v>0</v>
      </c>
      <c r="IJ71" s="48" t="e">
        <f t="shared" si="235"/>
        <v>#DIV/0!</v>
      </c>
      <c r="IK71" s="248">
        <f t="shared" si="236"/>
        <v>0</v>
      </c>
    </row>
    <row r="72" spans="1:245">
      <c r="A72" s="247">
        <f>'調查資料(OUT)'!A78</f>
        <v>1645</v>
      </c>
      <c r="B72" s="43">
        <f t="shared" si="163"/>
        <v>0</v>
      </c>
      <c r="C72" s="43">
        <f>IFERROR('調查資料(OUT)'!$B$1*'調查資料(OUT)'!B78,0)+IFERROR('調查資料(OUT)'!$G$1*'調查資料(OUT)'!G78,0)+IFERROR('調查資料(OUT)'!$L$1*'調查資料(OUT)'!L78,0)</f>
        <v>0</v>
      </c>
      <c r="D72" s="43">
        <f>IFERROR('調查資料(OUT)'!$C$1*'調查資料(OUT)'!C78,0)+IFERROR('調查資料(OUT)'!$H$1*'調查資料(OUT)'!H78,0)+IFERROR('調查資料(OUT)'!$M$1*'調查資料(OUT)'!M78,0)</f>
        <v>0</v>
      </c>
      <c r="E72" s="43">
        <f>IFERROR('調查資料(OUT)'!$D$1*'調查資料(OUT)'!D78,0)+IFERROR('調查資料(OUT)'!$I$1*'調查資料(OUT)'!I78,0)+IFERROR('調查資料(OUT)'!$N$1*'調查資料(OUT)'!N78,0)</f>
        <v>0</v>
      </c>
      <c r="F72" s="43">
        <f>IFERROR('調查資料(OUT)'!$E$1*'調查資料(OUT)'!E78,0)+IFERROR('調查資料(OUT)'!$J$1*'調查資料(OUT)'!J78,0)+IFERROR('調查資料(OUT)'!$O$1*'調查資料(OUT)'!O78,0)</f>
        <v>0</v>
      </c>
      <c r="G72" s="248">
        <f>IFERROR('調查資料(OUT)'!$F$1*'調查資料(OUT)'!F78,0)+IFERROR('調查資料(OUT)'!$K$1*'調查資料(OUT)'!K78,0)+IFERROR('調查資料(OUT)'!$P$1*'調查資料(OUT)'!P78,0)</f>
        <v>0</v>
      </c>
      <c r="H72" s="249">
        <f t="shared" si="164"/>
        <v>0</v>
      </c>
      <c r="I72" s="43">
        <f>IFERROR('調查資料(OUT)'!$Q$1*'調查資料(OUT)'!Q78,0)+IFERROR('調查資料(OUT)'!$V$1*'調查資料(OUT)'!V78,0)+IFERROR('調查資料(OUT)'!$AA$1*'調查資料(OUT)'!AA78,0)</f>
        <v>0</v>
      </c>
      <c r="J72" s="43">
        <f>IFERROR('調查資料(OUT)'!$R$1*'調查資料(OUT)'!R78,0)+IFERROR('調查資料(OUT)'!$W$1*'調查資料(OUT)'!W78,0)+IFERROR('調查資料(OUT)'!$AB$1*'調查資料(OUT)'!AB78,0)</f>
        <v>0</v>
      </c>
      <c r="K72" s="43">
        <f>IFERROR('調查資料(OUT)'!$S$1*'調查資料(OUT)'!S78,0)+IFERROR('調查資料(OUT)'!$X$1*'調查資料(OUT)'!X78,0)+IFERROR('調查資料(OUT)'!$AC$1*'調查資料(OUT)'!AC78,0)</f>
        <v>0</v>
      </c>
      <c r="L72" s="43">
        <f>IFERROR('調查資料(OUT)'!$T$1*'調查資料(OUT)'!T78,0)+IFERROR('調查資料(OUT)'!$Y$1*'調查資料(OUT)'!Y78,0)+IFERROR('調查資料(OUT)'!$AD$1*'調查資料(OUT)'!AD78,0)</f>
        <v>0</v>
      </c>
      <c r="M72" s="248">
        <f>IFERROR('調查資料(OUT)'!$U$1*'調查資料(OUT)'!U78,0)+IFERROR('調查資料(OUT)'!$Z$1*'調查資料(OUT)'!Z78,0)+IFERROR('調查資料(OUT)'!$AE$1*'調查資料(OUT)'!AE78,0)</f>
        <v>0</v>
      </c>
      <c r="N72" s="249">
        <f t="shared" si="165"/>
        <v>0</v>
      </c>
      <c r="O72" s="43">
        <f>IFERROR('調查資料(OUT)'!$AF$1*'調查資料(OUT)'!AF78,0)+IFERROR('調查資料(OUT)'!$AK$1*'調查資料(OUT)'!AK78,0)+IFERROR('調查資料(OUT)'!$AP$1*'調查資料(OUT)'!AP78,0)</f>
        <v>0</v>
      </c>
      <c r="P72" s="43">
        <f>IFERROR('調查資料(OUT)'!$AG$1*'調查資料(OUT)'!AG78,0)+IFERROR('調查資料(OUT)'!$AL$1*'調查資料(OUT)'!AL78,0)+IFERROR('調查資料(OUT)'!$AQ$1*'調查資料(OUT)'!AQ78,0)</f>
        <v>0</v>
      </c>
      <c r="Q72" s="43">
        <f>IFERROR('調查資料(OUT)'!$AH$1*'調查資料(OUT)'!AH78,0)+IFERROR('調查資料(OUT)'!$AM$1*'調查資料(OUT)'!AM78,0)+IFERROR('調查資料(OUT)'!$AR$1*'調查資料(OUT)'!AR78,0)</f>
        <v>0</v>
      </c>
      <c r="R72" s="43">
        <f>IFERROR('調查資料(OUT)'!$AI$1*'調查資料(OUT)'!AI78,0)+IFERROR('調查資料(OUT)'!$AN$1*'調查資料(OUT)'!AN78,0)+IFERROR('調查資料(OUT)'!$AS$1*'調查資料(OUT)'!AS78,0)</f>
        <v>0</v>
      </c>
      <c r="S72" s="248">
        <f>IFERROR('調查資料(OUT)'!$AJ$1*'調查資料(OUT)'!AJ78,0)+IFERROR('調查資料(OUT)'!$AO$1*'調查資料(OUT)'!AO78,0)+IFERROR('調查資料(OUT)'!$AT$1*'調查資料(OUT)'!AT78,0)</f>
        <v>0</v>
      </c>
      <c r="T72" s="249">
        <f t="shared" si="166"/>
        <v>0</v>
      </c>
      <c r="U72" s="43">
        <f>IFERROR('調查資料(OUT)'!$AU$1*'調查資料(OUT)'!AU78,0)+IFERROR('調查資料(OUT)'!$AZ$1*'調查資料(OUT)'!AZ78,0)+IFERROR('調查資料(OUT)'!$BE$1*'調查資料(OUT)'!BE78,0)</f>
        <v>0</v>
      </c>
      <c r="V72" s="43">
        <f>IFERROR('調查資料(OUT)'!$AV$1*'調查資料(OUT)'!AV78,0)+IFERROR('調查資料(OUT)'!$BA$1*'調查資料(OUT)'!BA78,0)+IFERROR('調查資料(OUT)'!$BF$1*'調查資料(OUT)'!BF78,0)</f>
        <v>0</v>
      </c>
      <c r="W72" s="43">
        <f>IFERROR('調查資料(OUT)'!$AW$1*'調查資料(OUT)'!AW78,0)+IFERROR('調查資料(OUT)'!$BB$1*'調查資料(OUT)'!BB78,0)+IFERROR('調查資料(OUT)'!$BG$1*'調查資料(OUT)'!BG78,0)</f>
        <v>0</v>
      </c>
      <c r="X72" s="43">
        <f>IFERROR('調查資料(OUT)'!$AX$1*'調查資料(OUT)'!AX78,0)+IFERROR('調查資料(OUT)'!$BC$1*'調查資料(OUT)'!BC78,0)+IFERROR('調查資料(OUT)'!$BH$1*'調查資料(OUT)'!BH78,0)</f>
        <v>0</v>
      </c>
      <c r="Y72" s="248">
        <f>IFERROR('調查資料(OUT)'!$AY$1*'調查資料(OUT)'!AY78,0)+IFERROR('調查資料(OUT)'!$BD$1*'調查資料(OUT)'!BD78,0)+IFERROR('調查資料(OUT)'!$BI$1*'調查資料(OUT)'!BI78,0)</f>
        <v>0</v>
      </c>
      <c r="Z72" s="249">
        <f t="shared" si="167"/>
        <v>0</v>
      </c>
      <c r="AA72" s="43">
        <f>IFERROR('調查資料(OUT)'!$BJ$1*'調查資料(OUT)'!BJ78,0)+IFERROR('調查資料(OUT)'!$BO$1*'調查資料(OUT)'!BO78,0)+IFERROR('調查資料(OUT)'!$BT$1*'調查資料(OUT)'!BT78,0)</f>
        <v>0</v>
      </c>
      <c r="AB72" s="43">
        <f>IFERROR('調查資料(OUT)'!$BK$1*'調查資料(OUT)'!BK78,0)+IFERROR('調查資料(OUT)'!$BP$1*'調查資料(OUT)'!BP78,0)+IFERROR('調查資料(OUT)'!$BU$1*'調查資料(OUT)'!BU78,0)</f>
        <v>0</v>
      </c>
      <c r="AC72" s="43">
        <f>IFERROR('調查資料(OUT)'!$BL$1*'調查資料(OUT)'!BL78,0)+IFERROR('調查資料(OUT)'!$BQ$1*'調查資料(OUT)'!BQ78,0)+IFERROR('調查資料(OUT)'!$BV$1*'調查資料(OUT)'!BV78,0)</f>
        <v>0</v>
      </c>
      <c r="AD72" s="43">
        <f>IFERROR('調查資料(OUT)'!$BM$1*'調查資料(OUT)'!BM78,0)+IFERROR('調查資料(OUT)'!$BR$1*'調查資料(OUT)'!BR78,0)+IFERROR('調查資料(OUT)'!$BW$1*'調查資料(OUT)'!BW78,0)</f>
        <v>0</v>
      </c>
      <c r="AE72" s="248">
        <f>IFERROR('調查資料(OUT)'!$BN$1*'調查資料(OUT)'!BN78,0)+IFERROR('調查資料(OUT)'!$BS$1*'調查資料(OUT)'!BS78,0)+IFERROR('調查資料(OUT)'!$BX$1*'調查資料(OUT)'!BX78,0)</f>
        <v>0</v>
      </c>
      <c r="AF72" s="249">
        <f t="shared" si="168"/>
        <v>0</v>
      </c>
      <c r="AG72" s="43">
        <f>IFERROR('調查資料(OUT)'!$BY$1*'調查資料(OUT)'!BY78,0)+IFERROR('調查資料(OUT)'!$CD$1*'調查資料(OUT)'!CD78,0)+IFERROR('調查資料(OUT)'!$CI$1*'調查資料(OUT)'!CI78,0)</f>
        <v>0</v>
      </c>
      <c r="AH72" s="43">
        <f>IFERROR('調查資料(OUT)'!$BZ$1*'調查資料(OUT)'!BZ78,0)+IFERROR('調查資料(OUT)'!$CE$1*'調查資料(OUT)'!CE78,0)+IFERROR('調查資料(OUT)'!$CJ$1*'調查資料(OUT)'!CJ78,0)</f>
        <v>0</v>
      </c>
      <c r="AI72" s="43">
        <f>IFERROR('調查資料(OUT)'!$CA$1*'調查資料(OUT)'!CA78,0)+IFERROR('調查資料(OUT)'!$CF$1*'調查資料(OUT)'!CF78,0)+IFERROR('調查資料(OUT)'!$CK$1*'調查資料(OUT)'!CK78,0)</f>
        <v>0</v>
      </c>
      <c r="AJ72" s="43">
        <f>IFERROR('調查資料(OUT)'!$CB$1*'調查資料(OUT)'!CB78,0)+IFERROR('調查資料(OUT)'!$CG$1*'調查資料(OUT)'!CG78,0)+IFERROR('調查資料(OUT)'!$CL$1*'調查資料(OUT)'!CL78,0)</f>
        <v>0</v>
      </c>
      <c r="AK72" s="248">
        <f>IFERROR('調查資料(OUT)'!$CC$1*'調查資料(OUT)'!CC78,0)+IFERROR('調查資料(OUT)'!$CH$1*'調查資料(OUT)'!CH78,0)+IFERROR('調查資料(OUT)'!$CM$1*'調查資料(OUT)'!CM78,0)</f>
        <v>0</v>
      </c>
      <c r="AL72" s="250">
        <f t="shared" si="169"/>
        <v>0</v>
      </c>
      <c r="AN72" s="319">
        <f>'調查資料(OUT)'!A78</f>
        <v>1645</v>
      </c>
      <c r="AO72" s="340">
        <f t="shared" si="170"/>
        <v>1745</v>
      </c>
      <c r="AP72" s="339">
        <f t="shared" si="238"/>
        <v>0</v>
      </c>
      <c r="AQ72" s="339"/>
      <c r="AR72" s="339">
        <f t="shared" si="300"/>
        <v>0</v>
      </c>
      <c r="AS72" s="342" t="e">
        <f t="shared" si="301"/>
        <v>#DIV/0!</v>
      </c>
      <c r="AT72" s="342" t="e">
        <f t="shared" si="302"/>
        <v>#DIV/0!</v>
      </c>
      <c r="AU72" s="342" t="e">
        <f t="shared" si="303"/>
        <v>#DIV/0!</v>
      </c>
      <c r="AV72" s="342" t="e">
        <f t="shared" si="304"/>
        <v>#DIV/0!</v>
      </c>
      <c r="AW72" s="342" t="e">
        <f t="shared" si="305"/>
        <v>#DIV/0!</v>
      </c>
      <c r="AX72" s="342" t="e">
        <f t="shared" si="306"/>
        <v>#DIV/0!</v>
      </c>
      <c r="AY72" s="343"/>
      <c r="AZ72" s="339">
        <f t="shared" si="307"/>
        <v>1645</v>
      </c>
      <c r="BA72" s="318">
        <f t="shared" si="308"/>
        <v>1745</v>
      </c>
      <c r="BB72" s="43">
        <f t="shared" si="171"/>
        <v>0</v>
      </c>
      <c r="BC72" s="43">
        <f>IF($AZ72="N","N",SUM('調查資料(OUT)'!B78:B81))</f>
        <v>0</v>
      </c>
      <c r="BD72" s="43">
        <f>IF($AZ72="N","N",SUM('調查資料(OUT)'!G78:G81))</f>
        <v>0</v>
      </c>
      <c r="BE72" s="43">
        <f>IF($AZ72="N","N",SUM('調查資料(OUT)'!L78:L81))</f>
        <v>0</v>
      </c>
      <c r="BF72" s="48" t="e">
        <f t="shared" si="265"/>
        <v>#DIV/0!</v>
      </c>
      <c r="BG72" s="43">
        <f t="shared" si="266"/>
        <v>0</v>
      </c>
      <c r="BH72" s="43">
        <f>IF($AZ72="N","N",SUM('調查資料(OUT)'!C78:C81))</f>
        <v>0</v>
      </c>
      <c r="BI72" s="43">
        <f>IF($AZ72="N","N",SUM('調查資料(OUT)'!H78:H81))</f>
        <v>0</v>
      </c>
      <c r="BJ72" s="43">
        <f>IF($AZ72="N","N",SUM('調查資料(OUT)'!M78:M81))</f>
        <v>0</v>
      </c>
      <c r="BK72" s="48" t="e">
        <f t="shared" si="267"/>
        <v>#DIV/0!</v>
      </c>
      <c r="BL72" s="43">
        <f t="shared" si="268"/>
        <v>0</v>
      </c>
      <c r="BM72" s="43">
        <f>IF($AZ72="N","N",SUM('調查資料(OUT)'!D78:D81))</f>
        <v>0</v>
      </c>
      <c r="BN72" s="43">
        <f>IF($AZ72="N","N",SUM('調查資料(OUT)'!I78:I81))</f>
        <v>0</v>
      </c>
      <c r="BO72" s="43">
        <f>IF($AZ72="N","N",SUM('調查資料(OUT)'!N78:N81))</f>
        <v>0</v>
      </c>
      <c r="BP72" s="48" t="e">
        <f t="shared" si="269"/>
        <v>#DIV/0!</v>
      </c>
      <c r="BQ72" s="43">
        <f t="shared" si="270"/>
        <v>0</v>
      </c>
      <c r="BR72" s="43">
        <f>IF($AZ72="N","N",SUM('調查資料(OUT)'!E78:E81))</f>
        <v>0</v>
      </c>
      <c r="BS72" s="43">
        <f>IF($AZ72="N","N",SUM('調查資料(OUT)'!J78:J81))</f>
        <v>0</v>
      </c>
      <c r="BT72" s="43">
        <f>IF($AZ72="N","N",SUM('調查資料(OUT)'!O78:O81))</f>
        <v>0</v>
      </c>
      <c r="BU72" s="48" t="e">
        <f t="shared" si="271"/>
        <v>#DIV/0!</v>
      </c>
      <c r="BV72" s="43">
        <f t="shared" si="172"/>
        <v>0</v>
      </c>
      <c r="BW72" s="43">
        <f>IF($AZ72="N","N",SUM('調查資料(OUT)'!F78:F81))</f>
        <v>0</v>
      </c>
      <c r="BX72" s="43">
        <f>IF($AZ72="N","N",SUM('調查資料(OUT)'!K78:K81))</f>
        <v>0</v>
      </c>
      <c r="BY72" s="43">
        <f>IF($AZ72="N","N",SUM('調查資料(OUT)'!P78:P81))</f>
        <v>0</v>
      </c>
      <c r="BZ72" s="48" t="e">
        <f t="shared" si="173"/>
        <v>#DIV/0!</v>
      </c>
      <c r="CA72" s="43">
        <f t="shared" si="174"/>
        <v>0</v>
      </c>
      <c r="CB72" s="48" t="e">
        <f t="shared" si="175"/>
        <v>#DIV/0!</v>
      </c>
      <c r="CC72" s="43">
        <f t="shared" si="176"/>
        <v>0</v>
      </c>
      <c r="CD72" s="48" t="e">
        <f t="shared" si="177"/>
        <v>#DIV/0!</v>
      </c>
      <c r="CE72" s="43">
        <f t="shared" si="178"/>
        <v>0</v>
      </c>
      <c r="CF72" s="48" t="e">
        <f t="shared" si="179"/>
        <v>#DIV/0!</v>
      </c>
      <c r="CG72" s="43">
        <f t="shared" si="180"/>
        <v>0</v>
      </c>
      <c r="CH72" s="43">
        <f t="shared" si="272"/>
        <v>0</v>
      </c>
      <c r="CI72" s="43">
        <f>IF($AZ72="N","N",SUM('調查資料(OUT)'!Q78:Q81))</f>
        <v>0</v>
      </c>
      <c r="CJ72" s="43">
        <f>IF($AZ72="N","N",SUM('調查資料(OUT)'!V78:V81))</f>
        <v>0</v>
      </c>
      <c r="CK72" s="43">
        <f>IF($AZ72="N","N",SUM('調查資料(OUT)'!AA78:AA81))</f>
        <v>0</v>
      </c>
      <c r="CL72" s="48" t="e">
        <f t="shared" si="273"/>
        <v>#DIV/0!</v>
      </c>
      <c r="CM72" s="43">
        <f t="shared" si="274"/>
        <v>0</v>
      </c>
      <c r="CN72" s="43">
        <f>IF($AZ72="N","N",SUM('調查資料(OUT)'!R78:R81))</f>
        <v>0</v>
      </c>
      <c r="CO72" s="43">
        <f>IF($AZ72="N","N",SUM('調查資料(OUT)'!W78:W81))</f>
        <v>0</v>
      </c>
      <c r="CP72" s="43">
        <f>IF($AZ72="N","N",SUM('調查資料(OUT)'!AB78:AB81))</f>
        <v>0</v>
      </c>
      <c r="CQ72" s="48" t="e">
        <f t="shared" si="275"/>
        <v>#DIV/0!</v>
      </c>
      <c r="CR72" s="43">
        <f t="shared" si="276"/>
        <v>0</v>
      </c>
      <c r="CS72" s="43">
        <f>IF($AZ72="N","N",SUM('調查資料(OUT)'!S78:S81))</f>
        <v>0</v>
      </c>
      <c r="CT72" s="43">
        <f>IF($AZ72="N","N",SUM('調查資料(OUT)'!X78:X81))</f>
        <v>0</v>
      </c>
      <c r="CU72" s="43">
        <f>IF($AZ72="N","N",SUM('調查資料(OUT)'!AC78:AC81))</f>
        <v>0</v>
      </c>
      <c r="CV72" s="48" t="e">
        <f t="shared" si="277"/>
        <v>#DIV/0!</v>
      </c>
      <c r="CW72" s="43">
        <f t="shared" si="278"/>
        <v>0</v>
      </c>
      <c r="CX72" s="43">
        <f>IF($AZ72="N","N",SUM('調查資料(OUT)'!T78:T81))</f>
        <v>0</v>
      </c>
      <c r="CY72" s="43">
        <f>IF($AZ72="N","N",SUM('調查資料(OUT)'!Y78:Y81))</f>
        <v>0</v>
      </c>
      <c r="CZ72" s="43">
        <f>IF($AZ72="N","N",SUM('調查資料(OUT)'!AD78:AD81))</f>
        <v>0</v>
      </c>
      <c r="DA72" s="48" t="e">
        <f t="shared" si="181"/>
        <v>#DIV/0!</v>
      </c>
      <c r="DB72" s="43">
        <f t="shared" si="182"/>
        <v>0</v>
      </c>
      <c r="DC72" s="43">
        <f>IF($AZ72="N","N",SUM('調查資料(OUT)'!U78:U81))</f>
        <v>0</v>
      </c>
      <c r="DD72" s="43">
        <f>IF($AZ72="N","N",SUM('調查資料(OUT)'!Z78:Z81))</f>
        <v>0</v>
      </c>
      <c r="DE72" s="43">
        <f>IF($AZ72="N","N",SUM('調查資料(OUT)'!AE78:AE81))</f>
        <v>0</v>
      </c>
      <c r="DF72" s="48" t="e">
        <f t="shared" si="183"/>
        <v>#DIV/0!</v>
      </c>
      <c r="DG72" s="43">
        <f t="shared" si="184"/>
        <v>0</v>
      </c>
      <c r="DH72" s="48" t="e">
        <f t="shared" si="185"/>
        <v>#DIV/0!</v>
      </c>
      <c r="DI72" s="43">
        <f t="shared" si="186"/>
        <v>0</v>
      </c>
      <c r="DJ72" s="48" t="e">
        <f t="shared" si="187"/>
        <v>#DIV/0!</v>
      </c>
      <c r="DK72" s="43">
        <f t="shared" si="188"/>
        <v>0</v>
      </c>
      <c r="DL72" s="48" t="e">
        <f t="shared" si="189"/>
        <v>#DIV/0!</v>
      </c>
      <c r="DM72" s="43">
        <f t="shared" si="190"/>
        <v>0</v>
      </c>
      <c r="DN72" s="43">
        <f t="shared" si="279"/>
        <v>0</v>
      </c>
      <c r="DO72" s="43">
        <f>IF($AZ72="N","N",SUM('調查資料(OUT)'!AF78:AF81))</f>
        <v>0</v>
      </c>
      <c r="DP72" s="43">
        <f>IF($AZ72="N","N",SUM('調查資料(OUT)'!AK78:AK81))</f>
        <v>0</v>
      </c>
      <c r="DQ72" s="43">
        <f>IF($AZ72="N","N",SUM('調查資料(OUT)'!AP78:AP81))</f>
        <v>0</v>
      </c>
      <c r="DR72" s="48" t="e">
        <f t="shared" si="280"/>
        <v>#DIV/0!</v>
      </c>
      <c r="DS72" s="43">
        <f t="shared" si="281"/>
        <v>0</v>
      </c>
      <c r="DT72" s="43">
        <f>IF($AZ72="N","N",SUM('調查資料(OUT)'!AG78:AG81))</f>
        <v>0</v>
      </c>
      <c r="DU72" s="43">
        <f>IF($AZ72="N","N",SUM('調查資料(OUT)'!AL78:AL81))</f>
        <v>0</v>
      </c>
      <c r="DV72" s="43">
        <f>IF($AZ72="N","N",SUM('調查資料(OUT)'!AQ78:AQ81))</f>
        <v>0</v>
      </c>
      <c r="DW72" s="48" t="e">
        <f t="shared" si="282"/>
        <v>#DIV/0!</v>
      </c>
      <c r="DX72" s="43">
        <f t="shared" si="283"/>
        <v>0</v>
      </c>
      <c r="DY72" s="43">
        <f>IF($AZ72="N","N",SUM('調查資料(OUT)'!AH78:AH81))</f>
        <v>0</v>
      </c>
      <c r="DZ72" s="43">
        <f>IF($AZ72="N","N",SUM('調查資料(OUT)'!AM78:AM81))</f>
        <v>0</v>
      </c>
      <c r="EA72" s="43">
        <f>IF($AZ72="N","N",SUM('調查資料(OUT)'!AR78:AR81))</f>
        <v>0</v>
      </c>
      <c r="EB72" s="48" t="e">
        <f t="shared" si="284"/>
        <v>#DIV/0!</v>
      </c>
      <c r="EC72" s="43">
        <f t="shared" si="285"/>
        <v>0</v>
      </c>
      <c r="ED72" s="43">
        <f>IF($AZ72="N","N",SUM('調查資料(OUT)'!AI78:AI81))</f>
        <v>0</v>
      </c>
      <c r="EE72" s="43">
        <f>IF($AZ72="N","N",SUM('調查資料(OUT)'!AN78:AN81))</f>
        <v>0</v>
      </c>
      <c r="EF72" s="43">
        <f>IF($AZ72="N","N",SUM('調查資料(OUT)'!AS78:AS81))</f>
        <v>0</v>
      </c>
      <c r="EG72" s="48" t="e">
        <f t="shared" si="191"/>
        <v>#DIV/0!</v>
      </c>
      <c r="EH72" s="43">
        <f t="shared" si="192"/>
        <v>0</v>
      </c>
      <c r="EI72" s="43">
        <f>IF($AZ72="N","N",SUM('調查資料(OUT)'!AJ78:AJ81))</f>
        <v>0</v>
      </c>
      <c r="EJ72" s="43">
        <f>IF($AZ72="N","N",SUM('調查資料(OUT)'!AO78:AO81))</f>
        <v>0</v>
      </c>
      <c r="EK72" s="43">
        <f>IF($AZ72="N","N",SUM('調查資料(OUT)'!AT78:AT81))</f>
        <v>0</v>
      </c>
      <c r="EL72" s="48" t="e">
        <f t="shared" si="193"/>
        <v>#DIV/0!</v>
      </c>
      <c r="EM72" s="43">
        <f t="shared" si="194"/>
        <v>0</v>
      </c>
      <c r="EN72" s="48" t="e">
        <f t="shared" si="195"/>
        <v>#DIV/0!</v>
      </c>
      <c r="EO72" s="43">
        <f t="shared" si="196"/>
        <v>0</v>
      </c>
      <c r="EP72" s="48" t="e">
        <f t="shared" si="197"/>
        <v>#DIV/0!</v>
      </c>
      <c r="EQ72" s="43">
        <f t="shared" si="198"/>
        <v>0</v>
      </c>
      <c r="ER72" s="48" t="e">
        <f t="shared" si="199"/>
        <v>#DIV/0!</v>
      </c>
      <c r="ES72" s="43">
        <f t="shared" si="200"/>
        <v>0</v>
      </c>
      <c r="ET72" s="43">
        <f t="shared" si="286"/>
        <v>0</v>
      </c>
      <c r="EU72" s="43">
        <f>IF($AZ72="N","N",SUM('調查資料(OUT)'!AU78:AU81))</f>
        <v>0</v>
      </c>
      <c r="EV72" s="43">
        <f>IF($AZ72="N","N",SUM('調查資料(OUT)'!AZ78:AZ81))</f>
        <v>0</v>
      </c>
      <c r="EW72" s="43">
        <f>IF($AZ72="N","N",SUM('調查資料(OUT)'!BE78:BE81))</f>
        <v>0</v>
      </c>
      <c r="EX72" s="48" t="e">
        <f t="shared" si="287"/>
        <v>#DIV/0!</v>
      </c>
      <c r="EY72" s="43">
        <f t="shared" si="288"/>
        <v>0</v>
      </c>
      <c r="EZ72" s="43">
        <f>IF($AZ72="N","N",SUM('調查資料(OUT)'!AV78:AV81))</f>
        <v>0</v>
      </c>
      <c r="FA72" s="43">
        <f>IF($AZ72="N","N",SUM('調查資料(OUT)'!BA78:BA81))</f>
        <v>0</v>
      </c>
      <c r="FB72" s="43">
        <f>IF($AZ72="N","N",SUM('調查資料(OUT)'!BF78:BF81))</f>
        <v>0</v>
      </c>
      <c r="FC72" s="48" t="e">
        <f t="shared" si="289"/>
        <v>#DIV/0!</v>
      </c>
      <c r="FD72" s="43">
        <f t="shared" si="290"/>
        <v>0</v>
      </c>
      <c r="FE72" s="43">
        <f>IF($AZ72="N","N",SUM('調查資料(OUT)'!AW78:AW81))</f>
        <v>0</v>
      </c>
      <c r="FF72" s="43">
        <f>IF($AZ72="N","N",SUM('調查資料(OUT)'!BB78:BB81))</f>
        <v>0</v>
      </c>
      <c r="FG72" s="43">
        <f>IF($AZ72="N","N",SUM('調查資料(OUT)'!BG78:BG81))</f>
        <v>0</v>
      </c>
      <c r="FH72" s="48" t="e">
        <f t="shared" si="291"/>
        <v>#DIV/0!</v>
      </c>
      <c r="FI72" s="43">
        <f t="shared" si="292"/>
        <v>0</v>
      </c>
      <c r="FJ72" s="43">
        <f>IF($AZ72="N","N",SUM('調查資料(OUT)'!AX78:AX81))</f>
        <v>0</v>
      </c>
      <c r="FK72" s="43">
        <f>IF($AZ72="N","N",SUM('調查資料(OUT)'!BC78:BC81))</f>
        <v>0</v>
      </c>
      <c r="FL72" s="43">
        <f>IF($AZ72="N","N",SUM('調查資料(OUT)'!BH78:BH81))</f>
        <v>0</v>
      </c>
      <c r="FM72" s="48" t="e">
        <f t="shared" si="201"/>
        <v>#DIV/0!</v>
      </c>
      <c r="FN72" s="43">
        <f t="shared" si="202"/>
        <v>0</v>
      </c>
      <c r="FO72" s="43">
        <f>IF($AZ72="N","N",SUM('調查資料(OUT)'!AY78:AY81))</f>
        <v>0</v>
      </c>
      <c r="FP72" s="43">
        <f>IF($AZ72="N","N",SUM('調查資料(OUT)'!BD78:BD81))</f>
        <v>0</v>
      </c>
      <c r="FQ72" s="43">
        <f>IF($AZ72="N","N",SUM('調查資料(OUT)'!BI78:BI81))</f>
        <v>0</v>
      </c>
      <c r="FR72" s="48" t="e">
        <f t="shared" si="203"/>
        <v>#DIV/0!</v>
      </c>
      <c r="FS72" s="43">
        <f t="shared" si="204"/>
        <v>0</v>
      </c>
      <c r="FT72" s="48" t="e">
        <f t="shared" si="205"/>
        <v>#DIV/0!</v>
      </c>
      <c r="FU72" s="43">
        <f t="shared" si="206"/>
        <v>0</v>
      </c>
      <c r="FV72" s="48" t="e">
        <f t="shared" si="207"/>
        <v>#DIV/0!</v>
      </c>
      <c r="FW72" s="43">
        <f t="shared" si="208"/>
        <v>0</v>
      </c>
      <c r="FX72" s="48" t="e">
        <f t="shared" si="209"/>
        <v>#DIV/0!</v>
      </c>
      <c r="FY72" s="43">
        <f t="shared" si="210"/>
        <v>0</v>
      </c>
      <c r="FZ72" s="43">
        <f t="shared" si="293"/>
        <v>0</v>
      </c>
      <c r="GA72" s="43">
        <f>IF($AZ72="N","N",SUM('調查資料(OUT)'!BJ78:BJ81))</f>
        <v>0</v>
      </c>
      <c r="GB72" s="43">
        <f>IF($AZ72="N","N",SUM('調查資料(OUT)'!BO78:BO81))</f>
        <v>0</v>
      </c>
      <c r="GC72" s="43">
        <f>IF($AZ72="N","N",SUM('調查資料(OUT)'!BT78:BT81))</f>
        <v>0</v>
      </c>
      <c r="GD72" s="48" t="e">
        <f t="shared" si="294"/>
        <v>#DIV/0!</v>
      </c>
      <c r="GE72" s="43">
        <f t="shared" si="295"/>
        <v>0</v>
      </c>
      <c r="GF72" s="43">
        <f>IF($AZ72="N","N",SUM('調查資料(OUT)'!BK78:BK81))</f>
        <v>0</v>
      </c>
      <c r="GG72" s="43">
        <f>IF($AZ72="N","N",SUM('調查資料(OUT)'!BP78:BP81))</f>
        <v>0</v>
      </c>
      <c r="GH72" s="43">
        <f>IF($AZ72="N","N",SUM('調查資料(OUT)'!BU78:BU81))</f>
        <v>0</v>
      </c>
      <c r="GI72" s="48" t="e">
        <f t="shared" si="296"/>
        <v>#DIV/0!</v>
      </c>
      <c r="GJ72" s="43">
        <f t="shared" si="297"/>
        <v>0</v>
      </c>
      <c r="GK72" s="43">
        <f>IF($AZ72="N","N",SUM('調查資料(OUT)'!BL78:BL81))</f>
        <v>0</v>
      </c>
      <c r="GL72" s="43">
        <f>IF($AZ72="N","N",SUM('調查資料(OUT)'!BQ78:BQ81))</f>
        <v>0</v>
      </c>
      <c r="GM72" s="43">
        <f>IF($AZ72="N","N",SUM('調查資料(OUT)'!BV78:BV81))</f>
        <v>0</v>
      </c>
      <c r="GN72" s="48" t="e">
        <f t="shared" si="298"/>
        <v>#DIV/0!</v>
      </c>
      <c r="GO72" s="43">
        <f t="shared" si="299"/>
        <v>0</v>
      </c>
      <c r="GP72" s="43">
        <f>IF($AZ72="N","N",SUM('調查資料(OUT)'!BM78:BM81))</f>
        <v>0</v>
      </c>
      <c r="GQ72" s="43">
        <f>IF($AZ72="N","N",SUM('調查資料(OUT)'!BR78:BR81))</f>
        <v>0</v>
      </c>
      <c r="GR72" s="43">
        <f>IF($AZ72="N","N",SUM('調查資料(OUT)'!BW78:BW81))</f>
        <v>0</v>
      </c>
      <c r="GS72" s="48" t="e">
        <f t="shared" si="211"/>
        <v>#DIV/0!</v>
      </c>
      <c r="GT72" s="43">
        <f t="shared" si="212"/>
        <v>0</v>
      </c>
      <c r="GU72" s="43">
        <f>IF($AZ72="N","N",SUM('調查資料(OUT)'!BN78:BN81))</f>
        <v>0</v>
      </c>
      <c r="GV72" s="43">
        <f>IF($AZ72="N","N",SUM('調查資料(OUT)'!BS78:BS81))</f>
        <v>0</v>
      </c>
      <c r="GW72" s="43">
        <f>IF($AZ72="N","N",SUM('調查資料(OUT)'!BX78:BX81))</f>
        <v>0</v>
      </c>
      <c r="GX72" s="48" t="e">
        <f t="shared" si="213"/>
        <v>#DIV/0!</v>
      </c>
      <c r="GY72" s="43">
        <f t="shared" si="214"/>
        <v>0</v>
      </c>
      <c r="GZ72" s="48" t="e">
        <f t="shared" si="215"/>
        <v>#DIV/0!</v>
      </c>
      <c r="HA72" s="43">
        <f t="shared" si="216"/>
        <v>0</v>
      </c>
      <c r="HB72" s="48" t="e">
        <f t="shared" si="217"/>
        <v>#DIV/0!</v>
      </c>
      <c r="HC72" s="43">
        <f t="shared" si="237"/>
        <v>0</v>
      </c>
      <c r="HD72" s="48" t="e">
        <f t="shared" si="218"/>
        <v>#DIV/0!</v>
      </c>
      <c r="HE72" s="43">
        <f t="shared" si="219"/>
        <v>0</v>
      </c>
      <c r="HF72" s="43">
        <f t="shared" si="220"/>
        <v>0</v>
      </c>
      <c r="HG72" s="43">
        <f>IF($AZ72="N","N",SUM('調查資料(OUT)'!BY78:BY81))</f>
        <v>0</v>
      </c>
      <c r="HH72" s="43">
        <f>IF($AZ72="N","N",SUM('調查資料(OUT)'!CD78:CD81))</f>
        <v>0</v>
      </c>
      <c r="HI72" s="43">
        <f>IF($AZ72="N","N",SUM('調查資料(OUT)'!CI78:CI81))</f>
        <v>0</v>
      </c>
      <c r="HJ72" s="48" t="e">
        <f t="shared" si="221"/>
        <v>#DIV/0!</v>
      </c>
      <c r="HK72" s="43">
        <f t="shared" si="222"/>
        <v>0</v>
      </c>
      <c r="HL72" s="43">
        <f>IF($AZ72="N","N",SUM('調查資料(OUT)'!BZ78:BZ81))</f>
        <v>0</v>
      </c>
      <c r="HM72" s="43">
        <f>IF($AZ72="N","N",SUM('調查資料(OUT)'!CE78:CE81))</f>
        <v>0</v>
      </c>
      <c r="HN72" s="43">
        <f>IF($AZ72="N","N",SUM('調查資料(OUT)'!CJ78:CJ81))</f>
        <v>0</v>
      </c>
      <c r="HO72" s="48" t="e">
        <f t="shared" si="223"/>
        <v>#DIV/0!</v>
      </c>
      <c r="HP72" s="43">
        <f t="shared" si="224"/>
        <v>0</v>
      </c>
      <c r="HQ72" s="43">
        <f>IF($AZ72="N","N",SUM('調查資料(OUT)'!CA78:CA81))</f>
        <v>0</v>
      </c>
      <c r="HR72" s="43">
        <f>IF($AZ72="N","N",SUM('調查資料(OUT)'!CF78:CF81))</f>
        <v>0</v>
      </c>
      <c r="HS72" s="43">
        <f>IF($AZ72="N","N",SUM('調查資料(OUT)'!CK78:CK81))</f>
        <v>0</v>
      </c>
      <c r="HT72" s="48" t="e">
        <f t="shared" si="225"/>
        <v>#DIV/0!</v>
      </c>
      <c r="HU72" s="43">
        <f t="shared" si="226"/>
        <v>0</v>
      </c>
      <c r="HV72" s="43">
        <f>IF($AZ72="N","N",SUM('調查資料(OUT)'!CB78:CB81))</f>
        <v>0</v>
      </c>
      <c r="HW72" s="43">
        <f>IF($AZ72="N","N",SUM('調查資料(OUT)'!CG78:CG81))</f>
        <v>0</v>
      </c>
      <c r="HX72" s="43">
        <f>IF($AZ72="N","N",SUM('調查資料(OUT)'!CL78:CL81))</f>
        <v>0</v>
      </c>
      <c r="HY72" s="48" t="e">
        <f t="shared" si="227"/>
        <v>#DIV/0!</v>
      </c>
      <c r="HZ72" s="43">
        <f t="shared" si="228"/>
        <v>0</v>
      </c>
      <c r="IA72" s="43">
        <f>IF($AZ72="N","N",SUM('調查資料(OUT)'!CC78:CC81))</f>
        <v>0</v>
      </c>
      <c r="IB72" s="43">
        <f>IF($AZ72="N","N",SUM('調查資料(OUT)'!CH78:CH81))</f>
        <v>0</v>
      </c>
      <c r="IC72" s="43">
        <f>IF($AZ72="N","N",SUM('調查資料(OUT)'!CM78:CM81))</f>
        <v>0</v>
      </c>
      <c r="ID72" s="48" t="e">
        <f t="shared" si="229"/>
        <v>#DIV/0!</v>
      </c>
      <c r="IE72" s="43">
        <f t="shared" si="230"/>
        <v>0</v>
      </c>
      <c r="IF72" s="48" t="e">
        <f t="shared" si="231"/>
        <v>#DIV/0!</v>
      </c>
      <c r="IG72" s="43">
        <f t="shared" si="232"/>
        <v>0</v>
      </c>
      <c r="IH72" s="48" t="e">
        <f t="shared" si="233"/>
        <v>#DIV/0!</v>
      </c>
      <c r="II72" s="43">
        <f t="shared" si="234"/>
        <v>0</v>
      </c>
      <c r="IJ72" s="48" t="e">
        <f t="shared" si="235"/>
        <v>#DIV/0!</v>
      </c>
      <c r="IK72" s="248">
        <f t="shared" si="236"/>
        <v>0</v>
      </c>
    </row>
    <row r="73" spans="1:245">
      <c r="A73" s="247">
        <f>'調查資料(OUT)'!A79</f>
        <v>1700</v>
      </c>
      <c r="B73" s="43">
        <f t="shared" si="163"/>
        <v>0</v>
      </c>
      <c r="C73" s="43">
        <f>IFERROR('調查資料(OUT)'!$B$1*'調查資料(OUT)'!B79,0)+IFERROR('調查資料(OUT)'!$G$1*'調查資料(OUT)'!G79,0)+IFERROR('調查資料(OUT)'!$L$1*'調查資料(OUT)'!L79,0)</f>
        <v>0</v>
      </c>
      <c r="D73" s="43">
        <f>IFERROR('調查資料(OUT)'!$C$1*'調查資料(OUT)'!C79,0)+IFERROR('調查資料(OUT)'!$H$1*'調查資料(OUT)'!H79,0)+IFERROR('調查資料(OUT)'!$M$1*'調查資料(OUT)'!M79,0)</f>
        <v>0</v>
      </c>
      <c r="E73" s="43">
        <f>IFERROR('調查資料(OUT)'!$D$1*'調查資料(OUT)'!D79,0)+IFERROR('調查資料(OUT)'!$I$1*'調查資料(OUT)'!I79,0)+IFERROR('調查資料(OUT)'!$N$1*'調查資料(OUT)'!N79,0)</f>
        <v>0</v>
      </c>
      <c r="F73" s="43">
        <f>IFERROR('調查資料(OUT)'!$E$1*'調查資料(OUT)'!E79,0)+IFERROR('調查資料(OUT)'!$J$1*'調查資料(OUT)'!J79,0)+IFERROR('調查資料(OUT)'!$O$1*'調查資料(OUT)'!O79,0)</f>
        <v>0</v>
      </c>
      <c r="G73" s="248">
        <f>IFERROR('調查資料(OUT)'!$F$1*'調查資料(OUT)'!F79,0)+IFERROR('調查資料(OUT)'!$K$1*'調查資料(OUT)'!K79,0)+IFERROR('調查資料(OUT)'!$P$1*'調查資料(OUT)'!P79,0)</f>
        <v>0</v>
      </c>
      <c r="H73" s="249">
        <f t="shared" si="164"/>
        <v>0</v>
      </c>
      <c r="I73" s="43">
        <f>IFERROR('調查資料(OUT)'!$Q$1*'調查資料(OUT)'!Q79,0)+IFERROR('調查資料(OUT)'!$V$1*'調查資料(OUT)'!V79,0)+IFERROR('調查資料(OUT)'!$AA$1*'調查資料(OUT)'!AA79,0)</f>
        <v>0</v>
      </c>
      <c r="J73" s="43">
        <f>IFERROR('調查資料(OUT)'!$R$1*'調查資料(OUT)'!R79,0)+IFERROR('調查資料(OUT)'!$W$1*'調查資料(OUT)'!W79,0)+IFERROR('調查資料(OUT)'!$AB$1*'調查資料(OUT)'!AB79,0)</f>
        <v>0</v>
      </c>
      <c r="K73" s="43">
        <f>IFERROR('調查資料(OUT)'!$S$1*'調查資料(OUT)'!S79,0)+IFERROR('調查資料(OUT)'!$X$1*'調查資料(OUT)'!X79,0)+IFERROR('調查資料(OUT)'!$AC$1*'調查資料(OUT)'!AC79,0)</f>
        <v>0</v>
      </c>
      <c r="L73" s="43">
        <f>IFERROR('調查資料(OUT)'!$T$1*'調查資料(OUT)'!T79,0)+IFERROR('調查資料(OUT)'!$Y$1*'調查資料(OUT)'!Y79,0)+IFERROR('調查資料(OUT)'!$AD$1*'調查資料(OUT)'!AD79,0)</f>
        <v>0</v>
      </c>
      <c r="M73" s="248">
        <f>IFERROR('調查資料(OUT)'!$U$1*'調查資料(OUT)'!U79,0)+IFERROR('調查資料(OUT)'!$Z$1*'調查資料(OUT)'!Z79,0)+IFERROR('調查資料(OUT)'!$AE$1*'調查資料(OUT)'!AE79,0)</f>
        <v>0</v>
      </c>
      <c r="N73" s="249">
        <f t="shared" si="165"/>
        <v>0</v>
      </c>
      <c r="O73" s="43">
        <f>IFERROR('調查資料(OUT)'!$AF$1*'調查資料(OUT)'!AF79,0)+IFERROR('調查資料(OUT)'!$AK$1*'調查資料(OUT)'!AK79,0)+IFERROR('調查資料(OUT)'!$AP$1*'調查資料(OUT)'!AP79,0)</f>
        <v>0</v>
      </c>
      <c r="P73" s="43">
        <f>IFERROR('調查資料(OUT)'!$AG$1*'調查資料(OUT)'!AG79,0)+IFERROR('調查資料(OUT)'!$AL$1*'調查資料(OUT)'!AL79,0)+IFERROR('調查資料(OUT)'!$AQ$1*'調查資料(OUT)'!AQ79,0)</f>
        <v>0</v>
      </c>
      <c r="Q73" s="43">
        <f>IFERROR('調查資料(OUT)'!$AH$1*'調查資料(OUT)'!AH79,0)+IFERROR('調查資料(OUT)'!$AM$1*'調查資料(OUT)'!AM79,0)+IFERROR('調查資料(OUT)'!$AR$1*'調查資料(OUT)'!AR79,0)</f>
        <v>0</v>
      </c>
      <c r="R73" s="43">
        <f>IFERROR('調查資料(OUT)'!$AI$1*'調查資料(OUT)'!AI79,0)+IFERROR('調查資料(OUT)'!$AN$1*'調查資料(OUT)'!AN79,0)+IFERROR('調查資料(OUT)'!$AS$1*'調查資料(OUT)'!AS79,0)</f>
        <v>0</v>
      </c>
      <c r="S73" s="248">
        <f>IFERROR('調查資料(OUT)'!$AJ$1*'調查資料(OUT)'!AJ79,0)+IFERROR('調查資料(OUT)'!$AO$1*'調查資料(OUT)'!AO79,0)+IFERROR('調查資料(OUT)'!$AT$1*'調查資料(OUT)'!AT79,0)</f>
        <v>0</v>
      </c>
      <c r="T73" s="249">
        <f t="shared" si="166"/>
        <v>0</v>
      </c>
      <c r="U73" s="43">
        <f>IFERROR('調查資料(OUT)'!$AU$1*'調查資料(OUT)'!AU79,0)+IFERROR('調查資料(OUT)'!$AZ$1*'調查資料(OUT)'!AZ79,0)+IFERROR('調查資料(OUT)'!$BE$1*'調查資料(OUT)'!BE79,0)</f>
        <v>0</v>
      </c>
      <c r="V73" s="43">
        <f>IFERROR('調查資料(OUT)'!$AV$1*'調查資料(OUT)'!AV79,0)+IFERROR('調查資料(OUT)'!$BA$1*'調查資料(OUT)'!BA79,0)+IFERROR('調查資料(OUT)'!$BF$1*'調查資料(OUT)'!BF79,0)</f>
        <v>0</v>
      </c>
      <c r="W73" s="43">
        <f>IFERROR('調查資料(OUT)'!$AW$1*'調查資料(OUT)'!AW79,0)+IFERROR('調查資料(OUT)'!$BB$1*'調查資料(OUT)'!BB79,0)+IFERROR('調查資料(OUT)'!$BG$1*'調查資料(OUT)'!BG79,0)</f>
        <v>0</v>
      </c>
      <c r="X73" s="43">
        <f>IFERROR('調查資料(OUT)'!$AX$1*'調查資料(OUT)'!AX79,0)+IFERROR('調查資料(OUT)'!$BC$1*'調查資料(OUT)'!BC79,0)+IFERROR('調查資料(OUT)'!$BH$1*'調查資料(OUT)'!BH79,0)</f>
        <v>0</v>
      </c>
      <c r="Y73" s="248">
        <f>IFERROR('調查資料(OUT)'!$AY$1*'調查資料(OUT)'!AY79,0)+IFERROR('調查資料(OUT)'!$BD$1*'調查資料(OUT)'!BD79,0)+IFERROR('調查資料(OUT)'!$BI$1*'調查資料(OUT)'!BI79,0)</f>
        <v>0</v>
      </c>
      <c r="Z73" s="249">
        <f t="shared" si="167"/>
        <v>0</v>
      </c>
      <c r="AA73" s="43">
        <f>IFERROR('調查資料(OUT)'!$BJ$1*'調查資料(OUT)'!BJ79,0)+IFERROR('調查資料(OUT)'!$BO$1*'調查資料(OUT)'!BO79,0)+IFERROR('調查資料(OUT)'!$BT$1*'調查資料(OUT)'!BT79,0)</f>
        <v>0</v>
      </c>
      <c r="AB73" s="43">
        <f>IFERROR('調查資料(OUT)'!$BK$1*'調查資料(OUT)'!BK79,0)+IFERROR('調查資料(OUT)'!$BP$1*'調查資料(OUT)'!BP79,0)+IFERROR('調查資料(OUT)'!$BU$1*'調查資料(OUT)'!BU79,0)</f>
        <v>0</v>
      </c>
      <c r="AC73" s="43">
        <f>IFERROR('調查資料(OUT)'!$BL$1*'調查資料(OUT)'!BL79,0)+IFERROR('調查資料(OUT)'!$BQ$1*'調查資料(OUT)'!BQ79,0)+IFERROR('調查資料(OUT)'!$BV$1*'調查資料(OUT)'!BV79,0)</f>
        <v>0</v>
      </c>
      <c r="AD73" s="43">
        <f>IFERROR('調查資料(OUT)'!$BM$1*'調查資料(OUT)'!BM79,0)+IFERROR('調查資料(OUT)'!$BR$1*'調查資料(OUT)'!BR79,0)+IFERROR('調查資料(OUT)'!$BW$1*'調查資料(OUT)'!BW79,0)</f>
        <v>0</v>
      </c>
      <c r="AE73" s="248">
        <f>IFERROR('調查資料(OUT)'!$BN$1*'調查資料(OUT)'!BN79,0)+IFERROR('調查資料(OUT)'!$BS$1*'調查資料(OUT)'!BS79,0)+IFERROR('調查資料(OUT)'!$BX$1*'調查資料(OUT)'!BX79,0)</f>
        <v>0</v>
      </c>
      <c r="AF73" s="249">
        <f t="shared" si="168"/>
        <v>0</v>
      </c>
      <c r="AG73" s="43">
        <f>IFERROR('調查資料(OUT)'!$BY$1*'調查資料(OUT)'!BY79,0)+IFERROR('調查資料(OUT)'!$CD$1*'調查資料(OUT)'!CD79,0)+IFERROR('調查資料(OUT)'!$CI$1*'調查資料(OUT)'!CI79,0)</f>
        <v>0</v>
      </c>
      <c r="AH73" s="43">
        <f>IFERROR('調查資料(OUT)'!$BZ$1*'調查資料(OUT)'!BZ79,0)+IFERROR('調查資料(OUT)'!$CE$1*'調查資料(OUT)'!CE79,0)+IFERROR('調查資料(OUT)'!$CJ$1*'調查資料(OUT)'!CJ79,0)</f>
        <v>0</v>
      </c>
      <c r="AI73" s="43">
        <f>IFERROR('調查資料(OUT)'!$CA$1*'調查資料(OUT)'!CA79,0)+IFERROR('調查資料(OUT)'!$CF$1*'調查資料(OUT)'!CF79,0)+IFERROR('調查資料(OUT)'!$CK$1*'調查資料(OUT)'!CK79,0)</f>
        <v>0</v>
      </c>
      <c r="AJ73" s="43">
        <f>IFERROR('調查資料(OUT)'!$CB$1*'調查資料(OUT)'!CB79,0)+IFERROR('調查資料(OUT)'!$CG$1*'調查資料(OUT)'!CG79,0)+IFERROR('調查資料(OUT)'!$CL$1*'調查資料(OUT)'!CL79,0)</f>
        <v>0</v>
      </c>
      <c r="AK73" s="248">
        <f>IFERROR('調查資料(OUT)'!$CC$1*'調查資料(OUT)'!CC79,0)+IFERROR('調查資料(OUT)'!$CH$1*'調查資料(OUT)'!CH79,0)+IFERROR('調查資料(OUT)'!$CM$1*'調查資料(OUT)'!CM79,0)</f>
        <v>0</v>
      </c>
      <c r="AL73" s="250">
        <f t="shared" si="169"/>
        <v>0</v>
      </c>
      <c r="AN73" s="319">
        <f>'調查資料(OUT)'!A79</f>
        <v>1700</v>
      </c>
      <c r="AO73" s="340">
        <f t="shared" si="170"/>
        <v>1800</v>
      </c>
      <c r="AP73" s="339">
        <f t="shared" si="238"/>
        <v>0</v>
      </c>
      <c r="AQ73" s="339"/>
      <c r="AR73" s="339">
        <f t="shared" si="300"/>
        <v>0</v>
      </c>
      <c r="AS73" s="342" t="e">
        <f t="shared" si="301"/>
        <v>#DIV/0!</v>
      </c>
      <c r="AT73" s="342" t="e">
        <f t="shared" si="302"/>
        <v>#DIV/0!</v>
      </c>
      <c r="AU73" s="342" t="e">
        <f t="shared" si="303"/>
        <v>#DIV/0!</v>
      </c>
      <c r="AV73" s="342" t="e">
        <f t="shared" si="304"/>
        <v>#DIV/0!</v>
      </c>
      <c r="AW73" s="342" t="e">
        <f t="shared" si="305"/>
        <v>#DIV/0!</v>
      </c>
      <c r="AX73" s="342" t="e">
        <f t="shared" si="306"/>
        <v>#DIV/0!</v>
      </c>
      <c r="AY73" s="343"/>
      <c r="AZ73" s="339">
        <f t="shared" si="307"/>
        <v>1700</v>
      </c>
      <c r="BA73" s="318">
        <f t="shared" si="308"/>
        <v>1800</v>
      </c>
      <c r="BB73" s="43">
        <f t="shared" si="171"/>
        <v>0</v>
      </c>
      <c r="BC73" s="43">
        <f>IF($AZ73="N","N",SUM('調查資料(OUT)'!B79:B82))</f>
        <v>0</v>
      </c>
      <c r="BD73" s="43">
        <f>IF($AZ73="N","N",SUM('調查資料(OUT)'!G79:G82))</f>
        <v>0</v>
      </c>
      <c r="BE73" s="43">
        <f>IF($AZ73="N","N",SUM('調查資料(OUT)'!L79:L82))</f>
        <v>0</v>
      </c>
      <c r="BF73" s="48" t="e">
        <f t="shared" si="265"/>
        <v>#DIV/0!</v>
      </c>
      <c r="BG73" s="43">
        <f t="shared" si="266"/>
        <v>0</v>
      </c>
      <c r="BH73" s="43">
        <f>IF($AZ73="N","N",SUM('調查資料(OUT)'!C79:C82))</f>
        <v>0</v>
      </c>
      <c r="BI73" s="43">
        <f>IF($AZ73="N","N",SUM('調查資料(OUT)'!H79:H82))</f>
        <v>0</v>
      </c>
      <c r="BJ73" s="43">
        <f>IF($AZ73="N","N",SUM('調查資料(OUT)'!M79:M82))</f>
        <v>0</v>
      </c>
      <c r="BK73" s="48" t="e">
        <f t="shared" si="267"/>
        <v>#DIV/0!</v>
      </c>
      <c r="BL73" s="43">
        <f t="shared" si="268"/>
        <v>0</v>
      </c>
      <c r="BM73" s="43">
        <f>IF($AZ73="N","N",SUM('調查資料(OUT)'!D79:D82))</f>
        <v>0</v>
      </c>
      <c r="BN73" s="43">
        <f>IF($AZ73="N","N",SUM('調查資料(OUT)'!I79:I82))</f>
        <v>0</v>
      </c>
      <c r="BO73" s="43">
        <f>IF($AZ73="N","N",SUM('調查資料(OUT)'!N79:N82))</f>
        <v>0</v>
      </c>
      <c r="BP73" s="48" t="e">
        <f t="shared" si="269"/>
        <v>#DIV/0!</v>
      </c>
      <c r="BQ73" s="43">
        <f t="shared" si="270"/>
        <v>0</v>
      </c>
      <c r="BR73" s="43">
        <f>IF($AZ73="N","N",SUM('調查資料(OUT)'!E79:E82))</f>
        <v>0</v>
      </c>
      <c r="BS73" s="43">
        <f>IF($AZ73="N","N",SUM('調查資料(OUT)'!J79:J82))</f>
        <v>0</v>
      </c>
      <c r="BT73" s="43">
        <f>IF($AZ73="N","N",SUM('調查資料(OUT)'!O79:O82))</f>
        <v>0</v>
      </c>
      <c r="BU73" s="48" t="e">
        <f t="shared" si="271"/>
        <v>#DIV/0!</v>
      </c>
      <c r="BV73" s="43">
        <f t="shared" si="172"/>
        <v>0</v>
      </c>
      <c r="BW73" s="43">
        <f>IF($AZ73="N","N",SUM('調查資料(OUT)'!F79:F82))</f>
        <v>0</v>
      </c>
      <c r="BX73" s="43">
        <f>IF($AZ73="N","N",SUM('調查資料(OUT)'!K79:K82))</f>
        <v>0</v>
      </c>
      <c r="BY73" s="43">
        <f>IF($AZ73="N","N",SUM('調查資料(OUT)'!P79:P82))</f>
        <v>0</v>
      </c>
      <c r="BZ73" s="48" t="e">
        <f t="shared" si="173"/>
        <v>#DIV/0!</v>
      </c>
      <c r="CA73" s="43">
        <f t="shared" si="174"/>
        <v>0</v>
      </c>
      <c r="CB73" s="48" t="e">
        <f t="shared" si="175"/>
        <v>#DIV/0!</v>
      </c>
      <c r="CC73" s="43">
        <f t="shared" si="176"/>
        <v>0</v>
      </c>
      <c r="CD73" s="48" t="e">
        <f t="shared" si="177"/>
        <v>#DIV/0!</v>
      </c>
      <c r="CE73" s="43">
        <f t="shared" si="178"/>
        <v>0</v>
      </c>
      <c r="CF73" s="48" t="e">
        <f t="shared" si="179"/>
        <v>#DIV/0!</v>
      </c>
      <c r="CG73" s="43">
        <f t="shared" si="180"/>
        <v>0</v>
      </c>
      <c r="CH73" s="43">
        <f t="shared" si="272"/>
        <v>0</v>
      </c>
      <c r="CI73" s="43">
        <f>IF($AZ73="N","N",SUM('調查資料(OUT)'!Q79:Q82))</f>
        <v>0</v>
      </c>
      <c r="CJ73" s="43">
        <f>IF($AZ73="N","N",SUM('調查資料(OUT)'!V79:V82))</f>
        <v>0</v>
      </c>
      <c r="CK73" s="43">
        <f>IF($AZ73="N","N",SUM('調查資料(OUT)'!AA79:AA82))</f>
        <v>0</v>
      </c>
      <c r="CL73" s="48" t="e">
        <f t="shared" si="273"/>
        <v>#DIV/0!</v>
      </c>
      <c r="CM73" s="43">
        <f t="shared" si="274"/>
        <v>0</v>
      </c>
      <c r="CN73" s="43">
        <f>IF($AZ73="N","N",SUM('調查資料(OUT)'!R79:R82))</f>
        <v>0</v>
      </c>
      <c r="CO73" s="43">
        <f>IF($AZ73="N","N",SUM('調查資料(OUT)'!W79:W82))</f>
        <v>0</v>
      </c>
      <c r="CP73" s="43">
        <f>IF($AZ73="N","N",SUM('調查資料(OUT)'!AB79:AB82))</f>
        <v>0</v>
      </c>
      <c r="CQ73" s="48" t="e">
        <f t="shared" si="275"/>
        <v>#DIV/0!</v>
      </c>
      <c r="CR73" s="43">
        <f t="shared" si="276"/>
        <v>0</v>
      </c>
      <c r="CS73" s="43">
        <f>IF($AZ73="N","N",SUM('調查資料(OUT)'!S79:S82))</f>
        <v>0</v>
      </c>
      <c r="CT73" s="43">
        <f>IF($AZ73="N","N",SUM('調查資料(OUT)'!X79:X82))</f>
        <v>0</v>
      </c>
      <c r="CU73" s="43">
        <f>IF($AZ73="N","N",SUM('調查資料(OUT)'!AC79:AC82))</f>
        <v>0</v>
      </c>
      <c r="CV73" s="48" t="e">
        <f t="shared" si="277"/>
        <v>#DIV/0!</v>
      </c>
      <c r="CW73" s="43">
        <f t="shared" si="278"/>
        <v>0</v>
      </c>
      <c r="CX73" s="43">
        <f>IF($AZ73="N","N",SUM('調查資料(OUT)'!T79:T82))</f>
        <v>0</v>
      </c>
      <c r="CY73" s="43">
        <f>IF($AZ73="N","N",SUM('調查資料(OUT)'!Y79:Y82))</f>
        <v>0</v>
      </c>
      <c r="CZ73" s="43">
        <f>IF($AZ73="N","N",SUM('調查資料(OUT)'!AD79:AD82))</f>
        <v>0</v>
      </c>
      <c r="DA73" s="48" t="e">
        <f t="shared" si="181"/>
        <v>#DIV/0!</v>
      </c>
      <c r="DB73" s="43">
        <f t="shared" si="182"/>
        <v>0</v>
      </c>
      <c r="DC73" s="43">
        <f>IF($AZ73="N","N",SUM('調查資料(OUT)'!U79:U82))</f>
        <v>0</v>
      </c>
      <c r="DD73" s="43">
        <f>IF($AZ73="N","N",SUM('調查資料(OUT)'!Z79:Z82))</f>
        <v>0</v>
      </c>
      <c r="DE73" s="43">
        <f>IF($AZ73="N","N",SUM('調查資料(OUT)'!AE79:AE82))</f>
        <v>0</v>
      </c>
      <c r="DF73" s="48" t="e">
        <f t="shared" si="183"/>
        <v>#DIV/0!</v>
      </c>
      <c r="DG73" s="43">
        <f t="shared" si="184"/>
        <v>0</v>
      </c>
      <c r="DH73" s="48" t="e">
        <f t="shared" si="185"/>
        <v>#DIV/0!</v>
      </c>
      <c r="DI73" s="43">
        <f t="shared" si="186"/>
        <v>0</v>
      </c>
      <c r="DJ73" s="48" t="e">
        <f t="shared" si="187"/>
        <v>#DIV/0!</v>
      </c>
      <c r="DK73" s="43">
        <f t="shared" si="188"/>
        <v>0</v>
      </c>
      <c r="DL73" s="48" t="e">
        <f t="shared" si="189"/>
        <v>#DIV/0!</v>
      </c>
      <c r="DM73" s="43">
        <f t="shared" si="190"/>
        <v>0</v>
      </c>
      <c r="DN73" s="43">
        <f t="shared" si="279"/>
        <v>0</v>
      </c>
      <c r="DO73" s="43">
        <f>IF($AZ73="N","N",SUM('調查資料(OUT)'!AF79:AF82))</f>
        <v>0</v>
      </c>
      <c r="DP73" s="43">
        <f>IF($AZ73="N","N",SUM('調查資料(OUT)'!AK79:AK82))</f>
        <v>0</v>
      </c>
      <c r="DQ73" s="43">
        <f>IF($AZ73="N","N",SUM('調查資料(OUT)'!AP79:AP82))</f>
        <v>0</v>
      </c>
      <c r="DR73" s="48" t="e">
        <f t="shared" si="280"/>
        <v>#DIV/0!</v>
      </c>
      <c r="DS73" s="43">
        <f t="shared" si="281"/>
        <v>0</v>
      </c>
      <c r="DT73" s="43">
        <f>IF($AZ73="N","N",SUM('調查資料(OUT)'!AG79:AG82))</f>
        <v>0</v>
      </c>
      <c r="DU73" s="43">
        <f>IF($AZ73="N","N",SUM('調查資料(OUT)'!AL79:AL82))</f>
        <v>0</v>
      </c>
      <c r="DV73" s="43">
        <f>IF($AZ73="N","N",SUM('調查資料(OUT)'!AQ79:AQ82))</f>
        <v>0</v>
      </c>
      <c r="DW73" s="48" t="e">
        <f t="shared" si="282"/>
        <v>#DIV/0!</v>
      </c>
      <c r="DX73" s="43">
        <f t="shared" si="283"/>
        <v>0</v>
      </c>
      <c r="DY73" s="43">
        <f>IF($AZ73="N","N",SUM('調查資料(OUT)'!AH79:AH82))</f>
        <v>0</v>
      </c>
      <c r="DZ73" s="43">
        <f>IF($AZ73="N","N",SUM('調查資料(OUT)'!AM79:AM82))</f>
        <v>0</v>
      </c>
      <c r="EA73" s="43">
        <f>IF($AZ73="N","N",SUM('調查資料(OUT)'!AR79:AR82))</f>
        <v>0</v>
      </c>
      <c r="EB73" s="48" t="e">
        <f t="shared" si="284"/>
        <v>#DIV/0!</v>
      </c>
      <c r="EC73" s="43">
        <f t="shared" si="285"/>
        <v>0</v>
      </c>
      <c r="ED73" s="43">
        <f>IF($AZ73="N","N",SUM('調查資料(OUT)'!AI79:AI82))</f>
        <v>0</v>
      </c>
      <c r="EE73" s="43">
        <f>IF($AZ73="N","N",SUM('調查資料(OUT)'!AN79:AN82))</f>
        <v>0</v>
      </c>
      <c r="EF73" s="43">
        <f>IF($AZ73="N","N",SUM('調查資料(OUT)'!AS79:AS82))</f>
        <v>0</v>
      </c>
      <c r="EG73" s="48" t="e">
        <f t="shared" si="191"/>
        <v>#DIV/0!</v>
      </c>
      <c r="EH73" s="43">
        <f t="shared" si="192"/>
        <v>0</v>
      </c>
      <c r="EI73" s="43">
        <f>IF($AZ73="N","N",SUM('調查資料(OUT)'!AJ79:AJ82))</f>
        <v>0</v>
      </c>
      <c r="EJ73" s="43">
        <f>IF($AZ73="N","N",SUM('調查資料(OUT)'!AO79:AO82))</f>
        <v>0</v>
      </c>
      <c r="EK73" s="43">
        <f>IF($AZ73="N","N",SUM('調查資料(OUT)'!AT79:AT82))</f>
        <v>0</v>
      </c>
      <c r="EL73" s="48" t="e">
        <f t="shared" si="193"/>
        <v>#DIV/0!</v>
      </c>
      <c r="EM73" s="43">
        <f t="shared" si="194"/>
        <v>0</v>
      </c>
      <c r="EN73" s="48" t="e">
        <f t="shared" si="195"/>
        <v>#DIV/0!</v>
      </c>
      <c r="EO73" s="43">
        <f t="shared" si="196"/>
        <v>0</v>
      </c>
      <c r="EP73" s="48" t="e">
        <f t="shared" si="197"/>
        <v>#DIV/0!</v>
      </c>
      <c r="EQ73" s="43">
        <f t="shared" si="198"/>
        <v>0</v>
      </c>
      <c r="ER73" s="48" t="e">
        <f t="shared" si="199"/>
        <v>#DIV/0!</v>
      </c>
      <c r="ES73" s="43">
        <f t="shared" si="200"/>
        <v>0</v>
      </c>
      <c r="ET73" s="43">
        <f t="shared" si="286"/>
        <v>0</v>
      </c>
      <c r="EU73" s="43">
        <f>IF($AZ73="N","N",SUM('調查資料(OUT)'!AU79:AU82))</f>
        <v>0</v>
      </c>
      <c r="EV73" s="43">
        <f>IF($AZ73="N","N",SUM('調查資料(OUT)'!AZ79:AZ82))</f>
        <v>0</v>
      </c>
      <c r="EW73" s="43">
        <f>IF($AZ73="N","N",SUM('調查資料(OUT)'!BE79:BE82))</f>
        <v>0</v>
      </c>
      <c r="EX73" s="48" t="e">
        <f t="shared" si="287"/>
        <v>#DIV/0!</v>
      </c>
      <c r="EY73" s="43">
        <f t="shared" si="288"/>
        <v>0</v>
      </c>
      <c r="EZ73" s="43">
        <f>IF($AZ73="N","N",SUM('調查資料(OUT)'!AV79:AV82))</f>
        <v>0</v>
      </c>
      <c r="FA73" s="43">
        <f>IF($AZ73="N","N",SUM('調查資料(OUT)'!BA79:BA82))</f>
        <v>0</v>
      </c>
      <c r="FB73" s="43">
        <f>IF($AZ73="N","N",SUM('調查資料(OUT)'!BF79:BF82))</f>
        <v>0</v>
      </c>
      <c r="FC73" s="48" t="e">
        <f t="shared" si="289"/>
        <v>#DIV/0!</v>
      </c>
      <c r="FD73" s="43">
        <f t="shared" si="290"/>
        <v>0</v>
      </c>
      <c r="FE73" s="43">
        <f>IF($AZ73="N","N",SUM('調查資料(OUT)'!AW79:AW82))</f>
        <v>0</v>
      </c>
      <c r="FF73" s="43">
        <f>IF($AZ73="N","N",SUM('調查資料(OUT)'!BB79:BB82))</f>
        <v>0</v>
      </c>
      <c r="FG73" s="43">
        <f>IF($AZ73="N","N",SUM('調查資料(OUT)'!BG79:BG82))</f>
        <v>0</v>
      </c>
      <c r="FH73" s="48" t="e">
        <f t="shared" si="291"/>
        <v>#DIV/0!</v>
      </c>
      <c r="FI73" s="43">
        <f t="shared" si="292"/>
        <v>0</v>
      </c>
      <c r="FJ73" s="43">
        <f>IF($AZ73="N","N",SUM('調查資料(OUT)'!AX79:AX82))</f>
        <v>0</v>
      </c>
      <c r="FK73" s="43">
        <f>IF($AZ73="N","N",SUM('調查資料(OUT)'!BC79:BC82))</f>
        <v>0</v>
      </c>
      <c r="FL73" s="43">
        <f>IF($AZ73="N","N",SUM('調查資料(OUT)'!BH79:BH82))</f>
        <v>0</v>
      </c>
      <c r="FM73" s="48" t="e">
        <f t="shared" si="201"/>
        <v>#DIV/0!</v>
      </c>
      <c r="FN73" s="43">
        <f t="shared" si="202"/>
        <v>0</v>
      </c>
      <c r="FO73" s="43">
        <f>IF($AZ73="N","N",SUM('調查資料(OUT)'!AY79:AY82))</f>
        <v>0</v>
      </c>
      <c r="FP73" s="43">
        <f>IF($AZ73="N","N",SUM('調查資料(OUT)'!BD79:BD82))</f>
        <v>0</v>
      </c>
      <c r="FQ73" s="43">
        <f>IF($AZ73="N","N",SUM('調查資料(OUT)'!BI79:BI82))</f>
        <v>0</v>
      </c>
      <c r="FR73" s="48" t="e">
        <f t="shared" si="203"/>
        <v>#DIV/0!</v>
      </c>
      <c r="FS73" s="43">
        <f t="shared" si="204"/>
        <v>0</v>
      </c>
      <c r="FT73" s="48" t="e">
        <f t="shared" si="205"/>
        <v>#DIV/0!</v>
      </c>
      <c r="FU73" s="43">
        <f t="shared" si="206"/>
        <v>0</v>
      </c>
      <c r="FV73" s="48" t="e">
        <f t="shared" si="207"/>
        <v>#DIV/0!</v>
      </c>
      <c r="FW73" s="43">
        <f t="shared" si="208"/>
        <v>0</v>
      </c>
      <c r="FX73" s="48" t="e">
        <f t="shared" si="209"/>
        <v>#DIV/0!</v>
      </c>
      <c r="FY73" s="43">
        <f t="shared" si="210"/>
        <v>0</v>
      </c>
      <c r="FZ73" s="43">
        <f t="shared" si="293"/>
        <v>0</v>
      </c>
      <c r="GA73" s="43">
        <f>IF($AZ73="N","N",SUM('調查資料(OUT)'!BJ79:BJ82))</f>
        <v>0</v>
      </c>
      <c r="GB73" s="43">
        <f>IF($AZ73="N","N",SUM('調查資料(OUT)'!BO79:BO82))</f>
        <v>0</v>
      </c>
      <c r="GC73" s="43">
        <f>IF($AZ73="N","N",SUM('調查資料(OUT)'!BT79:BT82))</f>
        <v>0</v>
      </c>
      <c r="GD73" s="48" t="e">
        <f t="shared" si="294"/>
        <v>#DIV/0!</v>
      </c>
      <c r="GE73" s="43">
        <f t="shared" si="295"/>
        <v>0</v>
      </c>
      <c r="GF73" s="43">
        <f>IF($AZ73="N","N",SUM('調查資料(OUT)'!BK79:BK82))</f>
        <v>0</v>
      </c>
      <c r="GG73" s="43">
        <f>IF($AZ73="N","N",SUM('調查資料(OUT)'!BP79:BP82))</f>
        <v>0</v>
      </c>
      <c r="GH73" s="43">
        <f>IF($AZ73="N","N",SUM('調查資料(OUT)'!BU79:BU82))</f>
        <v>0</v>
      </c>
      <c r="GI73" s="48" t="e">
        <f t="shared" si="296"/>
        <v>#DIV/0!</v>
      </c>
      <c r="GJ73" s="43">
        <f t="shared" si="297"/>
        <v>0</v>
      </c>
      <c r="GK73" s="43">
        <f>IF($AZ73="N","N",SUM('調查資料(OUT)'!BL79:BL82))</f>
        <v>0</v>
      </c>
      <c r="GL73" s="43">
        <f>IF($AZ73="N","N",SUM('調查資料(OUT)'!BQ79:BQ82))</f>
        <v>0</v>
      </c>
      <c r="GM73" s="43">
        <f>IF($AZ73="N","N",SUM('調查資料(OUT)'!BV79:BV82))</f>
        <v>0</v>
      </c>
      <c r="GN73" s="48" t="e">
        <f t="shared" si="298"/>
        <v>#DIV/0!</v>
      </c>
      <c r="GO73" s="43">
        <f t="shared" si="299"/>
        <v>0</v>
      </c>
      <c r="GP73" s="43">
        <f>IF($AZ73="N","N",SUM('調查資料(OUT)'!BM79:BM82))</f>
        <v>0</v>
      </c>
      <c r="GQ73" s="43">
        <f>IF($AZ73="N","N",SUM('調查資料(OUT)'!BR79:BR82))</f>
        <v>0</v>
      </c>
      <c r="GR73" s="43">
        <f>IF($AZ73="N","N",SUM('調查資料(OUT)'!BW79:BW82))</f>
        <v>0</v>
      </c>
      <c r="GS73" s="48" t="e">
        <f t="shared" si="211"/>
        <v>#DIV/0!</v>
      </c>
      <c r="GT73" s="43">
        <f t="shared" si="212"/>
        <v>0</v>
      </c>
      <c r="GU73" s="43">
        <f>IF($AZ73="N","N",SUM('調查資料(OUT)'!BN79:BN82))</f>
        <v>0</v>
      </c>
      <c r="GV73" s="43">
        <f>IF($AZ73="N","N",SUM('調查資料(OUT)'!BS79:BS82))</f>
        <v>0</v>
      </c>
      <c r="GW73" s="43">
        <f>IF($AZ73="N","N",SUM('調查資料(OUT)'!BX79:BX82))</f>
        <v>0</v>
      </c>
      <c r="GX73" s="48" t="e">
        <f t="shared" si="213"/>
        <v>#DIV/0!</v>
      </c>
      <c r="GY73" s="43">
        <f t="shared" si="214"/>
        <v>0</v>
      </c>
      <c r="GZ73" s="48" t="e">
        <f t="shared" si="215"/>
        <v>#DIV/0!</v>
      </c>
      <c r="HA73" s="43">
        <f t="shared" si="216"/>
        <v>0</v>
      </c>
      <c r="HB73" s="48" t="e">
        <f t="shared" si="217"/>
        <v>#DIV/0!</v>
      </c>
      <c r="HC73" s="43">
        <f t="shared" si="237"/>
        <v>0</v>
      </c>
      <c r="HD73" s="48" t="e">
        <f t="shared" si="218"/>
        <v>#DIV/0!</v>
      </c>
      <c r="HE73" s="43">
        <f t="shared" si="219"/>
        <v>0</v>
      </c>
      <c r="HF73" s="43">
        <f t="shared" si="220"/>
        <v>0</v>
      </c>
      <c r="HG73" s="43">
        <f>IF($AZ73="N","N",SUM('調查資料(OUT)'!BY79:BY82))</f>
        <v>0</v>
      </c>
      <c r="HH73" s="43">
        <f>IF($AZ73="N","N",SUM('調查資料(OUT)'!CD79:CD82))</f>
        <v>0</v>
      </c>
      <c r="HI73" s="43">
        <f>IF($AZ73="N","N",SUM('調查資料(OUT)'!CI79:CI82))</f>
        <v>0</v>
      </c>
      <c r="HJ73" s="48" t="e">
        <f t="shared" si="221"/>
        <v>#DIV/0!</v>
      </c>
      <c r="HK73" s="43">
        <f t="shared" si="222"/>
        <v>0</v>
      </c>
      <c r="HL73" s="43">
        <f>IF($AZ73="N","N",SUM('調查資料(OUT)'!BZ79:BZ82))</f>
        <v>0</v>
      </c>
      <c r="HM73" s="43">
        <f>IF($AZ73="N","N",SUM('調查資料(OUT)'!CE79:CE82))</f>
        <v>0</v>
      </c>
      <c r="HN73" s="43">
        <f>IF($AZ73="N","N",SUM('調查資料(OUT)'!CJ79:CJ82))</f>
        <v>0</v>
      </c>
      <c r="HO73" s="48" t="e">
        <f t="shared" si="223"/>
        <v>#DIV/0!</v>
      </c>
      <c r="HP73" s="43">
        <f t="shared" si="224"/>
        <v>0</v>
      </c>
      <c r="HQ73" s="43">
        <f>IF($AZ73="N","N",SUM('調查資料(OUT)'!CA79:CA82))</f>
        <v>0</v>
      </c>
      <c r="HR73" s="43">
        <f>IF($AZ73="N","N",SUM('調查資料(OUT)'!CF79:CF82))</f>
        <v>0</v>
      </c>
      <c r="HS73" s="43">
        <f>IF($AZ73="N","N",SUM('調查資料(OUT)'!CK79:CK82))</f>
        <v>0</v>
      </c>
      <c r="HT73" s="48" t="e">
        <f t="shared" si="225"/>
        <v>#DIV/0!</v>
      </c>
      <c r="HU73" s="43">
        <f t="shared" si="226"/>
        <v>0</v>
      </c>
      <c r="HV73" s="43">
        <f>IF($AZ73="N","N",SUM('調查資料(OUT)'!CB79:CB82))</f>
        <v>0</v>
      </c>
      <c r="HW73" s="43">
        <f>IF($AZ73="N","N",SUM('調查資料(OUT)'!CG79:CG82))</f>
        <v>0</v>
      </c>
      <c r="HX73" s="43">
        <f>IF($AZ73="N","N",SUM('調查資料(OUT)'!CL79:CL82))</f>
        <v>0</v>
      </c>
      <c r="HY73" s="48" t="e">
        <f t="shared" si="227"/>
        <v>#DIV/0!</v>
      </c>
      <c r="HZ73" s="43">
        <f t="shared" si="228"/>
        <v>0</v>
      </c>
      <c r="IA73" s="43">
        <f>IF($AZ73="N","N",SUM('調查資料(OUT)'!CC79:CC82))</f>
        <v>0</v>
      </c>
      <c r="IB73" s="43">
        <f>IF($AZ73="N","N",SUM('調查資料(OUT)'!CH79:CH82))</f>
        <v>0</v>
      </c>
      <c r="IC73" s="43">
        <f>IF($AZ73="N","N",SUM('調查資料(OUT)'!CM79:CM82))</f>
        <v>0</v>
      </c>
      <c r="ID73" s="48" t="e">
        <f t="shared" si="229"/>
        <v>#DIV/0!</v>
      </c>
      <c r="IE73" s="43">
        <f t="shared" si="230"/>
        <v>0</v>
      </c>
      <c r="IF73" s="48" t="e">
        <f t="shared" si="231"/>
        <v>#DIV/0!</v>
      </c>
      <c r="IG73" s="43">
        <f t="shared" si="232"/>
        <v>0</v>
      </c>
      <c r="IH73" s="48" t="e">
        <f t="shared" si="233"/>
        <v>#DIV/0!</v>
      </c>
      <c r="II73" s="43">
        <f t="shared" si="234"/>
        <v>0</v>
      </c>
      <c r="IJ73" s="48" t="e">
        <f t="shared" si="235"/>
        <v>#DIV/0!</v>
      </c>
      <c r="IK73" s="248">
        <f t="shared" si="236"/>
        <v>0</v>
      </c>
    </row>
    <row r="74" spans="1:245">
      <c r="A74" s="247">
        <f>'調查資料(OUT)'!A80</f>
        <v>1715</v>
      </c>
      <c r="B74" s="43">
        <f t="shared" si="163"/>
        <v>0</v>
      </c>
      <c r="C74" s="43">
        <f>IFERROR('調查資料(OUT)'!$B$1*'調查資料(OUT)'!B80,0)+IFERROR('調查資料(OUT)'!$G$1*'調查資料(OUT)'!G80,0)+IFERROR('調查資料(OUT)'!$L$1*'調查資料(OUT)'!L80,0)</f>
        <v>0</v>
      </c>
      <c r="D74" s="43">
        <f>IFERROR('調查資料(OUT)'!$C$1*'調查資料(OUT)'!C80,0)+IFERROR('調查資料(OUT)'!$H$1*'調查資料(OUT)'!H80,0)+IFERROR('調查資料(OUT)'!$M$1*'調查資料(OUT)'!M80,0)</f>
        <v>0</v>
      </c>
      <c r="E74" s="43">
        <f>IFERROR('調查資料(OUT)'!$D$1*'調查資料(OUT)'!D80,0)+IFERROR('調查資料(OUT)'!$I$1*'調查資料(OUT)'!I80,0)+IFERROR('調查資料(OUT)'!$N$1*'調查資料(OUT)'!N80,0)</f>
        <v>0</v>
      </c>
      <c r="F74" s="43">
        <f>IFERROR('調查資料(OUT)'!$E$1*'調查資料(OUT)'!E80,0)+IFERROR('調查資料(OUT)'!$J$1*'調查資料(OUT)'!J80,0)+IFERROR('調查資料(OUT)'!$O$1*'調查資料(OUT)'!O80,0)</f>
        <v>0</v>
      </c>
      <c r="G74" s="248">
        <f>IFERROR('調查資料(OUT)'!$F$1*'調查資料(OUT)'!F80,0)+IFERROR('調查資料(OUT)'!$K$1*'調查資料(OUT)'!K80,0)+IFERROR('調查資料(OUT)'!$P$1*'調查資料(OUT)'!P80,0)</f>
        <v>0</v>
      </c>
      <c r="H74" s="249">
        <f t="shared" si="164"/>
        <v>0</v>
      </c>
      <c r="I74" s="43">
        <f>IFERROR('調查資料(OUT)'!$Q$1*'調查資料(OUT)'!Q80,0)+IFERROR('調查資料(OUT)'!$V$1*'調查資料(OUT)'!V80,0)+IFERROR('調查資料(OUT)'!$AA$1*'調查資料(OUT)'!AA80,0)</f>
        <v>0</v>
      </c>
      <c r="J74" s="43">
        <f>IFERROR('調查資料(OUT)'!$R$1*'調查資料(OUT)'!R80,0)+IFERROR('調查資料(OUT)'!$W$1*'調查資料(OUT)'!W80,0)+IFERROR('調查資料(OUT)'!$AB$1*'調查資料(OUT)'!AB80,0)</f>
        <v>0</v>
      </c>
      <c r="K74" s="43">
        <f>IFERROR('調查資料(OUT)'!$S$1*'調查資料(OUT)'!S80,0)+IFERROR('調查資料(OUT)'!$X$1*'調查資料(OUT)'!X80,0)+IFERROR('調查資料(OUT)'!$AC$1*'調查資料(OUT)'!AC80,0)</f>
        <v>0</v>
      </c>
      <c r="L74" s="43">
        <f>IFERROR('調查資料(OUT)'!$T$1*'調查資料(OUT)'!T80,0)+IFERROR('調查資料(OUT)'!$Y$1*'調查資料(OUT)'!Y80,0)+IFERROR('調查資料(OUT)'!$AD$1*'調查資料(OUT)'!AD80,0)</f>
        <v>0</v>
      </c>
      <c r="M74" s="248">
        <f>IFERROR('調查資料(OUT)'!$U$1*'調查資料(OUT)'!U80,0)+IFERROR('調查資料(OUT)'!$Z$1*'調查資料(OUT)'!Z80,0)+IFERROR('調查資料(OUT)'!$AE$1*'調查資料(OUT)'!AE80,0)</f>
        <v>0</v>
      </c>
      <c r="N74" s="249">
        <f t="shared" si="165"/>
        <v>0</v>
      </c>
      <c r="O74" s="43">
        <f>IFERROR('調查資料(OUT)'!$AF$1*'調查資料(OUT)'!AF80,0)+IFERROR('調查資料(OUT)'!$AK$1*'調查資料(OUT)'!AK80,0)+IFERROR('調查資料(OUT)'!$AP$1*'調查資料(OUT)'!AP80,0)</f>
        <v>0</v>
      </c>
      <c r="P74" s="43">
        <f>IFERROR('調查資料(OUT)'!$AG$1*'調查資料(OUT)'!AG80,0)+IFERROR('調查資料(OUT)'!$AL$1*'調查資料(OUT)'!AL80,0)+IFERROR('調查資料(OUT)'!$AQ$1*'調查資料(OUT)'!AQ80,0)</f>
        <v>0</v>
      </c>
      <c r="Q74" s="43">
        <f>IFERROR('調查資料(OUT)'!$AH$1*'調查資料(OUT)'!AH80,0)+IFERROR('調查資料(OUT)'!$AM$1*'調查資料(OUT)'!AM80,0)+IFERROR('調查資料(OUT)'!$AR$1*'調查資料(OUT)'!AR80,0)</f>
        <v>0</v>
      </c>
      <c r="R74" s="43">
        <f>IFERROR('調查資料(OUT)'!$AI$1*'調查資料(OUT)'!AI80,0)+IFERROR('調查資料(OUT)'!$AN$1*'調查資料(OUT)'!AN80,0)+IFERROR('調查資料(OUT)'!$AS$1*'調查資料(OUT)'!AS80,0)</f>
        <v>0</v>
      </c>
      <c r="S74" s="248">
        <f>IFERROR('調查資料(OUT)'!$AJ$1*'調查資料(OUT)'!AJ80,0)+IFERROR('調查資料(OUT)'!$AO$1*'調查資料(OUT)'!AO80,0)+IFERROR('調查資料(OUT)'!$AT$1*'調查資料(OUT)'!AT80,0)</f>
        <v>0</v>
      </c>
      <c r="T74" s="249">
        <f t="shared" si="166"/>
        <v>0</v>
      </c>
      <c r="U74" s="43">
        <f>IFERROR('調查資料(OUT)'!$AU$1*'調查資料(OUT)'!AU80,0)+IFERROR('調查資料(OUT)'!$AZ$1*'調查資料(OUT)'!AZ80,0)+IFERROR('調查資料(OUT)'!$BE$1*'調查資料(OUT)'!BE80,0)</f>
        <v>0</v>
      </c>
      <c r="V74" s="43">
        <f>IFERROR('調查資料(OUT)'!$AV$1*'調查資料(OUT)'!AV80,0)+IFERROR('調查資料(OUT)'!$BA$1*'調查資料(OUT)'!BA80,0)+IFERROR('調查資料(OUT)'!$BF$1*'調查資料(OUT)'!BF80,0)</f>
        <v>0</v>
      </c>
      <c r="W74" s="43">
        <f>IFERROR('調查資料(OUT)'!$AW$1*'調查資料(OUT)'!AW80,0)+IFERROR('調查資料(OUT)'!$BB$1*'調查資料(OUT)'!BB80,0)+IFERROR('調查資料(OUT)'!$BG$1*'調查資料(OUT)'!BG80,0)</f>
        <v>0</v>
      </c>
      <c r="X74" s="43">
        <f>IFERROR('調查資料(OUT)'!$AX$1*'調查資料(OUT)'!AX80,0)+IFERROR('調查資料(OUT)'!$BC$1*'調查資料(OUT)'!BC80,0)+IFERROR('調查資料(OUT)'!$BH$1*'調查資料(OUT)'!BH80,0)</f>
        <v>0</v>
      </c>
      <c r="Y74" s="248">
        <f>IFERROR('調查資料(OUT)'!$AY$1*'調查資料(OUT)'!AY80,0)+IFERROR('調查資料(OUT)'!$BD$1*'調查資料(OUT)'!BD80,0)+IFERROR('調查資料(OUT)'!$BI$1*'調查資料(OUT)'!BI80,0)</f>
        <v>0</v>
      </c>
      <c r="Z74" s="249">
        <f t="shared" si="167"/>
        <v>0</v>
      </c>
      <c r="AA74" s="43">
        <f>IFERROR('調查資料(OUT)'!$BJ$1*'調查資料(OUT)'!BJ80,0)+IFERROR('調查資料(OUT)'!$BO$1*'調查資料(OUT)'!BO80,0)+IFERROR('調查資料(OUT)'!$BT$1*'調查資料(OUT)'!BT80,0)</f>
        <v>0</v>
      </c>
      <c r="AB74" s="43">
        <f>IFERROR('調查資料(OUT)'!$BK$1*'調查資料(OUT)'!BK80,0)+IFERROR('調查資料(OUT)'!$BP$1*'調查資料(OUT)'!BP80,0)+IFERROR('調查資料(OUT)'!$BU$1*'調查資料(OUT)'!BU80,0)</f>
        <v>0</v>
      </c>
      <c r="AC74" s="43">
        <f>IFERROR('調查資料(OUT)'!$BL$1*'調查資料(OUT)'!BL80,0)+IFERROR('調查資料(OUT)'!$BQ$1*'調查資料(OUT)'!BQ80,0)+IFERROR('調查資料(OUT)'!$BV$1*'調查資料(OUT)'!BV80,0)</f>
        <v>0</v>
      </c>
      <c r="AD74" s="43">
        <f>IFERROR('調查資料(OUT)'!$BM$1*'調查資料(OUT)'!BM80,0)+IFERROR('調查資料(OUT)'!$BR$1*'調查資料(OUT)'!BR80,0)+IFERROR('調查資料(OUT)'!$BW$1*'調查資料(OUT)'!BW80,0)</f>
        <v>0</v>
      </c>
      <c r="AE74" s="248">
        <f>IFERROR('調查資料(OUT)'!$BN$1*'調查資料(OUT)'!BN80,0)+IFERROR('調查資料(OUT)'!$BS$1*'調查資料(OUT)'!BS80,0)+IFERROR('調查資料(OUT)'!$BX$1*'調查資料(OUT)'!BX80,0)</f>
        <v>0</v>
      </c>
      <c r="AF74" s="249">
        <f t="shared" si="168"/>
        <v>0</v>
      </c>
      <c r="AG74" s="43">
        <f>IFERROR('調查資料(OUT)'!$BY$1*'調查資料(OUT)'!BY80,0)+IFERROR('調查資料(OUT)'!$CD$1*'調查資料(OUT)'!CD80,0)+IFERROR('調查資料(OUT)'!$CI$1*'調查資料(OUT)'!CI80,0)</f>
        <v>0</v>
      </c>
      <c r="AH74" s="43">
        <f>IFERROR('調查資料(OUT)'!$BZ$1*'調查資料(OUT)'!BZ80,0)+IFERROR('調查資料(OUT)'!$CE$1*'調查資料(OUT)'!CE80,0)+IFERROR('調查資料(OUT)'!$CJ$1*'調查資料(OUT)'!CJ80,0)</f>
        <v>0</v>
      </c>
      <c r="AI74" s="43">
        <f>IFERROR('調查資料(OUT)'!$CA$1*'調查資料(OUT)'!CA80,0)+IFERROR('調查資料(OUT)'!$CF$1*'調查資料(OUT)'!CF80,0)+IFERROR('調查資料(OUT)'!$CK$1*'調查資料(OUT)'!CK80,0)</f>
        <v>0</v>
      </c>
      <c r="AJ74" s="43">
        <f>IFERROR('調查資料(OUT)'!$CB$1*'調查資料(OUT)'!CB80,0)+IFERROR('調查資料(OUT)'!$CG$1*'調查資料(OUT)'!CG80,0)+IFERROR('調查資料(OUT)'!$CL$1*'調查資料(OUT)'!CL80,0)</f>
        <v>0</v>
      </c>
      <c r="AK74" s="248">
        <f>IFERROR('調查資料(OUT)'!$CC$1*'調查資料(OUT)'!CC80,0)+IFERROR('調查資料(OUT)'!$CH$1*'調查資料(OUT)'!CH80,0)+IFERROR('調查資料(OUT)'!$CM$1*'調查資料(OUT)'!CM80,0)</f>
        <v>0</v>
      </c>
      <c r="AL74" s="250">
        <f t="shared" si="169"/>
        <v>0</v>
      </c>
      <c r="AN74" s="319">
        <f>'調查資料(OUT)'!A80</f>
        <v>1715</v>
      </c>
      <c r="AO74" s="340">
        <f t="shared" si="170"/>
        <v>1815</v>
      </c>
      <c r="AP74" s="339">
        <f t="shared" si="238"/>
        <v>0</v>
      </c>
      <c r="AQ74" s="339"/>
      <c r="AR74" s="339">
        <f t="shared" si="300"/>
        <v>0</v>
      </c>
      <c r="AS74" s="342" t="e">
        <f t="shared" si="301"/>
        <v>#DIV/0!</v>
      </c>
      <c r="AT74" s="342" t="e">
        <f t="shared" si="302"/>
        <v>#DIV/0!</v>
      </c>
      <c r="AU74" s="342" t="e">
        <f t="shared" si="303"/>
        <v>#DIV/0!</v>
      </c>
      <c r="AV74" s="342" t="e">
        <f t="shared" si="304"/>
        <v>#DIV/0!</v>
      </c>
      <c r="AW74" s="342" t="e">
        <f t="shared" si="305"/>
        <v>#DIV/0!</v>
      </c>
      <c r="AX74" s="342" t="e">
        <f t="shared" si="306"/>
        <v>#DIV/0!</v>
      </c>
      <c r="AY74" s="343"/>
      <c r="AZ74" s="339">
        <f t="shared" si="307"/>
        <v>1715</v>
      </c>
      <c r="BA74" s="318">
        <f t="shared" si="308"/>
        <v>1815</v>
      </c>
      <c r="BB74" s="43">
        <f t="shared" si="171"/>
        <v>0</v>
      </c>
      <c r="BC74" s="43">
        <f>IF($AZ74="N","N",SUM('調查資料(OUT)'!B80:B83))</f>
        <v>0</v>
      </c>
      <c r="BD74" s="43">
        <f>IF($AZ74="N","N",SUM('調查資料(OUT)'!G80:G83))</f>
        <v>0</v>
      </c>
      <c r="BE74" s="43">
        <f>IF($AZ74="N","N",SUM('調查資料(OUT)'!L80:L83))</f>
        <v>0</v>
      </c>
      <c r="BF74" s="48" t="e">
        <f t="shared" si="265"/>
        <v>#DIV/0!</v>
      </c>
      <c r="BG74" s="43">
        <f t="shared" si="266"/>
        <v>0</v>
      </c>
      <c r="BH74" s="43">
        <f>IF($AZ74="N","N",SUM('調查資料(OUT)'!C80:C83))</f>
        <v>0</v>
      </c>
      <c r="BI74" s="43">
        <f>IF($AZ74="N","N",SUM('調查資料(OUT)'!H80:H83))</f>
        <v>0</v>
      </c>
      <c r="BJ74" s="43">
        <f>IF($AZ74="N","N",SUM('調查資料(OUT)'!M80:M83))</f>
        <v>0</v>
      </c>
      <c r="BK74" s="48" t="e">
        <f t="shared" si="267"/>
        <v>#DIV/0!</v>
      </c>
      <c r="BL74" s="43">
        <f t="shared" si="268"/>
        <v>0</v>
      </c>
      <c r="BM74" s="43">
        <f>IF($AZ74="N","N",SUM('調查資料(OUT)'!D80:D83))</f>
        <v>0</v>
      </c>
      <c r="BN74" s="43">
        <f>IF($AZ74="N","N",SUM('調查資料(OUT)'!I80:I83))</f>
        <v>0</v>
      </c>
      <c r="BO74" s="43">
        <f>IF($AZ74="N","N",SUM('調查資料(OUT)'!N80:N83))</f>
        <v>0</v>
      </c>
      <c r="BP74" s="48" t="e">
        <f t="shared" si="269"/>
        <v>#DIV/0!</v>
      </c>
      <c r="BQ74" s="43">
        <f t="shared" si="270"/>
        <v>0</v>
      </c>
      <c r="BR74" s="43">
        <f>IF($AZ74="N","N",SUM('調查資料(OUT)'!E80:E83))</f>
        <v>0</v>
      </c>
      <c r="BS74" s="43">
        <f>IF($AZ74="N","N",SUM('調查資料(OUT)'!J80:J83))</f>
        <v>0</v>
      </c>
      <c r="BT74" s="43">
        <f>IF($AZ74="N","N",SUM('調查資料(OUT)'!O80:O83))</f>
        <v>0</v>
      </c>
      <c r="BU74" s="48" t="e">
        <f t="shared" si="271"/>
        <v>#DIV/0!</v>
      </c>
      <c r="BV74" s="43">
        <f t="shared" si="172"/>
        <v>0</v>
      </c>
      <c r="BW74" s="43">
        <f>IF($AZ74="N","N",SUM('調查資料(OUT)'!F80:F83))</f>
        <v>0</v>
      </c>
      <c r="BX74" s="43">
        <f>IF($AZ74="N","N",SUM('調查資料(OUT)'!K80:K83))</f>
        <v>0</v>
      </c>
      <c r="BY74" s="43">
        <f>IF($AZ74="N","N",SUM('調查資料(OUT)'!P80:P83))</f>
        <v>0</v>
      </c>
      <c r="BZ74" s="48" t="e">
        <f t="shared" si="173"/>
        <v>#DIV/0!</v>
      </c>
      <c r="CA74" s="43">
        <f t="shared" si="174"/>
        <v>0</v>
      </c>
      <c r="CB74" s="48" t="e">
        <f t="shared" si="175"/>
        <v>#DIV/0!</v>
      </c>
      <c r="CC74" s="43">
        <f t="shared" si="176"/>
        <v>0</v>
      </c>
      <c r="CD74" s="48" t="e">
        <f t="shared" si="177"/>
        <v>#DIV/0!</v>
      </c>
      <c r="CE74" s="43">
        <f t="shared" si="178"/>
        <v>0</v>
      </c>
      <c r="CF74" s="48" t="e">
        <f t="shared" si="179"/>
        <v>#DIV/0!</v>
      </c>
      <c r="CG74" s="43">
        <f t="shared" si="180"/>
        <v>0</v>
      </c>
      <c r="CH74" s="43">
        <f t="shared" si="272"/>
        <v>0</v>
      </c>
      <c r="CI74" s="43">
        <f>IF($AZ74="N","N",SUM('調查資料(OUT)'!Q80:Q83))</f>
        <v>0</v>
      </c>
      <c r="CJ74" s="43">
        <f>IF($AZ74="N","N",SUM('調查資料(OUT)'!V80:V83))</f>
        <v>0</v>
      </c>
      <c r="CK74" s="43">
        <f>IF($AZ74="N","N",SUM('調查資料(OUT)'!AA80:AA83))</f>
        <v>0</v>
      </c>
      <c r="CL74" s="48" t="e">
        <f t="shared" si="273"/>
        <v>#DIV/0!</v>
      </c>
      <c r="CM74" s="43">
        <f t="shared" si="274"/>
        <v>0</v>
      </c>
      <c r="CN74" s="43">
        <f>IF($AZ74="N","N",SUM('調查資料(OUT)'!R80:R83))</f>
        <v>0</v>
      </c>
      <c r="CO74" s="43">
        <f>IF($AZ74="N","N",SUM('調查資料(OUT)'!W80:W83))</f>
        <v>0</v>
      </c>
      <c r="CP74" s="43">
        <f>IF($AZ74="N","N",SUM('調查資料(OUT)'!AB80:AB83))</f>
        <v>0</v>
      </c>
      <c r="CQ74" s="48" t="e">
        <f t="shared" si="275"/>
        <v>#DIV/0!</v>
      </c>
      <c r="CR74" s="43">
        <f t="shared" si="276"/>
        <v>0</v>
      </c>
      <c r="CS74" s="43">
        <f>IF($AZ74="N","N",SUM('調查資料(OUT)'!S80:S83))</f>
        <v>0</v>
      </c>
      <c r="CT74" s="43">
        <f>IF($AZ74="N","N",SUM('調查資料(OUT)'!X80:X83))</f>
        <v>0</v>
      </c>
      <c r="CU74" s="43">
        <f>IF($AZ74="N","N",SUM('調查資料(OUT)'!AC80:AC83))</f>
        <v>0</v>
      </c>
      <c r="CV74" s="48" t="e">
        <f t="shared" si="277"/>
        <v>#DIV/0!</v>
      </c>
      <c r="CW74" s="43">
        <f t="shared" si="278"/>
        <v>0</v>
      </c>
      <c r="CX74" s="43">
        <f>IF($AZ74="N","N",SUM('調查資料(OUT)'!T80:T83))</f>
        <v>0</v>
      </c>
      <c r="CY74" s="43">
        <f>IF($AZ74="N","N",SUM('調查資料(OUT)'!Y80:Y83))</f>
        <v>0</v>
      </c>
      <c r="CZ74" s="43">
        <f>IF($AZ74="N","N",SUM('調查資料(OUT)'!AD80:AD83))</f>
        <v>0</v>
      </c>
      <c r="DA74" s="48" t="e">
        <f t="shared" si="181"/>
        <v>#DIV/0!</v>
      </c>
      <c r="DB74" s="43">
        <f t="shared" si="182"/>
        <v>0</v>
      </c>
      <c r="DC74" s="43">
        <f>IF($AZ74="N","N",SUM('調查資料(OUT)'!U80:U83))</f>
        <v>0</v>
      </c>
      <c r="DD74" s="43">
        <f>IF($AZ74="N","N",SUM('調查資料(OUT)'!Z80:Z83))</f>
        <v>0</v>
      </c>
      <c r="DE74" s="43">
        <f>IF($AZ74="N","N",SUM('調查資料(OUT)'!AE80:AE83))</f>
        <v>0</v>
      </c>
      <c r="DF74" s="48" t="e">
        <f t="shared" si="183"/>
        <v>#DIV/0!</v>
      </c>
      <c r="DG74" s="43">
        <f t="shared" si="184"/>
        <v>0</v>
      </c>
      <c r="DH74" s="48" t="e">
        <f t="shared" si="185"/>
        <v>#DIV/0!</v>
      </c>
      <c r="DI74" s="43">
        <f t="shared" si="186"/>
        <v>0</v>
      </c>
      <c r="DJ74" s="48" t="e">
        <f t="shared" si="187"/>
        <v>#DIV/0!</v>
      </c>
      <c r="DK74" s="43">
        <f t="shared" si="188"/>
        <v>0</v>
      </c>
      <c r="DL74" s="48" t="e">
        <f t="shared" si="189"/>
        <v>#DIV/0!</v>
      </c>
      <c r="DM74" s="43">
        <f t="shared" si="190"/>
        <v>0</v>
      </c>
      <c r="DN74" s="43">
        <f t="shared" si="279"/>
        <v>0</v>
      </c>
      <c r="DO74" s="43">
        <f>IF($AZ74="N","N",SUM('調查資料(OUT)'!AF80:AF83))</f>
        <v>0</v>
      </c>
      <c r="DP74" s="43">
        <f>IF($AZ74="N","N",SUM('調查資料(OUT)'!AK80:AK83))</f>
        <v>0</v>
      </c>
      <c r="DQ74" s="43">
        <f>IF($AZ74="N","N",SUM('調查資料(OUT)'!AP80:AP83))</f>
        <v>0</v>
      </c>
      <c r="DR74" s="48" t="e">
        <f t="shared" si="280"/>
        <v>#DIV/0!</v>
      </c>
      <c r="DS74" s="43">
        <f t="shared" si="281"/>
        <v>0</v>
      </c>
      <c r="DT74" s="43">
        <f>IF($AZ74="N","N",SUM('調查資料(OUT)'!AG80:AG83))</f>
        <v>0</v>
      </c>
      <c r="DU74" s="43">
        <f>IF($AZ74="N","N",SUM('調查資料(OUT)'!AL80:AL83))</f>
        <v>0</v>
      </c>
      <c r="DV74" s="43">
        <f>IF($AZ74="N","N",SUM('調查資料(OUT)'!AQ80:AQ83))</f>
        <v>0</v>
      </c>
      <c r="DW74" s="48" t="e">
        <f t="shared" si="282"/>
        <v>#DIV/0!</v>
      </c>
      <c r="DX74" s="43">
        <f t="shared" si="283"/>
        <v>0</v>
      </c>
      <c r="DY74" s="43">
        <f>IF($AZ74="N","N",SUM('調查資料(OUT)'!AH80:AH83))</f>
        <v>0</v>
      </c>
      <c r="DZ74" s="43">
        <f>IF($AZ74="N","N",SUM('調查資料(OUT)'!AM80:AM83))</f>
        <v>0</v>
      </c>
      <c r="EA74" s="43">
        <f>IF($AZ74="N","N",SUM('調查資料(OUT)'!AR80:AR83))</f>
        <v>0</v>
      </c>
      <c r="EB74" s="48" t="e">
        <f t="shared" si="284"/>
        <v>#DIV/0!</v>
      </c>
      <c r="EC74" s="43">
        <f t="shared" si="285"/>
        <v>0</v>
      </c>
      <c r="ED74" s="43">
        <f>IF($AZ74="N","N",SUM('調查資料(OUT)'!AI80:AI83))</f>
        <v>0</v>
      </c>
      <c r="EE74" s="43">
        <f>IF($AZ74="N","N",SUM('調查資料(OUT)'!AN80:AN83))</f>
        <v>0</v>
      </c>
      <c r="EF74" s="43">
        <f>IF($AZ74="N","N",SUM('調查資料(OUT)'!AS80:AS83))</f>
        <v>0</v>
      </c>
      <c r="EG74" s="48" t="e">
        <f t="shared" si="191"/>
        <v>#DIV/0!</v>
      </c>
      <c r="EH74" s="43">
        <f t="shared" si="192"/>
        <v>0</v>
      </c>
      <c r="EI74" s="43">
        <f>IF($AZ74="N","N",SUM('調查資料(OUT)'!AJ80:AJ83))</f>
        <v>0</v>
      </c>
      <c r="EJ74" s="43">
        <f>IF($AZ74="N","N",SUM('調查資料(OUT)'!AO80:AO83))</f>
        <v>0</v>
      </c>
      <c r="EK74" s="43">
        <f>IF($AZ74="N","N",SUM('調查資料(OUT)'!AT80:AT83))</f>
        <v>0</v>
      </c>
      <c r="EL74" s="48" t="e">
        <f t="shared" si="193"/>
        <v>#DIV/0!</v>
      </c>
      <c r="EM74" s="43">
        <f t="shared" si="194"/>
        <v>0</v>
      </c>
      <c r="EN74" s="48" t="e">
        <f t="shared" si="195"/>
        <v>#DIV/0!</v>
      </c>
      <c r="EO74" s="43">
        <f t="shared" si="196"/>
        <v>0</v>
      </c>
      <c r="EP74" s="48" t="e">
        <f t="shared" si="197"/>
        <v>#DIV/0!</v>
      </c>
      <c r="EQ74" s="43">
        <f t="shared" si="198"/>
        <v>0</v>
      </c>
      <c r="ER74" s="48" t="e">
        <f t="shared" si="199"/>
        <v>#DIV/0!</v>
      </c>
      <c r="ES74" s="43">
        <f t="shared" si="200"/>
        <v>0</v>
      </c>
      <c r="ET74" s="43">
        <f t="shared" si="286"/>
        <v>0</v>
      </c>
      <c r="EU74" s="43">
        <f>IF($AZ74="N","N",SUM('調查資料(OUT)'!AU80:AU83))</f>
        <v>0</v>
      </c>
      <c r="EV74" s="43">
        <f>IF($AZ74="N","N",SUM('調查資料(OUT)'!AZ80:AZ83))</f>
        <v>0</v>
      </c>
      <c r="EW74" s="43">
        <f>IF($AZ74="N","N",SUM('調查資料(OUT)'!BE80:BE83))</f>
        <v>0</v>
      </c>
      <c r="EX74" s="48" t="e">
        <f t="shared" si="287"/>
        <v>#DIV/0!</v>
      </c>
      <c r="EY74" s="43">
        <f t="shared" si="288"/>
        <v>0</v>
      </c>
      <c r="EZ74" s="43">
        <f>IF($AZ74="N","N",SUM('調查資料(OUT)'!AV80:AV83))</f>
        <v>0</v>
      </c>
      <c r="FA74" s="43">
        <f>IF($AZ74="N","N",SUM('調查資料(OUT)'!BA80:BA83))</f>
        <v>0</v>
      </c>
      <c r="FB74" s="43">
        <f>IF($AZ74="N","N",SUM('調查資料(OUT)'!BF80:BF83))</f>
        <v>0</v>
      </c>
      <c r="FC74" s="48" t="e">
        <f t="shared" si="289"/>
        <v>#DIV/0!</v>
      </c>
      <c r="FD74" s="43">
        <f t="shared" si="290"/>
        <v>0</v>
      </c>
      <c r="FE74" s="43">
        <f>IF($AZ74="N","N",SUM('調查資料(OUT)'!AW80:AW83))</f>
        <v>0</v>
      </c>
      <c r="FF74" s="43">
        <f>IF($AZ74="N","N",SUM('調查資料(OUT)'!BB80:BB83))</f>
        <v>0</v>
      </c>
      <c r="FG74" s="43">
        <f>IF($AZ74="N","N",SUM('調查資料(OUT)'!BG80:BG83))</f>
        <v>0</v>
      </c>
      <c r="FH74" s="48" t="e">
        <f t="shared" si="291"/>
        <v>#DIV/0!</v>
      </c>
      <c r="FI74" s="43">
        <f t="shared" si="292"/>
        <v>0</v>
      </c>
      <c r="FJ74" s="43">
        <f>IF($AZ74="N","N",SUM('調查資料(OUT)'!AX80:AX83))</f>
        <v>0</v>
      </c>
      <c r="FK74" s="43">
        <f>IF($AZ74="N","N",SUM('調查資料(OUT)'!BC80:BC83))</f>
        <v>0</v>
      </c>
      <c r="FL74" s="43">
        <f>IF($AZ74="N","N",SUM('調查資料(OUT)'!BH80:BH83))</f>
        <v>0</v>
      </c>
      <c r="FM74" s="48" t="e">
        <f t="shared" si="201"/>
        <v>#DIV/0!</v>
      </c>
      <c r="FN74" s="43">
        <f t="shared" si="202"/>
        <v>0</v>
      </c>
      <c r="FO74" s="43">
        <f>IF($AZ74="N","N",SUM('調查資料(OUT)'!AY80:AY83))</f>
        <v>0</v>
      </c>
      <c r="FP74" s="43">
        <f>IF($AZ74="N","N",SUM('調查資料(OUT)'!BD80:BD83))</f>
        <v>0</v>
      </c>
      <c r="FQ74" s="43">
        <f>IF($AZ74="N","N",SUM('調查資料(OUT)'!BI80:BI83))</f>
        <v>0</v>
      </c>
      <c r="FR74" s="48" t="e">
        <f t="shared" si="203"/>
        <v>#DIV/0!</v>
      </c>
      <c r="FS74" s="43">
        <f t="shared" si="204"/>
        <v>0</v>
      </c>
      <c r="FT74" s="48" t="e">
        <f t="shared" si="205"/>
        <v>#DIV/0!</v>
      </c>
      <c r="FU74" s="43">
        <f t="shared" si="206"/>
        <v>0</v>
      </c>
      <c r="FV74" s="48" t="e">
        <f t="shared" si="207"/>
        <v>#DIV/0!</v>
      </c>
      <c r="FW74" s="43">
        <f t="shared" si="208"/>
        <v>0</v>
      </c>
      <c r="FX74" s="48" t="e">
        <f t="shared" si="209"/>
        <v>#DIV/0!</v>
      </c>
      <c r="FY74" s="43">
        <f t="shared" si="210"/>
        <v>0</v>
      </c>
      <c r="FZ74" s="43">
        <f t="shared" si="293"/>
        <v>0</v>
      </c>
      <c r="GA74" s="43">
        <f>IF($AZ74="N","N",SUM('調查資料(OUT)'!BJ80:BJ83))</f>
        <v>0</v>
      </c>
      <c r="GB74" s="43">
        <f>IF($AZ74="N","N",SUM('調查資料(OUT)'!BO80:BO83))</f>
        <v>0</v>
      </c>
      <c r="GC74" s="43">
        <f>IF($AZ74="N","N",SUM('調查資料(OUT)'!BT80:BT83))</f>
        <v>0</v>
      </c>
      <c r="GD74" s="48" t="e">
        <f t="shared" si="294"/>
        <v>#DIV/0!</v>
      </c>
      <c r="GE74" s="43">
        <f t="shared" si="295"/>
        <v>0</v>
      </c>
      <c r="GF74" s="43">
        <f>IF($AZ74="N","N",SUM('調查資料(OUT)'!BK80:BK83))</f>
        <v>0</v>
      </c>
      <c r="GG74" s="43">
        <f>IF($AZ74="N","N",SUM('調查資料(OUT)'!BP80:BP83))</f>
        <v>0</v>
      </c>
      <c r="GH74" s="43">
        <f>IF($AZ74="N","N",SUM('調查資料(OUT)'!BU80:BU83))</f>
        <v>0</v>
      </c>
      <c r="GI74" s="48" t="e">
        <f t="shared" si="296"/>
        <v>#DIV/0!</v>
      </c>
      <c r="GJ74" s="43">
        <f t="shared" si="297"/>
        <v>0</v>
      </c>
      <c r="GK74" s="43">
        <f>IF($AZ74="N","N",SUM('調查資料(OUT)'!BL80:BL83))</f>
        <v>0</v>
      </c>
      <c r="GL74" s="43">
        <f>IF($AZ74="N","N",SUM('調查資料(OUT)'!BQ80:BQ83))</f>
        <v>0</v>
      </c>
      <c r="GM74" s="43">
        <f>IF($AZ74="N","N",SUM('調查資料(OUT)'!BV80:BV83))</f>
        <v>0</v>
      </c>
      <c r="GN74" s="48" t="e">
        <f t="shared" si="298"/>
        <v>#DIV/0!</v>
      </c>
      <c r="GO74" s="43">
        <f t="shared" si="299"/>
        <v>0</v>
      </c>
      <c r="GP74" s="43">
        <f>IF($AZ74="N","N",SUM('調查資料(OUT)'!BM80:BM83))</f>
        <v>0</v>
      </c>
      <c r="GQ74" s="43">
        <f>IF($AZ74="N","N",SUM('調查資料(OUT)'!BR80:BR83))</f>
        <v>0</v>
      </c>
      <c r="GR74" s="43">
        <f>IF($AZ74="N","N",SUM('調查資料(OUT)'!BW80:BW83))</f>
        <v>0</v>
      </c>
      <c r="GS74" s="48" t="e">
        <f t="shared" si="211"/>
        <v>#DIV/0!</v>
      </c>
      <c r="GT74" s="43">
        <f t="shared" si="212"/>
        <v>0</v>
      </c>
      <c r="GU74" s="43">
        <f>IF($AZ74="N","N",SUM('調查資料(OUT)'!BN80:BN83))</f>
        <v>0</v>
      </c>
      <c r="GV74" s="43">
        <f>IF($AZ74="N","N",SUM('調查資料(OUT)'!BS80:BS83))</f>
        <v>0</v>
      </c>
      <c r="GW74" s="43">
        <f>IF($AZ74="N","N",SUM('調查資料(OUT)'!BX80:BX83))</f>
        <v>0</v>
      </c>
      <c r="GX74" s="48" t="e">
        <f t="shared" si="213"/>
        <v>#DIV/0!</v>
      </c>
      <c r="GY74" s="43">
        <f t="shared" si="214"/>
        <v>0</v>
      </c>
      <c r="GZ74" s="48" t="e">
        <f t="shared" si="215"/>
        <v>#DIV/0!</v>
      </c>
      <c r="HA74" s="43">
        <f t="shared" si="216"/>
        <v>0</v>
      </c>
      <c r="HB74" s="48" t="e">
        <f t="shared" si="217"/>
        <v>#DIV/0!</v>
      </c>
      <c r="HC74" s="43">
        <f t="shared" si="237"/>
        <v>0</v>
      </c>
      <c r="HD74" s="48" t="e">
        <f t="shared" si="218"/>
        <v>#DIV/0!</v>
      </c>
      <c r="HE74" s="43">
        <f t="shared" si="219"/>
        <v>0</v>
      </c>
      <c r="HF74" s="43">
        <f t="shared" si="220"/>
        <v>0</v>
      </c>
      <c r="HG74" s="43">
        <f>IF($AZ74="N","N",SUM('調查資料(OUT)'!BY80:BY83))</f>
        <v>0</v>
      </c>
      <c r="HH74" s="43">
        <f>IF($AZ74="N","N",SUM('調查資料(OUT)'!CD80:CD83))</f>
        <v>0</v>
      </c>
      <c r="HI74" s="43">
        <f>IF($AZ74="N","N",SUM('調查資料(OUT)'!CI80:CI83))</f>
        <v>0</v>
      </c>
      <c r="HJ74" s="48" t="e">
        <f t="shared" si="221"/>
        <v>#DIV/0!</v>
      </c>
      <c r="HK74" s="43">
        <f t="shared" si="222"/>
        <v>0</v>
      </c>
      <c r="HL74" s="43">
        <f>IF($AZ74="N","N",SUM('調查資料(OUT)'!BZ80:BZ83))</f>
        <v>0</v>
      </c>
      <c r="HM74" s="43">
        <f>IF($AZ74="N","N",SUM('調查資料(OUT)'!CE80:CE83))</f>
        <v>0</v>
      </c>
      <c r="HN74" s="43">
        <f>IF($AZ74="N","N",SUM('調查資料(OUT)'!CJ80:CJ83))</f>
        <v>0</v>
      </c>
      <c r="HO74" s="48" t="e">
        <f t="shared" si="223"/>
        <v>#DIV/0!</v>
      </c>
      <c r="HP74" s="43">
        <f t="shared" si="224"/>
        <v>0</v>
      </c>
      <c r="HQ74" s="43">
        <f>IF($AZ74="N","N",SUM('調查資料(OUT)'!CA80:CA83))</f>
        <v>0</v>
      </c>
      <c r="HR74" s="43">
        <f>IF($AZ74="N","N",SUM('調查資料(OUT)'!CF80:CF83))</f>
        <v>0</v>
      </c>
      <c r="HS74" s="43">
        <f>IF($AZ74="N","N",SUM('調查資料(OUT)'!CK80:CK83))</f>
        <v>0</v>
      </c>
      <c r="HT74" s="48" t="e">
        <f t="shared" si="225"/>
        <v>#DIV/0!</v>
      </c>
      <c r="HU74" s="43">
        <f t="shared" si="226"/>
        <v>0</v>
      </c>
      <c r="HV74" s="43">
        <f>IF($AZ74="N","N",SUM('調查資料(OUT)'!CB80:CB83))</f>
        <v>0</v>
      </c>
      <c r="HW74" s="43">
        <f>IF($AZ74="N","N",SUM('調查資料(OUT)'!CG80:CG83))</f>
        <v>0</v>
      </c>
      <c r="HX74" s="43">
        <f>IF($AZ74="N","N",SUM('調查資料(OUT)'!CL80:CL83))</f>
        <v>0</v>
      </c>
      <c r="HY74" s="48" t="e">
        <f t="shared" si="227"/>
        <v>#DIV/0!</v>
      </c>
      <c r="HZ74" s="43">
        <f t="shared" si="228"/>
        <v>0</v>
      </c>
      <c r="IA74" s="43">
        <f>IF($AZ74="N","N",SUM('調查資料(OUT)'!CC80:CC83))</f>
        <v>0</v>
      </c>
      <c r="IB74" s="43">
        <f>IF($AZ74="N","N",SUM('調查資料(OUT)'!CH80:CH83))</f>
        <v>0</v>
      </c>
      <c r="IC74" s="43">
        <f>IF($AZ74="N","N",SUM('調查資料(OUT)'!CM80:CM83))</f>
        <v>0</v>
      </c>
      <c r="ID74" s="48" t="e">
        <f t="shared" si="229"/>
        <v>#DIV/0!</v>
      </c>
      <c r="IE74" s="43">
        <f t="shared" si="230"/>
        <v>0</v>
      </c>
      <c r="IF74" s="48" t="e">
        <f t="shared" si="231"/>
        <v>#DIV/0!</v>
      </c>
      <c r="IG74" s="43">
        <f t="shared" si="232"/>
        <v>0</v>
      </c>
      <c r="IH74" s="48" t="e">
        <f t="shared" si="233"/>
        <v>#DIV/0!</v>
      </c>
      <c r="II74" s="43">
        <f t="shared" si="234"/>
        <v>0</v>
      </c>
      <c r="IJ74" s="48" t="e">
        <f t="shared" si="235"/>
        <v>#DIV/0!</v>
      </c>
      <c r="IK74" s="248">
        <f t="shared" si="236"/>
        <v>0</v>
      </c>
    </row>
    <row r="75" spans="1:245">
      <c r="A75" s="247">
        <f>'調查資料(OUT)'!A81</f>
        <v>1730</v>
      </c>
      <c r="B75" s="43">
        <f t="shared" si="163"/>
        <v>0</v>
      </c>
      <c r="C75" s="43">
        <f>IFERROR('調查資料(OUT)'!$B$1*'調查資料(OUT)'!B81,0)+IFERROR('調查資料(OUT)'!$G$1*'調查資料(OUT)'!G81,0)+IFERROR('調查資料(OUT)'!$L$1*'調查資料(OUT)'!L81,0)</f>
        <v>0</v>
      </c>
      <c r="D75" s="43">
        <f>IFERROR('調查資料(OUT)'!$C$1*'調查資料(OUT)'!C81,0)+IFERROR('調查資料(OUT)'!$H$1*'調查資料(OUT)'!H81,0)+IFERROR('調查資料(OUT)'!$M$1*'調查資料(OUT)'!M81,0)</f>
        <v>0</v>
      </c>
      <c r="E75" s="43">
        <f>IFERROR('調查資料(OUT)'!$D$1*'調查資料(OUT)'!D81,0)+IFERROR('調查資料(OUT)'!$I$1*'調查資料(OUT)'!I81,0)+IFERROR('調查資料(OUT)'!$N$1*'調查資料(OUT)'!N81,0)</f>
        <v>0</v>
      </c>
      <c r="F75" s="43">
        <f>IFERROR('調查資料(OUT)'!$E$1*'調查資料(OUT)'!E81,0)+IFERROR('調查資料(OUT)'!$J$1*'調查資料(OUT)'!J81,0)+IFERROR('調查資料(OUT)'!$O$1*'調查資料(OUT)'!O81,0)</f>
        <v>0</v>
      </c>
      <c r="G75" s="248">
        <f>IFERROR('調查資料(OUT)'!$F$1*'調查資料(OUT)'!F81,0)+IFERROR('調查資料(OUT)'!$K$1*'調查資料(OUT)'!K81,0)+IFERROR('調查資料(OUT)'!$P$1*'調查資料(OUT)'!P81,0)</f>
        <v>0</v>
      </c>
      <c r="H75" s="249">
        <f t="shared" si="164"/>
        <v>0</v>
      </c>
      <c r="I75" s="43">
        <f>IFERROR('調查資料(OUT)'!$Q$1*'調查資料(OUT)'!Q81,0)+IFERROR('調查資料(OUT)'!$V$1*'調查資料(OUT)'!V81,0)+IFERROR('調查資料(OUT)'!$AA$1*'調查資料(OUT)'!AA81,0)</f>
        <v>0</v>
      </c>
      <c r="J75" s="43">
        <f>IFERROR('調查資料(OUT)'!$R$1*'調查資料(OUT)'!R81,0)+IFERROR('調查資料(OUT)'!$W$1*'調查資料(OUT)'!W81,0)+IFERROR('調查資料(OUT)'!$AB$1*'調查資料(OUT)'!AB81,0)</f>
        <v>0</v>
      </c>
      <c r="K75" s="43">
        <f>IFERROR('調查資料(OUT)'!$S$1*'調查資料(OUT)'!S81,0)+IFERROR('調查資料(OUT)'!$X$1*'調查資料(OUT)'!X81,0)+IFERROR('調查資料(OUT)'!$AC$1*'調查資料(OUT)'!AC81,0)</f>
        <v>0</v>
      </c>
      <c r="L75" s="43">
        <f>IFERROR('調查資料(OUT)'!$T$1*'調查資料(OUT)'!T81,0)+IFERROR('調查資料(OUT)'!$Y$1*'調查資料(OUT)'!Y81,0)+IFERROR('調查資料(OUT)'!$AD$1*'調查資料(OUT)'!AD81,0)</f>
        <v>0</v>
      </c>
      <c r="M75" s="248">
        <f>IFERROR('調查資料(OUT)'!$U$1*'調查資料(OUT)'!U81,0)+IFERROR('調查資料(OUT)'!$Z$1*'調查資料(OUT)'!Z81,0)+IFERROR('調查資料(OUT)'!$AE$1*'調查資料(OUT)'!AE81,0)</f>
        <v>0</v>
      </c>
      <c r="N75" s="249">
        <f t="shared" si="165"/>
        <v>0</v>
      </c>
      <c r="O75" s="43">
        <f>IFERROR('調查資料(OUT)'!$AF$1*'調查資料(OUT)'!AF81,0)+IFERROR('調查資料(OUT)'!$AK$1*'調查資料(OUT)'!AK81,0)+IFERROR('調查資料(OUT)'!$AP$1*'調查資料(OUT)'!AP81,0)</f>
        <v>0</v>
      </c>
      <c r="P75" s="43">
        <f>IFERROR('調查資料(OUT)'!$AG$1*'調查資料(OUT)'!AG81,0)+IFERROR('調查資料(OUT)'!$AL$1*'調查資料(OUT)'!AL81,0)+IFERROR('調查資料(OUT)'!$AQ$1*'調查資料(OUT)'!AQ81,0)</f>
        <v>0</v>
      </c>
      <c r="Q75" s="43">
        <f>IFERROR('調查資料(OUT)'!$AH$1*'調查資料(OUT)'!AH81,0)+IFERROR('調查資料(OUT)'!$AM$1*'調查資料(OUT)'!AM81,0)+IFERROR('調查資料(OUT)'!$AR$1*'調查資料(OUT)'!AR81,0)</f>
        <v>0</v>
      </c>
      <c r="R75" s="43">
        <f>IFERROR('調查資料(OUT)'!$AI$1*'調查資料(OUT)'!AI81,0)+IFERROR('調查資料(OUT)'!$AN$1*'調查資料(OUT)'!AN81,0)+IFERROR('調查資料(OUT)'!$AS$1*'調查資料(OUT)'!AS81,0)</f>
        <v>0</v>
      </c>
      <c r="S75" s="248">
        <f>IFERROR('調查資料(OUT)'!$AJ$1*'調查資料(OUT)'!AJ81,0)+IFERROR('調查資料(OUT)'!$AO$1*'調查資料(OUT)'!AO81,0)+IFERROR('調查資料(OUT)'!$AT$1*'調查資料(OUT)'!AT81,0)</f>
        <v>0</v>
      </c>
      <c r="T75" s="249">
        <f t="shared" si="166"/>
        <v>0</v>
      </c>
      <c r="U75" s="43">
        <f>IFERROR('調查資料(OUT)'!$AU$1*'調查資料(OUT)'!AU81,0)+IFERROR('調查資料(OUT)'!$AZ$1*'調查資料(OUT)'!AZ81,0)+IFERROR('調查資料(OUT)'!$BE$1*'調查資料(OUT)'!BE81,0)</f>
        <v>0</v>
      </c>
      <c r="V75" s="43">
        <f>IFERROR('調查資料(OUT)'!$AV$1*'調查資料(OUT)'!AV81,0)+IFERROR('調查資料(OUT)'!$BA$1*'調查資料(OUT)'!BA81,0)+IFERROR('調查資料(OUT)'!$BF$1*'調查資料(OUT)'!BF81,0)</f>
        <v>0</v>
      </c>
      <c r="W75" s="43">
        <f>IFERROR('調查資料(OUT)'!$AW$1*'調查資料(OUT)'!AW81,0)+IFERROR('調查資料(OUT)'!$BB$1*'調查資料(OUT)'!BB81,0)+IFERROR('調查資料(OUT)'!$BG$1*'調查資料(OUT)'!BG81,0)</f>
        <v>0</v>
      </c>
      <c r="X75" s="43">
        <f>IFERROR('調查資料(OUT)'!$AX$1*'調查資料(OUT)'!AX81,0)+IFERROR('調查資料(OUT)'!$BC$1*'調查資料(OUT)'!BC81,0)+IFERROR('調查資料(OUT)'!$BH$1*'調查資料(OUT)'!BH81,0)</f>
        <v>0</v>
      </c>
      <c r="Y75" s="248">
        <f>IFERROR('調查資料(OUT)'!$AY$1*'調查資料(OUT)'!AY81,0)+IFERROR('調查資料(OUT)'!$BD$1*'調查資料(OUT)'!BD81,0)+IFERROR('調查資料(OUT)'!$BI$1*'調查資料(OUT)'!BI81,0)</f>
        <v>0</v>
      </c>
      <c r="Z75" s="249">
        <f t="shared" si="167"/>
        <v>0</v>
      </c>
      <c r="AA75" s="43">
        <f>IFERROR('調查資料(OUT)'!$BJ$1*'調查資料(OUT)'!BJ81,0)+IFERROR('調查資料(OUT)'!$BO$1*'調查資料(OUT)'!BO81,0)+IFERROR('調查資料(OUT)'!$BT$1*'調查資料(OUT)'!BT81,0)</f>
        <v>0</v>
      </c>
      <c r="AB75" s="43">
        <f>IFERROR('調查資料(OUT)'!$BK$1*'調查資料(OUT)'!BK81,0)+IFERROR('調查資料(OUT)'!$BP$1*'調查資料(OUT)'!BP81,0)+IFERROR('調查資料(OUT)'!$BU$1*'調查資料(OUT)'!BU81,0)</f>
        <v>0</v>
      </c>
      <c r="AC75" s="43">
        <f>IFERROR('調查資料(OUT)'!$BL$1*'調查資料(OUT)'!BL81,0)+IFERROR('調查資料(OUT)'!$BQ$1*'調查資料(OUT)'!BQ81,0)+IFERROR('調查資料(OUT)'!$BV$1*'調查資料(OUT)'!BV81,0)</f>
        <v>0</v>
      </c>
      <c r="AD75" s="43">
        <f>IFERROR('調查資料(OUT)'!$BM$1*'調查資料(OUT)'!BM81,0)+IFERROR('調查資料(OUT)'!$BR$1*'調查資料(OUT)'!BR81,0)+IFERROR('調查資料(OUT)'!$BW$1*'調查資料(OUT)'!BW81,0)</f>
        <v>0</v>
      </c>
      <c r="AE75" s="248">
        <f>IFERROR('調查資料(OUT)'!$BN$1*'調查資料(OUT)'!BN81,0)+IFERROR('調查資料(OUT)'!$BS$1*'調查資料(OUT)'!BS81,0)+IFERROR('調查資料(OUT)'!$BX$1*'調查資料(OUT)'!BX81,0)</f>
        <v>0</v>
      </c>
      <c r="AF75" s="249">
        <f t="shared" si="168"/>
        <v>0</v>
      </c>
      <c r="AG75" s="43">
        <f>IFERROR('調查資料(OUT)'!$BY$1*'調查資料(OUT)'!BY81,0)+IFERROR('調查資料(OUT)'!$CD$1*'調查資料(OUT)'!CD81,0)+IFERROR('調查資料(OUT)'!$CI$1*'調查資料(OUT)'!CI81,0)</f>
        <v>0</v>
      </c>
      <c r="AH75" s="43">
        <f>IFERROR('調查資料(OUT)'!$BZ$1*'調查資料(OUT)'!BZ81,0)+IFERROR('調查資料(OUT)'!$CE$1*'調查資料(OUT)'!CE81,0)+IFERROR('調查資料(OUT)'!$CJ$1*'調查資料(OUT)'!CJ81,0)</f>
        <v>0</v>
      </c>
      <c r="AI75" s="43">
        <f>IFERROR('調查資料(OUT)'!$CA$1*'調查資料(OUT)'!CA81,0)+IFERROR('調查資料(OUT)'!$CF$1*'調查資料(OUT)'!CF81,0)+IFERROR('調查資料(OUT)'!$CK$1*'調查資料(OUT)'!CK81,0)</f>
        <v>0</v>
      </c>
      <c r="AJ75" s="43">
        <f>IFERROR('調查資料(OUT)'!$CB$1*'調查資料(OUT)'!CB81,0)+IFERROR('調查資料(OUT)'!$CG$1*'調查資料(OUT)'!CG81,0)+IFERROR('調查資料(OUT)'!$CL$1*'調查資料(OUT)'!CL81,0)</f>
        <v>0</v>
      </c>
      <c r="AK75" s="248">
        <f>IFERROR('調查資料(OUT)'!$CC$1*'調查資料(OUT)'!CC81,0)+IFERROR('調查資料(OUT)'!$CH$1*'調查資料(OUT)'!CH81,0)+IFERROR('調查資料(OUT)'!$CM$1*'調查資料(OUT)'!CM81,0)</f>
        <v>0</v>
      </c>
      <c r="AL75" s="250">
        <f t="shared" si="169"/>
        <v>0</v>
      </c>
      <c r="AN75" s="319">
        <f>'調查資料(OUT)'!A81</f>
        <v>1730</v>
      </c>
      <c r="AO75" s="340">
        <f t="shared" si="170"/>
        <v>1830</v>
      </c>
      <c r="AP75" s="339">
        <f t="shared" si="238"/>
        <v>0</v>
      </c>
      <c r="AQ75" s="339"/>
      <c r="AR75" s="339">
        <f t="shared" si="300"/>
        <v>0</v>
      </c>
      <c r="AS75" s="342" t="e">
        <f t="shared" si="301"/>
        <v>#DIV/0!</v>
      </c>
      <c r="AT75" s="342" t="e">
        <f t="shared" si="302"/>
        <v>#DIV/0!</v>
      </c>
      <c r="AU75" s="342" t="e">
        <f t="shared" si="303"/>
        <v>#DIV/0!</v>
      </c>
      <c r="AV75" s="342" t="e">
        <f t="shared" si="304"/>
        <v>#DIV/0!</v>
      </c>
      <c r="AW75" s="342" t="e">
        <f t="shared" si="305"/>
        <v>#DIV/0!</v>
      </c>
      <c r="AX75" s="342" t="e">
        <f t="shared" si="306"/>
        <v>#DIV/0!</v>
      </c>
      <c r="AY75" s="343"/>
      <c r="AZ75" s="339">
        <f t="shared" si="307"/>
        <v>1730</v>
      </c>
      <c r="BA75" s="318">
        <f t="shared" si="308"/>
        <v>1830</v>
      </c>
      <c r="BB75" s="43">
        <f t="shared" si="171"/>
        <v>0</v>
      </c>
      <c r="BC75" s="43">
        <f>IF($AZ75="N","N",SUM('調查資料(OUT)'!B81:B84))</f>
        <v>0</v>
      </c>
      <c r="BD75" s="43">
        <f>IF($AZ75="N","N",SUM('調查資料(OUT)'!G81:G84))</f>
        <v>0</v>
      </c>
      <c r="BE75" s="43">
        <f>IF($AZ75="N","N",SUM('調查資料(OUT)'!L81:L84))</f>
        <v>0</v>
      </c>
      <c r="BF75" s="48" t="e">
        <f t="shared" si="265"/>
        <v>#DIV/0!</v>
      </c>
      <c r="BG75" s="43">
        <f t="shared" si="266"/>
        <v>0</v>
      </c>
      <c r="BH75" s="43">
        <f>IF($AZ75="N","N",SUM('調查資料(OUT)'!C81:C84))</f>
        <v>0</v>
      </c>
      <c r="BI75" s="43">
        <f>IF($AZ75="N","N",SUM('調查資料(OUT)'!H81:H84))</f>
        <v>0</v>
      </c>
      <c r="BJ75" s="43">
        <f>IF($AZ75="N","N",SUM('調查資料(OUT)'!M81:M84))</f>
        <v>0</v>
      </c>
      <c r="BK75" s="48" t="e">
        <f t="shared" si="267"/>
        <v>#DIV/0!</v>
      </c>
      <c r="BL75" s="43">
        <f t="shared" si="268"/>
        <v>0</v>
      </c>
      <c r="BM75" s="43">
        <f>IF($AZ75="N","N",SUM('調查資料(OUT)'!D81:D84))</f>
        <v>0</v>
      </c>
      <c r="BN75" s="43">
        <f>IF($AZ75="N","N",SUM('調查資料(OUT)'!I81:I84))</f>
        <v>0</v>
      </c>
      <c r="BO75" s="43">
        <f>IF($AZ75="N","N",SUM('調查資料(OUT)'!N81:N84))</f>
        <v>0</v>
      </c>
      <c r="BP75" s="48" t="e">
        <f t="shared" si="269"/>
        <v>#DIV/0!</v>
      </c>
      <c r="BQ75" s="43">
        <f t="shared" si="270"/>
        <v>0</v>
      </c>
      <c r="BR75" s="43">
        <f>IF($AZ75="N","N",SUM('調查資料(OUT)'!E81:E84))</f>
        <v>0</v>
      </c>
      <c r="BS75" s="43">
        <f>IF($AZ75="N","N",SUM('調查資料(OUT)'!J81:J84))</f>
        <v>0</v>
      </c>
      <c r="BT75" s="43">
        <f>IF($AZ75="N","N",SUM('調查資料(OUT)'!O81:O84))</f>
        <v>0</v>
      </c>
      <c r="BU75" s="48" t="e">
        <f t="shared" si="271"/>
        <v>#DIV/0!</v>
      </c>
      <c r="BV75" s="43">
        <f t="shared" si="172"/>
        <v>0</v>
      </c>
      <c r="BW75" s="43">
        <f>IF($AZ75="N","N",SUM('調查資料(OUT)'!F81:F84))</f>
        <v>0</v>
      </c>
      <c r="BX75" s="43">
        <f>IF($AZ75="N","N",SUM('調查資料(OUT)'!K81:K84))</f>
        <v>0</v>
      </c>
      <c r="BY75" s="43">
        <f>IF($AZ75="N","N",SUM('調查資料(OUT)'!P81:P84))</f>
        <v>0</v>
      </c>
      <c r="BZ75" s="48" t="e">
        <f t="shared" si="173"/>
        <v>#DIV/0!</v>
      </c>
      <c r="CA75" s="43">
        <f t="shared" si="174"/>
        <v>0</v>
      </c>
      <c r="CB75" s="48" t="e">
        <f t="shared" si="175"/>
        <v>#DIV/0!</v>
      </c>
      <c r="CC75" s="43">
        <f t="shared" si="176"/>
        <v>0</v>
      </c>
      <c r="CD75" s="48" t="e">
        <f t="shared" si="177"/>
        <v>#DIV/0!</v>
      </c>
      <c r="CE75" s="43">
        <f t="shared" si="178"/>
        <v>0</v>
      </c>
      <c r="CF75" s="48" t="e">
        <f t="shared" si="179"/>
        <v>#DIV/0!</v>
      </c>
      <c r="CG75" s="43">
        <f t="shared" si="180"/>
        <v>0</v>
      </c>
      <c r="CH75" s="43">
        <f t="shared" si="272"/>
        <v>0</v>
      </c>
      <c r="CI75" s="43">
        <f>IF($AZ75="N","N",SUM('調查資料(OUT)'!Q81:Q84))</f>
        <v>0</v>
      </c>
      <c r="CJ75" s="43">
        <f>IF($AZ75="N","N",SUM('調查資料(OUT)'!V81:V84))</f>
        <v>0</v>
      </c>
      <c r="CK75" s="43">
        <f>IF($AZ75="N","N",SUM('調查資料(OUT)'!AA81:AA84))</f>
        <v>0</v>
      </c>
      <c r="CL75" s="48" t="e">
        <f t="shared" si="273"/>
        <v>#DIV/0!</v>
      </c>
      <c r="CM75" s="43">
        <f t="shared" si="274"/>
        <v>0</v>
      </c>
      <c r="CN75" s="43">
        <f>IF($AZ75="N","N",SUM('調查資料(OUT)'!R81:R84))</f>
        <v>0</v>
      </c>
      <c r="CO75" s="43">
        <f>IF($AZ75="N","N",SUM('調查資料(OUT)'!W81:W84))</f>
        <v>0</v>
      </c>
      <c r="CP75" s="43">
        <f>IF($AZ75="N","N",SUM('調查資料(OUT)'!AB81:AB84))</f>
        <v>0</v>
      </c>
      <c r="CQ75" s="48" t="e">
        <f t="shared" si="275"/>
        <v>#DIV/0!</v>
      </c>
      <c r="CR75" s="43">
        <f t="shared" si="276"/>
        <v>0</v>
      </c>
      <c r="CS75" s="43">
        <f>IF($AZ75="N","N",SUM('調查資料(OUT)'!S81:S84))</f>
        <v>0</v>
      </c>
      <c r="CT75" s="43">
        <f>IF($AZ75="N","N",SUM('調查資料(OUT)'!X81:X84))</f>
        <v>0</v>
      </c>
      <c r="CU75" s="43">
        <f>IF($AZ75="N","N",SUM('調查資料(OUT)'!AC81:AC84))</f>
        <v>0</v>
      </c>
      <c r="CV75" s="48" t="e">
        <f t="shared" si="277"/>
        <v>#DIV/0!</v>
      </c>
      <c r="CW75" s="43">
        <f t="shared" si="278"/>
        <v>0</v>
      </c>
      <c r="CX75" s="43">
        <f>IF($AZ75="N","N",SUM('調查資料(OUT)'!T81:T84))</f>
        <v>0</v>
      </c>
      <c r="CY75" s="43">
        <f>IF($AZ75="N","N",SUM('調查資料(OUT)'!Y81:Y84))</f>
        <v>0</v>
      </c>
      <c r="CZ75" s="43">
        <f>IF($AZ75="N","N",SUM('調查資料(OUT)'!AD81:AD84))</f>
        <v>0</v>
      </c>
      <c r="DA75" s="48" t="e">
        <f t="shared" si="181"/>
        <v>#DIV/0!</v>
      </c>
      <c r="DB75" s="43">
        <f t="shared" si="182"/>
        <v>0</v>
      </c>
      <c r="DC75" s="43">
        <f>IF($AZ75="N","N",SUM('調查資料(OUT)'!U81:U84))</f>
        <v>0</v>
      </c>
      <c r="DD75" s="43">
        <f>IF($AZ75="N","N",SUM('調查資料(OUT)'!Z81:Z84))</f>
        <v>0</v>
      </c>
      <c r="DE75" s="43">
        <f>IF($AZ75="N","N",SUM('調查資料(OUT)'!AE81:AE84))</f>
        <v>0</v>
      </c>
      <c r="DF75" s="48" t="e">
        <f t="shared" si="183"/>
        <v>#DIV/0!</v>
      </c>
      <c r="DG75" s="43">
        <f t="shared" si="184"/>
        <v>0</v>
      </c>
      <c r="DH75" s="48" t="e">
        <f t="shared" si="185"/>
        <v>#DIV/0!</v>
      </c>
      <c r="DI75" s="43">
        <f t="shared" si="186"/>
        <v>0</v>
      </c>
      <c r="DJ75" s="48" t="e">
        <f t="shared" si="187"/>
        <v>#DIV/0!</v>
      </c>
      <c r="DK75" s="43">
        <f t="shared" si="188"/>
        <v>0</v>
      </c>
      <c r="DL75" s="48" t="e">
        <f t="shared" si="189"/>
        <v>#DIV/0!</v>
      </c>
      <c r="DM75" s="43">
        <f t="shared" si="190"/>
        <v>0</v>
      </c>
      <c r="DN75" s="43">
        <f t="shared" si="279"/>
        <v>0</v>
      </c>
      <c r="DO75" s="43">
        <f>IF($AZ75="N","N",SUM('調查資料(OUT)'!AF81:AF84))</f>
        <v>0</v>
      </c>
      <c r="DP75" s="43">
        <f>IF($AZ75="N","N",SUM('調查資料(OUT)'!AK81:AK84))</f>
        <v>0</v>
      </c>
      <c r="DQ75" s="43">
        <f>IF($AZ75="N","N",SUM('調查資料(OUT)'!AP81:AP84))</f>
        <v>0</v>
      </c>
      <c r="DR75" s="48" t="e">
        <f t="shared" si="280"/>
        <v>#DIV/0!</v>
      </c>
      <c r="DS75" s="43">
        <f t="shared" si="281"/>
        <v>0</v>
      </c>
      <c r="DT75" s="43">
        <f>IF($AZ75="N","N",SUM('調查資料(OUT)'!AG81:AG84))</f>
        <v>0</v>
      </c>
      <c r="DU75" s="43">
        <f>IF($AZ75="N","N",SUM('調查資料(OUT)'!AL81:AL84))</f>
        <v>0</v>
      </c>
      <c r="DV75" s="43">
        <f>IF($AZ75="N","N",SUM('調查資料(OUT)'!AQ81:AQ84))</f>
        <v>0</v>
      </c>
      <c r="DW75" s="48" t="e">
        <f t="shared" si="282"/>
        <v>#DIV/0!</v>
      </c>
      <c r="DX75" s="43">
        <f t="shared" si="283"/>
        <v>0</v>
      </c>
      <c r="DY75" s="43">
        <f>IF($AZ75="N","N",SUM('調查資料(OUT)'!AH81:AH84))</f>
        <v>0</v>
      </c>
      <c r="DZ75" s="43">
        <f>IF($AZ75="N","N",SUM('調查資料(OUT)'!AM81:AM84))</f>
        <v>0</v>
      </c>
      <c r="EA75" s="43">
        <f>IF($AZ75="N","N",SUM('調查資料(OUT)'!AR81:AR84))</f>
        <v>0</v>
      </c>
      <c r="EB75" s="48" t="e">
        <f t="shared" si="284"/>
        <v>#DIV/0!</v>
      </c>
      <c r="EC75" s="43">
        <f t="shared" si="285"/>
        <v>0</v>
      </c>
      <c r="ED75" s="43">
        <f>IF($AZ75="N","N",SUM('調查資料(OUT)'!AI81:AI84))</f>
        <v>0</v>
      </c>
      <c r="EE75" s="43">
        <f>IF($AZ75="N","N",SUM('調查資料(OUT)'!AN81:AN84))</f>
        <v>0</v>
      </c>
      <c r="EF75" s="43">
        <f>IF($AZ75="N","N",SUM('調查資料(OUT)'!AS81:AS84))</f>
        <v>0</v>
      </c>
      <c r="EG75" s="48" t="e">
        <f t="shared" si="191"/>
        <v>#DIV/0!</v>
      </c>
      <c r="EH75" s="43">
        <f t="shared" si="192"/>
        <v>0</v>
      </c>
      <c r="EI75" s="43">
        <f>IF($AZ75="N","N",SUM('調查資料(OUT)'!AJ81:AJ84))</f>
        <v>0</v>
      </c>
      <c r="EJ75" s="43">
        <f>IF($AZ75="N","N",SUM('調查資料(OUT)'!AO81:AO84))</f>
        <v>0</v>
      </c>
      <c r="EK75" s="43">
        <f>IF($AZ75="N","N",SUM('調查資料(OUT)'!AT81:AT84))</f>
        <v>0</v>
      </c>
      <c r="EL75" s="48" t="e">
        <f t="shared" si="193"/>
        <v>#DIV/0!</v>
      </c>
      <c r="EM75" s="43">
        <f t="shared" si="194"/>
        <v>0</v>
      </c>
      <c r="EN75" s="48" t="e">
        <f t="shared" si="195"/>
        <v>#DIV/0!</v>
      </c>
      <c r="EO75" s="43">
        <f t="shared" si="196"/>
        <v>0</v>
      </c>
      <c r="EP75" s="48" t="e">
        <f t="shared" si="197"/>
        <v>#DIV/0!</v>
      </c>
      <c r="EQ75" s="43">
        <f t="shared" si="198"/>
        <v>0</v>
      </c>
      <c r="ER75" s="48" t="e">
        <f t="shared" si="199"/>
        <v>#DIV/0!</v>
      </c>
      <c r="ES75" s="43">
        <f t="shared" si="200"/>
        <v>0</v>
      </c>
      <c r="ET75" s="43">
        <f t="shared" si="286"/>
        <v>0</v>
      </c>
      <c r="EU75" s="43">
        <f>IF($AZ75="N","N",SUM('調查資料(OUT)'!AU81:AU84))</f>
        <v>0</v>
      </c>
      <c r="EV75" s="43">
        <f>IF($AZ75="N","N",SUM('調查資料(OUT)'!AZ81:AZ84))</f>
        <v>0</v>
      </c>
      <c r="EW75" s="43">
        <f>IF($AZ75="N","N",SUM('調查資料(OUT)'!BE81:BE84))</f>
        <v>0</v>
      </c>
      <c r="EX75" s="48" t="e">
        <f t="shared" si="287"/>
        <v>#DIV/0!</v>
      </c>
      <c r="EY75" s="43">
        <f t="shared" si="288"/>
        <v>0</v>
      </c>
      <c r="EZ75" s="43">
        <f>IF($AZ75="N","N",SUM('調查資料(OUT)'!AV81:AV84))</f>
        <v>0</v>
      </c>
      <c r="FA75" s="43">
        <f>IF($AZ75="N","N",SUM('調查資料(OUT)'!BA81:BA84))</f>
        <v>0</v>
      </c>
      <c r="FB75" s="43">
        <f>IF($AZ75="N","N",SUM('調查資料(OUT)'!BF81:BF84))</f>
        <v>0</v>
      </c>
      <c r="FC75" s="48" t="e">
        <f t="shared" si="289"/>
        <v>#DIV/0!</v>
      </c>
      <c r="FD75" s="43">
        <f t="shared" si="290"/>
        <v>0</v>
      </c>
      <c r="FE75" s="43">
        <f>IF($AZ75="N","N",SUM('調查資料(OUT)'!AW81:AW84))</f>
        <v>0</v>
      </c>
      <c r="FF75" s="43">
        <f>IF($AZ75="N","N",SUM('調查資料(OUT)'!BB81:BB84))</f>
        <v>0</v>
      </c>
      <c r="FG75" s="43">
        <f>IF($AZ75="N","N",SUM('調查資料(OUT)'!BG81:BG84))</f>
        <v>0</v>
      </c>
      <c r="FH75" s="48" t="e">
        <f t="shared" si="291"/>
        <v>#DIV/0!</v>
      </c>
      <c r="FI75" s="43">
        <f t="shared" si="292"/>
        <v>0</v>
      </c>
      <c r="FJ75" s="43">
        <f>IF($AZ75="N","N",SUM('調查資料(OUT)'!AX81:AX84))</f>
        <v>0</v>
      </c>
      <c r="FK75" s="43">
        <f>IF($AZ75="N","N",SUM('調查資料(OUT)'!BC81:BC84))</f>
        <v>0</v>
      </c>
      <c r="FL75" s="43">
        <f>IF($AZ75="N","N",SUM('調查資料(OUT)'!BH81:BH84))</f>
        <v>0</v>
      </c>
      <c r="FM75" s="48" t="e">
        <f t="shared" si="201"/>
        <v>#DIV/0!</v>
      </c>
      <c r="FN75" s="43">
        <f t="shared" si="202"/>
        <v>0</v>
      </c>
      <c r="FO75" s="43">
        <f>IF($AZ75="N","N",SUM('調查資料(OUT)'!AY81:AY84))</f>
        <v>0</v>
      </c>
      <c r="FP75" s="43">
        <f>IF($AZ75="N","N",SUM('調查資料(OUT)'!BD81:BD84))</f>
        <v>0</v>
      </c>
      <c r="FQ75" s="43">
        <f>IF($AZ75="N","N",SUM('調查資料(OUT)'!BI81:BI84))</f>
        <v>0</v>
      </c>
      <c r="FR75" s="48" t="e">
        <f t="shared" si="203"/>
        <v>#DIV/0!</v>
      </c>
      <c r="FS75" s="43">
        <f t="shared" si="204"/>
        <v>0</v>
      </c>
      <c r="FT75" s="48" t="e">
        <f t="shared" si="205"/>
        <v>#DIV/0!</v>
      </c>
      <c r="FU75" s="43">
        <f t="shared" si="206"/>
        <v>0</v>
      </c>
      <c r="FV75" s="48" t="e">
        <f t="shared" si="207"/>
        <v>#DIV/0!</v>
      </c>
      <c r="FW75" s="43">
        <f t="shared" si="208"/>
        <v>0</v>
      </c>
      <c r="FX75" s="48" t="e">
        <f t="shared" si="209"/>
        <v>#DIV/0!</v>
      </c>
      <c r="FY75" s="43">
        <f t="shared" si="210"/>
        <v>0</v>
      </c>
      <c r="FZ75" s="43">
        <f t="shared" si="293"/>
        <v>0</v>
      </c>
      <c r="GA75" s="43">
        <f>IF($AZ75="N","N",SUM('調查資料(OUT)'!BJ81:BJ84))</f>
        <v>0</v>
      </c>
      <c r="GB75" s="43">
        <f>IF($AZ75="N","N",SUM('調查資料(OUT)'!BO81:BO84))</f>
        <v>0</v>
      </c>
      <c r="GC75" s="43">
        <f>IF($AZ75="N","N",SUM('調查資料(OUT)'!BT81:BT84))</f>
        <v>0</v>
      </c>
      <c r="GD75" s="48" t="e">
        <f t="shared" si="294"/>
        <v>#DIV/0!</v>
      </c>
      <c r="GE75" s="43">
        <f t="shared" si="295"/>
        <v>0</v>
      </c>
      <c r="GF75" s="43">
        <f>IF($AZ75="N","N",SUM('調查資料(OUT)'!BK81:BK84))</f>
        <v>0</v>
      </c>
      <c r="GG75" s="43">
        <f>IF($AZ75="N","N",SUM('調查資料(OUT)'!BP81:BP84))</f>
        <v>0</v>
      </c>
      <c r="GH75" s="43">
        <f>IF($AZ75="N","N",SUM('調查資料(OUT)'!BU81:BU84))</f>
        <v>0</v>
      </c>
      <c r="GI75" s="48" t="e">
        <f t="shared" si="296"/>
        <v>#DIV/0!</v>
      </c>
      <c r="GJ75" s="43">
        <f t="shared" si="297"/>
        <v>0</v>
      </c>
      <c r="GK75" s="43">
        <f>IF($AZ75="N","N",SUM('調查資料(OUT)'!BL81:BL84))</f>
        <v>0</v>
      </c>
      <c r="GL75" s="43">
        <f>IF($AZ75="N","N",SUM('調查資料(OUT)'!BQ81:BQ84))</f>
        <v>0</v>
      </c>
      <c r="GM75" s="43">
        <f>IF($AZ75="N","N",SUM('調查資料(OUT)'!BV81:BV84))</f>
        <v>0</v>
      </c>
      <c r="GN75" s="48" t="e">
        <f t="shared" si="298"/>
        <v>#DIV/0!</v>
      </c>
      <c r="GO75" s="43">
        <f t="shared" si="299"/>
        <v>0</v>
      </c>
      <c r="GP75" s="43">
        <f>IF($AZ75="N","N",SUM('調查資料(OUT)'!BM81:BM84))</f>
        <v>0</v>
      </c>
      <c r="GQ75" s="43">
        <f>IF($AZ75="N","N",SUM('調查資料(OUT)'!BR81:BR84))</f>
        <v>0</v>
      </c>
      <c r="GR75" s="43">
        <f>IF($AZ75="N","N",SUM('調查資料(OUT)'!BW81:BW84))</f>
        <v>0</v>
      </c>
      <c r="GS75" s="48" t="e">
        <f t="shared" si="211"/>
        <v>#DIV/0!</v>
      </c>
      <c r="GT75" s="43">
        <f t="shared" si="212"/>
        <v>0</v>
      </c>
      <c r="GU75" s="43">
        <f>IF($AZ75="N","N",SUM('調查資料(OUT)'!BN81:BN84))</f>
        <v>0</v>
      </c>
      <c r="GV75" s="43">
        <f>IF($AZ75="N","N",SUM('調查資料(OUT)'!BS81:BS84))</f>
        <v>0</v>
      </c>
      <c r="GW75" s="43">
        <f>IF($AZ75="N","N",SUM('調查資料(OUT)'!BX81:BX84))</f>
        <v>0</v>
      </c>
      <c r="GX75" s="48" t="e">
        <f t="shared" si="213"/>
        <v>#DIV/0!</v>
      </c>
      <c r="GY75" s="43">
        <f t="shared" si="214"/>
        <v>0</v>
      </c>
      <c r="GZ75" s="48" t="e">
        <f t="shared" si="215"/>
        <v>#DIV/0!</v>
      </c>
      <c r="HA75" s="43">
        <f t="shared" si="216"/>
        <v>0</v>
      </c>
      <c r="HB75" s="48" t="e">
        <f t="shared" si="217"/>
        <v>#DIV/0!</v>
      </c>
      <c r="HC75" s="43">
        <f t="shared" si="237"/>
        <v>0</v>
      </c>
      <c r="HD75" s="48" t="e">
        <f t="shared" si="218"/>
        <v>#DIV/0!</v>
      </c>
      <c r="HE75" s="43">
        <f t="shared" si="219"/>
        <v>0</v>
      </c>
      <c r="HF75" s="43">
        <f t="shared" si="220"/>
        <v>0</v>
      </c>
      <c r="HG75" s="43">
        <f>IF($AZ75="N","N",SUM('調查資料(OUT)'!BY81:BY84))</f>
        <v>0</v>
      </c>
      <c r="HH75" s="43">
        <f>IF($AZ75="N","N",SUM('調查資料(OUT)'!CD81:CD84))</f>
        <v>0</v>
      </c>
      <c r="HI75" s="43">
        <f>IF($AZ75="N","N",SUM('調查資料(OUT)'!CI81:CI84))</f>
        <v>0</v>
      </c>
      <c r="HJ75" s="48" t="e">
        <f t="shared" si="221"/>
        <v>#DIV/0!</v>
      </c>
      <c r="HK75" s="43">
        <f t="shared" si="222"/>
        <v>0</v>
      </c>
      <c r="HL75" s="43">
        <f>IF($AZ75="N","N",SUM('調查資料(OUT)'!BZ81:BZ84))</f>
        <v>0</v>
      </c>
      <c r="HM75" s="43">
        <f>IF($AZ75="N","N",SUM('調查資料(OUT)'!CE81:CE84))</f>
        <v>0</v>
      </c>
      <c r="HN75" s="43">
        <f>IF($AZ75="N","N",SUM('調查資料(OUT)'!CJ81:CJ84))</f>
        <v>0</v>
      </c>
      <c r="HO75" s="48" t="e">
        <f t="shared" si="223"/>
        <v>#DIV/0!</v>
      </c>
      <c r="HP75" s="43">
        <f t="shared" si="224"/>
        <v>0</v>
      </c>
      <c r="HQ75" s="43">
        <f>IF($AZ75="N","N",SUM('調查資料(OUT)'!CA81:CA84))</f>
        <v>0</v>
      </c>
      <c r="HR75" s="43">
        <f>IF($AZ75="N","N",SUM('調查資料(OUT)'!CF81:CF84))</f>
        <v>0</v>
      </c>
      <c r="HS75" s="43">
        <f>IF($AZ75="N","N",SUM('調查資料(OUT)'!CK81:CK84))</f>
        <v>0</v>
      </c>
      <c r="HT75" s="48" t="e">
        <f t="shared" si="225"/>
        <v>#DIV/0!</v>
      </c>
      <c r="HU75" s="43">
        <f t="shared" si="226"/>
        <v>0</v>
      </c>
      <c r="HV75" s="43">
        <f>IF($AZ75="N","N",SUM('調查資料(OUT)'!CB81:CB84))</f>
        <v>0</v>
      </c>
      <c r="HW75" s="43">
        <f>IF($AZ75="N","N",SUM('調查資料(OUT)'!CG81:CG84))</f>
        <v>0</v>
      </c>
      <c r="HX75" s="43">
        <f>IF($AZ75="N","N",SUM('調查資料(OUT)'!CL81:CL84))</f>
        <v>0</v>
      </c>
      <c r="HY75" s="48" t="e">
        <f t="shared" si="227"/>
        <v>#DIV/0!</v>
      </c>
      <c r="HZ75" s="43">
        <f t="shared" si="228"/>
        <v>0</v>
      </c>
      <c r="IA75" s="43">
        <f>IF($AZ75="N","N",SUM('調查資料(OUT)'!CC81:CC84))</f>
        <v>0</v>
      </c>
      <c r="IB75" s="43">
        <f>IF($AZ75="N","N",SUM('調查資料(OUT)'!CH81:CH84))</f>
        <v>0</v>
      </c>
      <c r="IC75" s="43">
        <f>IF($AZ75="N","N",SUM('調查資料(OUT)'!CM81:CM84))</f>
        <v>0</v>
      </c>
      <c r="ID75" s="48" t="e">
        <f t="shared" si="229"/>
        <v>#DIV/0!</v>
      </c>
      <c r="IE75" s="43">
        <f t="shared" si="230"/>
        <v>0</v>
      </c>
      <c r="IF75" s="48" t="e">
        <f t="shared" si="231"/>
        <v>#DIV/0!</v>
      </c>
      <c r="IG75" s="43">
        <f t="shared" si="232"/>
        <v>0</v>
      </c>
      <c r="IH75" s="48" t="e">
        <f t="shared" si="233"/>
        <v>#DIV/0!</v>
      </c>
      <c r="II75" s="43">
        <f t="shared" si="234"/>
        <v>0</v>
      </c>
      <c r="IJ75" s="48" t="e">
        <f t="shared" si="235"/>
        <v>#DIV/0!</v>
      </c>
      <c r="IK75" s="248">
        <f t="shared" si="236"/>
        <v>0</v>
      </c>
    </row>
    <row r="76" spans="1:245">
      <c r="A76" s="247">
        <f>'調查資料(OUT)'!A82</f>
        <v>1745</v>
      </c>
      <c r="B76" s="43">
        <f t="shared" si="163"/>
        <v>0</v>
      </c>
      <c r="C76" s="43">
        <f>IFERROR('調查資料(OUT)'!$B$1*'調查資料(OUT)'!B82,0)+IFERROR('調查資料(OUT)'!$G$1*'調查資料(OUT)'!G82,0)+IFERROR('調查資料(OUT)'!$L$1*'調查資料(OUT)'!L82,0)</f>
        <v>0</v>
      </c>
      <c r="D76" s="43">
        <f>IFERROR('調查資料(OUT)'!$C$1*'調查資料(OUT)'!C82,0)+IFERROR('調查資料(OUT)'!$H$1*'調查資料(OUT)'!H82,0)+IFERROR('調查資料(OUT)'!$M$1*'調查資料(OUT)'!M82,0)</f>
        <v>0</v>
      </c>
      <c r="E76" s="43">
        <f>IFERROR('調查資料(OUT)'!$D$1*'調查資料(OUT)'!D82,0)+IFERROR('調查資料(OUT)'!$I$1*'調查資料(OUT)'!I82,0)+IFERROR('調查資料(OUT)'!$N$1*'調查資料(OUT)'!N82,0)</f>
        <v>0</v>
      </c>
      <c r="F76" s="43">
        <f>IFERROR('調查資料(OUT)'!$E$1*'調查資料(OUT)'!E82,0)+IFERROR('調查資料(OUT)'!$J$1*'調查資料(OUT)'!J82,0)+IFERROR('調查資料(OUT)'!$O$1*'調查資料(OUT)'!O82,0)</f>
        <v>0</v>
      </c>
      <c r="G76" s="248">
        <f>IFERROR('調查資料(OUT)'!$F$1*'調查資料(OUT)'!F82,0)+IFERROR('調查資料(OUT)'!$K$1*'調查資料(OUT)'!K82,0)+IFERROR('調查資料(OUT)'!$P$1*'調查資料(OUT)'!P82,0)</f>
        <v>0</v>
      </c>
      <c r="H76" s="249">
        <f t="shared" si="164"/>
        <v>0</v>
      </c>
      <c r="I76" s="43">
        <f>IFERROR('調查資料(OUT)'!$Q$1*'調查資料(OUT)'!Q82,0)+IFERROR('調查資料(OUT)'!$V$1*'調查資料(OUT)'!V82,0)+IFERROR('調查資料(OUT)'!$AA$1*'調查資料(OUT)'!AA82,0)</f>
        <v>0</v>
      </c>
      <c r="J76" s="43">
        <f>IFERROR('調查資料(OUT)'!$R$1*'調查資料(OUT)'!R82,0)+IFERROR('調查資料(OUT)'!$W$1*'調查資料(OUT)'!W82,0)+IFERROR('調查資料(OUT)'!$AB$1*'調查資料(OUT)'!AB82,0)</f>
        <v>0</v>
      </c>
      <c r="K76" s="43">
        <f>IFERROR('調查資料(OUT)'!$S$1*'調查資料(OUT)'!S82,0)+IFERROR('調查資料(OUT)'!$X$1*'調查資料(OUT)'!X82,0)+IFERROR('調查資料(OUT)'!$AC$1*'調查資料(OUT)'!AC82,0)</f>
        <v>0</v>
      </c>
      <c r="L76" s="43">
        <f>IFERROR('調查資料(OUT)'!$T$1*'調查資料(OUT)'!T82,0)+IFERROR('調查資料(OUT)'!$Y$1*'調查資料(OUT)'!Y82,0)+IFERROR('調查資料(OUT)'!$AD$1*'調查資料(OUT)'!AD82,0)</f>
        <v>0</v>
      </c>
      <c r="M76" s="248">
        <f>IFERROR('調查資料(OUT)'!$U$1*'調查資料(OUT)'!U82,0)+IFERROR('調查資料(OUT)'!$Z$1*'調查資料(OUT)'!Z82,0)+IFERROR('調查資料(OUT)'!$AE$1*'調查資料(OUT)'!AE82,0)</f>
        <v>0</v>
      </c>
      <c r="N76" s="249">
        <f t="shared" si="165"/>
        <v>0</v>
      </c>
      <c r="O76" s="43">
        <f>IFERROR('調查資料(OUT)'!$AF$1*'調查資料(OUT)'!AF82,0)+IFERROR('調查資料(OUT)'!$AK$1*'調查資料(OUT)'!AK82,0)+IFERROR('調查資料(OUT)'!$AP$1*'調查資料(OUT)'!AP82,0)</f>
        <v>0</v>
      </c>
      <c r="P76" s="43">
        <f>IFERROR('調查資料(OUT)'!$AG$1*'調查資料(OUT)'!AG82,0)+IFERROR('調查資料(OUT)'!$AL$1*'調查資料(OUT)'!AL82,0)+IFERROR('調查資料(OUT)'!$AQ$1*'調查資料(OUT)'!AQ82,0)</f>
        <v>0</v>
      </c>
      <c r="Q76" s="43">
        <f>IFERROR('調查資料(OUT)'!$AH$1*'調查資料(OUT)'!AH82,0)+IFERROR('調查資料(OUT)'!$AM$1*'調查資料(OUT)'!AM82,0)+IFERROR('調查資料(OUT)'!$AR$1*'調查資料(OUT)'!AR82,0)</f>
        <v>0</v>
      </c>
      <c r="R76" s="43">
        <f>IFERROR('調查資料(OUT)'!$AI$1*'調查資料(OUT)'!AI82,0)+IFERROR('調查資料(OUT)'!$AN$1*'調查資料(OUT)'!AN82,0)+IFERROR('調查資料(OUT)'!$AS$1*'調查資料(OUT)'!AS82,0)</f>
        <v>0</v>
      </c>
      <c r="S76" s="248">
        <f>IFERROR('調查資料(OUT)'!$AJ$1*'調查資料(OUT)'!AJ82,0)+IFERROR('調查資料(OUT)'!$AO$1*'調查資料(OUT)'!AO82,0)+IFERROR('調查資料(OUT)'!$AT$1*'調查資料(OUT)'!AT82,0)</f>
        <v>0</v>
      </c>
      <c r="T76" s="249">
        <f t="shared" si="166"/>
        <v>0</v>
      </c>
      <c r="U76" s="43">
        <f>IFERROR('調查資料(OUT)'!$AU$1*'調查資料(OUT)'!AU82,0)+IFERROR('調查資料(OUT)'!$AZ$1*'調查資料(OUT)'!AZ82,0)+IFERROR('調查資料(OUT)'!$BE$1*'調查資料(OUT)'!BE82,0)</f>
        <v>0</v>
      </c>
      <c r="V76" s="43">
        <f>IFERROR('調查資料(OUT)'!$AV$1*'調查資料(OUT)'!AV82,0)+IFERROR('調查資料(OUT)'!$BA$1*'調查資料(OUT)'!BA82,0)+IFERROR('調查資料(OUT)'!$BF$1*'調查資料(OUT)'!BF82,0)</f>
        <v>0</v>
      </c>
      <c r="W76" s="43">
        <f>IFERROR('調查資料(OUT)'!$AW$1*'調查資料(OUT)'!AW82,0)+IFERROR('調查資料(OUT)'!$BB$1*'調查資料(OUT)'!BB82,0)+IFERROR('調查資料(OUT)'!$BG$1*'調查資料(OUT)'!BG82,0)</f>
        <v>0</v>
      </c>
      <c r="X76" s="43">
        <f>IFERROR('調查資料(OUT)'!$AX$1*'調查資料(OUT)'!AX82,0)+IFERROR('調查資料(OUT)'!$BC$1*'調查資料(OUT)'!BC82,0)+IFERROR('調查資料(OUT)'!$BH$1*'調查資料(OUT)'!BH82,0)</f>
        <v>0</v>
      </c>
      <c r="Y76" s="248">
        <f>IFERROR('調查資料(OUT)'!$AY$1*'調查資料(OUT)'!AY82,0)+IFERROR('調查資料(OUT)'!$BD$1*'調查資料(OUT)'!BD82,0)+IFERROR('調查資料(OUT)'!$BI$1*'調查資料(OUT)'!BI82,0)</f>
        <v>0</v>
      </c>
      <c r="Z76" s="249">
        <f t="shared" si="167"/>
        <v>0</v>
      </c>
      <c r="AA76" s="43">
        <f>IFERROR('調查資料(OUT)'!$BJ$1*'調查資料(OUT)'!BJ82,0)+IFERROR('調查資料(OUT)'!$BO$1*'調查資料(OUT)'!BO82,0)+IFERROR('調查資料(OUT)'!$BT$1*'調查資料(OUT)'!BT82,0)</f>
        <v>0</v>
      </c>
      <c r="AB76" s="43">
        <f>IFERROR('調查資料(OUT)'!$BK$1*'調查資料(OUT)'!BK82,0)+IFERROR('調查資料(OUT)'!$BP$1*'調查資料(OUT)'!BP82,0)+IFERROR('調查資料(OUT)'!$BU$1*'調查資料(OUT)'!BU82,0)</f>
        <v>0</v>
      </c>
      <c r="AC76" s="43">
        <f>IFERROR('調查資料(OUT)'!$BL$1*'調查資料(OUT)'!BL82,0)+IFERROR('調查資料(OUT)'!$BQ$1*'調查資料(OUT)'!BQ82,0)+IFERROR('調查資料(OUT)'!$BV$1*'調查資料(OUT)'!BV82,0)</f>
        <v>0</v>
      </c>
      <c r="AD76" s="43">
        <f>IFERROR('調查資料(OUT)'!$BM$1*'調查資料(OUT)'!BM82,0)+IFERROR('調查資料(OUT)'!$BR$1*'調查資料(OUT)'!BR82,0)+IFERROR('調查資料(OUT)'!$BW$1*'調查資料(OUT)'!BW82,0)</f>
        <v>0</v>
      </c>
      <c r="AE76" s="248">
        <f>IFERROR('調查資料(OUT)'!$BN$1*'調查資料(OUT)'!BN82,0)+IFERROR('調查資料(OUT)'!$BS$1*'調查資料(OUT)'!BS82,0)+IFERROR('調查資料(OUT)'!$BX$1*'調查資料(OUT)'!BX82,0)</f>
        <v>0</v>
      </c>
      <c r="AF76" s="249">
        <f t="shared" si="168"/>
        <v>0</v>
      </c>
      <c r="AG76" s="43">
        <f>IFERROR('調查資料(OUT)'!$BY$1*'調查資料(OUT)'!BY82,0)+IFERROR('調查資料(OUT)'!$CD$1*'調查資料(OUT)'!CD82,0)+IFERROR('調查資料(OUT)'!$CI$1*'調查資料(OUT)'!CI82,0)</f>
        <v>0</v>
      </c>
      <c r="AH76" s="43">
        <f>IFERROR('調查資料(OUT)'!$BZ$1*'調查資料(OUT)'!BZ82,0)+IFERROR('調查資料(OUT)'!$CE$1*'調查資料(OUT)'!CE82,0)+IFERROR('調查資料(OUT)'!$CJ$1*'調查資料(OUT)'!CJ82,0)</f>
        <v>0</v>
      </c>
      <c r="AI76" s="43">
        <f>IFERROR('調查資料(OUT)'!$CA$1*'調查資料(OUT)'!CA82,0)+IFERROR('調查資料(OUT)'!$CF$1*'調查資料(OUT)'!CF82,0)+IFERROR('調查資料(OUT)'!$CK$1*'調查資料(OUT)'!CK82,0)</f>
        <v>0</v>
      </c>
      <c r="AJ76" s="43">
        <f>IFERROR('調查資料(OUT)'!$CB$1*'調查資料(OUT)'!CB82,0)+IFERROR('調查資料(OUT)'!$CG$1*'調查資料(OUT)'!CG82,0)+IFERROR('調查資料(OUT)'!$CL$1*'調查資料(OUT)'!CL82,0)</f>
        <v>0</v>
      </c>
      <c r="AK76" s="248">
        <f>IFERROR('調查資料(OUT)'!$CC$1*'調查資料(OUT)'!CC82,0)+IFERROR('調查資料(OUT)'!$CH$1*'調查資料(OUT)'!CH82,0)+IFERROR('調查資料(OUT)'!$CM$1*'調查資料(OUT)'!CM82,0)</f>
        <v>0</v>
      </c>
      <c r="AL76" s="250">
        <f t="shared" si="169"/>
        <v>0</v>
      </c>
      <c r="AN76" s="319">
        <f>'調查資料(OUT)'!A82</f>
        <v>1745</v>
      </c>
      <c r="AO76" s="340">
        <f t="shared" si="170"/>
        <v>1845</v>
      </c>
      <c r="AP76" s="339">
        <f t="shared" si="238"/>
        <v>0</v>
      </c>
      <c r="AQ76" s="339"/>
      <c r="AR76" s="339">
        <f t="shared" si="300"/>
        <v>0</v>
      </c>
      <c r="AS76" s="342" t="e">
        <f t="shared" si="301"/>
        <v>#DIV/0!</v>
      </c>
      <c r="AT76" s="342" t="e">
        <f t="shared" si="302"/>
        <v>#DIV/0!</v>
      </c>
      <c r="AU76" s="342" t="e">
        <f t="shared" si="303"/>
        <v>#DIV/0!</v>
      </c>
      <c r="AV76" s="342" t="e">
        <f t="shared" si="304"/>
        <v>#DIV/0!</v>
      </c>
      <c r="AW76" s="342" t="e">
        <f t="shared" si="305"/>
        <v>#DIV/0!</v>
      </c>
      <c r="AX76" s="342" t="e">
        <f t="shared" si="306"/>
        <v>#DIV/0!</v>
      </c>
      <c r="AY76" s="343"/>
      <c r="AZ76" s="339">
        <f t="shared" si="307"/>
        <v>1745</v>
      </c>
      <c r="BA76" s="318">
        <f t="shared" si="308"/>
        <v>1845</v>
      </c>
      <c r="BB76" s="43">
        <f t="shared" si="171"/>
        <v>0</v>
      </c>
      <c r="BC76" s="43">
        <f>IF($AZ76="N","N",SUM('調查資料(OUT)'!B82:B85))</f>
        <v>0</v>
      </c>
      <c r="BD76" s="43">
        <f>IF($AZ76="N","N",SUM('調查資料(OUT)'!G82:G85))</f>
        <v>0</v>
      </c>
      <c r="BE76" s="43">
        <f>IF($AZ76="N","N",SUM('調查資料(OUT)'!L82:L85))</f>
        <v>0</v>
      </c>
      <c r="BF76" s="48" t="e">
        <f t="shared" si="265"/>
        <v>#DIV/0!</v>
      </c>
      <c r="BG76" s="43">
        <f t="shared" si="266"/>
        <v>0</v>
      </c>
      <c r="BH76" s="43">
        <f>IF($AZ76="N","N",SUM('調查資料(OUT)'!C82:C85))</f>
        <v>0</v>
      </c>
      <c r="BI76" s="43">
        <f>IF($AZ76="N","N",SUM('調查資料(OUT)'!H82:H85))</f>
        <v>0</v>
      </c>
      <c r="BJ76" s="43">
        <f>IF($AZ76="N","N",SUM('調查資料(OUT)'!M82:M85))</f>
        <v>0</v>
      </c>
      <c r="BK76" s="48" t="e">
        <f t="shared" si="267"/>
        <v>#DIV/0!</v>
      </c>
      <c r="BL76" s="43">
        <f t="shared" si="268"/>
        <v>0</v>
      </c>
      <c r="BM76" s="43">
        <f>IF($AZ76="N","N",SUM('調查資料(OUT)'!D82:D85))</f>
        <v>0</v>
      </c>
      <c r="BN76" s="43">
        <f>IF($AZ76="N","N",SUM('調查資料(OUT)'!I82:I85))</f>
        <v>0</v>
      </c>
      <c r="BO76" s="43">
        <f>IF($AZ76="N","N",SUM('調查資料(OUT)'!N82:N85))</f>
        <v>0</v>
      </c>
      <c r="BP76" s="48" t="e">
        <f t="shared" si="269"/>
        <v>#DIV/0!</v>
      </c>
      <c r="BQ76" s="43">
        <f t="shared" si="270"/>
        <v>0</v>
      </c>
      <c r="BR76" s="43">
        <f>IF($AZ76="N","N",SUM('調查資料(OUT)'!E82:E85))</f>
        <v>0</v>
      </c>
      <c r="BS76" s="43">
        <f>IF($AZ76="N","N",SUM('調查資料(OUT)'!J82:J85))</f>
        <v>0</v>
      </c>
      <c r="BT76" s="43">
        <f>IF($AZ76="N","N",SUM('調查資料(OUT)'!O82:O85))</f>
        <v>0</v>
      </c>
      <c r="BU76" s="48" t="e">
        <f t="shared" si="271"/>
        <v>#DIV/0!</v>
      </c>
      <c r="BV76" s="43">
        <f t="shared" si="172"/>
        <v>0</v>
      </c>
      <c r="BW76" s="43">
        <f>IF($AZ76="N","N",SUM('調查資料(OUT)'!F82:F85))</f>
        <v>0</v>
      </c>
      <c r="BX76" s="43">
        <f>IF($AZ76="N","N",SUM('調查資料(OUT)'!K82:K85))</f>
        <v>0</v>
      </c>
      <c r="BY76" s="43">
        <f>IF($AZ76="N","N",SUM('調查資料(OUT)'!P82:P85))</f>
        <v>0</v>
      </c>
      <c r="BZ76" s="48" t="e">
        <f t="shared" si="173"/>
        <v>#DIV/0!</v>
      </c>
      <c r="CA76" s="43">
        <f t="shared" si="174"/>
        <v>0</v>
      </c>
      <c r="CB76" s="48" t="e">
        <f t="shared" si="175"/>
        <v>#DIV/0!</v>
      </c>
      <c r="CC76" s="43">
        <f t="shared" si="176"/>
        <v>0</v>
      </c>
      <c r="CD76" s="48" t="e">
        <f t="shared" si="177"/>
        <v>#DIV/0!</v>
      </c>
      <c r="CE76" s="43">
        <f t="shared" si="178"/>
        <v>0</v>
      </c>
      <c r="CF76" s="48" t="e">
        <f t="shared" si="179"/>
        <v>#DIV/0!</v>
      </c>
      <c r="CG76" s="43">
        <f t="shared" si="180"/>
        <v>0</v>
      </c>
      <c r="CH76" s="43">
        <f t="shared" si="272"/>
        <v>0</v>
      </c>
      <c r="CI76" s="43">
        <f>IF($AZ76="N","N",SUM('調查資料(OUT)'!Q82:Q85))</f>
        <v>0</v>
      </c>
      <c r="CJ76" s="43">
        <f>IF($AZ76="N","N",SUM('調查資料(OUT)'!V82:V85))</f>
        <v>0</v>
      </c>
      <c r="CK76" s="43">
        <f>IF($AZ76="N","N",SUM('調查資料(OUT)'!AA82:AA85))</f>
        <v>0</v>
      </c>
      <c r="CL76" s="48" t="e">
        <f t="shared" si="273"/>
        <v>#DIV/0!</v>
      </c>
      <c r="CM76" s="43">
        <f t="shared" si="274"/>
        <v>0</v>
      </c>
      <c r="CN76" s="43">
        <f>IF($AZ76="N","N",SUM('調查資料(OUT)'!R82:R85))</f>
        <v>0</v>
      </c>
      <c r="CO76" s="43">
        <f>IF($AZ76="N","N",SUM('調查資料(OUT)'!W82:W85))</f>
        <v>0</v>
      </c>
      <c r="CP76" s="43">
        <f>IF($AZ76="N","N",SUM('調查資料(OUT)'!AB82:AB85))</f>
        <v>0</v>
      </c>
      <c r="CQ76" s="48" t="e">
        <f t="shared" si="275"/>
        <v>#DIV/0!</v>
      </c>
      <c r="CR76" s="43">
        <f t="shared" si="276"/>
        <v>0</v>
      </c>
      <c r="CS76" s="43">
        <f>IF($AZ76="N","N",SUM('調查資料(OUT)'!S82:S85))</f>
        <v>0</v>
      </c>
      <c r="CT76" s="43">
        <f>IF($AZ76="N","N",SUM('調查資料(OUT)'!X82:X85))</f>
        <v>0</v>
      </c>
      <c r="CU76" s="43">
        <f>IF($AZ76="N","N",SUM('調查資料(OUT)'!AC82:AC85))</f>
        <v>0</v>
      </c>
      <c r="CV76" s="48" t="e">
        <f t="shared" si="277"/>
        <v>#DIV/0!</v>
      </c>
      <c r="CW76" s="43">
        <f t="shared" si="278"/>
        <v>0</v>
      </c>
      <c r="CX76" s="43">
        <f>IF($AZ76="N","N",SUM('調查資料(OUT)'!T82:T85))</f>
        <v>0</v>
      </c>
      <c r="CY76" s="43">
        <f>IF($AZ76="N","N",SUM('調查資料(OUT)'!Y82:Y85))</f>
        <v>0</v>
      </c>
      <c r="CZ76" s="43">
        <f>IF($AZ76="N","N",SUM('調查資料(OUT)'!AD82:AD85))</f>
        <v>0</v>
      </c>
      <c r="DA76" s="48" t="e">
        <f t="shared" si="181"/>
        <v>#DIV/0!</v>
      </c>
      <c r="DB76" s="43">
        <f t="shared" si="182"/>
        <v>0</v>
      </c>
      <c r="DC76" s="43">
        <f>IF($AZ76="N","N",SUM('調查資料(OUT)'!U82:U85))</f>
        <v>0</v>
      </c>
      <c r="DD76" s="43">
        <f>IF($AZ76="N","N",SUM('調查資料(OUT)'!Z82:Z85))</f>
        <v>0</v>
      </c>
      <c r="DE76" s="43">
        <f>IF($AZ76="N","N",SUM('調查資料(OUT)'!AE82:AE85))</f>
        <v>0</v>
      </c>
      <c r="DF76" s="48" t="e">
        <f t="shared" si="183"/>
        <v>#DIV/0!</v>
      </c>
      <c r="DG76" s="43">
        <f t="shared" si="184"/>
        <v>0</v>
      </c>
      <c r="DH76" s="48" t="e">
        <f t="shared" si="185"/>
        <v>#DIV/0!</v>
      </c>
      <c r="DI76" s="43">
        <f t="shared" si="186"/>
        <v>0</v>
      </c>
      <c r="DJ76" s="48" t="e">
        <f t="shared" si="187"/>
        <v>#DIV/0!</v>
      </c>
      <c r="DK76" s="43">
        <f t="shared" si="188"/>
        <v>0</v>
      </c>
      <c r="DL76" s="48" t="e">
        <f t="shared" si="189"/>
        <v>#DIV/0!</v>
      </c>
      <c r="DM76" s="43">
        <f t="shared" si="190"/>
        <v>0</v>
      </c>
      <c r="DN76" s="43">
        <f t="shared" si="279"/>
        <v>0</v>
      </c>
      <c r="DO76" s="43">
        <f>IF($AZ76="N","N",SUM('調查資料(OUT)'!AF82:AF85))</f>
        <v>0</v>
      </c>
      <c r="DP76" s="43">
        <f>IF($AZ76="N","N",SUM('調查資料(OUT)'!AK82:AK85))</f>
        <v>0</v>
      </c>
      <c r="DQ76" s="43">
        <f>IF($AZ76="N","N",SUM('調查資料(OUT)'!AP82:AP85))</f>
        <v>0</v>
      </c>
      <c r="DR76" s="48" t="e">
        <f t="shared" si="280"/>
        <v>#DIV/0!</v>
      </c>
      <c r="DS76" s="43">
        <f t="shared" si="281"/>
        <v>0</v>
      </c>
      <c r="DT76" s="43">
        <f>IF($AZ76="N","N",SUM('調查資料(OUT)'!AG82:AG85))</f>
        <v>0</v>
      </c>
      <c r="DU76" s="43">
        <f>IF($AZ76="N","N",SUM('調查資料(OUT)'!AL82:AL85))</f>
        <v>0</v>
      </c>
      <c r="DV76" s="43">
        <f>IF($AZ76="N","N",SUM('調查資料(OUT)'!AQ82:AQ85))</f>
        <v>0</v>
      </c>
      <c r="DW76" s="48" t="e">
        <f t="shared" si="282"/>
        <v>#DIV/0!</v>
      </c>
      <c r="DX76" s="43">
        <f t="shared" si="283"/>
        <v>0</v>
      </c>
      <c r="DY76" s="43">
        <f>IF($AZ76="N","N",SUM('調查資料(OUT)'!AH82:AH85))</f>
        <v>0</v>
      </c>
      <c r="DZ76" s="43">
        <f>IF($AZ76="N","N",SUM('調查資料(OUT)'!AM82:AM85))</f>
        <v>0</v>
      </c>
      <c r="EA76" s="43">
        <f>IF($AZ76="N","N",SUM('調查資料(OUT)'!AR82:AR85))</f>
        <v>0</v>
      </c>
      <c r="EB76" s="48" t="e">
        <f t="shared" si="284"/>
        <v>#DIV/0!</v>
      </c>
      <c r="EC76" s="43">
        <f t="shared" si="285"/>
        <v>0</v>
      </c>
      <c r="ED76" s="43">
        <f>IF($AZ76="N","N",SUM('調查資料(OUT)'!AI82:AI85))</f>
        <v>0</v>
      </c>
      <c r="EE76" s="43">
        <f>IF($AZ76="N","N",SUM('調查資料(OUT)'!AN82:AN85))</f>
        <v>0</v>
      </c>
      <c r="EF76" s="43">
        <f>IF($AZ76="N","N",SUM('調查資料(OUT)'!AS82:AS85))</f>
        <v>0</v>
      </c>
      <c r="EG76" s="48" t="e">
        <f t="shared" si="191"/>
        <v>#DIV/0!</v>
      </c>
      <c r="EH76" s="43">
        <f t="shared" si="192"/>
        <v>0</v>
      </c>
      <c r="EI76" s="43">
        <f>IF($AZ76="N","N",SUM('調查資料(OUT)'!AJ82:AJ85))</f>
        <v>0</v>
      </c>
      <c r="EJ76" s="43">
        <f>IF($AZ76="N","N",SUM('調查資料(OUT)'!AO82:AO85))</f>
        <v>0</v>
      </c>
      <c r="EK76" s="43">
        <f>IF($AZ76="N","N",SUM('調查資料(OUT)'!AT82:AT85))</f>
        <v>0</v>
      </c>
      <c r="EL76" s="48" t="e">
        <f t="shared" si="193"/>
        <v>#DIV/0!</v>
      </c>
      <c r="EM76" s="43">
        <f t="shared" si="194"/>
        <v>0</v>
      </c>
      <c r="EN76" s="48" t="e">
        <f t="shared" si="195"/>
        <v>#DIV/0!</v>
      </c>
      <c r="EO76" s="43">
        <f t="shared" si="196"/>
        <v>0</v>
      </c>
      <c r="EP76" s="48" t="e">
        <f t="shared" si="197"/>
        <v>#DIV/0!</v>
      </c>
      <c r="EQ76" s="43">
        <f t="shared" si="198"/>
        <v>0</v>
      </c>
      <c r="ER76" s="48" t="e">
        <f t="shared" si="199"/>
        <v>#DIV/0!</v>
      </c>
      <c r="ES76" s="43">
        <f t="shared" si="200"/>
        <v>0</v>
      </c>
      <c r="ET76" s="43">
        <f t="shared" si="286"/>
        <v>0</v>
      </c>
      <c r="EU76" s="43">
        <f>IF($AZ76="N","N",SUM('調查資料(OUT)'!AU82:AU85))</f>
        <v>0</v>
      </c>
      <c r="EV76" s="43">
        <f>IF($AZ76="N","N",SUM('調查資料(OUT)'!AZ82:AZ85))</f>
        <v>0</v>
      </c>
      <c r="EW76" s="43">
        <f>IF($AZ76="N","N",SUM('調查資料(OUT)'!BE82:BE85))</f>
        <v>0</v>
      </c>
      <c r="EX76" s="48" t="e">
        <f t="shared" si="287"/>
        <v>#DIV/0!</v>
      </c>
      <c r="EY76" s="43">
        <f t="shared" si="288"/>
        <v>0</v>
      </c>
      <c r="EZ76" s="43">
        <f>IF($AZ76="N","N",SUM('調查資料(OUT)'!AV82:AV85))</f>
        <v>0</v>
      </c>
      <c r="FA76" s="43">
        <f>IF($AZ76="N","N",SUM('調查資料(OUT)'!BA82:BA85))</f>
        <v>0</v>
      </c>
      <c r="FB76" s="43">
        <f>IF($AZ76="N","N",SUM('調查資料(OUT)'!BF82:BF85))</f>
        <v>0</v>
      </c>
      <c r="FC76" s="48" t="e">
        <f t="shared" si="289"/>
        <v>#DIV/0!</v>
      </c>
      <c r="FD76" s="43">
        <f t="shared" si="290"/>
        <v>0</v>
      </c>
      <c r="FE76" s="43">
        <f>IF($AZ76="N","N",SUM('調查資料(OUT)'!AW82:AW85))</f>
        <v>0</v>
      </c>
      <c r="FF76" s="43">
        <f>IF($AZ76="N","N",SUM('調查資料(OUT)'!BB82:BB85))</f>
        <v>0</v>
      </c>
      <c r="FG76" s="43">
        <f>IF($AZ76="N","N",SUM('調查資料(OUT)'!BG82:BG85))</f>
        <v>0</v>
      </c>
      <c r="FH76" s="48" t="e">
        <f t="shared" si="291"/>
        <v>#DIV/0!</v>
      </c>
      <c r="FI76" s="43">
        <f t="shared" si="292"/>
        <v>0</v>
      </c>
      <c r="FJ76" s="43">
        <f>IF($AZ76="N","N",SUM('調查資料(OUT)'!AX82:AX85))</f>
        <v>0</v>
      </c>
      <c r="FK76" s="43">
        <f>IF($AZ76="N","N",SUM('調查資料(OUT)'!BC82:BC85))</f>
        <v>0</v>
      </c>
      <c r="FL76" s="43">
        <f>IF($AZ76="N","N",SUM('調查資料(OUT)'!BH82:BH85))</f>
        <v>0</v>
      </c>
      <c r="FM76" s="48" t="e">
        <f t="shared" si="201"/>
        <v>#DIV/0!</v>
      </c>
      <c r="FN76" s="43">
        <f t="shared" si="202"/>
        <v>0</v>
      </c>
      <c r="FO76" s="43">
        <f>IF($AZ76="N","N",SUM('調查資料(OUT)'!AY82:AY85))</f>
        <v>0</v>
      </c>
      <c r="FP76" s="43">
        <f>IF($AZ76="N","N",SUM('調查資料(OUT)'!BD82:BD85))</f>
        <v>0</v>
      </c>
      <c r="FQ76" s="43">
        <f>IF($AZ76="N","N",SUM('調查資料(OUT)'!BI82:BI85))</f>
        <v>0</v>
      </c>
      <c r="FR76" s="48" t="e">
        <f t="shared" si="203"/>
        <v>#DIV/0!</v>
      </c>
      <c r="FS76" s="43">
        <f t="shared" si="204"/>
        <v>0</v>
      </c>
      <c r="FT76" s="48" t="e">
        <f t="shared" si="205"/>
        <v>#DIV/0!</v>
      </c>
      <c r="FU76" s="43">
        <f t="shared" si="206"/>
        <v>0</v>
      </c>
      <c r="FV76" s="48" t="e">
        <f t="shared" si="207"/>
        <v>#DIV/0!</v>
      </c>
      <c r="FW76" s="43">
        <f t="shared" si="208"/>
        <v>0</v>
      </c>
      <c r="FX76" s="48" t="e">
        <f t="shared" si="209"/>
        <v>#DIV/0!</v>
      </c>
      <c r="FY76" s="43">
        <f t="shared" si="210"/>
        <v>0</v>
      </c>
      <c r="FZ76" s="43">
        <f t="shared" si="293"/>
        <v>0</v>
      </c>
      <c r="GA76" s="43">
        <f>IF($AZ76="N","N",SUM('調查資料(OUT)'!BJ82:BJ85))</f>
        <v>0</v>
      </c>
      <c r="GB76" s="43">
        <f>IF($AZ76="N","N",SUM('調查資料(OUT)'!BO82:BO85))</f>
        <v>0</v>
      </c>
      <c r="GC76" s="43">
        <f>IF($AZ76="N","N",SUM('調查資料(OUT)'!BT82:BT85))</f>
        <v>0</v>
      </c>
      <c r="GD76" s="48" t="e">
        <f t="shared" si="294"/>
        <v>#DIV/0!</v>
      </c>
      <c r="GE76" s="43">
        <f t="shared" si="295"/>
        <v>0</v>
      </c>
      <c r="GF76" s="43">
        <f>IF($AZ76="N","N",SUM('調查資料(OUT)'!BK82:BK85))</f>
        <v>0</v>
      </c>
      <c r="GG76" s="43">
        <f>IF($AZ76="N","N",SUM('調查資料(OUT)'!BP82:BP85))</f>
        <v>0</v>
      </c>
      <c r="GH76" s="43">
        <f>IF($AZ76="N","N",SUM('調查資料(OUT)'!BU82:BU85))</f>
        <v>0</v>
      </c>
      <c r="GI76" s="48" t="e">
        <f t="shared" si="296"/>
        <v>#DIV/0!</v>
      </c>
      <c r="GJ76" s="43">
        <f t="shared" si="297"/>
        <v>0</v>
      </c>
      <c r="GK76" s="43">
        <f>IF($AZ76="N","N",SUM('調查資料(OUT)'!BL82:BL85))</f>
        <v>0</v>
      </c>
      <c r="GL76" s="43">
        <f>IF($AZ76="N","N",SUM('調查資料(OUT)'!BQ82:BQ85))</f>
        <v>0</v>
      </c>
      <c r="GM76" s="43">
        <f>IF($AZ76="N","N",SUM('調查資料(OUT)'!BV82:BV85))</f>
        <v>0</v>
      </c>
      <c r="GN76" s="48" t="e">
        <f t="shared" si="298"/>
        <v>#DIV/0!</v>
      </c>
      <c r="GO76" s="43">
        <f t="shared" si="299"/>
        <v>0</v>
      </c>
      <c r="GP76" s="43">
        <f>IF($AZ76="N","N",SUM('調查資料(OUT)'!BM82:BM85))</f>
        <v>0</v>
      </c>
      <c r="GQ76" s="43">
        <f>IF($AZ76="N","N",SUM('調查資料(OUT)'!BR82:BR85))</f>
        <v>0</v>
      </c>
      <c r="GR76" s="43">
        <f>IF($AZ76="N","N",SUM('調查資料(OUT)'!BW82:BW85))</f>
        <v>0</v>
      </c>
      <c r="GS76" s="48" t="e">
        <f t="shared" si="211"/>
        <v>#DIV/0!</v>
      </c>
      <c r="GT76" s="43">
        <f t="shared" si="212"/>
        <v>0</v>
      </c>
      <c r="GU76" s="43">
        <f>IF($AZ76="N","N",SUM('調查資料(OUT)'!BN82:BN85))</f>
        <v>0</v>
      </c>
      <c r="GV76" s="43">
        <f>IF($AZ76="N","N",SUM('調查資料(OUT)'!BS82:BS85))</f>
        <v>0</v>
      </c>
      <c r="GW76" s="43">
        <f>IF($AZ76="N","N",SUM('調查資料(OUT)'!BX82:BX85))</f>
        <v>0</v>
      </c>
      <c r="GX76" s="48" t="e">
        <f t="shared" si="213"/>
        <v>#DIV/0!</v>
      </c>
      <c r="GY76" s="43">
        <f t="shared" si="214"/>
        <v>0</v>
      </c>
      <c r="GZ76" s="48" t="e">
        <f t="shared" si="215"/>
        <v>#DIV/0!</v>
      </c>
      <c r="HA76" s="43">
        <f t="shared" si="216"/>
        <v>0</v>
      </c>
      <c r="HB76" s="48" t="e">
        <f t="shared" si="217"/>
        <v>#DIV/0!</v>
      </c>
      <c r="HC76" s="43">
        <f t="shared" si="237"/>
        <v>0</v>
      </c>
      <c r="HD76" s="48" t="e">
        <f t="shared" si="218"/>
        <v>#DIV/0!</v>
      </c>
      <c r="HE76" s="43">
        <f t="shared" si="219"/>
        <v>0</v>
      </c>
      <c r="HF76" s="43">
        <f t="shared" si="220"/>
        <v>0</v>
      </c>
      <c r="HG76" s="43">
        <f>IF($AZ76="N","N",SUM('調查資料(OUT)'!BY82:BY85))</f>
        <v>0</v>
      </c>
      <c r="HH76" s="43">
        <f>IF($AZ76="N","N",SUM('調查資料(OUT)'!CD82:CD85))</f>
        <v>0</v>
      </c>
      <c r="HI76" s="43">
        <f>IF($AZ76="N","N",SUM('調查資料(OUT)'!CI82:CI85))</f>
        <v>0</v>
      </c>
      <c r="HJ76" s="48" t="e">
        <f t="shared" si="221"/>
        <v>#DIV/0!</v>
      </c>
      <c r="HK76" s="43">
        <f t="shared" si="222"/>
        <v>0</v>
      </c>
      <c r="HL76" s="43">
        <f>IF($AZ76="N","N",SUM('調查資料(OUT)'!BZ82:BZ85))</f>
        <v>0</v>
      </c>
      <c r="HM76" s="43">
        <f>IF($AZ76="N","N",SUM('調查資料(OUT)'!CE82:CE85))</f>
        <v>0</v>
      </c>
      <c r="HN76" s="43">
        <f>IF($AZ76="N","N",SUM('調查資料(OUT)'!CJ82:CJ85))</f>
        <v>0</v>
      </c>
      <c r="HO76" s="48" t="e">
        <f t="shared" si="223"/>
        <v>#DIV/0!</v>
      </c>
      <c r="HP76" s="43">
        <f t="shared" si="224"/>
        <v>0</v>
      </c>
      <c r="HQ76" s="43">
        <f>IF($AZ76="N","N",SUM('調查資料(OUT)'!CA82:CA85))</f>
        <v>0</v>
      </c>
      <c r="HR76" s="43">
        <f>IF($AZ76="N","N",SUM('調查資料(OUT)'!CF82:CF85))</f>
        <v>0</v>
      </c>
      <c r="HS76" s="43">
        <f>IF($AZ76="N","N",SUM('調查資料(OUT)'!CK82:CK85))</f>
        <v>0</v>
      </c>
      <c r="HT76" s="48" t="e">
        <f t="shared" si="225"/>
        <v>#DIV/0!</v>
      </c>
      <c r="HU76" s="43">
        <f t="shared" si="226"/>
        <v>0</v>
      </c>
      <c r="HV76" s="43">
        <f>IF($AZ76="N","N",SUM('調查資料(OUT)'!CB82:CB85))</f>
        <v>0</v>
      </c>
      <c r="HW76" s="43">
        <f>IF($AZ76="N","N",SUM('調查資料(OUT)'!CG82:CG85))</f>
        <v>0</v>
      </c>
      <c r="HX76" s="43">
        <f>IF($AZ76="N","N",SUM('調查資料(OUT)'!CL82:CL85))</f>
        <v>0</v>
      </c>
      <c r="HY76" s="48" t="e">
        <f t="shared" si="227"/>
        <v>#DIV/0!</v>
      </c>
      <c r="HZ76" s="43">
        <f t="shared" si="228"/>
        <v>0</v>
      </c>
      <c r="IA76" s="43">
        <f>IF($AZ76="N","N",SUM('調查資料(OUT)'!CC82:CC85))</f>
        <v>0</v>
      </c>
      <c r="IB76" s="43">
        <f>IF($AZ76="N","N",SUM('調查資料(OUT)'!CH82:CH85))</f>
        <v>0</v>
      </c>
      <c r="IC76" s="43">
        <f>IF($AZ76="N","N",SUM('調查資料(OUT)'!CM82:CM85))</f>
        <v>0</v>
      </c>
      <c r="ID76" s="48" t="e">
        <f t="shared" si="229"/>
        <v>#DIV/0!</v>
      </c>
      <c r="IE76" s="43">
        <f t="shared" si="230"/>
        <v>0</v>
      </c>
      <c r="IF76" s="48" t="e">
        <f t="shared" si="231"/>
        <v>#DIV/0!</v>
      </c>
      <c r="IG76" s="43">
        <f t="shared" si="232"/>
        <v>0</v>
      </c>
      <c r="IH76" s="48" t="e">
        <f t="shared" si="233"/>
        <v>#DIV/0!</v>
      </c>
      <c r="II76" s="43">
        <f t="shared" si="234"/>
        <v>0</v>
      </c>
      <c r="IJ76" s="48" t="e">
        <f t="shared" si="235"/>
        <v>#DIV/0!</v>
      </c>
      <c r="IK76" s="248">
        <f t="shared" si="236"/>
        <v>0</v>
      </c>
    </row>
    <row r="77" spans="1:245">
      <c r="A77" s="247">
        <f>'調查資料(OUT)'!A83</f>
        <v>1800</v>
      </c>
      <c r="B77" s="43">
        <f t="shared" si="163"/>
        <v>0</v>
      </c>
      <c r="C77" s="43">
        <f>IFERROR('調查資料(OUT)'!$B$1*'調查資料(OUT)'!B83,0)+IFERROR('調查資料(OUT)'!$G$1*'調查資料(OUT)'!G83,0)+IFERROR('調查資料(OUT)'!$L$1*'調查資料(OUT)'!L83,0)</f>
        <v>0</v>
      </c>
      <c r="D77" s="43">
        <f>IFERROR('調查資料(OUT)'!$C$1*'調查資料(OUT)'!C83,0)+IFERROR('調查資料(OUT)'!$H$1*'調查資料(OUT)'!H83,0)+IFERROR('調查資料(OUT)'!$M$1*'調查資料(OUT)'!M83,0)</f>
        <v>0</v>
      </c>
      <c r="E77" s="43">
        <f>IFERROR('調查資料(OUT)'!$D$1*'調查資料(OUT)'!D83,0)+IFERROR('調查資料(OUT)'!$I$1*'調查資料(OUT)'!I83,0)+IFERROR('調查資料(OUT)'!$N$1*'調查資料(OUT)'!N83,0)</f>
        <v>0</v>
      </c>
      <c r="F77" s="43">
        <f>IFERROR('調查資料(OUT)'!$E$1*'調查資料(OUT)'!E83,0)+IFERROR('調查資料(OUT)'!$J$1*'調查資料(OUT)'!J83,0)+IFERROR('調查資料(OUT)'!$O$1*'調查資料(OUT)'!O83,0)</f>
        <v>0</v>
      </c>
      <c r="G77" s="248">
        <f>IFERROR('調查資料(OUT)'!$F$1*'調查資料(OUT)'!F83,0)+IFERROR('調查資料(OUT)'!$K$1*'調查資料(OUT)'!K83,0)+IFERROR('調查資料(OUT)'!$P$1*'調查資料(OUT)'!P83,0)</f>
        <v>0</v>
      </c>
      <c r="H77" s="249">
        <f t="shared" si="164"/>
        <v>0</v>
      </c>
      <c r="I77" s="43">
        <f>IFERROR('調查資料(OUT)'!$Q$1*'調查資料(OUT)'!Q83,0)+IFERROR('調查資料(OUT)'!$V$1*'調查資料(OUT)'!V83,0)+IFERROR('調查資料(OUT)'!$AA$1*'調查資料(OUT)'!AA83,0)</f>
        <v>0</v>
      </c>
      <c r="J77" s="43">
        <f>IFERROR('調查資料(OUT)'!$R$1*'調查資料(OUT)'!R83,0)+IFERROR('調查資料(OUT)'!$W$1*'調查資料(OUT)'!W83,0)+IFERROR('調查資料(OUT)'!$AB$1*'調查資料(OUT)'!AB83,0)</f>
        <v>0</v>
      </c>
      <c r="K77" s="43">
        <f>IFERROR('調查資料(OUT)'!$S$1*'調查資料(OUT)'!S83,0)+IFERROR('調查資料(OUT)'!$X$1*'調查資料(OUT)'!X83,0)+IFERROR('調查資料(OUT)'!$AC$1*'調查資料(OUT)'!AC83,0)</f>
        <v>0</v>
      </c>
      <c r="L77" s="43">
        <f>IFERROR('調查資料(OUT)'!$T$1*'調查資料(OUT)'!T83,0)+IFERROR('調查資料(OUT)'!$Y$1*'調查資料(OUT)'!Y83,0)+IFERROR('調查資料(OUT)'!$AD$1*'調查資料(OUT)'!AD83,0)</f>
        <v>0</v>
      </c>
      <c r="M77" s="248">
        <f>IFERROR('調查資料(OUT)'!$U$1*'調查資料(OUT)'!U83,0)+IFERROR('調查資料(OUT)'!$Z$1*'調查資料(OUT)'!Z83,0)+IFERROR('調查資料(OUT)'!$AE$1*'調查資料(OUT)'!AE83,0)</f>
        <v>0</v>
      </c>
      <c r="N77" s="249">
        <f t="shared" si="165"/>
        <v>0</v>
      </c>
      <c r="O77" s="43">
        <f>IFERROR('調查資料(OUT)'!$AF$1*'調查資料(OUT)'!AF83,0)+IFERROR('調查資料(OUT)'!$AK$1*'調查資料(OUT)'!AK83,0)+IFERROR('調查資料(OUT)'!$AP$1*'調查資料(OUT)'!AP83,0)</f>
        <v>0</v>
      </c>
      <c r="P77" s="43">
        <f>IFERROR('調查資料(OUT)'!$AG$1*'調查資料(OUT)'!AG83,0)+IFERROR('調查資料(OUT)'!$AL$1*'調查資料(OUT)'!AL83,0)+IFERROR('調查資料(OUT)'!$AQ$1*'調查資料(OUT)'!AQ83,0)</f>
        <v>0</v>
      </c>
      <c r="Q77" s="43">
        <f>IFERROR('調查資料(OUT)'!$AH$1*'調查資料(OUT)'!AH83,0)+IFERROR('調查資料(OUT)'!$AM$1*'調查資料(OUT)'!AM83,0)+IFERROR('調查資料(OUT)'!$AR$1*'調查資料(OUT)'!AR83,0)</f>
        <v>0</v>
      </c>
      <c r="R77" s="43">
        <f>IFERROR('調查資料(OUT)'!$AI$1*'調查資料(OUT)'!AI83,0)+IFERROR('調查資料(OUT)'!$AN$1*'調查資料(OUT)'!AN83,0)+IFERROR('調查資料(OUT)'!$AS$1*'調查資料(OUT)'!AS83,0)</f>
        <v>0</v>
      </c>
      <c r="S77" s="248">
        <f>IFERROR('調查資料(OUT)'!$AJ$1*'調查資料(OUT)'!AJ83,0)+IFERROR('調查資料(OUT)'!$AO$1*'調查資料(OUT)'!AO83,0)+IFERROR('調查資料(OUT)'!$AT$1*'調查資料(OUT)'!AT83,0)</f>
        <v>0</v>
      </c>
      <c r="T77" s="249">
        <f t="shared" si="166"/>
        <v>0</v>
      </c>
      <c r="U77" s="43">
        <f>IFERROR('調查資料(OUT)'!$AU$1*'調查資料(OUT)'!AU83,0)+IFERROR('調查資料(OUT)'!$AZ$1*'調查資料(OUT)'!AZ83,0)+IFERROR('調查資料(OUT)'!$BE$1*'調查資料(OUT)'!BE83,0)</f>
        <v>0</v>
      </c>
      <c r="V77" s="43">
        <f>IFERROR('調查資料(OUT)'!$AV$1*'調查資料(OUT)'!AV83,0)+IFERROR('調查資料(OUT)'!$BA$1*'調查資料(OUT)'!BA83,0)+IFERROR('調查資料(OUT)'!$BF$1*'調查資料(OUT)'!BF83,0)</f>
        <v>0</v>
      </c>
      <c r="W77" s="43">
        <f>IFERROR('調查資料(OUT)'!$AW$1*'調查資料(OUT)'!AW83,0)+IFERROR('調查資料(OUT)'!$BB$1*'調查資料(OUT)'!BB83,0)+IFERROR('調查資料(OUT)'!$BG$1*'調查資料(OUT)'!BG83,0)</f>
        <v>0</v>
      </c>
      <c r="X77" s="43">
        <f>IFERROR('調查資料(OUT)'!$AX$1*'調查資料(OUT)'!AX83,0)+IFERROR('調查資料(OUT)'!$BC$1*'調查資料(OUT)'!BC83,0)+IFERROR('調查資料(OUT)'!$BH$1*'調查資料(OUT)'!BH83,0)</f>
        <v>0</v>
      </c>
      <c r="Y77" s="248">
        <f>IFERROR('調查資料(OUT)'!$AY$1*'調查資料(OUT)'!AY83,0)+IFERROR('調查資料(OUT)'!$BD$1*'調查資料(OUT)'!BD83,0)+IFERROR('調查資料(OUT)'!$BI$1*'調查資料(OUT)'!BI83,0)</f>
        <v>0</v>
      </c>
      <c r="Z77" s="249">
        <f t="shared" si="167"/>
        <v>0</v>
      </c>
      <c r="AA77" s="43">
        <f>IFERROR('調查資料(OUT)'!$BJ$1*'調查資料(OUT)'!BJ83,0)+IFERROR('調查資料(OUT)'!$BO$1*'調查資料(OUT)'!BO83,0)+IFERROR('調查資料(OUT)'!$BT$1*'調查資料(OUT)'!BT83,0)</f>
        <v>0</v>
      </c>
      <c r="AB77" s="43">
        <f>IFERROR('調查資料(OUT)'!$BK$1*'調查資料(OUT)'!BK83,0)+IFERROR('調查資料(OUT)'!$BP$1*'調查資料(OUT)'!BP83,0)+IFERROR('調查資料(OUT)'!$BU$1*'調查資料(OUT)'!BU83,0)</f>
        <v>0</v>
      </c>
      <c r="AC77" s="43">
        <f>IFERROR('調查資料(OUT)'!$BL$1*'調查資料(OUT)'!BL83,0)+IFERROR('調查資料(OUT)'!$BQ$1*'調查資料(OUT)'!BQ83,0)+IFERROR('調查資料(OUT)'!$BV$1*'調查資料(OUT)'!BV83,0)</f>
        <v>0</v>
      </c>
      <c r="AD77" s="43">
        <f>IFERROR('調查資料(OUT)'!$BM$1*'調查資料(OUT)'!BM83,0)+IFERROR('調查資料(OUT)'!$BR$1*'調查資料(OUT)'!BR83,0)+IFERROR('調查資料(OUT)'!$BW$1*'調查資料(OUT)'!BW83,0)</f>
        <v>0</v>
      </c>
      <c r="AE77" s="248">
        <f>IFERROR('調查資料(OUT)'!$BN$1*'調查資料(OUT)'!BN83,0)+IFERROR('調查資料(OUT)'!$BS$1*'調查資料(OUT)'!BS83,0)+IFERROR('調查資料(OUT)'!$BX$1*'調查資料(OUT)'!BX83,0)</f>
        <v>0</v>
      </c>
      <c r="AF77" s="249">
        <f t="shared" si="168"/>
        <v>0</v>
      </c>
      <c r="AG77" s="43">
        <f>IFERROR('調查資料(OUT)'!$BY$1*'調查資料(OUT)'!BY83,0)+IFERROR('調查資料(OUT)'!$CD$1*'調查資料(OUT)'!CD83,0)+IFERROR('調查資料(OUT)'!$CI$1*'調查資料(OUT)'!CI83,0)</f>
        <v>0</v>
      </c>
      <c r="AH77" s="43">
        <f>IFERROR('調查資料(OUT)'!$BZ$1*'調查資料(OUT)'!BZ83,0)+IFERROR('調查資料(OUT)'!$CE$1*'調查資料(OUT)'!CE83,0)+IFERROR('調查資料(OUT)'!$CJ$1*'調查資料(OUT)'!CJ83,0)</f>
        <v>0</v>
      </c>
      <c r="AI77" s="43">
        <f>IFERROR('調查資料(OUT)'!$CA$1*'調查資料(OUT)'!CA83,0)+IFERROR('調查資料(OUT)'!$CF$1*'調查資料(OUT)'!CF83,0)+IFERROR('調查資料(OUT)'!$CK$1*'調查資料(OUT)'!CK83,0)</f>
        <v>0</v>
      </c>
      <c r="AJ77" s="43">
        <f>IFERROR('調查資料(OUT)'!$CB$1*'調查資料(OUT)'!CB83,0)+IFERROR('調查資料(OUT)'!$CG$1*'調查資料(OUT)'!CG83,0)+IFERROR('調查資料(OUT)'!$CL$1*'調查資料(OUT)'!CL83,0)</f>
        <v>0</v>
      </c>
      <c r="AK77" s="248">
        <f>IFERROR('調查資料(OUT)'!$CC$1*'調查資料(OUT)'!CC83,0)+IFERROR('調查資料(OUT)'!$CH$1*'調查資料(OUT)'!CH83,0)+IFERROR('調查資料(OUT)'!$CM$1*'調查資料(OUT)'!CM83,0)</f>
        <v>0</v>
      </c>
      <c r="AL77" s="250">
        <f t="shared" si="169"/>
        <v>0</v>
      </c>
      <c r="AN77" s="319">
        <f>'調查資料(OUT)'!A83</f>
        <v>1800</v>
      </c>
      <c r="AO77" s="340">
        <f t="shared" si="170"/>
        <v>1900</v>
      </c>
      <c r="AP77" s="339">
        <f t="shared" si="238"/>
        <v>0</v>
      </c>
      <c r="AQ77" s="339"/>
      <c r="AR77" s="339">
        <f t="shared" si="300"/>
        <v>0</v>
      </c>
      <c r="AS77" s="342" t="e">
        <f t="shared" si="301"/>
        <v>#DIV/0!</v>
      </c>
      <c r="AT77" s="342" t="e">
        <f t="shared" si="302"/>
        <v>#DIV/0!</v>
      </c>
      <c r="AU77" s="342" t="e">
        <f t="shared" si="303"/>
        <v>#DIV/0!</v>
      </c>
      <c r="AV77" s="342" t="e">
        <f t="shared" si="304"/>
        <v>#DIV/0!</v>
      </c>
      <c r="AW77" s="342" t="e">
        <f t="shared" si="305"/>
        <v>#DIV/0!</v>
      </c>
      <c r="AX77" s="342" t="e">
        <f t="shared" si="306"/>
        <v>#DIV/0!</v>
      </c>
      <c r="AY77" s="343"/>
      <c r="AZ77" s="339">
        <f t="shared" si="307"/>
        <v>1800</v>
      </c>
      <c r="BA77" s="318">
        <f t="shared" si="308"/>
        <v>1900</v>
      </c>
      <c r="BB77" s="43">
        <f t="shared" si="171"/>
        <v>0</v>
      </c>
      <c r="BC77" s="43">
        <f>IF($AZ77="N","N",SUM('調查資料(OUT)'!B83:B86))</f>
        <v>0</v>
      </c>
      <c r="BD77" s="43">
        <f>IF($AZ77="N","N",SUM('調查資料(OUT)'!G83:G86))</f>
        <v>0</v>
      </c>
      <c r="BE77" s="43">
        <f>IF($AZ77="N","N",SUM('調查資料(OUT)'!L83:L86))</f>
        <v>0</v>
      </c>
      <c r="BF77" s="48" t="e">
        <f t="shared" si="265"/>
        <v>#DIV/0!</v>
      </c>
      <c r="BG77" s="43">
        <f t="shared" si="266"/>
        <v>0</v>
      </c>
      <c r="BH77" s="43">
        <f>IF($AZ77="N","N",SUM('調查資料(OUT)'!C83:C86))</f>
        <v>0</v>
      </c>
      <c r="BI77" s="43">
        <f>IF($AZ77="N","N",SUM('調查資料(OUT)'!H83:H86))</f>
        <v>0</v>
      </c>
      <c r="BJ77" s="43">
        <f>IF($AZ77="N","N",SUM('調查資料(OUT)'!M83:M86))</f>
        <v>0</v>
      </c>
      <c r="BK77" s="48" t="e">
        <f t="shared" si="267"/>
        <v>#DIV/0!</v>
      </c>
      <c r="BL77" s="43">
        <f t="shared" si="268"/>
        <v>0</v>
      </c>
      <c r="BM77" s="43">
        <f>IF($AZ77="N","N",SUM('調查資料(OUT)'!D83:D86))</f>
        <v>0</v>
      </c>
      <c r="BN77" s="43">
        <f>IF($AZ77="N","N",SUM('調查資料(OUT)'!I83:I86))</f>
        <v>0</v>
      </c>
      <c r="BO77" s="43">
        <f>IF($AZ77="N","N",SUM('調查資料(OUT)'!N83:N86))</f>
        <v>0</v>
      </c>
      <c r="BP77" s="48" t="e">
        <f t="shared" si="269"/>
        <v>#DIV/0!</v>
      </c>
      <c r="BQ77" s="43">
        <f t="shared" si="270"/>
        <v>0</v>
      </c>
      <c r="BR77" s="43">
        <f>IF($AZ77="N","N",SUM('調查資料(OUT)'!E83:E86))</f>
        <v>0</v>
      </c>
      <c r="BS77" s="43">
        <f>IF($AZ77="N","N",SUM('調查資料(OUT)'!J83:J86))</f>
        <v>0</v>
      </c>
      <c r="BT77" s="43">
        <f>IF($AZ77="N","N",SUM('調查資料(OUT)'!O83:O86))</f>
        <v>0</v>
      </c>
      <c r="BU77" s="48" t="e">
        <f t="shared" si="271"/>
        <v>#DIV/0!</v>
      </c>
      <c r="BV77" s="43">
        <f t="shared" si="172"/>
        <v>0</v>
      </c>
      <c r="BW77" s="43">
        <f>IF($AZ77="N","N",SUM('調查資料(OUT)'!F83:F86))</f>
        <v>0</v>
      </c>
      <c r="BX77" s="43">
        <f>IF($AZ77="N","N",SUM('調查資料(OUT)'!K83:K86))</f>
        <v>0</v>
      </c>
      <c r="BY77" s="43">
        <f>IF($AZ77="N","N",SUM('調查資料(OUT)'!P83:P86))</f>
        <v>0</v>
      </c>
      <c r="BZ77" s="48" t="e">
        <f t="shared" si="173"/>
        <v>#DIV/0!</v>
      </c>
      <c r="CA77" s="43">
        <f t="shared" si="174"/>
        <v>0</v>
      </c>
      <c r="CB77" s="48" t="e">
        <f t="shared" si="175"/>
        <v>#DIV/0!</v>
      </c>
      <c r="CC77" s="43">
        <f t="shared" si="176"/>
        <v>0</v>
      </c>
      <c r="CD77" s="48" t="e">
        <f t="shared" si="177"/>
        <v>#DIV/0!</v>
      </c>
      <c r="CE77" s="43">
        <f t="shared" si="178"/>
        <v>0</v>
      </c>
      <c r="CF77" s="48" t="e">
        <f t="shared" si="179"/>
        <v>#DIV/0!</v>
      </c>
      <c r="CG77" s="43">
        <f t="shared" si="180"/>
        <v>0</v>
      </c>
      <c r="CH77" s="43">
        <f t="shared" si="272"/>
        <v>0</v>
      </c>
      <c r="CI77" s="43">
        <f>IF($AZ77="N","N",SUM('調查資料(OUT)'!Q83:Q86))</f>
        <v>0</v>
      </c>
      <c r="CJ77" s="43">
        <f>IF($AZ77="N","N",SUM('調查資料(OUT)'!V83:V86))</f>
        <v>0</v>
      </c>
      <c r="CK77" s="43">
        <f>IF($AZ77="N","N",SUM('調查資料(OUT)'!AA83:AA86))</f>
        <v>0</v>
      </c>
      <c r="CL77" s="48" t="e">
        <f t="shared" si="273"/>
        <v>#DIV/0!</v>
      </c>
      <c r="CM77" s="43">
        <f t="shared" si="274"/>
        <v>0</v>
      </c>
      <c r="CN77" s="43">
        <f>IF($AZ77="N","N",SUM('調查資料(OUT)'!R83:R86))</f>
        <v>0</v>
      </c>
      <c r="CO77" s="43">
        <f>IF($AZ77="N","N",SUM('調查資料(OUT)'!W83:W86))</f>
        <v>0</v>
      </c>
      <c r="CP77" s="43">
        <f>IF($AZ77="N","N",SUM('調查資料(OUT)'!AB83:AB86))</f>
        <v>0</v>
      </c>
      <c r="CQ77" s="48" t="e">
        <f t="shared" si="275"/>
        <v>#DIV/0!</v>
      </c>
      <c r="CR77" s="43">
        <f t="shared" si="276"/>
        <v>0</v>
      </c>
      <c r="CS77" s="43">
        <f>IF($AZ77="N","N",SUM('調查資料(OUT)'!S83:S86))</f>
        <v>0</v>
      </c>
      <c r="CT77" s="43">
        <f>IF($AZ77="N","N",SUM('調查資料(OUT)'!X83:X86))</f>
        <v>0</v>
      </c>
      <c r="CU77" s="43">
        <f>IF($AZ77="N","N",SUM('調查資料(OUT)'!AC83:AC86))</f>
        <v>0</v>
      </c>
      <c r="CV77" s="48" t="e">
        <f t="shared" si="277"/>
        <v>#DIV/0!</v>
      </c>
      <c r="CW77" s="43">
        <f t="shared" si="278"/>
        <v>0</v>
      </c>
      <c r="CX77" s="43">
        <f>IF($AZ77="N","N",SUM('調查資料(OUT)'!T83:T86))</f>
        <v>0</v>
      </c>
      <c r="CY77" s="43">
        <f>IF($AZ77="N","N",SUM('調查資料(OUT)'!Y83:Y86))</f>
        <v>0</v>
      </c>
      <c r="CZ77" s="43">
        <f>IF($AZ77="N","N",SUM('調查資料(OUT)'!AD83:AD86))</f>
        <v>0</v>
      </c>
      <c r="DA77" s="48" t="e">
        <f t="shared" si="181"/>
        <v>#DIV/0!</v>
      </c>
      <c r="DB77" s="43">
        <f t="shared" si="182"/>
        <v>0</v>
      </c>
      <c r="DC77" s="43">
        <f>IF($AZ77="N","N",SUM('調查資料(OUT)'!U83:U86))</f>
        <v>0</v>
      </c>
      <c r="DD77" s="43">
        <f>IF($AZ77="N","N",SUM('調查資料(OUT)'!Z83:Z86))</f>
        <v>0</v>
      </c>
      <c r="DE77" s="43">
        <f>IF($AZ77="N","N",SUM('調查資料(OUT)'!AE83:AE86))</f>
        <v>0</v>
      </c>
      <c r="DF77" s="48" t="e">
        <f t="shared" si="183"/>
        <v>#DIV/0!</v>
      </c>
      <c r="DG77" s="43">
        <f t="shared" si="184"/>
        <v>0</v>
      </c>
      <c r="DH77" s="48" t="e">
        <f t="shared" si="185"/>
        <v>#DIV/0!</v>
      </c>
      <c r="DI77" s="43">
        <f t="shared" si="186"/>
        <v>0</v>
      </c>
      <c r="DJ77" s="48" t="e">
        <f t="shared" si="187"/>
        <v>#DIV/0!</v>
      </c>
      <c r="DK77" s="43">
        <f t="shared" si="188"/>
        <v>0</v>
      </c>
      <c r="DL77" s="48" t="e">
        <f t="shared" si="189"/>
        <v>#DIV/0!</v>
      </c>
      <c r="DM77" s="43">
        <f t="shared" si="190"/>
        <v>0</v>
      </c>
      <c r="DN77" s="43">
        <f t="shared" si="279"/>
        <v>0</v>
      </c>
      <c r="DO77" s="43">
        <f>IF($AZ77="N","N",SUM('調查資料(OUT)'!AF83:AF86))</f>
        <v>0</v>
      </c>
      <c r="DP77" s="43">
        <f>IF($AZ77="N","N",SUM('調查資料(OUT)'!AK83:AK86))</f>
        <v>0</v>
      </c>
      <c r="DQ77" s="43">
        <f>IF($AZ77="N","N",SUM('調查資料(OUT)'!AP83:AP86))</f>
        <v>0</v>
      </c>
      <c r="DR77" s="48" t="e">
        <f t="shared" si="280"/>
        <v>#DIV/0!</v>
      </c>
      <c r="DS77" s="43">
        <f t="shared" si="281"/>
        <v>0</v>
      </c>
      <c r="DT77" s="43">
        <f>IF($AZ77="N","N",SUM('調查資料(OUT)'!AG83:AG86))</f>
        <v>0</v>
      </c>
      <c r="DU77" s="43">
        <f>IF($AZ77="N","N",SUM('調查資料(OUT)'!AL83:AL86))</f>
        <v>0</v>
      </c>
      <c r="DV77" s="43">
        <f>IF($AZ77="N","N",SUM('調查資料(OUT)'!AQ83:AQ86))</f>
        <v>0</v>
      </c>
      <c r="DW77" s="48" t="e">
        <f t="shared" si="282"/>
        <v>#DIV/0!</v>
      </c>
      <c r="DX77" s="43">
        <f t="shared" si="283"/>
        <v>0</v>
      </c>
      <c r="DY77" s="43">
        <f>IF($AZ77="N","N",SUM('調查資料(OUT)'!AH83:AH86))</f>
        <v>0</v>
      </c>
      <c r="DZ77" s="43">
        <f>IF($AZ77="N","N",SUM('調查資料(OUT)'!AM83:AM86))</f>
        <v>0</v>
      </c>
      <c r="EA77" s="43">
        <f>IF($AZ77="N","N",SUM('調查資料(OUT)'!AR83:AR86))</f>
        <v>0</v>
      </c>
      <c r="EB77" s="48" t="e">
        <f t="shared" si="284"/>
        <v>#DIV/0!</v>
      </c>
      <c r="EC77" s="43">
        <f t="shared" si="285"/>
        <v>0</v>
      </c>
      <c r="ED77" s="43">
        <f>IF($AZ77="N","N",SUM('調查資料(OUT)'!AI83:AI86))</f>
        <v>0</v>
      </c>
      <c r="EE77" s="43">
        <f>IF($AZ77="N","N",SUM('調查資料(OUT)'!AN83:AN86))</f>
        <v>0</v>
      </c>
      <c r="EF77" s="43">
        <f>IF($AZ77="N","N",SUM('調查資料(OUT)'!AS83:AS86))</f>
        <v>0</v>
      </c>
      <c r="EG77" s="48" t="e">
        <f t="shared" si="191"/>
        <v>#DIV/0!</v>
      </c>
      <c r="EH77" s="43">
        <f t="shared" si="192"/>
        <v>0</v>
      </c>
      <c r="EI77" s="43">
        <f>IF($AZ77="N","N",SUM('調查資料(OUT)'!AJ83:AJ86))</f>
        <v>0</v>
      </c>
      <c r="EJ77" s="43">
        <f>IF($AZ77="N","N",SUM('調查資料(OUT)'!AO83:AO86))</f>
        <v>0</v>
      </c>
      <c r="EK77" s="43">
        <f>IF($AZ77="N","N",SUM('調查資料(OUT)'!AT83:AT86))</f>
        <v>0</v>
      </c>
      <c r="EL77" s="48" t="e">
        <f t="shared" si="193"/>
        <v>#DIV/0!</v>
      </c>
      <c r="EM77" s="43">
        <f t="shared" si="194"/>
        <v>0</v>
      </c>
      <c r="EN77" s="48" t="e">
        <f t="shared" si="195"/>
        <v>#DIV/0!</v>
      </c>
      <c r="EO77" s="43">
        <f t="shared" si="196"/>
        <v>0</v>
      </c>
      <c r="EP77" s="48" t="e">
        <f t="shared" si="197"/>
        <v>#DIV/0!</v>
      </c>
      <c r="EQ77" s="43">
        <f t="shared" si="198"/>
        <v>0</v>
      </c>
      <c r="ER77" s="48" t="e">
        <f t="shared" si="199"/>
        <v>#DIV/0!</v>
      </c>
      <c r="ES77" s="43">
        <f t="shared" si="200"/>
        <v>0</v>
      </c>
      <c r="ET77" s="43">
        <f t="shared" si="286"/>
        <v>0</v>
      </c>
      <c r="EU77" s="43">
        <f>IF($AZ77="N","N",SUM('調查資料(OUT)'!AU83:AU86))</f>
        <v>0</v>
      </c>
      <c r="EV77" s="43">
        <f>IF($AZ77="N","N",SUM('調查資料(OUT)'!AZ83:AZ86))</f>
        <v>0</v>
      </c>
      <c r="EW77" s="43">
        <f>IF($AZ77="N","N",SUM('調查資料(OUT)'!BE83:BE86))</f>
        <v>0</v>
      </c>
      <c r="EX77" s="48" t="e">
        <f t="shared" si="287"/>
        <v>#DIV/0!</v>
      </c>
      <c r="EY77" s="43">
        <f t="shared" si="288"/>
        <v>0</v>
      </c>
      <c r="EZ77" s="43">
        <f>IF($AZ77="N","N",SUM('調查資料(OUT)'!AV83:AV86))</f>
        <v>0</v>
      </c>
      <c r="FA77" s="43">
        <f>IF($AZ77="N","N",SUM('調查資料(OUT)'!BA83:BA86))</f>
        <v>0</v>
      </c>
      <c r="FB77" s="43">
        <f>IF($AZ77="N","N",SUM('調查資料(OUT)'!BF83:BF86))</f>
        <v>0</v>
      </c>
      <c r="FC77" s="48" t="e">
        <f t="shared" si="289"/>
        <v>#DIV/0!</v>
      </c>
      <c r="FD77" s="43">
        <f t="shared" si="290"/>
        <v>0</v>
      </c>
      <c r="FE77" s="43">
        <f>IF($AZ77="N","N",SUM('調查資料(OUT)'!AW83:AW86))</f>
        <v>0</v>
      </c>
      <c r="FF77" s="43">
        <f>IF($AZ77="N","N",SUM('調查資料(OUT)'!BB83:BB86))</f>
        <v>0</v>
      </c>
      <c r="FG77" s="43">
        <f>IF($AZ77="N","N",SUM('調查資料(OUT)'!BG83:BG86))</f>
        <v>0</v>
      </c>
      <c r="FH77" s="48" t="e">
        <f t="shared" si="291"/>
        <v>#DIV/0!</v>
      </c>
      <c r="FI77" s="43">
        <f t="shared" si="292"/>
        <v>0</v>
      </c>
      <c r="FJ77" s="43">
        <f>IF($AZ77="N","N",SUM('調查資料(OUT)'!AX83:AX86))</f>
        <v>0</v>
      </c>
      <c r="FK77" s="43">
        <f>IF($AZ77="N","N",SUM('調查資料(OUT)'!BC83:BC86))</f>
        <v>0</v>
      </c>
      <c r="FL77" s="43">
        <f>IF($AZ77="N","N",SUM('調查資料(OUT)'!BH83:BH86))</f>
        <v>0</v>
      </c>
      <c r="FM77" s="48" t="e">
        <f t="shared" si="201"/>
        <v>#DIV/0!</v>
      </c>
      <c r="FN77" s="43">
        <f t="shared" si="202"/>
        <v>0</v>
      </c>
      <c r="FO77" s="43">
        <f>IF($AZ77="N","N",SUM('調查資料(OUT)'!AY83:AY86))</f>
        <v>0</v>
      </c>
      <c r="FP77" s="43">
        <f>IF($AZ77="N","N",SUM('調查資料(OUT)'!BD83:BD86))</f>
        <v>0</v>
      </c>
      <c r="FQ77" s="43">
        <f>IF($AZ77="N","N",SUM('調查資料(OUT)'!BI83:BI86))</f>
        <v>0</v>
      </c>
      <c r="FR77" s="48" t="e">
        <f t="shared" si="203"/>
        <v>#DIV/0!</v>
      </c>
      <c r="FS77" s="43">
        <f t="shared" si="204"/>
        <v>0</v>
      </c>
      <c r="FT77" s="48" t="e">
        <f t="shared" si="205"/>
        <v>#DIV/0!</v>
      </c>
      <c r="FU77" s="43">
        <f t="shared" si="206"/>
        <v>0</v>
      </c>
      <c r="FV77" s="48" t="e">
        <f t="shared" si="207"/>
        <v>#DIV/0!</v>
      </c>
      <c r="FW77" s="43">
        <f t="shared" si="208"/>
        <v>0</v>
      </c>
      <c r="FX77" s="48" t="e">
        <f t="shared" si="209"/>
        <v>#DIV/0!</v>
      </c>
      <c r="FY77" s="43">
        <f t="shared" si="210"/>
        <v>0</v>
      </c>
      <c r="FZ77" s="43">
        <f t="shared" si="293"/>
        <v>0</v>
      </c>
      <c r="GA77" s="43">
        <f>IF($AZ77="N","N",SUM('調查資料(OUT)'!BJ83:BJ86))</f>
        <v>0</v>
      </c>
      <c r="GB77" s="43">
        <f>IF($AZ77="N","N",SUM('調查資料(OUT)'!BO83:BO86))</f>
        <v>0</v>
      </c>
      <c r="GC77" s="43">
        <f>IF($AZ77="N","N",SUM('調查資料(OUT)'!BT83:BT86))</f>
        <v>0</v>
      </c>
      <c r="GD77" s="48" t="e">
        <f t="shared" si="294"/>
        <v>#DIV/0!</v>
      </c>
      <c r="GE77" s="43">
        <f t="shared" si="295"/>
        <v>0</v>
      </c>
      <c r="GF77" s="43">
        <f>IF($AZ77="N","N",SUM('調查資料(OUT)'!BK83:BK86))</f>
        <v>0</v>
      </c>
      <c r="GG77" s="43">
        <f>IF($AZ77="N","N",SUM('調查資料(OUT)'!BP83:BP86))</f>
        <v>0</v>
      </c>
      <c r="GH77" s="43">
        <f>IF($AZ77="N","N",SUM('調查資料(OUT)'!BU83:BU86))</f>
        <v>0</v>
      </c>
      <c r="GI77" s="48" t="e">
        <f t="shared" si="296"/>
        <v>#DIV/0!</v>
      </c>
      <c r="GJ77" s="43">
        <f t="shared" si="297"/>
        <v>0</v>
      </c>
      <c r="GK77" s="43">
        <f>IF($AZ77="N","N",SUM('調查資料(OUT)'!BL83:BL86))</f>
        <v>0</v>
      </c>
      <c r="GL77" s="43">
        <f>IF($AZ77="N","N",SUM('調查資料(OUT)'!BQ83:BQ86))</f>
        <v>0</v>
      </c>
      <c r="GM77" s="43">
        <f>IF($AZ77="N","N",SUM('調查資料(OUT)'!BV83:BV86))</f>
        <v>0</v>
      </c>
      <c r="GN77" s="48" t="e">
        <f t="shared" si="298"/>
        <v>#DIV/0!</v>
      </c>
      <c r="GO77" s="43">
        <f t="shared" si="299"/>
        <v>0</v>
      </c>
      <c r="GP77" s="43">
        <f>IF($AZ77="N","N",SUM('調查資料(OUT)'!BM83:BM86))</f>
        <v>0</v>
      </c>
      <c r="GQ77" s="43">
        <f>IF($AZ77="N","N",SUM('調查資料(OUT)'!BR83:BR86))</f>
        <v>0</v>
      </c>
      <c r="GR77" s="43">
        <f>IF($AZ77="N","N",SUM('調查資料(OUT)'!BW83:BW86))</f>
        <v>0</v>
      </c>
      <c r="GS77" s="48" t="e">
        <f t="shared" si="211"/>
        <v>#DIV/0!</v>
      </c>
      <c r="GT77" s="43">
        <f t="shared" si="212"/>
        <v>0</v>
      </c>
      <c r="GU77" s="43">
        <f>IF($AZ77="N","N",SUM('調查資料(OUT)'!BN83:BN86))</f>
        <v>0</v>
      </c>
      <c r="GV77" s="43">
        <f>IF($AZ77="N","N",SUM('調查資料(OUT)'!BS83:BS86))</f>
        <v>0</v>
      </c>
      <c r="GW77" s="43">
        <f>IF($AZ77="N","N",SUM('調查資料(OUT)'!BX83:BX86))</f>
        <v>0</v>
      </c>
      <c r="GX77" s="48" t="e">
        <f t="shared" si="213"/>
        <v>#DIV/0!</v>
      </c>
      <c r="GY77" s="43">
        <f t="shared" si="214"/>
        <v>0</v>
      </c>
      <c r="GZ77" s="48" t="e">
        <f t="shared" si="215"/>
        <v>#DIV/0!</v>
      </c>
      <c r="HA77" s="43">
        <f t="shared" si="216"/>
        <v>0</v>
      </c>
      <c r="HB77" s="48" t="e">
        <f t="shared" si="217"/>
        <v>#DIV/0!</v>
      </c>
      <c r="HC77" s="43">
        <f t="shared" si="237"/>
        <v>0</v>
      </c>
      <c r="HD77" s="48" t="e">
        <f t="shared" si="218"/>
        <v>#DIV/0!</v>
      </c>
      <c r="HE77" s="43">
        <f t="shared" si="219"/>
        <v>0</v>
      </c>
      <c r="HF77" s="43">
        <f t="shared" si="220"/>
        <v>0</v>
      </c>
      <c r="HG77" s="43">
        <f>IF($AZ77="N","N",SUM('調查資料(OUT)'!BY83:BY86))</f>
        <v>0</v>
      </c>
      <c r="HH77" s="43">
        <f>IF($AZ77="N","N",SUM('調查資料(OUT)'!CD83:CD86))</f>
        <v>0</v>
      </c>
      <c r="HI77" s="43">
        <f>IF($AZ77="N","N",SUM('調查資料(OUT)'!CI83:CI86))</f>
        <v>0</v>
      </c>
      <c r="HJ77" s="48" t="e">
        <f t="shared" si="221"/>
        <v>#DIV/0!</v>
      </c>
      <c r="HK77" s="43">
        <f t="shared" si="222"/>
        <v>0</v>
      </c>
      <c r="HL77" s="43">
        <f>IF($AZ77="N","N",SUM('調查資料(OUT)'!BZ83:BZ86))</f>
        <v>0</v>
      </c>
      <c r="HM77" s="43">
        <f>IF($AZ77="N","N",SUM('調查資料(OUT)'!CE83:CE86))</f>
        <v>0</v>
      </c>
      <c r="HN77" s="43">
        <f>IF($AZ77="N","N",SUM('調查資料(OUT)'!CJ83:CJ86))</f>
        <v>0</v>
      </c>
      <c r="HO77" s="48" t="e">
        <f t="shared" si="223"/>
        <v>#DIV/0!</v>
      </c>
      <c r="HP77" s="43">
        <f t="shared" si="224"/>
        <v>0</v>
      </c>
      <c r="HQ77" s="43">
        <f>IF($AZ77="N","N",SUM('調查資料(OUT)'!CA83:CA86))</f>
        <v>0</v>
      </c>
      <c r="HR77" s="43">
        <f>IF($AZ77="N","N",SUM('調查資料(OUT)'!CF83:CF86))</f>
        <v>0</v>
      </c>
      <c r="HS77" s="43">
        <f>IF($AZ77="N","N",SUM('調查資料(OUT)'!CK83:CK86))</f>
        <v>0</v>
      </c>
      <c r="HT77" s="48" t="e">
        <f t="shared" si="225"/>
        <v>#DIV/0!</v>
      </c>
      <c r="HU77" s="43">
        <f t="shared" si="226"/>
        <v>0</v>
      </c>
      <c r="HV77" s="43">
        <f>IF($AZ77="N","N",SUM('調查資料(OUT)'!CB83:CB86))</f>
        <v>0</v>
      </c>
      <c r="HW77" s="43">
        <f>IF($AZ77="N","N",SUM('調查資料(OUT)'!CG83:CG86))</f>
        <v>0</v>
      </c>
      <c r="HX77" s="43">
        <f>IF($AZ77="N","N",SUM('調查資料(OUT)'!CL83:CL86))</f>
        <v>0</v>
      </c>
      <c r="HY77" s="48" t="e">
        <f t="shared" si="227"/>
        <v>#DIV/0!</v>
      </c>
      <c r="HZ77" s="43">
        <f t="shared" si="228"/>
        <v>0</v>
      </c>
      <c r="IA77" s="43">
        <f>IF($AZ77="N","N",SUM('調查資料(OUT)'!CC83:CC86))</f>
        <v>0</v>
      </c>
      <c r="IB77" s="43">
        <f>IF($AZ77="N","N",SUM('調查資料(OUT)'!CH83:CH86))</f>
        <v>0</v>
      </c>
      <c r="IC77" s="43">
        <f>IF($AZ77="N","N",SUM('調查資料(OUT)'!CM83:CM86))</f>
        <v>0</v>
      </c>
      <c r="ID77" s="48" t="e">
        <f t="shared" si="229"/>
        <v>#DIV/0!</v>
      </c>
      <c r="IE77" s="43">
        <f t="shared" si="230"/>
        <v>0</v>
      </c>
      <c r="IF77" s="48" t="e">
        <f t="shared" si="231"/>
        <v>#DIV/0!</v>
      </c>
      <c r="IG77" s="43">
        <f t="shared" si="232"/>
        <v>0</v>
      </c>
      <c r="IH77" s="48" t="e">
        <f t="shared" si="233"/>
        <v>#DIV/0!</v>
      </c>
      <c r="II77" s="43">
        <f t="shared" si="234"/>
        <v>0</v>
      </c>
      <c r="IJ77" s="48" t="e">
        <f t="shared" si="235"/>
        <v>#DIV/0!</v>
      </c>
      <c r="IK77" s="248">
        <f t="shared" si="236"/>
        <v>0</v>
      </c>
    </row>
    <row r="78" spans="1:245">
      <c r="A78" s="247">
        <f>'調查資料(OUT)'!A84</f>
        <v>1815</v>
      </c>
      <c r="B78" s="43">
        <f t="shared" si="163"/>
        <v>0</v>
      </c>
      <c r="C78" s="43">
        <f>IFERROR('調查資料(OUT)'!$B$1*'調查資料(OUT)'!B84,0)+IFERROR('調查資料(OUT)'!$G$1*'調查資料(OUT)'!G84,0)+IFERROR('調查資料(OUT)'!$L$1*'調查資料(OUT)'!L84,0)</f>
        <v>0</v>
      </c>
      <c r="D78" s="43">
        <f>IFERROR('調查資料(OUT)'!$C$1*'調查資料(OUT)'!C84,0)+IFERROR('調查資料(OUT)'!$H$1*'調查資料(OUT)'!H84,0)+IFERROR('調查資料(OUT)'!$M$1*'調查資料(OUT)'!M84,0)</f>
        <v>0</v>
      </c>
      <c r="E78" s="43">
        <f>IFERROR('調查資料(OUT)'!$D$1*'調查資料(OUT)'!D84,0)+IFERROR('調查資料(OUT)'!$I$1*'調查資料(OUT)'!I84,0)+IFERROR('調查資料(OUT)'!$N$1*'調查資料(OUT)'!N84,0)</f>
        <v>0</v>
      </c>
      <c r="F78" s="43">
        <f>IFERROR('調查資料(OUT)'!$E$1*'調查資料(OUT)'!E84,0)+IFERROR('調查資料(OUT)'!$J$1*'調查資料(OUT)'!J84,0)+IFERROR('調查資料(OUT)'!$O$1*'調查資料(OUT)'!O84,0)</f>
        <v>0</v>
      </c>
      <c r="G78" s="248">
        <f>IFERROR('調查資料(OUT)'!$F$1*'調查資料(OUT)'!F84,0)+IFERROR('調查資料(OUT)'!$K$1*'調查資料(OUT)'!K84,0)+IFERROR('調查資料(OUT)'!$P$1*'調查資料(OUT)'!P84,0)</f>
        <v>0</v>
      </c>
      <c r="H78" s="249">
        <f t="shared" si="164"/>
        <v>0</v>
      </c>
      <c r="I78" s="43">
        <f>IFERROR('調查資料(OUT)'!$Q$1*'調查資料(OUT)'!Q84,0)+IFERROR('調查資料(OUT)'!$V$1*'調查資料(OUT)'!V84,0)+IFERROR('調查資料(OUT)'!$AA$1*'調查資料(OUT)'!AA84,0)</f>
        <v>0</v>
      </c>
      <c r="J78" s="43">
        <f>IFERROR('調查資料(OUT)'!$R$1*'調查資料(OUT)'!R84,0)+IFERROR('調查資料(OUT)'!$W$1*'調查資料(OUT)'!W84,0)+IFERROR('調查資料(OUT)'!$AB$1*'調查資料(OUT)'!AB84,0)</f>
        <v>0</v>
      </c>
      <c r="K78" s="43">
        <f>IFERROR('調查資料(OUT)'!$S$1*'調查資料(OUT)'!S84,0)+IFERROR('調查資料(OUT)'!$X$1*'調查資料(OUT)'!X84,0)+IFERROR('調查資料(OUT)'!$AC$1*'調查資料(OUT)'!AC84,0)</f>
        <v>0</v>
      </c>
      <c r="L78" s="43">
        <f>IFERROR('調查資料(OUT)'!$T$1*'調查資料(OUT)'!T84,0)+IFERROR('調查資料(OUT)'!$Y$1*'調查資料(OUT)'!Y84,0)+IFERROR('調查資料(OUT)'!$AD$1*'調查資料(OUT)'!AD84,0)</f>
        <v>0</v>
      </c>
      <c r="M78" s="248">
        <f>IFERROR('調查資料(OUT)'!$U$1*'調查資料(OUT)'!U84,0)+IFERROR('調查資料(OUT)'!$Z$1*'調查資料(OUT)'!Z84,0)+IFERROR('調查資料(OUT)'!$AE$1*'調查資料(OUT)'!AE84,0)</f>
        <v>0</v>
      </c>
      <c r="N78" s="249">
        <f t="shared" si="165"/>
        <v>0</v>
      </c>
      <c r="O78" s="43">
        <f>IFERROR('調查資料(OUT)'!$AF$1*'調查資料(OUT)'!AF84,0)+IFERROR('調查資料(OUT)'!$AK$1*'調查資料(OUT)'!AK84,0)+IFERROR('調查資料(OUT)'!$AP$1*'調查資料(OUT)'!AP84,0)</f>
        <v>0</v>
      </c>
      <c r="P78" s="43">
        <f>IFERROR('調查資料(OUT)'!$AG$1*'調查資料(OUT)'!AG84,0)+IFERROR('調查資料(OUT)'!$AL$1*'調查資料(OUT)'!AL84,0)+IFERROR('調查資料(OUT)'!$AQ$1*'調查資料(OUT)'!AQ84,0)</f>
        <v>0</v>
      </c>
      <c r="Q78" s="43">
        <f>IFERROR('調查資料(OUT)'!$AH$1*'調查資料(OUT)'!AH84,0)+IFERROR('調查資料(OUT)'!$AM$1*'調查資料(OUT)'!AM84,0)+IFERROR('調查資料(OUT)'!$AR$1*'調查資料(OUT)'!AR84,0)</f>
        <v>0</v>
      </c>
      <c r="R78" s="43">
        <f>IFERROR('調查資料(OUT)'!$AI$1*'調查資料(OUT)'!AI84,0)+IFERROR('調查資料(OUT)'!$AN$1*'調查資料(OUT)'!AN84,0)+IFERROR('調查資料(OUT)'!$AS$1*'調查資料(OUT)'!AS84,0)</f>
        <v>0</v>
      </c>
      <c r="S78" s="248">
        <f>IFERROR('調查資料(OUT)'!$AJ$1*'調查資料(OUT)'!AJ84,0)+IFERROR('調查資料(OUT)'!$AO$1*'調查資料(OUT)'!AO84,0)+IFERROR('調查資料(OUT)'!$AT$1*'調查資料(OUT)'!AT84,0)</f>
        <v>0</v>
      </c>
      <c r="T78" s="249">
        <f t="shared" si="166"/>
        <v>0</v>
      </c>
      <c r="U78" s="43">
        <f>IFERROR('調查資料(OUT)'!$AU$1*'調查資料(OUT)'!AU84,0)+IFERROR('調查資料(OUT)'!$AZ$1*'調查資料(OUT)'!AZ84,0)+IFERROR('調查資料(OUT)'!$BE$1*'調查資料(OUT)'!BE84,0)</f>
        <v>0</v>
      </c>
      <c r="V78" s="43">
        <f>IFERROR('調查資料(OUT)'!$AV$1*'調查資料(OUT)'!AV84,0)+IFERROR('調查資料(OUT)'!$BA$1*'調查資料(OUT)'!BA84,0)+IFERROR('調查資料(OUT)'!$BF$1*'調查資料(OUT)'!BF84,0)</f>
        <v>0</v>
      </c>
      <c r="W78" s="43">
        <f>IFERROR('調查資料(OUT)'!$AW$1*'調查資料(OUT)'!AW84,0)+IFERROR('調查資料(OUT)'!$BB$1*'調查資料(OUT)'!BB84,0)+IFERROR('調查資料(OUT)'!$BG$1*'調查資料(OUT)'!BG84,0)</f>
        <v>0</v>
      </c>
      <c r="X78" s="43">
        <f>IFERROR('調查資料(OUT)'!$AX$1*'調查資料(OUT)'!AX84,0)+IFERROR('調查資料(OUT)'!$BC$1*'調查資料(OUT)'!BC84,0)+IFERROR('調查資料(OUT)'!$BH$1*'調查資料(OUT)'!BH84,0)</f>
        <v>0</v>
      </c>
      <c r="Y78" s="248">
        <f>IFERROR('調查資料(OUT)'!$AY$1*'調查資料(OUT)'!AY84,0)+IFERROR('調查資料(OUT)'!$BD$1*'調查資料(OUT)'!BD84,0)+IFERROR('調查資料(OUT)'!$BI$1*'調查資料(OUT)'!BI84,0)</f>
        <v>0</v>
      </c>
      <c r="Z78" s="249">
        <f t="shared" si="167"/>
        <v>0</v>
      </c>
      <c r="AA78" s="43">
        <f>IFERROR('調查資料(OUT)'!$BJ$1*'調查資料(OUT)'!BJ84,0)+IFERROR('調查資料(OUT)'!$BO$1*'調查資料(OUT)'!BO84,0)+IFERROR('調查資料(OUT)'!$BT$1*'調查資料(OUT)'!BT84,0)</f>
        <v>0</v>
      </c>
      <c r="AB78" s="43">
        <f>IFERROR('調查資料(OUT)'!$BK$1*'調查資料(OUT)'!BK84,0)+IFERROR('調查資料(OUT)'!$BP$1*'調查資料(OUT)'!BP84,0)+IFERROR('調查資料(OUT)'!$BU$1*'調查資料(OUT)'!BU84,0)</f>
        <v>0</v>
      </c>
      <c r="AC78" s="43">
        <f>IFERROR('調查資料(OUT)'!$BL$1*'調查資料(OUT)'!BL84,0)+IFERROR('調查資料(OUT)'!$BQ$1*'調查資料(OUT)'!BQ84,0)+IFERROR('調查資料(OUT)'!$BV$1*'調查資料(OUT)'!BV84,0)</f>
        <v>0</v>
      </c>
      <c r="AD78" s="43">
        <f>IFERROR('調查資料(OUT)'!$BM$1*'調查資料(OUT)'!BM84,0)+IFERROR('調查資料(OUT)'!$BR$1*'調查資料(OUT)'!BR84,0)+IFERROR('調查資料(OUT)'!$BW$1*'調查資料(OUT)'!BW84,0)</f>
        <v>0</v>
      </c>
      <c r="AE78" s="248">
        <f>IFERROR('調查資料(OUT)'!$BN$1*'調查資料(OUT)'!BN84,0)+IFERROR('調查資料(OUT)'!$BS$1*'調查資料(OUT)'!BS84,0)+IFERROR('調查資料(OUT)'!$BX$1*'調查資料(OUT)'!BX84,0)</f>
        <v>0</v>
      </c>
      <c r="AF78" s="249">
        <f t="shared" si="168"/>
        <v>0</v>
      </c>
      <c r="AG78" s="43">
        <f>IFERROR('調查資料(OUT)'!$BY$1*'調查資料(OUT)'!BY84,0)+IFERROR('調查資料(OUT)'!$CD$1*'調查資料(OUT)'!CD84,0)+IFERROR('調查資料(OUT)'!$CI$1*'調查資料(OUT)'!CI84,0)</f>
        <v>0</v>
      </c>
      <c r="AH78" s="43">
        <f>IFERROR('調查資料(OUT)'!$BZ$1*'調查資料(OUT)'!BZ84,0)+IFERROR('調查資料(OUT)'!$CE$1*'調查資料(OUT)'!CE84,0)+IFERROR('調查資料(OUT)'!$CJ$1*'調查資料(OUT)'!CJ84,0)</f>
        <v>0</v>
      </c>
      <c r="AI78" s="43">
        <f>IFERROR('調查資料(OUT)'!$CA$1*'調查資料(OUT)'!CA84,0)+IFERROR('調查資料(OUT)'!$CF$1*'調查資料(OUT)'!CF84,0)+IFERROR('調查資料(OUT)'!$CK$1*'調查資料(OUT)'!CK84,0)</f>
        <v>0</v>
      </c>
      <c r="AJ78" s="43">
        <f>IFERROR('調查資料(OUT)'!$CB$1*'調查資料(OUT)'!CB84,0)+IFERROR('調查資料(OUT)'!$CG$1*'調查資料(OUT)'!CG84,0)+IFERROR('調查資料(OUT)'!$CL$1*'調查資料(OUT)'!CL84,0)</f>
        <v>0</v>
      </c>
      <c r="AK78" s="248">
        <f>IFERROR('調查資料(OUT)'!$CC$1*'調查資料(OUT)'!CC84,0)+IFERROR('調查資料(OUT)'!$CH$1*'調查資料(OUT)'!CH84,0)+IFERROR('調查資料(OUT)'!$CM$1*'調查資料(OUT)'!CM84,0)</f>
        <v>0</v>
      </c>
      <c r="AL78" s="250">
        <f t="shared" si="169"/>
        <v>0</v>
      </c>
      <c r="AN78" s="319">
        <f>'調查資料(OUT)'!A84</f>
        <v>1815</v>
      </c>
      <c r="AO78" s="340">
        <f t="shared" si="170"/>
        <v>1915</v>
      </c>
      <c r="AP78" s="339">
        <f t="shared" si="238"/>
        <v>0</v>
      </c>
      <c r="AQ78" s="339"/>
      <c r="AR78" s="339">
        <f t="shared" si="300"/>
        <v>0</v>
      </c>
      <c r="AS78" s="342" t="e">
        <f t="shared" si="301"/>
        <v>#DIV/0!</v>
      </c>
      <c r="AT78" s="342" t="e">
        <f t="shared" si="302"/>
        <v>#DIV/0!</v>
      </c>
      <c r="AU78" s="342" t="e">
        <f t="shared" si="303"/>
        <v>#DIV/0!</v>
      </c>
      <c r="AV78" s="342" t="e">
        <f t="shared" si="304"/>
        <v>#DIV/0!</v>
      </c>
      <c r="AW78" s="342" t="e">
        <f t="shared" si="305"/>
        <v>#DIV/0!</v>
      </c>
      <c r="AX78" s="342" t="e">
        <f t="shared" si="306"/>
        <v>#DIV/0!</v>
      </c>
      <c r="AY78" s="343"/>
      <c r="AZ78" s="339">
        <f t="shared" si="307"/>
        <v>1815</v>
      </c>
      <c r="BA78" s="318">
        <f t="shared" si="308"/>
        <v>1915</v>
      </c>
      <c r="BB78" s="43">
        <f t="shared" si="171"/>
        <v>0</v>
      </c>
      <c r="BC78" s="43">
        <f>IF($AZ78="N","N",SUM('調查資料(OUT)'!B84:B87))</f>
        <v>0</v>
      </c>
      <c r="BD78" s="43">
        <f>IF($AZ78="N","N",SUM('調查資料(OUT)'!G84:G87))</f>
        <v>0</v>
      </c>
      <c r="BE78" s="43">
        <f>IF($AZ78="N","N",SUM('調查資料(OUT)'!L84:L87))</f>
        <v>0</v>
      </c>
      <c r="BF78" s="48" t="e">
        <f t="shared" si="265"/>
        <v>#DIV/0!</v>
      </c>
      <c r="BG78" s="43">
        <f t="shared" si="266"/>
        <v>0</v>
      </c>
      <c r="BH78" s="43">
        <f>IF($AZ78="N","N",SUM('調查資料(OUT)'!C84:C87))</f>
        <v>0</v>
      </c>
      <c r="BI78" s="43">
        <f>IF($AZ78="N","N",SUM('調查資料(OUT)'!H84:H87))</f>
        <v>0</v>
      </c>
      <c r="BJ78" s="43">
        <f>IF($AZ78="N","N",SUM('調查資料(OUT)'!M84:M87))</f>
        <v>0</v>
      </c>
      <c r="BK78" s="48" t="e">
        <f t="shared" si="267"/>
        <v>#DIV/0!</v>
      </c>
      <c r="BL78" s="43">
        <f t="shared" si="268"/>
        <v>0</v>
      </c>
      <c r="BM78" s="43">
        <f>IF($AZ78="N","N",SUM('調查資料(OUT)'!D84:D87))</f>
        <v>0</v>
      </c>
      <c r="BN78" s="43">
        <f>IF($AZ78="N","N",SUM('調查資料(OUT)'!I84:I87))</f>
        <v>0</v>
      </c>
      <c r="BO78" s="43">
        <f>IF($AZ78="N","N",SUM('調查資料(OUT)'!N84:N87))</f>
        <v>0</v>
      </c>
      <c r="BP78" s="48" t="e">
        <f t="shared" si="269"/>
        <v>#DIV/0!</v>
      </c>
      <c r="BQ78" s="43">
        <f t="shared" si="270"/>
        <v>0</v>
      </c>
      <c r="BR78" s="43">
        <f>IF($AZ78="N","N",SUM('調查資料(OUT)'!E84:E87))</f>
        <v>0</v>
      </c>
      <c r="BS78" s="43">
        <f>IF($AZ78="N","N",SUM('調查資料(OUT)'!J84:J87))</f>
        <v>0</v>
      </c>
      <c r="BT78" s="43">
        <f>IF($AZ78="N","N",SUM('調查資料(OUT)'!O84:O87))</f>
        <v>0</v>
      </c>
      <c r="BU78" s="48" t="e">
        <f t="shared" si="271"/>
        <v>#DIV/0!</v>
      </c>
      <c r="BV78" s="43">
        <f t="shared" si="172"/>
        <v>0</v>
      </c>
      <c r="BW78" s="43">
        <f>IF($AZ78="N","N",SUM('調查資料(OUT)'!F84:F87))</f>
        <v>0</v>
      </c>
      <c r="BX78" s="43">
        <f>IF($AZ78="N","N",SUM('調查資料(OUT)'!K84:K87))</f>
        <v>0</v>
      </c>
      <c r="BY78" s="43">
        <f>IF($AZ78="N","N",SUM('調查資料(OUT)'!P84:P87))</f>
        <v>0</v>
      </c>
      <c r="BZ78" s="48" t="e">
        <f t="shared" si="173"/>
        <v>#DIV/0!</v>
      </c>
      <c r="CA78" s="43">
        <f t="shared" si="174"/>
        <v>0</v>
      </c>
      <c r="CB78" s="48" t="e">
        <f t="shared" si="175"/>
        <v>#DIV/0!</v>
      </c>
      <c r="CC78" s="43">
        <f t="shared" si="176"/>
        <v>0</v>
      </c>
      <c r="CD78" s="48" t="e">
        <f t="shared" si="177"/>
        <v>#DIV/0!</v>
      </c>
      <c r="CE78" s="43">
        <f t="shared" si="178"/>
        <v>0</v>
      </c>
      <c r="CF78" s="48" t="e">
        <f t="shared" si="179"/>
        <v>#DIV/0!</v>
      </c>
      <c r="CG78" s="43">
        <f t="shared" si="180"/>
        <v>0</v>
      </c>
      <c r="CH78" s="43">
        <f t="shared" si="272"/>
        <v>0</v>
      </c>
      <c r="CI78" s="43">
        <f>IF($AZ78="N","N",SUM('調查資料(OUT)'!Q84:Q87))</f>
        <v>0</v>
      </c>
      <c r="CJ78" s="43">
        <f>IF($AZ78="N","N",SUM('調查資料(OUT)'!V84:V87))</f>
        <v>0</v>
      </c>
      <c r="CK78" s="43">
        <f>IF($AZ78="N","N",SUM('調查資料(OUT)'!AA84:AA87))</f>
        <v>0</v>
      </c>
      <c r="CL78" s="48" t="e">
        <f t="shared" si="273"/>
        <v>#DIV/0!</v>
      </c>
      <c r="CM78" s="43">
        <f t="shared" si="274"/>
        <v>0</v>
      </c>
      <c r="CN78" s="43">
        <f>IF($AZ78="N","N",SUM('調查資料(OUT)'!R84:R87))</f>
        <v>0</v>
      </c>
      <c r="CO78" s="43">
        <f>IF($AZ78="N","N",SUM('調查資料(OUT)'!W84:W87))</f>
        <v>0</v>
      </c>
      <c r="CP78" s="43">
        <f>IF($AZ78="N","N",SUM('調查資料(OUT)'!AB84:AB87))</f>
        <v>0</v>
      </c>
      <c r="CQ78" s="48" t="e">
        <f t="shared" si="275"/>
        <v>#DIV/0!</v>
      </c>
      <c r="CR78" s="43">
        <f t="shared" si="276"/>
        <v>0</v>
      </c>
      <c r="CS78" s="43">
        <f>IF($AZ78="N","N",SUM('調查資料(OUT)'!S84:S87))</f>
        <v>0</v>
      </c>
      <c r="CT78" s="43">
        <f>IF($AZ78="N","N",SUM('調查資料(OUT)'!X84:X87))</f>
        <v>0</v>
      </c>
      <c r="CU78" s="43">
        <f>IF($AZ78="N","N",SUM('調查資料(OUT)'!AC84:AC87))</f>
        <v>0</v>
      </c>
      <c r="CV78" s="48" t="e">
        <f t="shared" si="277"/>
        <v>#DIV/0!</v>
      </c>
      <c r="CW78" s="43">
        <f t="shared" si="278"/>
        <v>0</v>
      </c>
      <c r="CX78" s="43">
        <f>IF($AZ78="N","N",SUM('調查資料(OUT)'!T84:T87))</f>
        <v>0</v>
      </c>
      <c r="CY78" s="43">
        <f>IF($AZ78="N","N",SUM('調查資料(OUT)'!Y84:Y87))</f>
        <v>0</v>
      </c>
      <c r="CZ78" s="43">
        <f>IF($AZ78="N","N",SUM('調查資料(OUT)'!AD84:AD87))</f>
        <v>0</v>
      </c>
      <c r="DA78" s="48" t="e">
        <f t="shared" si="181"/>
        <v>#DIV/0!</v>
      </c>
      <c r="DB78" s="43">
        <f t="shared" si="182"/>
        <v>0</v>
      </c>
      <c r="DC78" s="43">
        <f>IF($AZ78="N","N",SUM('調查資料(OUT)'!U84:U87))</f>
        <v>0</v>
      </c>
      <c r="DD78" s="43">
        <f>IF($AZ78="N","N",SUM('調查資料(OUT)'!Z84:Z87))</f>
        <v>0</v>
      </c>
      <c r="DE78" s="43">
        <f>IF($AZ78="N","N",SUM('調查資料(OUT)'!AE84:AE87))</f>
        <v>0</v>
      </c>
      <c r="DF78" s="48" t="e">
        <f t="shared" si="183"/>
        <v>#DIV/0!</v>
      </c>
      <c r="DG78" s="43">
        <f t="shared" si="184"/>
        <v>0</v>
      </c>
      <c r="DH78" s="48" t="e">
        <f t="shared" si="185"/>
        <v>#DIV/0!</v>
      </c>
      <c r="DI78" s="43">
        <f t="shared" si="186"/>
        <v>0</v>
      </c>
      <c r="DJ78" s="48" t="e">
        <f t="shared" si="187"/>
        <v>#DIV/0!</v>
      </c>
      <c r="DK78" s="43">
        <f t="shared" si="188"/>
        <v>0</v>
      </c>
      <c r="DL78" s="48" t="e">
        <f t="shared" si="189"/>
        <v>#DIV/0!</v>
      </c>
      <c r="DM78" s="43">
        <f t="shared" si="190"/>
        <v>0</v>
      </c>
      <c r="DN78" s="43">
        <f t="shared" si="279"/>
        <v>0</v>
      </c>
      <c r="DO78" s="43">
        <f>IF($AZ78="N","N",SUM('調查資料(OUT)'!AF84:AF87))</f>
        <v>0</v>
      </c>
      <c r="DP78" s="43">
        <f>IF($AZ78="N","N",SUM('調查資料(OUT)'!AK84:AK87))</f>
        <v>0</v>
      </c>
      <c r="DQ78" s="43">
        <f>IF($AZ78="N","N",SUM('調查資料(OUT)'!AP84:AP87))</f>
        <v>0</v>
      </c>
      <c r="DR78" s="48" t="e">
        <f t="shared" si="280"/>
        <v>#DIV/0!</v>
      </c>
      <c r="DS78" s="43">
        <f t="shared" si="281"/>
        <v>0</v>
      </c>
      <c r="DT78" s="43">
        <f>IF($AZ78="N","N",SUM('調查資料(OUT)'!AG84:AG87))</f>
        <v>0</v>
      </c>
      <c r="DU78" s="43">
        <f>IF($AZ78="N","N",SUM('調查資料(OUT)'!AL84:AL87))</f>
        <v>0</v>
      </c>
      <c r="DV78" s="43">
        <f>IF($AZ78="N","N",SUM('調查資料(OUT)'!AQ84:AQ87))</f>
        <v>0</v>
      </c>
      <c r="DW78" s="48" t="e">
        <f t="shared" si="282"/>
        <v>#DIV/0!</v>
      </c>
      <c r="DX78" s="43">
        <f t="shared" si="283"/>
        <v>0</v>
      </c>
      <c r="DY78" s="43">
        <f>IF($AZ78="N","N",SUM('調查資料(OUT)'!AH84:AH87))</f>
        <v>0</v>
      </c>
      <c r="DZ78" s="43">
        <f>IF($AZ78="N","N",SUM('調查資料(OUT)'!AM84:AM87))</f>
        <v>0</v>
      </c>
      <c r="EA78" s="43">
        <f>IF($AZ78="N","N",SUM('調查資料(OUT)'!AR84:AR87))</f>
        <v>0</v>
      </c>
      <c r="EB78" s="48" t="e">
        <f t="shared" si="284"/>
        <v>#DIV/0!</v>
      </c>
      <c r="EC78" s="43">
        <f t="shared" si="285"/>
        <v>0</v>
      </c>
      <c r="ED78" s="43">
        <f>IF($AZ78="N","N",SUM('調查資料(OUT)'!AI84:AI87))</f>
        <v>0</v>
      </c>
      <c r="EE78" s="43">
        <f>IF($AZ78="N","N",SUM('調查資料(OUT)'!AN84:AN87))</f>
        <v>0</v>
      </c>
      <c r="EF78" s="43">
        <f>IF($AZ78="N","N",SUM('調查資料(OUT)'!AS84:AS87))</f>
        <v>0</v>
      </c>
      <c r="EG78" s="48" t="e">
        <f t="shared" si="191"/>
        <v>#DIV/0!</v>
      </c>
      <c r="EH78" s="43">
        <f t="shared" si="192"/>
        <v>0</v>
      </c>
      <c r="EI78" s="43">
        <f>IF($AZ78="N","N",SUM('調查資料(OUT)'!AJ84:AJ87))</f>
        <v>0</v>
      </c>
      <c r="EJ78" s="43">
        <f>IF($AZ78="N","N",SUM('調查資料(OUT)'!AO84:AO87))</f>
        <v>0</v>
      </c>
      <c r="EK78" s="43">
        <f>IF($AZ78="N","N",SUM('調查資料(OUT)'!AT84:AT87))</f>
        <v>0</v>
      </c>
      <c r="EL78" s="48" t="e">
        <f t="shared" si="193"/>
        <v>#DIV/0!</v>
      </c>
      <c r="EM78" s="43">
        <f t="shared" si="194"/>
        <v>0</v>
      </c>
      <c r="EN78" s="48" t="e">
        <f t="shared" si="195"/>
        <v>#DIV/0!</v>
      </c>
      <c r="EO78" s="43">
        <f t="shared" si="196"/>
        <v>0</v>
      </c>
      <c r="EP78" s="48" t="e">
        <f t="shared" si="197"/>
        <v>#DIV/0!</v>
      </c>
      <c r="EQ78" s="43">
        <f t="shared" si="198"/>
        <v>0</v>
      </c>
      <c r="ER78" s="48" t="e">
        <f t="shared" si="199"/>
        <v>#DIV/0!</v>
      </c>
      <c r="ES78" s="43">
        <f t="shared" si="200"/>
        <v>0</v>
      </c>
      <c r="ET78" s="43">
        <f t="shared" si="286"/>
        <v>0</v>
      </c>
      <c r="EU78" s="43">
        <f>IF($AZ78="N","N",SUM('調查資料(OUT)'!AU84:AU87))</f>
        <v>0</v>
      </c>
      <c r="EV78" s="43">
        <f>IF($AZ78="N","N",SUM('調查資料(OUT)'!AZ84:AZ87))</f>
        <v>0</v>
      </c>
      <c r="EW78" s="43">
        <f>IF($AZ78="N","N",SUM('調查資料(OUT)'!BE84:BE87))</f>
        <v>0</v>
      </c>
      <c r="EX78" s="48" t="e">
        <f t="shared" si="287"/>
        <v>#DIV/0!</v>
      </c>
      <c r="EY78" s="43">
        <f t="shared" si="288"/>
        <v>0</v>
      </c>
      <c r="EZ78" s="43">
        <f>IF($AZ78="N","N",SUM('調查資料(OUT)'!AV84:AV87))</f>
        <v>0</v>
      </c>
      <c r="FA78" s="43">
        <f>IF($AZ78="N","N",SUM('調查資料(OUT)'!BA84:BA87))</f>
        <v>0</v>
      </c>
      <c r="FB78" s="43">
        <f>IF($AZ78="N","N",SUM('調查資料(OUT)'!BF84:BF87))</f>
        <v>0</v>
      </c>
      <c r="FC78" s="48" t="e">
        <f t="shared" si="289"/>
        <v>#DIV/0!</v>
      </c>
      <c r="FD78" s="43">
        <f t="shared" si="290"/>
        <v>0</v>
      </c>
      <c r="FE78" s="43">
        <f>IF($AZ78="N","N",SUM('調查資料(OUT)'!AW84:AW87))</f>
        <v>0</v>
      </c>
      <c r="FF78" s="43">
        <f>IF($AZ78="N","N",SUM('調查資料(OUT)'!BB84:BB87))</f>
        <v>0</v>
      </c>
      <c r="FG78" s="43">
        <f>IF($AZ78="N","N",SUM('調查資料(OUT)'!BG84:BG87))</f>
        <v>0</v>
      </c>
      <c r="FH78" s="48" t="e">
        <f t="shared" si="291"/>
        <v>#DIV/0!</v>
      </c>
      <c r="FI78" s="43">
        <f t="shared" si="292"/>
        <v>0</v>
      </c>
      <c r="FJ78" s="43">
        <f>IF($AZ78="N","N",SUM('調查資料(OUT)'!AX84:AX87))</f>
        <v>0</v>
      </c>
      <c r="FK78" s="43">
        <f>IF($AZ78="N","N",SUM('調查資料(OUT)'!BC84:BC87))</f>
        <v>0</v>
      </c>
      <c r="FL78" s="43">
        <f>IF($AZ78="N","N",SUM('調查資料(OUT)'!BH84:BH87))</f>
        <v>0</v>
      </c>
      <c r="FM78" s="48" t="e">
        <f t="shared" si="201"/>
        <v>#DIV/0!</v>
      </c>
      <c r="FN78" s="43">
        <f t="shared" si="202"/>
        <v>0</v>
      </c>
      <c r="FO78" s="43">
        <f>IF($AZ78="N","N",SUM('調查資料(OUT)'!AY84:AY87))</f>
        <v>0</v>
      </c>
      <c r="FP78" s="43">
        <f>IF($AZ78="N","N",SUM('調查資料(OUT)'!BD84:BD87))</f>
        <v>0</v>
      </c>
      <c r="FQ78" s="43">
        <f>IF($AZ78="N","N",SUM('調查資料(OUT)'!BI84:BI87))</f>
        <v>0</v>
      </c>
      <c r="FR78" s="48" t="e">
        <f t="shared" si="203"/>
        <v>#DIV/0!</v>
      </c>
      <c r="FS78" s="43">
        <f t="shared" si="204"/>
        <v>0</v>
      </c>
      <c r="FT78" s="48" t="e">
        <f t="shared" si="205"/>
        <v>#DIV/0!</v>
      </c>
      <c r="FU78" s="43">
        <f t="shared" si="206"/>
        <v>0</v>
      </c>
      <c r="FV78" s="48" t="e">
        <f t="shared" si="207"/>
        <v>#DIV/0!</v>
      </c>
      <c r="FW78" s="43">
        <f t="shared" si="208"/>
        <v>0</v>
      </c>
      <c r="FX78" s="48" t="e">
        <f t="shared" si="209"/>
        <v>#DIV/0!</v>
      </c>
      <c r="FY78" s="43">
        <f t="shared" si="210"/>
        <v>0</v>
      </c>
      <c r="FZ78" s="43">
        <f t="shared" si="293"/>
        <v>0</v>
      </c>
      <c r="GA78" s="43">
        <f>IF($AZ78="N","N",SUM('調查資料(OUT)'!BJ84:BJ87))</f>
        <v>0</v>
      </c>
      <c r="GB78" s="43">
        <f>IF($AZ78="N","N",SUM('調查資料(OUT)'!BO84:BO87))</f>
        <v>0</v>
      </c>
      <c r="GC78" s="43">
        <f>IF($AZ78="N","N",SUM('調查資料(OUT)'!BT84:BT87))</f>
        <v>0</v>
      </c>
      <c r="GD78" s="48" t="e">
        <f t="shared" si="294"/>
        <v>#DIV/0!</v>
      </c>
      <c r="GE78" s="43">
        <f t="shared" si="295"/>
        <v>0</v>
      </c>
      <c r="GF78" s="43">
        <f>IF($AZ78="N","N",SUM('調查資料(OUT)'!BK84:BK87))</f>
        <v>0</v>
      </c>
      <c r="GG78" s="43">
        <f>IF($AZ78="N","N",SUM('調查資料(OUT)'!BP84:BP87))</f>
        <v>0</v>
      </c>
      <c r="GH78" s="43">
        <f>IF($AZ78="N","N",SUM('調查資料(OUT)'!BU84:BU87))</f>
        <v>0</v>
      </c>
      <c r="GI78" s="48" t="e">
        <f t="shared" si="296"/>
        <v>#DIV/0!</v>
      </c>
      <c r="GJ78" s="43">
        <f t="shared" si="297"/>
        <v>0</v>
      </c>
      <c r="GK78" s="43">
        <f>IF($AZ78="N","N",SUM('調查資料(OUT)'!BL84:BL87))</f>
        <v>0</v>
      </c>
      <c r="GL78" s="43">
        <f>IF($AZ78="N","N",SUM('調查資料(OUT)'!BQ84:BQ87))</f>
        <v>0</v>
      </c>
      <c r="GM78" s="43">
        <f>IF($AZ78="N","N",SUM('調查資料(OUT)'!BV84:BV87))</f>
        <v>0</v>
      </c>
      <c r="GN78" s="48" t="e">
        <f t="shared" si="298"/>
        <v>#DIV/0!</v>
      </c>
      <c r="GO78" s="43">
        <f t="shared" si="299"/>
        <v>0</v>
      </c>
      <c r="GP78" s="43">
        <f>IF($AZ78="N","N",SUM('調查資料(OUT)'!BM84:BM87))</f>
        <v>0</v>
      </c>
      <c r="GQ78" s="43">
        <f>IF($AZ78="N","N",SUM('調查資料(OUT)'!BR84:BR87))</f>
        <v>0</v>
      </c>
      <c r="GR78" s="43">
        <f>IF($AZ78="N","N",SUM('調查資料(OUT)'!BW84:BW87))</f>
        <v>0</v>
      </c>
      <c r="GS78" s="48" t="e">
        <f t="shared" si="211"/>
        <v>#DIV/0!</v>
      </c>
      <c r="GT78" s="43">
        <f t="shared" si="212"/>
        <v>0</v>
      </c>
      <c r="GU78" s="43">
        <f>IF($AZ78="N","N",SUM('調查資料(OUT)'!BN84:BN87))</f>
        <v>0</v>
      </c>
      <c r="GV78" s="43">
        <f>IF($AZ78="N","N",SUM('調查資料(OUT)'!BS84:BS87))</f>
        <v>0</v>
      </c>
      <c r="GW78" s="43">
        <f>IF($AZ78="N","N",SUM('調查資料(OUT)'!BX84:BX87))</f>
        <v>0</v>
      </c>
      <c r="GX78" s="48" t="e">
        <f t="shared" si="213"/>
        <v>#DIV/0!</v>
      </c>
      <c r="GY78" s="43">
        <f t="shared" si="214"/>
        <v>0</v>
      </c>
      <c r="GZ78" s="48" t="e">
        <f t="shared" si="215"/>
        <v>#DIV/0!</v>
      </c>
      <c r="HA78" s="43">
        <f t="shared" si="216"/>
        <v>0</v>
      </c>
      <c r="HB78" s="48" t="e">
        <f t="shared" si="217"/>
        <v>#DIV/0!</v>
      </c>
      <c r="HC78" s="43">
        <f t="shared" si="237"/>
        <v>0</v>
      </c>
      <c r="HD78" s="48" t="e">
        <f t="shared" si="218"/>
        <v>#DIV/0!</v>
      </c>
      <c r="HE78" s="43">
        <f t="shared" si="219"/>
        <v>0</v>
      </c>
      <c r="HF78" s="43">
        <f t="shared" si="220"/>
        <v>0</v>
      </c>
      <c r="HG78" s="43">
        <f>IF($AZ78="N","N",SUM('調查資料(OUT)'!BY84:BY87))</f>
        <v>0</v>
      </c>
      <c r="HH78" s="43">
        <f>IF($AZ78="N","N",SUM('調查資料(OUT)'!CD84:CD87))</f>
        <v>0</v>
      </c>
      <c r="HI78" s="43">
        <f>IF($AZ78="N","N",SUM('調查資料(OUT)'!CI84:CI87))</f>
        <v>0</v>
      </c>
      <c r="HJ78" s="48" t="e">
        <f t="shared" si="221"/>
        <v>#DIV/0!</v>
      </c>
      <c r="HK78" s="43">
        <f t="shared" si="222"/>
        <v>0</v>
      </c>
      <c r="HL78" s="43">
        <f>IF($AZ78="N","N",SUM('調查資料(OUT)'!BZ84:BZ87))</f>
        <v>0</v>
      </c>
      <c r="HM78" s="43">
        <f>IF($AZ78="N","N",SUM('調查資料(OUT)'!CE84:CE87))</f>
        <v>0</v>
      </c>
      <c r="HN78" s="43">
        <f>IF($AZ78="N","N",SUM('調查資料(OUT)'!CJ84:CJ87))</f>
        <v>0</v>
      </c>
      <c r="HO78" s="48" t="e">
        <f t="shared" si="223"/>
        <v>#DIV/0!</v>
      </c>
      <c r="HP78" s="43">
        <f t="shared" si="224"/>
        <v>0</v>
      </c>
      <c r="HQ78" s="43">
        <f>IF($AZ78="N","N",SUM('調查資料(OUT)'!CA84:CA87))</f>
        <v>0</v>
      </c>
      <c r="HR78" s="43">
        <f>IF($AZ78="N","N",SUM('調查資料(OUT)'!CF84:CF87))</f>
        <v>0</v>
      </c>
      <c r="HS78" s="43">
        <f>IF($AZ78="N","N",SUM('調查資料(OUT)'!CK84:CK87))</f>
        <v>0</v>
      </c>
      <c r="HT78" s="48" t="e">
        <f t="shared" si="225"/>
        <v>#DIV/0!</v>
      </c>
      <c r="HU78" s="43">
        <f t="shared" si="226"/>
        <v>0</v>
      </c>
      <c r="HV78" s="43">
        <f>IF($AZ78="N","N",SUM('調查資料(OUT)'!CB84:CB87))</f>
        <v>0</v>
      </c>
      <c r="HW78" s="43">
        <f>IF($AZ78="N","N",SUM('調查資料(OUT)'!CG84:CG87))</f>
        <v>0</v>
      </c>
      <c r="HX78" s="43">
        <f>IF($AZ78="N","N",SUM('調查資料(OUT)'!CL84:CL87))</f>
        <v>0</v>
      </c>
      <c r="HY78" s="48" t="e">
        <f t="shared" si="227"/>
        <v>#DIV/0!</v>
      </c>
      <c r="HZ78" s="43">
        <f t="shared" si="228"/>
        <v>0</v>
      </c>
      <c r="IA78" s="43">
        <f>IF($AZ78="N","N",SUM('調查資料(OUT)'!CC84:CC87))</f>
        <v>0</v>
      </c>
      <c r="IB78" s="43">
        <f>IF($AZ78="N","N",SUM('調查資料(OUT)'!CH84:CH87))</f>
        <v>0</v>
      </c>
      <c r="IC78" s="43">
        <f>IF($AZ78="N","N",SUM('調查資料(OUT)'!CM84:CM87))</f>
        <v>0</v>
      </c>
      <c r="ID78" s="48" t="e">
        <f t="shared" si="229"/>
        <v>#DIV/0!</v>
      </c>
      <c r="IE78" s="43">
        <f t="shared" si="230"/>
        <v>0</v>
      </c>
      <c r="IF78" s="48" t="e">
        <f t="shared" si="231"/>
        <v>#DIV/0!</v>
      </c>
      <c r="IG78" s="43">
        <f t="shared" si="232"/>
        <v>0</v>
      </c>
      <c r="IH78" s="48" t="e">
        <f t="shared" si="233"/>
        <v>#DIV/0!</v>
      </c>
      <c r="II78" s="43">
        <f t="shared" si="234"/>
        <v>0</v>
      </c>
      <c r="IJ78" s="48" t="e">
        <f t="shared" si="235"/>
        <v>#DIV/0!</v>
      </c>
      <c r="IK78" s="248">
        <f t="shared" si="236"/>
        <v>0</v>
      </c>
    </row>
    <row r="79" spans="1:245">
      <c r="A79" s="247">
        <f>'調查資料(OUT)'!A85</f>
        <v>1830</v>
      </c>
      <c r="B79" s="43">
        <f t="shared" si="163"/>
        <v>0</v>
      </c>
      <c r="C79" s="43">
        <f>IFERROR('調查資料(OUT)'!$B$1*'調查資料(OUT)'!B85,0)+IFERROR('調查資料(OUT)'!$G$1*'調查資料(OUT)'!G85,0)+IFERROR('調查資料(OUT)'!$L$1*'調查資料(OUT)'!L85,0)</f>
        <v>0</v>
      </c>
      <c r="D79" s="43">
        <f>IFERROR('調查資料(OUT)'!$C$1*'調查資料(OUT)'!C85,0)+IFERROR('調查資料(OUT)'!$H$1*'調查資料(OUT)'!H85,0)+IFERROR('調查資料(OUT)'!$M$1*'調查資料(OUT)'!M85,0)</f>
        <v>0</v>
      </c>
      <c r="E79" s="43">
        <f>IFERROR('調查資料(OUT)'!$D$1*'調查資料(OUT)'!D85,0)+IFERROR('調查資料(OUT)'!$I$1*'調查資料(OUT)'!I85,0)+IFERROR('調查資料(OUT)'!$N$1*'調查資料(OUT)'!N85,0)</f>
        <v>0</v>
      </c>
      <c r="F79" s="43">
        <f>IFERROR('調查資料(OUT)'!$E$1*'調查資料(OUT)'!E85,0)+IFERROR('調查資料(OUT)'!$J$1*'調查資料(OUT)'!J85,0)+IFERROR('調查資料(OUT)'!$O$1*'調查資料(OUT)'!O85,0)</f>
        <v>0</v>
      </c>
      <c r="G79" s="248">
        <f>IFERROR('調查資料(OUT)'!$F$1*'調查資料(OUT)'!F85,0)+IFERROR('調查資料(OUT)'!$K$1*'調查資料(OUT)'!K85,0)+IFERROR('調查資料(OUT)'!$P$1*'調查資料(OUT)'!P85,0)</f>
        <v>0</v>
      </c>
      <c r="H79" s="249">
        <f t="shared" si="164"/>
        <v>0</v>
      </c>
      <c r="I79" s="43">
        <f>IFERROR('調查資料(OUT)'!$Q$1*'調查資料(OUT)'!Q85,0)+IFERROR('調查資料(OUT)'!$V$1*'調查資料(OUT)'!V85,0)+IFERROR('調查資料(OUT)'!$AA$1*'調查資料(OUT)'!AA85,0)</f>
        <v>0</v>
      </c>
      <c r="J79" s="43">
        <f>IFERROR('調查資料(OUT)'!$R$1*'調查資料(OUT)'!R85,0)+IFERROR('調查資料(OUT)'!$W$1*'調查資料(OUT)'!W85,0)+IFERROR('調查資料(OUT)'!$AB$1*'調查資料(OUT)'!AB85,0)</f>
        <v>0</v>
      </c>
      <c r="K79" s="43">
        <f>IFERROR('調查資料(OUT)'!$S$1*'調查資料(OUT)'!S85,0)+IFERROR('調查資料(OUT)'!$X$1*'調查資料(OUT)'!X85,0)+IFERROR('調查資料(OUT)'!$AC$1*'調查資料(OUT)'!AC85,0)</f>
        <v>0</v>
      </c>
      <c r="L79" s="43">
        <f>IFERROR('調查資料(OUT)'!$T$1*'調查資料(OUT)'!T85,0)+IFERROR('調查資料(OUT)'!$Y$1*'調查資料(OUT)'!Y85,0)+IFERROR('調查資料(OUT)'!$AD$1*'調查資料(OUT)'!AD85,0)</f>
        <v>0</v>
      </c>
      <c r="M79" s="248">
        <f>IFERROR('調查資料(OUT)'!$U$1*'調查資料(OUT)'!U85,0)+IFERROR('調查資料(OUT)'!$Z$1*'調查資料(OUT)'!Z85,0)+IFERROR('調查資料(OUT)'!$AE$1*'調查資料(OUT)'!AE85,0)</f>
        <v>0</v>
      </c>
      <c r="N79" s="249">
        <f t="shared" si="165"/>
        <v>0</v>
      </c>
      <c r="O79" s="43">
        <f>IFERROR('調查資料(OUT)'!$AF$1*'調查資料(OUT)'!AF85,0)+IFERROR('調查資料(OUT)'!$AK$1*'調查資料(OUT)'!AK85,0)+IFERROR('調查資料(OUT)'!$AP$1*'調查資料(OUT)'!AP85,0)</f>
        <v>0</v>
      </c>
      <c r="P79" s="43">
        <f>IFERROR('調查資料(OUT)'!$AG$1*'調查資料(OUT)'!AG85,0)+IFERROR('調查資料(OUT)'!$AL$1*'調查資料(OUT)'!AL85,0)+IFERROR('調查資料(OUT)'!$AQ$1*'調查資料(OUT)'!AQ85,0)</f>
        <v>0</v>
      </c>
      <c r="Q79" s="43">
        <f>IFERROR('調查資料(OUT)'!$AH$1*'調查資料(OUT)'!AH85,0)+IFERROR('調查資料(OUT)'!$AM$1*'調查資料(OUT)'!AM85,0)+IFERROR('調查資料(OUT)'!$AR$1*'調查資料(OUT)'!AR85,0)</f>
        <v>0</v>
      </c>
      <c r="R79" s="43">
        <f>IFERROR('調查資料(OUT)'!$AI$1*'調查資料(OUT)'!AI85,0)+IFERROR('調查資料(OUT)'!$AN$1*'調查資料(OUT)'!AN85,0)+IFERROR('調查資料(OUT)'!$AS$1*'調查資料(OUT)'!AS85,0)</f>
        <v>0</v>
      </c>
      <c r="S79" s="248">
        <f>IFERROR('調查資料(OUT)'!$AJ$1*'調查資料(OUT)'!AJ85,0)+IFERROR('調查資料(OUT)'!$AO$1*'調查資料(OUT)'!AO85,0)+IFERROR('調查資料(OUT)'!$AT$1*'調查資料(OUT)'!AT85,0)</f>
        <v>0</v>
      </c>
      <c r="T79" s="249">
        <f t="shared" si="166"/>
        <v>0</v>
      </c>
      <c r="U79" s="43">
        <f>IFERROR('調查資料(OUT)'!$AU$1*'調查資料(OUT)'!AU85,0)+IFERROR('調查資料(OUT)'!$AZ$1*'調查資料(OUT)'!AZ85,0)+IFERROR('調查資料(OUT)'!$BE$1*'調查資料(OUT)'!BE85,0)</f>
        <v>0</v>
      </c>
      <c r="V79" s="43">
        <f>IFERROR('調查資料(OUT)'!$AV$1*'調查資料(OUT)'!AV85,0)+IFERROR('調查資料(OUT)'!$BA$1*'調查資料(OUT)'!BA85,0)+IFERROR('調查資料(OUT)'!$BF$1*'調查資料(OUT)'!BF85,0)</f>
        <v>0</v>
      </c>
      <c r="W79" s="43">
        <f>IFERROR('調查資料(OUT)'!$AW$1*'調查資料(OUT)'!AW85,0)+IFERROR('調查資料(OUT)'!$BB$1*'調查資料(OUT)'!BB85,0)+IFERROR('調查資料(OUT)'!$BG$1*'調查資料(OUT)'!BG85,0)</f>
        <v>0</v>
      </c>
      <c r="X79" s="43">
        <f>IFERROR('調查資料(OUT)'!$AX$1*'調查資料(OUT)'!AX85,0)+IFERROR('調查資料(OUT)'!$BC$1*'調查資料(OUT)'!BC85,0)+IFERROR('調查資料(OUT)'!$BH$1*'調查資料(OUT)'!BH85,0)</f>
        <v>0</v>
      </c>
      <c r="Y79" s="248">
        <f>IFERROR('調查資料(OUT)'!$AY$1*'調查資料(OUT)'!AY85,0)+IFERROR('調查資料(OUT)'!$BD$1*'調查資料(OUT)'!BD85,0)+IFERROR('調查資料(OUT)'!$BI$1*'調查資料(OUT)'!BI85,0)</f>
        <v>0</v>
      </c>
      <c r="Z79" s="249">
        <f t="shared" si="167"/>
        <v>0</v>
      </c>
      <c r="AA79" s="43">
        <f>IFERROR('調查資料(OUT)'!$BJ$1*'調查資料(OUT)'!BJ85,0)+IFERROR('調查資料(OUT)'!$BO$1*'調查資料(OUT)'!BO85,0)+IFERROR('調查資料(OUT)'!$BT$1*'調查資料(OUT)'!BT85,0)</f>
        <v>0</v>
      </c>
      <c r="AB79" s="43">
        <f>IFERROR('調查資料(OUT)'!$BK$1*'調查資料(OUT)'!BK85,0)+IFERROR('調查資料(OUT)'!$BP$1*'調查資料(OUT)'!BP85,0)+IFERROR('調查資料(OUT)'!$BU$1*'調查資料(OUT)'!BU85,0)</f>
        <v>0</v>
      </c>
      <c r="AC79" s="43">
        <f>IFERROR('調查資料(OUT)'!$BL$1*'調查資料(OUT)'!BL85,0)+IFERROR('調查資料(OUT)'!$BQ$1*'調查資料(OUT)'!BQ85,0)+IFERROR('調查資料(OUT)'!$BV$1*'調查資料(OUT)'!BV85,0)</f>
        <v>0</v>
      </c>
      <c r="AD79" s="43">
        <f>IFERROR('調查資料(OUT)'!$BM$1*'調查資料(OUT)'!BM85,0)+IFERROR('調查資料(OUT)'!$BR$1*'調查資料(OUT)'!BR85,0)+IFERROR('調查資料(OUT)'!$BW$1*'調查資料(OUT)'!BW85,0)</f>
        <v>0</v>
      </c>
      <c r="AE79" s="248">
        <f>IFERROR('調查資料(OUT)'!$BN$1*'調查資料(OUT)'!BN85,0)+IFERROR('調查資料(OUT)'!$BS$1*'調查資料(OUT)'!BS85,0)+IFERROR('調查資料(OUT)'!$BX$1*'調查資料(OUT)'!BX85,0)</f>
        <v>0</v>
      </c>
      <c r="AF79" s="249">
        <f t="shared" si="168"/>
        <v>0</v>
      </c>
      <c r="AG79" s="43">
        <f>IFERROR('調查資料(OUT)'!$BY$1*'調查資料(OUT)'!BY85,0)+IFERROR('調查資料(OUT)'!$CD$1*'調查資料(OUT)'!CD85,0)+IFERROR('調查資料(OUT)'!$CI$1*'調查資料(OUT)'!CI85,0)</f>
        <v>0</v>
      </c>
      <c r="AH79" s="43">
        <f>IFERROR('調查資料(OUT)'!$BZ$1*'調查資料(OUT)'!BZ85,0)+IFERROR('調查資料(OUT)'!$CE$1*'調查資料(OUT)'!CE85,0)+IFERROR('調查資料(OUT)'!$CJ$1*'調查資料(OUT)'!CJ85,0)</f>
        <v>0</v>
      </c>
      <c r="AI79" s="43">
        <f>IFERROR('調查資料(OUT)'!$CA$1*'調查資料(OUT)'!CA85,0)+IFERROR('調查資料(OUT)'!$CF$1*'調查資料(OUT)'!CF85,0)+IFERROR('調查資料(OUT)'!$CK$1*'調查資料(OUT)'!CK85,0)</f>
        <v>0</v>
      </c>
      <c r="AJ79" s="43">
        <f>IFERROR('調查資料(OUT)'!$CB$1*'調查資料(OUT)'!CB85,0)+IFERROR('調查資料(OUT)'!$CG$1*'調查資料(OUT)'!CG85,0)+IFERROR('調查資料(OUT)'!$CL$1*'調查資料(OUT)'!CL85,0)</f>
        <v>0</v>
      </c>
      <c r="AK79" s="248">
        <f>IFERROR('調查資料(OUT)'!$CC$1*'調查資料(OUT)'!CC85,0)+IFERROR('調查資料(OUT)'!$CH$1*'調查資料(OUT)'!CH85,0)+IFERROR('調查資料(OUT)'!$CM$1*'調查資料(OUT)'!CM85,0)</f>
        <v>0</v>
      </c>
      <c r="AL79" s="250">
        <f t="shared" si="169"/>
        <v>0</v>
      </c>
      <c r="AN79" s="319">
        <f>'調查資料(OUT)'!A85</f>
        <v>1830</v>
      </c>
      <c r="AO79" s="340">
        <f t="shared" si="170"/>
        <v>1930</v>
      </c>
      <c r="AP79" s="339">
        <f t="shared" si="238"/>
        <v>0</v>
      </c>
      <c r="AQ79" s="339"/>
      <c r="AR79" s="339">
        <f t="shared" si="300"/>
        <v>0</v>
      </c>
      <c r="AS79" s="342" t="e">
        <f t="shared" si="301"/>
        <v>#DIV/0!</v>
      </c>
      <c r="AT79" s="342" t="e">
        <f t="shared" si="302"/>
        <v>#DIV/0!</v>
      </c>
      <c r="AU79" s="342" t="e">
        <f t="shared" si="303"/>
        <v>#DIV/0!</v>
      </c>
      <c r="AV79" s="342" t="e">
        <f t="shared" si="304"/>
        <v>#DIV/0!</v>
      </c>
      <c r="AW79" s="342" t="e">
        <f t="shared" si="305"/>
        <v>#DIV/0!</v>
      </c>
      <c r="AX79" s="342" t="e">
        <f t="shared" si="306"/>
        <v>#DIV/0!</v>
      </c>
      <c r="AY79" s="343"/>
      <c r="AZ79" s="339">
        <f t="shared" si="307"/>
        <v>1830</v>
      </c>
      <c r="BA79" s="318">
        <f t="shared" si="308"/>
        <v>1930</v>
      </c>
      <c r="BB79" s="43">
        <f t="shared" si="171"/>
        <v>0</v>
      </c>
      <c r="BC79" s="43">
        <f>IF($AZ79="N","N",SUM('調查資料(OUT)'!B85:B88))</f>
        <v>0</v>
      </c>
      <c r="BD79" s="43">
        <f>IF($AZ79="N","N",SUM('調查資料(OUT)'!G85:G88))</f>
        <v>0</v>
      </c>
      <c r="BE79" s="43">
        <f>IF($AZ79="N","N",SUM('調查資料(OUT)'!L85:L88))</f>
        <v>0</v>
      </c>
      <c r="BF79" s="48" t="e">
        <f t="shared" si="265"/>
        <v>#DIV/0!</v>
      </c>
      <c r="BG79" s="43">
        <f t="shared" si="266"/>
        <v>0</v>
      </c>
      <c r="BH79" s="43">
        <f>IF($AZ79="N","N",SUM('調查資料(OUT)'!C85:C88))</f>
        <v>0</v>
      </c>
      <c r="BI79" s="43">
        <f>IF($AZ79="N","N",SUM('調查資料(OUT)'!H85:H88))</f>
        <v>0</v>
      </c>
      <c r="BJ79" s="43">
        <f>IF($AZ79="N","N",SUM('調查資料(OUT)'!M85:M88))</f>
        <v>0</v>
      </c>
      <c r="BK79" s="48" t="e">
        <f t="shared" si="267"/>
        <v>#DIV/0!</v>
      </c>
      <c r="BL79" s="43">
        <f t="shared" si="268"/>
        <v>0</v>
      </c>
      <c r="BM79" s="43">
        <f>IF($AZ79="N","N",SUM('調查資料(OUT)'!D85:D88))</f>
        <v>0</v>
      </c>
      <c r="BN79" s="43">
        <f>IF($AZ79="N","N",SUM('調查資料(OUT)'!I85:I88))</f>
        <v>0</v>
      </c>
      <c r="BO79" s="43">
        <f>IF($AZ79="N","N",SUM('調查資料(OUT)'!N85:N88))</f>
        <v>0</v>
      </c>
      <c r="BP79" s="48" t="e">
        <f t="shared" si="269"/>
        <v>#DIV/0!</v>
      </c>
      <c r="BQ79" s="43">
        <f t="shared" si="270"/>
        <v>0</v>
      </c>
      <c r="BR79" s="43">
        <f>IF($AZ79="N","N",SUM('調查資料(OUT)'!E85:E88))</f>
        <v>0</v>
      </c>
      <c r="BS79" s="43">
        <f>IF($AZ79="N","N",SUM('調查資料(OUT)'!J85:J88))</f>
        <v>0</v>
      </c>
      <c r="BT79" s="43">
        <f>IF($AZ79="N","N",SUM('調查資料(OUT)'!O85:O88))</f>
        <v>0</v>
      </c>
      <c r="BU79" s="48" t="e">
        <f t="shared" si="271"/>
        <v>#DIV/0!</v>
      </c>
      <c r="BV79" s="43">
        <f t="shared" si="172"/>
        <v>0</v>
      </c>
      <c r="BW79" s="43">
        <f>IF($AZ79="N","N",SUM('調查資料(OUT)'!F85:F88))</f>
        <v>0</v>
      </c>
      <c r="BX79" s="43">
        <f>IF($AZ79="N","N",SUM('調查資料(OUT)'!K85:K88))</f>
        <v>0</v>
      </c>
      <c r="BY79" s="43">
        <f>IF($AZ79="N","N",SUM('調查資料(OUT)'!P85:P88))</f>
        <v>0</v>
      </c>
      <c r="BZ79" s="48" t="e">
        <f t="shared" si="173"/>
        <v>#DIV/0!</v>
      </c>
      <c r="CA79" s="43">
        <f t="shared" si="174"/>
        <v>0</v>
      </c>
      <c r="CB79" s="48" t="e">
        <f t="shared" si="175"/>
        <v>#DIV/0!</v>
      </c>
      <c r="CC79" s="43">
        <f t="shared" si="176"/>
        <v>0</v>
      </c>
      <c r="CD79" s="48" t="e">
        <f t="shared" si="177"/>
        <v>#DIV/0!</v>
      </c>
      <c r="CE79" s="43">
        <f t="shared" si="178"/>
        <v>0</v>
      </c>
      <c r="CF79" s="48" t="e">
        <f t="shared" si="179"/>
        <v>#DIV/0!</v>
      </c>
      <c r="CG79" s="43">
        <f t="shared" si="180"/>
        <v>0</v>
      </c>
      <c r="CH79" s="43">
        <f t="shared" si="272"/>
        <v>0</v>
      </c>
      <c r="CI79" s="43">
        <f>IF($AZ79="N","N",SUM('調查資料(OUT)'!Q85:Q88))</f>
        <v>0</v>
      </c>
      <c r="CJ79" s="43">
        <f>IF($AZ79="N","N",SUM('調查資料(OUT)'!V85:V88))</f>
        <v>0</v>
      </c>
      <c r="CK79" s="43">
        <f>IF($AZ79="N","N",SUM('調查資料(OUT)'!AA85:AA88))</f>
        <v>0</v>
      </c>
      <c r="CL79" s="48" t="e">
        <f t="shared" si="273"/>
        <v>#DIV/0!</v>
      </c>
      <c r="CM79" s="43">
        <f t="shared" si="274"/>
        <v>0</v>
      </c>
      <c r="CN79" s="43">
        <f>IF($AZ79="N","N",SUM('調查資料(OUT)'!R85:R88))</f>
        <v>0</v>
      </c>
      <c r="CO79" s="43">
        <f>IF($AZ79="N","N",SUM('調查資料(OUT)'!W85:W88))</f>
        <v>0</v>
      </c>
      <c r="CP79" s="43">
        <f>IF($AZ79="N","N",SUM('調查資料(OUT)'!AB85:AB88))</f>
        <v>0</v>
      </c>
      <c r="CQ79" s="48" t="e">
        <f t="shared" si="275"/>
        <v>#DIV/0!</v>
      </c>
      <c r="CR79" s="43">
        <f t="shared" si="276"/>
        <v>0</v>
      </c>
      <c r="CS79" s="43">
        <f>IF($AZ79="N","N",SUM('調查資料(OUT)'!S85:S88))</f>
        <v>0</v>
      </c>
      <c r="CT79" s="43">
        <f>IF($AZ79="N","N",SUM('調查資料(OUT)'!X85:X88))</f>
        <v>0</v>
      </c>
      <c r="CU79" s="43">
        <f>IF($AZ79="N","N",SUM('調查資料(OUT)'!AC85:AC88))</f>
        <v>0</v>
      </c>
      <c r="CV79" s="48" t="e">
        <f t="shared" si="277"/>
        <v>#DIV/0!</v>
      </c>
      <c r="CW79" s="43">
        <f t="shared" si="278"/>
        <v>0</v>
      </c>
      <c r="CX79" s="43">
        <f>IF($AZ79="N","N",SUM('調查資料(OUT)'!T85:T88))</f>
        <v>0</v>
      </c>
      <c r="CY79" s="43">
        <f>IF($AZ79="N","N",SUM('調查資料(OUT)'!Y85:Y88))</f>
        <v>0</v>
      </c>
      <c r="CZ79" s="43">
        <f>IF($AZ79="N","N",SUM('調查資料(OUT)'!AD85:AD88))</f>
        <v>0</v>
      </c>
      <c r="DA79" s="48" t="e">
        <f t="shared" si="181"/>
        <v>#DIV/0!</v>
      </c>
      <c r="DB79" s="43">
        <f t="shared" si="182"/>
        <v>0</v>
      </c>
      <c r="DC79" s="43">
        <f>IF($AZ79="N","N",SUM('調查資料(OUT)'!U85:U88))</f>
        <v>0</v>
      </c>
      <c r="DD79" s="43">
        <f>IF($AZ79="N","N",SUM('調查資料(OUT)'!Z85:Z88))</f>
        <v>0</v>
      </c>
      <c r="DE79" s="43">
        <f>IF($AZ79="N","N",SUM('調查資料(OUT)'!AE85:AE88))</f>
        <v>0</v>
      </c>
      <c r="DF79" s="48" t="e">
        <f t="shared" si="183"/>
        <v>#DIV/0!</v>
      </c>
      <c r="DG79" s="43">
        <f t="shared" si="184"/>
        <v>0</v>
      </c>
      <c r="DH79" s="48" t="e">
        <f t="shared" si="185"/>
        <v>#DIV/0!</v>
      </c>
      <c r="DI79" s="43">
        <f t="shared" si="186"/>
        <v>0</v>
      </c>
      <c r="DJ79" s="48" t="e">
        <f t="shared" si="187"/>
        <v>#DIV/0!</v>
      </c>
      <c r="DK79" s="43">
        <f t="shared" si="188"/>
        <v>0</v>
      </c>
      <c r="DL79" s="48" t="e">
        <f t="shared" si="189"/>
        <v>#DIV/0!</v>
      </c>
      <c r="DM79" s="43">
        <f t="shared" si="190"/>
        <v>0</v>
      </c>
      <c r="DN79" s="43">
        <f t="shared" si="279"/>
        <v>0</v>
      </c>
      <c r="DO79" s="43">
        <f>IF($AZ79="N","N",SUM('調查資料(OUT)'!AF85:AF88))</f>
        <v>0</v>
      </c>
      <c r="DP79" s="43">
        <f>IF($AZ79="N","N",SUM('調查資料(OUT)'!AK85:AK88))</f>
        <v>0</v>
      </c>
      <c r="DQ79" s="43">
        <f>IF($AZ79="N","N",SUM('調查資料(OUT)'!AP85:AP88))</f>
        <v>0</v>
      </c>
      <c r="DR79" s="48" t="e">
        <f t="shared" si="280"/>
        <v>#DIV/0!</v>
      </c>
      <c r="DS79" s="43">
        <f t="shared" si="281"/>
        <v>0</v>
      </c>
      <c r="DT79" s="43">
        <f>IF($AZ79="N","N",SUM('調查資料(OUT)'!AG85:AG88))</f>
        <v>0</v>
      </c>
      <c r="DU79" s="43">
        <f>IF($AZ79="N","N",SUM('調查資料(OUT)'!AL85:AL88))</f>
        <v>0</v>
      </c>
      <c r="DV79" s="43">
        <f>IF($AZ79="N","N",SUM('調查資料(OUT)'!AQ85:AQ88))</f>
        <v>0</v>
      </c>
      <c r="DW79" s="48" t="e">
        <f t="shared" si="282"/>
        <v>#DIV/0!</v>
      </c>
      <c r="DX79" s="43">
        <f t="shared" si="283"/>
        <v>0</v>
      </c>
      <c r="DY79" s="43">
        <f>IF($AZ79="N","N",SUM('調查資料(OUT)'!AH85:AH88))</f>
        <v>0</v>
      </c>
      <c r="DZ79" s="43">
        <f>IF($AZ79="N","N",SUM('調查資料(OUT)'!AM85:AM88))</f>
        <v>0</v>
      </c>
      <c r="EA79" s="43">
        <f>IF($AZ79="N","N",SUM('調查資料(OUT)'!AR85:AR88))</f>
        <v>0</v>
      </c>
      <c r="EB79" s="48" t="e">
        <f t="shared" si="284"/>
        <v>#DIV/0!</v>
      </c>
      <c r="EC79" s="43">
        <f t="shared" si="285"/>
        <v>0</v>
      </c>
      <c r="ED79" s="43">
        <f>IF($AZ79="N","N",SUM('調查資料(OUT)'!AI85:AI88))</f>
        <v>0</v>
      </c>
      <c r="EE79" s="43">
        <f>IF($AZ79="N","N",SUM('調查資料(OUT)'!AN85:AN88))</f>
        <v>0</v>
      </c>
      <c r="EF79" s="43">
        <f>IF($AZ79="N","N",SUM('調查資料(OUT)'!AS85:AS88))</f>
        <v>0</v>
      </c>
      <c r="EG79" s="48" t="e">
        <f t="shared" si="191"/>
        <v>#DIV/0!</v>
      </c>
      <c r="EH79" s="43">
        <f t="shared" si="192"/>
        <v>0</v>
      </c>
      <c r="EI79" s="43">
        <f>IF($AZ79="N","N",SUM('調查資料(OUT)'!AJ85:AJ88))</f>
        <v>0</v>
      </c>
      <c r="EJ79" s="43">
        <f>IF($AZ79="N","N",SUM('調查資料(OUT)'!AO85:AO88))</f>
        <v>0</v>
      </c>
      <c r="EK79" s="43">
        <f>IF($AZ79="N","N",SUM('調查資料(OUT)'!AT85:AT88))</f>
        <v>0</v>
      </c>
      <c r="EL79" s="48" t="e">
        <f t="shared" si="193"/>
        <v>#DIV/0!</v>
      </c>
      <c r="EM79" s="43">
        <f t="shared" si="194"/>
        <v>0</v>
      </c>
      <c r="EN79" s="48" t="e">
        <f t="shared" si="195"/>
        <v>#DIV/0!</v>
      </c>
      <c r="EO79" s="43">
        <f t="shared" si="196"/>
        <v>0</v>
      </c>
      <c r="EP79" s="48" t="e">
        <f t="shared" si="197"/>
        <v>#DIV/0!</v>
      </c>
      <c r="EQ79" s="43">
        <f t="shared" si="198"/>
        <v>0</v>
      </c>
      <c r="ER79" s="48" t="e">
        <f t="shared" si="199"/>
        <v>#DIV/0!</v>
      </c>
      <c r="ES79" s="43">
        <f t="shared" si="200"/>
        <v>0</v>
      </c>
      <c r="ET79" s="43">
        <f t="shared" si="286"/>
        <v>0</v>
      </c>
      <c r="EU79" s="43">
        <f>IF($AZ79="N","N",SUM('調查資料(OUT)'!AU85:AU88))</f>
        <v>0</v>
      </c>
      <c r="EV79" s="43">
        <f>IF($AZ79="N","N",SUM('調查資料(OUT)'!AZ85:AZ88))</f>
        <v>0</v>
      </c>
      <c r="EW79" s="43">
        <f>IF($AZ79="N","N",SUM('調查資料(OUT)'!BE85:BE88))</f>
        <v>0</v>
      </c>
      <c r="EX79" s="48" t="e">
        <f t="shared" si="287"/>
        <v>#DIV/0!</v>
      </c>
      <c r="EY79" s="43">
        <f t="shared" si="288"/>
        <v>0</v>
      </c>
      <c r="EZ79" s="43">
        <f>IF($AZ79="N","N",SUM('調查資料(OUT)'!AV85:AV88))</f>
        <v>0</v>
      </c>
      <c r="FA79" s="43">
        <f>IF($AZ79="N","N",SUM('調查資料(OUT)'!BA85:BA88))</f>
        <v>0</v>
      </c>
      <c r="FB79" s="43">
        <f>IF($AZ79="N","N",SUM('調查資料(OUT)'!BF85:BF88))</f>
        <v>0</v>
      </c>
      <c r="FC79" s="48" t="e">
        <f t="shared" si="289"/>
        <v>#DIV/0!</v>
      </c>
      <c r="FD79" s="43">
        <f t="shared" si="290"/>
        <v>0</v>
      </c>
      <c r="FE79" s="43">
        <f>IF($AZ79="N","N",SUM('調查資料(OUT)'!AW85:AW88))</f>
        <v>0</v>
      </c>
      <c r="FF79" s="43">
        <f>IF($AZ79="N","N",SUM('調查資料(OUT)'!BB85:BB88))</f>
        <v>0</v>
      </c>
      <c r="FG79" s="43">
        <f>IF($AZ79="N","N",SUM('調查資料(OUT)'!BG85:BG88))</f>
        <v>0</v>
      </c>
      <c r="FH79" s="48" t="e">
        <f t="shared" si="291"/>
        <v>#DIV/0!</v>
      </c>
      <c r="FI79" s="43">
        <f t="shared" si="292"/>
        <v>0</v>
      </c>
      <c r="FJ79" s="43">
        <f>IF($AZ79="N","N",SUM('調查資料(OUT)'!AX85:AX88))</f>
        <v>0</v>
      </c>
      <c r="FK79" s="43">
        <f>IF($AZ79="N","N",SUM('調查資料(OUT)'!BC85:BC88))</f>
        <v>0</v>
      </c>
      <c r="FL79" s="43">
        <f>IF($AZ79="N","N",SUM('調查資料(OUT)'!BH85:BH88))</f>
        <v>0</v>
      </c>
      <c r="FM79" s="48" t="e">
        <f t="shared" si="201"/>
        <v>#DIV/0!</v>
      </c>
      <c r="FN79" s="43">
        <f t="shared" si="202"/>
        <v>0</v>
      </c>
      <c r="FO79" s="43">
        <f>IF($AZ79="N","N",SUM('調查資料(OUT)'!AY85:AY88))</f>
        <v>0</v>
      </c>
      <c r="FP79" s="43">
        <f>IF($AZ79="N","N",SUM('調查資料(OUT)'!BD85:BD88))</f>
        <v>0</v>
      </c>
      <c r="FQ79" s="43">
        <f>IF($AZ79="N","N",SUM('調查資料(OUT)'!BI85:BI88))</f>
        <v>0</v>
      </c>
      <c r="FR79" s="48" t="e">
        <f t="shared" si="203"/>
        <v>#DIV/0!</v>
      </c>
      <c r="FS79" s="43">
        <f t="shared" si="204"/>
        <v>0</v>
      </c>
      <c r="FT79" s="48" t="e">
        <f t="shared" si="205"/>
        <v>#DIV/0!</v>
      </c>
      <c r="FU79" s="43">
        <f t="shared" si="206"/>
        <v>0</v>
      </c>
      <c r="FV79" s="48" t="e">
        <f t="shared" si="207"/>
        <v>#DIV/0!</v>
      </c>
      <c r="FW79" s="43">
        <f t="shared" si="208"/>
        <v>0</v>
      </c>
      <c r="FX79" s="48" t="e">
        <f t="shared" si="209"/>
        <v>#DIV/0!</v>
      </c>
      <c r="FY79" s="43">
        <f t="shared" si="210"/>
        <v>0</v>
      </c>
      <c r="FZ79" s="43">
        <f t="shared" si="293"/>
        <v>0</v>
      </c>
      <c r="GA79" s="43">
        <f>IF($AZ79="N","N",SUM('調查資料(OUT)'!BJ85:BJ88))</f>
        <v>0</v>
      </c>
      <c r="GB79" s="43">
        <f>IF($AZ79="N","N",SUM('調查資料(OUT)'!BO85:BO88))</f>
        <v>0</v>
      </c>
      <c r="GC79" s="43">
        <f>IF($AZ79="N","N",SUM('調查資料(OUT)'!BT85:BT88))</f>
        <v>0</v>
      </c>
      <c r="GD79" s="48" t="e">
        <f t="shared" si="294"/>
        <v>#DIV/0!</v>
      </c>
      <c r="GE79" s="43">
        <f t="shared" si="295"/>
        <v>0</v>
      </c>
      <c r="GF79" s="43">
        <f>IF($AZ79="N","N",SUM('調查資料(OUT)'!BK85:BK88))</f>
        <v>0</v>
      </c>
      <c r="GG79" s="43">
        <f>IF($AZ79="N","N",SUM('調查資料(OUT)'!BP85:BP88))</f>
        <v>0</v>
      </c>
      <c r="GH79" s="43">
        <f>IF($AZ79="N","N",SUM('調查資料(OUT)'!BU85:BU88))</f>
        <v>0</v>
      </c>
      <c r="GI79" s="48" t="e">
        <f t="shared" si="296"/>
        <v>#DIV/0!</v>
      </c>
      <c r="GJ79" s="43">
        <f t="shared" si="297"/>
        <v>0</v>
      </c>
      <c r="GK79" s="43">
        <f>IF($AZ79="N","N",SUM('調查資料(OUT)'!BL85:BL88))</f>
        <v>0</v>
      </c>
      <c r="GL79" s="43">
        <f>IF($AZ79="N","N",SUM('調查資料(OUT)'!BQ85:BQ88))</f>
        <v>0</v>
      </c>
      <c r="GM79" s="43">
        <f>IF($AZ79="N","N",SUM('調查資料(OUT)'!BV85:BV88))</f>
        <v>0</v>
      </c>
      <c r="GN79" s="48" t="e">
        <f t="shared" si="298"/>
        <v>#DIV/0!</v>
      </c>
      <c r="GO79" s="43">
        <f t="shared" si="299"/>
        <v>0</v>
      </c>
      <c r="GP79" s="43">
        <f>IF($AZ79="N","N",SUM('調查資料(OUT)'!BM85:BM88))</f>
        <v>0</v>
      </c>
      <c r="GQ79" s="43">
        <f>IF($AZ79="N","N",SUM('調查資料(OUT)'!BR85:BR88))</f>
        <v>0</v>
      </c>
      <c r="GR79" s="43">
        <f>IF($AZ79="N","N",SUM('調查資料(OUT)'!BW85:BW88))</f>
        <v>0</v>
      </c>
      <c r="GS79" s="48" t="e">
        <f t="shared" si="211"/>
        <v>#DIV/0!</v>
      </c>
      <c r="GT79" s="43">
        <f t="shared" si="212"/>
        <v>0</v>
      </c>
      <c r="GU79" s="43">
        <f>IF($AZ79="N","N",SUM('調查資料(OUT)'!BN85:BN88))</f>
        <v>0</v>
      </c>
      <c r="GV79" s="43">
        <f>IF($AZ79="N","N",SUM('調查資料(OUT)'!BS85:BS88))</f>
        <v>0</v>
      </c>
      <c r="GW79" s="43">
        <f>IF($AZ79="N","N",SUM('調查資料(OUT)'!BX85:BX88))</f>
        <v>0</v>
      </c>
      <c r="GX79" s="48" t="e">
        <f t="shared" si="213"/>
        <v>#DIV/0!</v>
      </c>
      <c r="GY79" s="43">
        <f t="shared" si="214"/>
        <v>0</v>
      </c>
      <c r="GZ79" s="48" t="e">
        <f t="shared" si="215"/>
        <v>#DIV/0!</v>
      </c>
      <c r="HA79" s="43">
        <f t="shared" si="216"/>
        <v>0</v>
      </c>
      <c r="HB79" s="48" t="e">
        <f t="shared" si="217"/>
        <v>#DIV/0!</v>
      </c>
      <c r="HC79" s="43">
        <f t="shared" si="237"/>
        <v>0</v>
      </c>
      <c r="HD79" s="48" t="e">
        <f t="shared" si="218"/>
        <v>#DIV/0!</v>
      </c>
      <c r="HE79" s="43">
        <f t="shared" si="219"/>
        <v>0</v>
      </c>
      <c r="HF79" s="43">
        <f t="shared" si="220"/>
        <v>0</v>
      </c>
      <c r="HG79" s="43">
        <f>IF($AZ79="N","N",SUM('調查資料(OUT)'!BY85:BY88))</f>
        <v>0</v>
      </c>
      <c r="HH79" s="43">
        <f>IF($AZ79="N","N",SUM('調查資料(OUT)'!CD85:CD88))</f>
        <v>0</v>
      </c>
      <c r="HI79" s="43">
        <f>IF($AZ79="N","N",SUM('調查資料(OUT)'!CI85:CI88))</f>
        <v>0</v>
      </c>
      <c r="HJ79" s="48" t="e">
        <f t="shared" si="221"/>
        <v>#DIV/0!</v>
      </c>
      <c r="HK79" s="43">
        <f t="shared" si="222"/>
        <v>0</v>
      </c>
      <c r="HL79" s="43">
        <f>IF($AZ79="N","N",SUM('調查資料(OUT)'!BZ85:BZ88))</f>
        <v>0</v>
      </c>
      <c r="HM79" s="43">
        <f>IF($AZ79="N","N",SUM('調查資料(OUT)'!CE85:CE88))</f>
        <v>0</v>
      </c>
      <c r="HN79" s="43">
        <f>IF($AZ79="N","N",SUM('調查資料(OUT)'!CJ85:CJ88))</f>
        <v>0</v>
      </c>
      <c r="HO79" s="48" t="e">
        <f t="shared" si="223"/>
        <v>#DIV/0!</v>
      </c>
      <c r="HP79" s="43">
        <f t="shared" si="224"/>
        <v>0</v>
      </c>
      <c r="HQ79" s="43">
        <f>IF($AZ79="N","N",SUM('調查資料(OUT)'!CA85:CA88))</f>
        <v>0</v>
      </c>
      <c r="HR79" s="43">
        <f>IF($AZ79="N","N",SUM('調查資料(OUT)'!CF85:CF88))</f>
        <v>0</v>
      </c>
      <c r="HS79" s="43">
        <f>IF($AZ79="N","N",SUM('調查資料(OUT)'!CK85:CK88))</f>
        <v>0</v>
      </c>
      <c r="HT79" s="48" t="e">
        <f t="shared" si="225"/>
        <v>#DIV/0!</v>
      </c>
      <c r="HU79" s="43">
        <f t="shared" si="226"/>
        <v>0</v>
      </c>
      <c r="HV79" s="43">
        <f>IF($AZ79="N","N",SUM('調查資料(OUT)'!CB85:CB88))</f>
        <v>0</v>
      </c>
      <c r="HW79" s="43">
        <f>IF($AZ79="N","N",SUM('調查資料(OUT)'!CG85:CG88))</f>
        <v>0</v>
      </c>
      <c r="HX79" s="43">
        <f>IF($AZ79="N","N",SUM('調查資料(OUT)'!CL85:CL88))</f>
        <v>0</v>
      </c>
      <c r="HY79" s="48" t="e">
        <f t="shared" si="227"/>
        <v>#DIV/0!</v>
      </c>
      <c r="HZ79" s="43">
        <f t="shared" si="228"/>
        <v>0</v>
      </c>
      <c r="IA79" s="43">
        <f>IF($AZ79="N","N",SUM('調查資料(OUT)'!CC85:CC88))</f>
        <v>0</v>
      </c>
      <c r="IB79" s="43">
        <f>IF($AZ79="N","N",SUM('調查資料(OUT)'!CH85:CH88))</f>
        <v>0</v>
      </c>
      <c r="IC79" s="43">
        <f>IF($AZ79="N","N",SUM('調查資料(OUT)'!CM85:CM88))</f>
        <v>0</v>
      </c>
      <c r="ID79" s="48" t="e">
        <f t="shared" si="229"/>
        <v>#DIV/0!</v>
      </c>
      <c r="IE79" s="43">
        <f t="shared" si="230"/>
        <v>0</v>
      </c>
      <c r="IF79" s="48" t="e">
        <f t="shared" si="231"/>
        <v>#DIV/0!</v>
      </c>
      <c r="IG79" s="43">
        <f t="shared" si="232"/>
        <v>0</v>
      </c>
      <c r="IH79" s="48" t="e">
        <f t="shared" si="233"/>
        <v>#DIV/0!</v>
      </c>
      <c r="II79" s="43">
        <f t="shared" si="234"/>
        <v>0</v>
      </c>
      <c r="IJ79" s="48" t="e">
        <f t="shared" si="235"/>
        <v>#DIV/0!</v>
      </c>
      <c r="IK79" s="248">
        <f t="shared" si="236"/>
        <v>0</v>
      </c>
    </row>
    <row r="80" spans="1:245">
      <c r="A80" s="247">
        <f>'調查資料(OUT)'!A86</f>
        <v>1845</v>
      </c>
      <c r="B80" s="43">
        <f t="shared" si="163"/>
        <v>0</v>
      </c>
      <c r="C80" s="43">
        <f>IFERROR('調查資料(OUT)'!$B$1*'調查資料(OUT)'!B86,0)+IFERROR('調查資料(OUT)'!$G$1*'調查資料(OUT)'!G86,0)+IFERROR('調查資料(OUT)'!$L$1*'調查資料(OUT)'!L86,0)</f>
        <v>0</v>
      </c>
      <c r="D80" s="43">
        <f>IFERROR('調查資料(OUT)'!$C$1*'調查資料(OUT)'!C86,0)+IFERROR('調查資料(OUT)'!$H$1*'調查資料(OUT)'!H86,0)+IFERROR('調查資料(OUT)'!$M$1*'調查資料(OUT)'!M86,0)</f>
        <v>0</v>
      </c>
      <c r="E80" s="43">
        <f>IFERROR('調查資料(OUT)'!$D$1*'調查資料(OUT)'!D86,0)+IFERROR('調查資料(OUT)'!$I$1*'調查資料(OUT)'!I86,0)+IFERROR('調查資料(OUT)'!$N$1*'調查資料(OUT)'!N86,0)</f>
        <v>0</v>
      </c>
      <c r="F80" s="43">
        <f>IFERROR('調查資料(OUT)'!$E$1*'調查資料(OUT)'!E86,0)+IFERROR('調查資料(OUT)'!$J$1*'調查資料(OUT)'!J86,0)+IFERROR('調查資料(OUT)'!$O$1*'調查資料(OUT)'!O86,0)</f>
        <v>0</v>
      </c>
      <c r="G80" s="248">
        <f>IFERROR('調查資料(OUT)'!$F$1*'調查資料(OUT)'!F86,0)+IFERROR('調查資料(OUT)'!$K$1*'調查資料(OUT)'!K86,0)+IFERROR('調查資料(OUT)'!$P$1*'調查資料(OUT)'!P86,0)</f>
        <v>0</v>
      </c>
      <c r="H80" s="249">
        <f t="shared" si="164"/>
        <v>0</v>
      </c>
      <c r="I80" s="43">
        <f>IFERROR('調查資料(OUT)'!$Q$1*'調查資料(OUT)'!Q86,0)+IFERROR('調查資料(OUT)'!$V$1*'調查資料(OUT)'!V86,0)+IFERROR('調查資料(OUT)'!$AA$1*'調查資料(OUT)'!AA86,0)</f>
        <v>0</v>
      </c>
      <c r="J80" s="43">
        <f>IFERROR('調查資料(OUT)'!$R$1*'調查資料(OUT)'!R86,0)+IFERROR('調查資料(OUT)'!$W$1*'調查資料(OUT)'!W86,0)+IFERROR('調查資料(OUT)'!$AB$1*'調查資料(OUT)'!AB86,0)</f>
        <v>0</v>
      </c>
      <c r="K80" s="43">
        <f>IFERROR('調查資料(OUT)'!$S$1*'調查資料(OUT)'!S86,0)+IFERROR('調查資料(OUT)'!$X$1*'調查資料(OUT)'!X86,0)+IFERROR('調查資料(OUT)'!$AC$1*'調查資料(OUT)'!AC86,0)</f>
        <v>0</v>
      </c>
      <c r="L80" s="43">
        <f>IFERROR('調查資料(OUT)'!$T$1*'調查資料(OUT)'!T86,0)+IFERROR('調查資料(OUT)'!$Y$1*'調查資料(OUT)'!Y86,0)+IFERROR('調查資料(OUT)'!$AD$1*'調查資料(OUT)'!AD86,0)</f>
        <v>0</v>
      </c>
      <c r="M80" s="248">
        <f>IFERROR('調查資料(OUT)'!$U$1*'調查資料(OUT)'!U86,0)+IFERROR('調查資料(OUT)'!$Z$1*'調查資料(OUT)'!Z86,0)+IFERROR('調查資料(OUT)'!$AE$1*'調查資料(OUT)'!AE86,0)</f>
        <v>0</v>
      </c>
      <c r="N80" s="249">
        <f t="shared" si="165"/>
        <v>0</v>
      </c>
      <c r="O80" s="43">
        <f>IFERROR('調查資料(OUT)'!$AF$1*'調查資料(OUT)'!AF86,0)+IFERROR('調查資料(OUT)'!$AK$1*'調查資料(OUT)'!AK86,0)+IFERROR('調查資料(OUT)'!$AP$1*'調查資料(OUT)'!AP86,0)</f>
        <v>0</v>
      </c>
      <c r="P80" s="43">
        <f>IFERROR('調查資料(OUT)'!$AG$1*'調查資料(OUT)'!AG86,0)+IFERROR('調查資料(OUT)'!$AL$1*'調查資料(OUT)'!AL86,0)+IFERROR('調查資料(OUT)'!$AQ$1*'調查資料(OUT)'!AQ86,0)</f>
        <v>0</v>
      </c>
      <c r="Q80" s="43">
        <f>IFERROR('調查資料(OUT)'!$AH$1*'調查資料(OUT)'!AH86,0)+IFERROR('調查資料(OUT)'!$AM$1*'調查資料(OUT)'!AM86,0)+IFERROR('調查資料(OUT)'!$AR$1*'調查資料(OUT)'!AR86,0)</f>
        <v>0</v>
      </c>
      <c r="R80" s="43">
        <f>IFERROR('調查資料(OUT)'!$AI$1*'調查資料(OUT)'!AI86,0)+IFERROR('調查資料(OUT)'!$AN$1*'調查資料(OUT)'!AN86,0)+IFERROR('調查資料(OUT)'!$AS$1*'調查資料(OUT)'!AS86,0)</f>
        <v>0</v>
      </c>
      <c r="S80" s="248">
        <f>IFERROR('調查資料(OUT)'!$AJ$1*'調查資料(OUT)'!AJ86,0)+IFERROR('調查資料(OUT)'!$AO$1*'調查資料(OUT)'!AO86,0)+IFERROR('調查資料(OUT)'!$AT$1*'調查資料(OUT)'!AT86,0)</f>
        <v>0</v>
      </c>
      <c r="T80" s="249">
        <f t="shared" si="166"/>
        <v>0</v>
      </c>
      <c r="U80" s="43">
        <f>IFERROR('調查資料(OUT)'!$AU$1*'調查資料(OUT)'!AU86,0)+IFERROR('調查資料(OUT)'!$AZ$1*'調查資料(OUT)'!AZ86,0)+IFERROR('調查資料(OUT)'!$BE$1*'調查資料(OUT)'!BE86,0)</f>
        <v>0</v>
      </c>
      <c r="V80" s="43">
        <f>IFERROR('調查資料(OUT)'!$AV$1*'調查資料(OUT)'!AV86,0)+IFERROR('調查資料(OUT)'!$BA$1*'調查資料(OUT)'!BA86,0)+IFERROR('調查資料(OUT)'!$BF$1*'調查資料(OUT)'!BF86,0)</f>
        <v>0</v>
      </c>
      <c r="W80" s="43">
        <f>IFERROR('調查資料(OUT)'!$AW$1*'調查資料(OUT)'!AW86,0)+IFERROR('調查資料(OUT)'!$BB$1*'調查資料(OUT)'!BB86,0)+IFERROR('調查資料(OUT)'!$BG$1*'調查資料(OUT)'!BG86,0)</f>
        <v>0</v>
      </c>
      <c r="X80" s="43">
        <f>IFERROR('調查資料(OUT)'!$AX$1*'調查資料(OUT)'!AX86,0)+IFERROR('調查資料(OUT)'!$BC$1*'調查資料(OUT)'!BC86,0)+IFERROR('調查資料(OUT)'!$BH$1*'調查資料(OUT)'!BH86,0)</f>
        <v>0</v>
      </c>
      <c r="Y80" s="248">
        <f>IFERROR('調查資料(OUT)'!$AY$1*'調查資料(OUT)'!AY86,0)+IFERROR('調查資料(OUT)'!$BD$1*'調查資料(OUT)'!BD86,0)+IFERROR('調查資料(OUT)'!$BI$1*'調查資料(OUT)'!BI86,0)</f>
        <v>0</v>
      </c>
      <c r="Z80" s="249">
        <f t="shared" si="167"/>
        <v>0</v>
      </c>
      <c r="AA80" s="43">
        <f>IFERROR('調查資料(OUT)'!$BJ$1*'調查資料(OUT)'!BJ86,0)+IFERROR('調查資料(OUT)'!$BO$1*'調查資料(OUT)'!BO86,0)+IFERROR('調查資料(OUT)'!$BT$1*'調查資料(OUT)'!BT86,0)</f>
        <v>0</v>
      </c>
      <c r="AB80" s="43">
        <f>IFERROR('調查資料(OUT)'!$BK$1*'調查資料(OUT)'!BK86,0)+IFERROR('調查資料(OUT)'!$BP$1*'調查資料(OUT)'!BP86,0)+IFERROR('調查資料(OUT)'!$BU$1*'調查資料(OUT)'!BU86,0)</f>
        <v>0</v>
      </c>
      <c r="AC80" s="43">
        <f>IFERROR('調查資料(OUT)'!$BL$1*'調查資料(OUT)'!BL86,0)+IFERROR('調查資料(OUT)'!$BQ$1*'調查資料(OUT)'!BQ86,0)+IFERROR('調查資料(OUT)'!$BV$1*'調查資料(OUT)'!BV86,0)</f>
        <v>0</v>
      </c>
      <c r="AD80" s="43">
        <f>IFERROR('調查資料(OUT)'!$BM$1*'調查資料(OUT)'!BM86,0)+IFERROR('調查資料(OUT)'!$BR$1*'調查資料(OUT)'!BR86,0)+IFERROR('調查資料(OUT)'!$BW$1*'調查資料(OUT)'!BW86,0)</f>
        <v>0</v>
      </c>
      <c r="AE80" s="248">
        <f>IFERROR('調查資料(OUT)'!$BN$1*'調查資料(OUT)'!BN86,0)+IFERROR('調查資料(OUT)'!$BS$1*'調查資料(OUT)'!BS86,0)+IFERROR('調查資料(OUT)'!$BX$1*'調查資料(OUT)'!BX86,0)</f>
        <v>0</v>
      </c>
      <c r="AF80" s="249">
        <f t="shared" si="168"/>
        <v>0</v>
      </c>
      <c r="AG80" s="43">
        <f>IFERROR('調查資料(OUT)'!$BY$1*'調查資料(OUT)'!BY86,0)+IFERROR('調查資料(OUT)'!$CD$1*'調查資料(OUT)'!CD86,0)+IFERROR('調查資料(OUT)'!$CI$1*'調查資料(OUT)'!CI86,0)</f>
        <v>0</v>
      </c>
      <c r="AH80" s="43">
        <f>IFERROR('調查資料(OUT)'!$BZ$1*'調查資料(OUT)'!BZ86,0)+IFERROR('調查資料(OUT)'!$CE$1*'調查資料(OUT)'!CE86,0)+IFERROR('調查資料(OUT)'!$CJ$1*'調查資料(OUT)'!CJ86,0)</f>
        <v>0</v>
      </c>
      <c r="AI80" s="43">
        <f>IFERROR('調查資料(OUT)'!$CA$1*'調查資料(OUT)'!CA86,0)+IFERROR('調查資料(OUT)'!$CF$1*'調查資料(OUT)'!CF86,0)+IFERROR('調查資料(OUT)'!$CK$1*'調查資料(OUT)'!CK86,0)</f>
        <v>0</v>
      </c>
      <c r="AJ80" s="43">
        <f>IFERROR('調查資料(OUT)'!$CB$1*'調查資料(OUT)'!CB86,0)+IFERROR('調查資料(OUT)'!$CG$1*'調查資料(OUT)'!CG86,0)+IFERROR('調查資料(OUT)'!$CL$1*'調查資料(OUT)'!CL86,0)</f>
        <v>0</v>
      </c>
      <c r="AK80" s="248">
        <f>IFERROR('調查資料(OUT)'!$CC$1*'調查資料(OUT)'!CC86,0)+IFERROR('調查資料(OUT)'!$CH$1*'調查資料(OUT)'!CH86,0)+IFERROR('調查資料(OUT)'!$CM$1*'調查資料(OUT)'!CM86,0)</f>
        <v>0</v>
      </c>
      <c r="AL80" s="250">
        <f t="shared" si="169"/>
        <v>0</v>
      </c>
      <c r="AN80" s="319">
        <f>'調查資料(OUT)'!A86</f>
        <v>1845</v>
      </c>
      <c r="AO80" s="340">
        <f t="shared" si="170"/>
        <v>1945</v>
      </c>
      <c r="AP80" s="339">
        <f t="shared" si="238"/>
        <v>0</v>
      </c>
      <c r="AQ80" s="339"/>
      <c r="AR80" s="339">
        <f t="shared" si="300"/>
        <v>0</v>
      </c>
      <c r="AS80" s="342" t="e">
        <f t="shared" si="301"/>
        <v>#DIV/0!</v>
      </c>
      <c r="AT80" s="342" t="e">
        <f t="shared" si="302"/>
        <v>#DIV/0!</v>
      </c>
      <c r="AU80" s="342" t="e">
        <f t="shared" si="303"/>
        <v>#DIV/0!</v>
      </c>
      <c r="AV80" s="342" t="e">
        <f t="shared" si="304"/>
        <v>#DIV/0!</v>
      </c>
      <c r="AW80" s="342" t="e">
        <f t="shared" si="305"/>
        <v>#DIV/0!</v>
      </c>
      <c r="AX80" s="342" t="e">
        <f t="shared" si="306"/>
        <v>#DIV/0!</v>
      </c>
      <c r="AY80" s="343"/>
      <c r="AZ80" s="339">
        <f t="shared" si="307"/>
        <v>1845</v>
      </c>
      <c r="BA80" s="318">
        <f t="shared" si="308"/>
        <v>1945</v>
      </c>
      <c r="BB80" s="43">
        <f t="shared" si="171"/>
        <v>0</v>
      </c>
      <c r="BC80" s="43">
        <f>IF($AZ80="N","N",SUM('調查資料(OUT)'!B86:B89))</f>
        <v>0</v>
      </c>
      <c r="BD80" s="43">
        <f>IF($AZ80="N","N",SUM('調查資料(OUT)'!G86:G89))</f>
        <v>0</v>
      </c>
      <c r="BE80" s="43">
        <f>IF($AZ80="N","N",SUM('調查資料(OUT)'!L86:L89))</f>
        <v>0</v>
      </c>
      <c r="BF80" s="48" t="e">
        <f t="shared" si="265"/>
        <v>#DIV/0!</v>
      </c>
      <c r="BG80" s="43">
        <f t="shared" si="266"/>
        <v>0</v>
      </c>
      <c r="BH80" s="43">
        <f>IF($AZ80="N","N",SUM('調查資料(OUT)'!C86:C89))</f>
        <v>0</v>
      </c>
      <c r="BI80" s="43">
        <f>IF($AZ80="N","N",SUM('調查資料(OUT)'!H86:H89))</f>
        <v>0</v>
      </c>
      <c r="BJ80" s="43">
        <f>IF($AZ80="N","N",SUM('調查資料(OUT)'!M86:M89))</f>
        <v>0</v>
      </c>
      <c r="BK80" s="48" t="e">
        <f t="shared" si="267"/>
        <v>#DIV/0!</v>
      </c>
      <c r="BL80" s="43">
        <f t="shared" si="268"/>
        <v>0</v>
      </c>
      <c r="BM80" s="43">
        <f>IF($AZ80="N","N",SUM('調查資料(OUT)'!D86:D89))</f>
        <v>0</v>
      </c>
      <c r="BN80" s="43">
        <f>IF($AZ80="N","N",SUM('調查資料(OUT)'!I86:I89))</f>
        <v>0</v>
      </c>
      <c r="BO80" s="43">
        <f>IF($AZ80="N","N",SUM('調查資料(OUT)'!N86:N89))</f>
        <v>0</v>
      </c>
      <c r="BP80" s="48" t="e">
        <f t="shared" si="269"/>
        <v>#DIV/0!</v>
      </c>
      <c r="BQ80" s="43">
        <f t="shared" si="270"/>
        <v>0</v>
      </c>
      <c r="BR80" s="43">
        <f>IF($AZ80="N","N",SUM('調查資料(OUT)'!E86:E89))</f>
        <v>0</v>
      </c>
      <c r="BS80" s="43">
        <f>IF($AZ80="N","N",SUM('調查資料(OUT)'!J86:J89))</f>
        <v>0</v>
      </c>
      <c r="BT80" s="43">
        <f>IF($AZ80="N","N",SUM('調查資料(OUT)'!O86:O89))</f>
        <v>0</v>
      </c>
      <c r="BU80" s="48" t="e">
        <f t="shared" si="271"/>
        <v>#DIV/0!</v>
      </c>
      <c r="BV80" s="43">
        <f t="shared" si="172"/>
        <v>0</v>
      </c>
      <c r="BW80" s="43">
        <f>IF($AZ80="N","N",SUM('調查資料(OUT)'!F86:F89))</f>
        <v>0</v>
      </c>
      <c r="BX80" s="43">
        <f>IF($AZ80="N","N",SUM('調查資料(OUT)'!K86:K89))</f>
        <v>0</v>
      </c>
      <c r="BY80" s="43">
        <f>IF($AZ80="N","N",SUM('調查資料(OUT)'!P86:P89))</f>
        <v>0</v>
      </c>
      <c r="BZ80" s="48" t="e">
        <f t="shared" si="173"/>
        <v>#DIV/0!</v>
      </c>
      <c r="CA80" s="43">
        <f t="shared" si="174"/>
        <v>0</v>
      </c>
      <c r="CB80" s="48" t="e">
        <f t="shared" si="175"/>
        <v>#DIV/0!</v>
      </c>
      <c r="CC80" s="43">
        <f t="shared" si="176"/>
        <v>0</v>
      </c>
      <c r="CD80" s="48" t="e">
        <f t="shared" si="177"/>
        <v>#DIV/0!</v>
      </c>
      <c r="CE80" s="43">
        <f t="shared" si="178"/>
        <v>0</v>
      </c>
      <c r="CF80" s="48" t="e">
        <f t="shared" si="179"/>
        <v>#DIV/0!</v>
      </c>
      <c r="CG80" s="43">
        <f t="shared" si="180"/>
        <v>0</v>
      </c>
      <c r="CH80" s="43">
        <f t="shared" si="272"/>
        <v>0</v>
      </c>
      <c r="CI80" s="43">
        <f>IF($AZ80="N","N",SUM('調查資料(OUT)'!Q86:Q89))</f>
        <v>0</v>
      </c>
      <c r="CJ80" s="43">
        <f>IF($AZ80="N","N",SUM('調查資料(OUT)'!V86:V89))</f>
        <v>0</v>
      </c>
      <c r="CK80" s="43">
        <f>IF($AZ80="N","N",SUM('調查資料(OUT)'!AA86:AA89))</f>
        <v>0</v>
      </c>
      <c r="CL80" s="48" t="e">
        <f t="shared" si="273"/>
        <v>#DIV/0!</v>
      </c>
      <c r="CM80" s="43">
        <f t="shared" si="274"/>
        <v>0</v>
      </c>
      <c r="CN80" s="43">
        <f>IF($AZ80="N","N",SUM('調查資料(OUT)'!R86:R89))</f>
        <v>0</v>
      </c>
      <c r="CO80" s="43">
        <f>IF($AZ80="N","N",SUM('調查資料(OUT)'!W86:W89))</f>
        <v>0</v>
      </c>
      <c r="CP80" s="43">
        <f>IF($AZ80="N","N",SUM('調查資料(OUT)'!AB86:AB89))</f>
        <v>0</v>
      </c>
      <c r="CQ80" s="48" t="e">
        <f t="shared" si="275"/>
        <v>#DIV/0!</v>
      </c>
      <c r="CR80" s="43">
        <f t="shared" si="276"/>
        <v>0</v>
      </c>
      <c r="CS80" s="43">
        <f>IF($AZ80="N","N",SUM('調查資料(OUT)'!S86:S89))</f>
        <v>0</v>
      </c>
      <c r="CT80" s="43">
        <f>IF($AZ80="N","N",SUM('調查資料(OUT)'!X86:X89))</f>
        <v>0</v>
      </c>
      <c r="CU80" s="43">
        <f>IF($AZ80="N","N",SUM('調查資料(OUT)'!AC86:AC89))</f>
        <v>0</v>
      </c>
      <c r="CV80" s="48" t="e">
        <f t="shared" si="277"/>
        <v>#DIV/0!</v>
      </c>
      <c r="CW80" s="43">
        <f t="shared" si="278"/>
        <v>0</v>
      </c>
      <c r="CX80" s="43">
        <f>IF($AZ80="N","N",SUM('調查資料(OUT)'!T86:T89))</f>
        <v>0</v>
      </c>
      <c r="CY80" s="43">
        <f>IF($AZ80="N","N",SUM('調查資料(OUT)'!Y86:Y89))</f>
        <v>0</v>
      </c>
      <c r="CZ80" s="43">
        <f>IF($AZ80="N","N",SUM('調查資料(OUT)'!AD86:AD89))</f>
        <v>0</v>
      </c>
      <c r="DA80" s="48" t="e">
        <f t="shared" si="181"/>
        <v>#DIV/0!</v>
      </c>
      <c r="DB80" s="43">
        <f t="shared" si="182"/>
        <v>0</v>
      </c>
      <c r="DC80" s="43">
        <f>IF($AZ80="N","N",SUM('調查資料(OUT)'!U86:U89))</f>
        <v>0</v>
      </c>
      <c r="DD80" s="43">
        <f>IF($AZ80="N","N",SUM('調查資料(OUT)'!Z86:Z89))</f>
        <v>0</v>
      </c>
      <c r="DE80" s="43">
        <f>IF($AZ80="N","N",SUM('調查資料(OUT)'!AE86:AE89))</f>
        <v>0</v>
      </c>
      <c r="DF80" s="48" t="e">
        <f t="shared" si="183"/>
        <v>#DIV/0!</v>
      </c>
      <c r="DG80" s="43">
        <f t="shared" si="184"/>
        <v>0</v>
      </c>
      <c r="DH80" s="48" t="e">
        <f t="shared" si="185"/>
        <v>#DIV/0!</v>
      </c>
      <c r="DI80" s="43">
        <f t="shared" si="186"/>
        <v>0</v>
      </c>
      <c r="DJ80" s="48" t="e">
        <f t="shared" si="187"/>
        <v>#DIV/0!</v>
      </c>
      <c r="DK80" s="43">
        <f t="shared" si="188"/>
        <v>0</v>
      </c>
      <c r="DL80" s="48" t="e">
        <f t="shared" si="189"/>
        <v>#DIV/0!</v>
      </c>
      <c r="DM80" s="43">
        <f t="shared" si="190"/>
        <v>0</v>
      </c>
      <c r="DN80" s="43">
        <f t="shared" si="279"/>
        <v>0</v>
      </c>
      <c r="DO80" s="43">
        <f>IF($AZ80="N","N",SUM('調查資料(OUT)'!AF86:AF89))</f>
        <v>0</v>
      </c>
      <c r="DP80" s="43">
        <f>IF($AZ80="N","N",SUM('調查資料(OUT)'!AK86:AK89))</f>
        <v>0</v>
      </c>
      <c r="DQ80" s="43">
        <f>IF($AZ80="N","N",SUM('調查資料(OUT)'!AP86:AP89))</f>
        <v>0</v>
      </c>
      <c r="DR80" s="48" t="e">
        <f t="shared" si="280"/>
        <v>#DIV/0!</v>
      </c>
      <c r="DS80" s="43">
        <f t="shared" si="281"/>
        <v>0</v>
      </c>
      <c r="DT80" s="43">
        <f>IF($AZ80="N","N",SUM('調查資料(OUT)'!AG86:AG89))</f>
        <v>0</v>
      </c>
      <c r="DU80" s="43">
        <f>IF($AZ80="N","N",SUM('調查資料(OUT)'!AL86:AL89))</f>
        <v>0</v>
      </c>
      <c r="DV80" s="43">
        <f>IF($AZ80="N","N",SUM('調查資料(OUT)'!AQ86:AQ89))</f>
        <v>0</v>
      </c>
      <c r="DW80" s="48" t="e">
        <f t="shared" si="282"/>
        <v>#DIV/0!</v>
      </c>
      <c r="DX80" s="43">
        <f t="shared" si="283"/>
        <v>0</v>
      </c>
      <c r="DY80" s="43">
        <f>IF($AZ80="N","N",SUM('調查資料(OUT)'!AH86:AH89))</f>
        <v>0</v>
      </c>
      <c r="DZ80" s="43">
        <f>IF($AZ80="N","N",SUM('調查資料(OUT)'!AM86:AM89))</f>
        <v>0</v>
      </c>
      <c r="EA80" s="43">
        <f>IF($AZ80="N","N",SUM('調查資料(OUT)'!AR86:AR89))</f>
        <v>0</v>
      </c>
      <c r="EB80" s="48" t="e">
        <f t="shared" si="284"/>
        <v>#DIV/0!</v>
      </c>
      <c r="EC80" s="43">
        <f t="shared" si="285"/>
        <v>0</v>
      </c>
      <c r="ED80" s="43">
        <f>IF($AZ80="N","N",SUM('調查資料(OUT)'!AI86:AI89))</f>
        <v>0</v>
      </c>
      <c r="EE80" s="43">
        <f>IF($AZ80="N","N",SUM('調查資料(OUT)'!AN86:AN89))</f>
        <v>0</v>
      </c>
      <c r="EF80" s="43">
        <f>IF($AZ80="N","N",SUM('調查資料(OUT)'!AS86:AS89))</f>
        <v>0</v>
      </c>
      <c r="EG80" s="48" t="e">
        <f t="shared" si="191"/>
        <v>#DIV/0!</v>
      </c>
      <c r="EH80" s="43">
        <f t="shared" si="192"/>
        <v>0</v>
      </c>
      <c r="EI80" s="43">
        <f>IF($AZ80="N","N",SUM('調查資料(OUT)'!AJ86:AJ89))</f>
        <v>0</v>
      </c>
      <c r="EJ80" s="43">
        <f>IF($AZ80="N","N",SUM('調查資料(OUT)'!AO86:AO89))</f>
        <v>0</v>
      </c>
      <c r="EK80" s="43">
        <f>IF($AZ80="N","N",SUM('調查資料(OUT)'!AT86:AT89))</f>
        <v>0</v>
      </c>
      <c r="EL80" s="48" t="e">
        <f t="shared" si="193"/>
        <v>#DIV/0!</v>
      </c>
      <c r="EM80" s="43">
        <f t="shared" si="194"/>
        <v>0</v>
      </c>
      <c r="EN80" s="48" t="e">
        <f t="shared" si="195"/>
        <v>#DIV/0!</v>
      </c>
      <c r="EO80" s="43">
        <f t="shared" si="196"/>
        <v>0</v>
      </c>
      <c r="EP80" s="48" t="e">
        <f t="shared" si="197"/>
        <v>#DIV/0!</v>
      </c>
      <c r="EQ80" s="43">
        <f t="shared" si="198"/>
        <v>0</v>
      </c>
      <c r="ER80" s="48" t="e">
        <f t="shared" si="199"/>
        <v>#DIV/0!</v>
      </c>
      <c r="ES80" s="43">
        <f t="shared" si="200"/>
        <v>0</v>
      </c>
      <c r="ET80" s="43">
        <f t="shared" si="286"/>
        <v>0</v>
      </c>
      <c r="EU80" s="43">
        <f>IF($AZ80="N","N",SUM('調查資料(OUT)'!AU86:AU89))</f>
        <v>0</v>
      </c>
      <c r="EV80" s="43">
        <f>IF($AZ80="N","N",SUM('調查資料(OUT)'!AZ86:AZ89))</f>
        <v>0</v>
      </c>
      <c r="EW80" s="43">
        <f>IF($AZ80="N","N",SUM('調查資料(OUT)'!BE86:BE89))</f>
        <v>0</v>
      </c>
      <c r="EX80" s="48" t="e">
        <f t="shared" si="287"/>
        <v>#DIV/0!</v>
      </c>
      <c r="EY80" s="43">
        <f t="shared" si="288"/>
        <v>0</v>
      </c>
      <c r="EZ80" s="43">
        <f>IF($AZ80="N","N",SUM('調查資料(OUT)'!AV86:AV89))</f>
        <v>0</v>
      </c>
      <c r="FA80" s="43">
        <f>IF($AZ80="N","N",SUM('調查資料(OUT)'!BA86:BA89))</f>
        <v>0</v>
      </c>
      <c r="FB80" s="43">
        <f>IF($AZ80="N","N",SUM('調查資料(OUT)'!BF86:BF89))</f>
        <v>0</v>
      </c>
      <c r="FC80" s="48" t="e">
        <f t="shared" si="289"/>
        <v>#DIV/0!</v>
      </c>
      <c r="FD80" s="43">
        <f t="shared" si="290"/>
        <v>0</v>
      </c>
      <c r="FE80" s="43">
        <f>IF($AZ80="N","N",SUM('調查資料(OUT)'!AW86:AW89))</f>
        <v>0</v>
      </c>
      <c r="FF80" s="43">
        <f>IF($AZ80="N","N",SUM('調查資料(OUT)'!BB86:BB89))</f>
        <v>0</v>
      </c>
      <c r="FG80" s="43">
        <f>IF($AZ80="N","N",SUM('調查資料(OUT)'!BG86:BG89))</f>
        <v>0</v>
      </c>
      <c r="FH80" s="48" t="e">
        <f t="shared" si="291"/>
        <v>#DIV/0!</v>
      </c>
      <c r="FI80" s="43">
        <f t="shared" si="292"/>
        <v>0</v>
      </c>
      <c r="FJ80" s="43">
        <f>IF($AZ80="N","N",SUM('調查資料(OUT)'!AX86:AX89))</f>
        <v>0</v>
      </c>
      <c r="FK80" s="43">
        <f>IF($AZ80="N","N",SUM('調查資料(OUT)'!BC86:BC89))</f>
        <v>0</v>
      </c>
      <c r="FL80" s="43">
        <f>IF($AZ80="N","N",SUM('調查資料(OUT)'!BH86:BH89))</f>
        <v>0</v>
      </c>
      <c r="FM80" s="48" t="e">
        <f t="shared" si="201"/>
        <v>#DIV/0!</v>
      </c>
      <c r="FN80" s="43">
        <f t="shared" si="202"/>
        <v>0</v>
      </c>
      <c r="FO80" s="43">
        <f>IF($AZ80="N","N",SUM('調查資料(OUT)'!AY86:AY89))</f>
        <v>0</v>
      </c>
      <c r="FP80" s="43">
        <f>IF($AZ80="N","N",SUM('調查資料(OUT)'!BD86:BD89))</f>
        <v>0</v>
      </c>
      <c r="FQ80" s="43">
        <f>IF($AZ80="N","N",SUM('調查資料(OUT)'!BI86:BI89))</f>
        <v>0</v>
      </c>
      <c r="FR80" s="48" t="e">
        <f t="shared" si="203"/>
        <v>#DIV/0!</v>
      </c>
      <c r="FS80" s="43">
        <f t="shared" si="204"/>
        <v>0</v>
      </c>
      <c r="FT80" s="48" t="e">
        <f t="shared" si="205"/>
        <v>#DIV/0!</v>
      </c>
      <c r="FU80" s="43">
        <f t="shared" si="206"/>
        <v>0</v>
      </c>
      <c r="FV80" s="48" t="e">
        <f t="shared" si="207"/>
        <v>#DIV/0!</v>
      </c>
      <c r="FW80" s="43">
        <f t="shared" si="208"/>
        <v>0</v>
      </c>
      <c r="FX80" s="48" t="e">
        <f t="shared" si="209"/>
        <v>#DIV/0!</v>
      </c>
      <c r="FY80" s="43">
        <f t="shared" si="210"/>
        <v>0</v>
      </c>
      <c r="FZ80" s="43">
        <f t="shared" si="293"/>
        <v>0</v>
      </c>
      <c r="GA80" s="43">
        <f>IF($AZ80="N","N",SUM('調查資料(OUT)'!BJ86:BJ89))</f>
        <v>0</v>
      </c>
      <c r="GB80" s="43">
        <f>IF($AZ80="N","N",SUM('調查資料(OUT)'!BO86:BO89))</f>
        <v>0</v>
      </c>
      <c r="GC80" s="43">
        <f>IF($AZ80="N","N",SUM('調查資料(OUT)'!BT86:BT89))</f>
        <v>0</v>
      </c>
      <c r="GD80" s="48" t="e">
        <f t="shared" si="294"/>
        <v>#DIV/0!</v>
      </c>
      <c r="GE80" s="43">
        <f t="shared" si="295"/>
        <v>0</v>
      </c>
      <c r="GF80" s="43">
        <f>IF($AZ80="N","N",SUM('調查資料(OUT)'!BK86:BK89))</f>
        <v>0</v>
      </c>
      <c r="GG80" s="43">
        <f>IF($AZ80="N","N",SUM('調查資料(OUT)'!BP86:BP89))</f>
        <v>0</v>
      </c>
      <c r="GH80" s="43">
        <f>IF($AZ80="N","N",SUM('調查資料(OUT)'!BU86:BU89))</f>
        <v>0</v>
      </c>
      <c r="GI80" s="48" t="e">
        <f t="shared" si="296"/>
        <v>#DIV/0!</v>
      </c>
      <c r="GJ80" s="43">
        <f t="shared" si="297"/>
        <v>0</v>
      </c>
      <c r="GK80" s="43">
        <f>IF($AZ80="N","N",SUM('調查資料(OUT)'!BL86:BL89))</f>
        <v>0</v>
      </c>
      <c r="GL80" s="43">
        <f>IF($AZ80="N","N",SUM('調查資料(OUT)'!BQ86:BQ89))</f>
        <v>0</v>
      </c>
      <c r="GM80" s="43">
        <f>IF($AZ80="N","N",SUM('調查資料(OUT)'!BV86:BV89))</f>
        <v>0</v>
      </c>
      <c r="GN80" s="48" t="e">
        <f t="shared" si="298"/>
        <v>#DIV/0!</v>
      </c>
      <c r="GO80" s="43">
        <f t="shared" si="299"/>
        <v>0</v>
      </c>
      <c r="GP80" s="43">
        <f>IF($AZ80="N","N",SUM('調查資料(OUT)'!BM86:BM89))</f>
        <v>0</v>
      </c>
      <c r="GQ80" s="43">
        <f>IF($AZ80="N","N",SUM('調查資料(OUT)'!BR86:BR89))</f>
        <v>0</v>
      </c>
      <c r="GR80" s="43">
        <f>IF($AZ80="N","N",SUM('調查資料(OUT)'!BW86:BW89))</f>
        <v>0</v>
      </c>
      <c r="GS80" s="48" t="e">
        <f t="shared" si="211"/>
        <v>#DIV/0!</v>
      </c>
      <c r="GT80" s="43">
        <f t="shared" si="212"/>
        <v>0</v>
      </c>
      <c r="GU80" s="43">
        <f>IF($AZ80="N","N",SUM('調查資料(OUT)'!BN86:BN89))</f>
        <v>0</v>
      </c>
      <c r="GV80" s="43">
        <f>IF($AZ80="N","N",SUM('調查資料(OUT)'!BS86:BS89))</f>
        <v>0</v>
      </c>
      <c r="GW80" s="43">
        <f>IF($AZ80="N","N",SUM('調查資料(OUT)'!BX86:BX89))</f>
        <v>0</v>
      </c>
      <c r="GX80" s="48" t="e">
        <f t="shared" si="213"/>
        <v>#DIV/0!</v>
      </c>
      <c r="GY80" s="43">
        <f t="shared" si="214"/>
        <v>0</v>
      </c>
      <c r="GZ80" s="48" t="e">
        <f t="shared" si="215"/>
        <v>#DIV/0!</v>
      </c>
      <c r="HA80" s="43">
        <f t="shared" si="216"/>
        <v>0</v>
      </c>
      <c r="HB80" s="48" t="e">
        <f t="shared" si="217"/>
        <v>#DIV/0!</v>
      </c>
      <c r="HC80" s="43">
        <f t="shared" si="237"/>
        <v>0</v>
      </c>
      <c r="HD80" s="48" t="e">
        <f t="shared" si="218"/>
        <v>#DIV/0!</v>
      </c>
      <c r="HE80" s="43">
        <f t="shared" si="219"/>
        <v>0</v>
      </c>
      <c r="HF80" s="43">
        <f t="shared" si="220"/>
        <v>0</v>
      </c>
      <c r="HG80" s="43">
        <f>IF($AZ80="N","N",SUM('調查資料(OUT)'!BY86:BY89))</f>
        <v>0</v>
      </c>
      <c r="HH80" s="43">
        <f>IF($AZ80="N","N",SUM('調查資料(OUT)'!CD86:CD89))</f>
        <v>0</v>
      </c>
      <c r="HI80" s="43">
        <f>IF($AZ80="N","N",SUM('調查資料(OUT)'!CI86:CI89))</f>
        <v>0</v>
      </c>
      <c r="HJ80" s="48" t="e">
        <f t="shared" si="221"/>
        <v>#DIV/0!</v>
      </c>
      <c r="HK80" s="43">
        <f t="shared" si="222"/>
        <v>0</v>
      </c>
      <c r="HL80" s="43">
        <f>IF($AZ80="N","N",SUM('調查資料(OUT)'!BZ86:BZ89))</f>
        <v>0</v>
      </c>
      <c r="HM80" s="43">
        <f>IF($AZ80="N","N",SUM('調查資料(OUT)'!CE86:CE89))</f>
        <v>0</v>
      </c>
      <c r="HN80" s="43">
        <f>IF($AZ80="N","N",SUM('調查資料(OUT)'!CJ86:CJ89))</f>
        <v>0</v>
      </c>
      <c r="HO80" s="48" t="e">
        <f t="shared" si="223"/>
        <v>#DIV/0!</v>
      </c>
      <c r="HP80" s="43">
        <f t="shared" si="224"/>
        <v>0</v>
      </c>
      <c r="HQ80" s="43">
        <f>IF($AZ80="N","N",SUM('調查資料(OUT)'!CA86:CA89))</f>
        <v>0</v>
      </c>
      <c r="HR80" s="43">
        <f>IF($AZ80="N","N",SUM('調查資料(OUT)'!CF86:CF89))</f>
        <v>0</v>
      </c>
      <c r="HS80" s="43">
        <f>IF($AZ80="N","N",SUM('調查資料(OUT)'!CK86:CK89))</f>
        <v>0</v>
      </c>
      <c r="HT80" s="48" t="e">
        <f t="shared" si="225"/>
        <v>#DIV/0!</v>
      </c>
      <c r="HU80" s="43">
        <f t="shared" si="226"/>
        <v>0</v>
      </c>
      <c r="HV80" s="43">
        <f>IF($AZ80="N","N",SUM('調查資料(OUT)'!CB86:CB89))</f>
        <v>0</v>
      </c>
      <c r="HW80" s="43">
        <f>IF($AZ80="N","N",SUM('調查資料(OUT)'!CG86:CG89))</f>
        <v>0</v>
      </c>
      <c r="HX80" s="43">
        <f>IF($AZ80="N","N",SUM('調查資料(OUT)'!CL86:CL89))</f>
        <v>0</v>
      </c>
      <c r="HY80" s="48" t="e">
        <f t="shared" si="227"/>
        <v>#DIV/0!</v>
      </c>
      <c r="HZ80" s="43">
        <f t="shared" si="228"/>
        <v>0</v>
      </c>
      <c r="IA80" s="43">
        <f>IF($AZ80="N","N",SUM('調查資料(OUT)'!CC86:CC89))</f>
        <v>0</v>
      </c>
      <c r="IB80" s="43">
        <f>IF($AZ80="N","N",SUM('調查資料(OUT)'!CH86:CH89))</f>
        <v>0</v>
      </c>
      <c r="IC80" s="43">
        <f>IF($AZ80="N","N",SUM('調查資料(OUT)'!CM86:CM89))</f>
        <v>0</v>
      </c>
      <c r="ID80" s="48" t="e">
        <f t="shared" si="229"/>
        <v>#DIV/0!</v>
      </c>
      <c r="IE80" s="43">
        <f t="shared" si="230"/>
        <v>0</v>
      </c>
      <c r="IF80" s="48" t="e">
        <f t="shared" si="231"/>
        <v>#DIV/0!</v>
      </c>
      <c r="IG80" s="43">
        <f t="shared" si="232"/>
        <v>0</v>
      </c>
      <c r="IH80" s="48" t="e">
        <f t="shared" si="233"/>
        <v>#DIV/0!</v>
      </c>
      <c r="II80" s="43">
        <f t="shared" si="234"/>
        <v>0</v>
      </c>
      <c r="IJ80" s="48" t="e">
        <f t="shared" si="235"/>
        <v>#DIV/0!</v>
      </c>
      <c r="IK80" s="248">
        <f t="shared" si="236"/>
        <v>0</v>
      </c>
    </row>
    <row r="81" spans="1:245">
      <c r="A81" s="247">
        <f>'調查資料(OUT)'!A87</f>
        <v>1900</v>
      </c>
      <c r="B81" s="43">
        <f t="shared" si="163"/>
        <v>0</v>
      </c>
      <c r="C81" s="43">
        <f>IFERROR('調查資料(OUT)'!$B$1*'調查資料(OUT)'!B87,0)+IFERROR('調查資料(OUT)'!$G$1*'調查資料(OUT)'!G87,0)+IFERROR('調查資料(OUT)'!$L$1*'調查資料(OUT)'!L87,0)</f>
        <v>0</v>
      </c>
      <c r="D81" s="43">
        <f>IFERROR('調查資料(OUT)'!$C$1*'調查資料(OUT)'!C87,0)+IFERROR('調查資料(OUT)'!$H$1*'調查資料(OUT)'!H87,0)+IFERROR('調查資料(OUT)'!$M$1*'調查資料(OUT)'!M87,0)</f>
        <v>0</v>
      </c>
      <c r="E81" s="43">
        <f>IFERROR('調查資料(OUT)'!$D$1*'調查資料(OUT)'!D87,0)+IFERROR('調查資料(OUT)'!$I$1*'調查資料(OUT)'!I87,0)+IFERROR('調查資料(OUT)'!$N$1*'調查資料(OUT)'!N87,0)</f>
        <v>0</v>
      </c>
      <c r="F81" s="43">
        <f>IFERROR('調查資料(OUT)'!$E$1*'調查資料(OUT)'!E87,0)+IFERROR('調查資料(OUT)'!$J$1*'調查資料(OUT)'!J87,0)+IFERROR('調查資料(OUT)'!$O$1*'調查資料(OUT)'!O87,0)</f>
        <v>0</v>
      </c>
      <c r="G81" s="248">
        <f>IFERROR('調查資料(OUT)'!$F$1*'調查資料(OUT)'!F87,0)+IFERROR('調查資料(OUT)'!$K$1*'調查資料(OUT)'!K87,0)+IFERROR('調查資料(OUT)'!$P$1*'調查資料(OUT)'!P87,0)</f>
        <v>0</v>
      </c>
      <c r="H81" s="249">
        <f t="shared" si="164"/>
        <v>0</v>
      </c>
      <c r="I81" s="43">
        <f>IFERROR('調查資料(OUT)'!$Q$1*'調查資料(OUT)'!Q87,0)+IFERROR('調查資料(OUT)'!$V$1*'調查資料(OUT)'!V87,0)+IFERROR('調查資料(OUT)'!$AA$1*'調查資料(OUT)'!AA87,0)</f>
        <v>0</v>
      </c>
      <c r="J81" s="43">
        <f>IFERROR('調查資料(OUT)'!$R$1*'調查資料(OUT)'!R87,0)+IFERROR('調查資料(OUT)'!$W$1*'調查資料(OUT)'!W87,0)+IFERROR('調查資料(OUT)'!$AB$1*'調查資料(OUT)'!AB87,0)</f>
        <v>0</v>
      </c>
      <c r="K81" s="43">
        <f>IFERROR('調查資料(OUT)'!$S$1*'調查資料(OUT)'!S87,0)+IFERROR('調查資料(OUT)'!$X$1*'調查資料(OUT)'!X87,0)+IFERROR('調查資料(OUT)'!$AC$1*'調查資料(OUT)'!AC87,0)</f>
        <v>0</v>
      </c>
      <c r="L81" s="43">
        <f>IFERROR('調查資料(OUT)'!$T$1*'調查資料(OUT)'!T87,0)+IFERROR('調查資料(OUT)'!$Y$1*'調查資料(OUT)'!Y87,0)+IFERROR('調查資料(OUT)'!$AD$1*'調查資料(OUT)'!AD87,0)</f>
        <v>0</v>
      </c>
      <c r="M81" s="248">
        <f>IFERROR('調查資料(OUT)'!$U$1*'調查資料(OUT)'!U87,0)+IFERROR('調查資料(OUT)'!$Z$1*'調查資料(OUT)'!Z87,0)+IFERROR('調查資料(OUT)'!$AE$1*'調查資料(OUT)'!AE87,0)</f>
        <v>0</v>
      </c>
      <c r="N81" s="249">
        <f t="shared" si="165"/>
        <v>0</v>
      </c>
      <c r="O81" s="43">
        <f>IFERROR('調查資料(OUT)'!$AF$1*'調查資料(OUT)'!AF87,0)+IFERROR('調查資料(OUT)'!$AK$1*'調查資料(OUT)'!AK87,0)+IFERROR('調查資料(OUT)'!$AP$1*'調查資料(OUT)'!AP87,0)</f>
        <v>0</v>
      </c>
      <c r="P81" s="43">
        <f>IFERROR('調查資料(OUT)'!$AG$1*'調查資料(OUT)'!AG87,0)+IFERROR('調查資料(OUT)'!$AL$1*'調查資料(OUT)'!AL87,0)+IFERROR('調查資料(OUT)'!$AQ$1*'調查資料(OUT)'!AQ87,0)</f>
        <v>0</v>
      </c>
      <c r="Q81" s="43">
        <f>IFERROR('調查資料(OUT)'!$AH$1*'調查資料(OUT)'!AH87,0)+IFERROR('調查資料(OUT)'!$AM$1*'調查資料(OUT)'!AM87,0)+IFERROR('調查資料(OUT)'!$AR$1*'調查資料(OUT)'!AR87,0)</f>
        <v>0</v>
      </c>
      <c r="R81" s="43">
        <f>IFERROR('調查資料(OUT)'!$AI$1*'調查資料(OUT)'!AI87,0)+IFERROR('調查資料(OUT)'!$AN$1*'調查資料(OUT)'!AN87,0)+IFERROR('調查資料(OUT)'!$AS$1*'調查資料(OUT)'!AS87,0)</f>
        <v>0</v>
      </c>
      <c r="S81" s="248">
        <f>IFERROR('調查資料(OUT)'!$AJ$1*'調查資料(OUT)'!AJ87,0)+IFERROR('調查資料(OUT)'!$AO$1*'調查資料(OUT)'!AO87,0)+IFERROR('調查資料(OUT)'!$AT$1*'調查資料(OUT)'!AT87,0)</f>
        <v>0</v>
      </c>
      <c r="T81" s="249">
        <f t="shared" si="166"/>
        <v>0</v>
      </c>
      <c r="U81" s="43">
        <f>IFERROR('調查資料(OUT)'!$AU$1*'調查資料(OUT)'!AU87,0)+IFERROR('調查資料(OUT)'!$AZ$1*'調查資料(OUT)'!AZ87,0)+IFERROR('調查資料(OUT)'!$BE$1*'調查資料(OUT)'!BE87,0)</f>
        <v>0</v>
      </c>
      <c r="V81" s="43">
        <f>IFERROR('調查資料(OUT)'!$AV$1*'調查資料(OUT)'!AV87,0)+IFERROR('調查資料(OUT)'!$BA$1*'調查資料(OUT)'!BA87,0)+IFERROR('調查資料(OUT)'!$BF$1*'調查資料(OUT)'!BF87,0)</f>
        <v>0</v>
      </c>
      <c r="W81" s="43">
        <f>IFERROR('調查資料(OUT)'!$AW$1*'調查資料(OUT)'!AW87,0)+IFERROR('調查資料(OUT)'!$BB$1*'調查資料(OUT)'!BB87,0)+IFERROR('調查資料(OUT)'!$BG$1*'調查資料(OUT)'!BG87,0)</f>
        <v>0</v>
      </c>
      <c r="X81" s="43">
        <f>IFERROR('調查資料(OUT)'!$AX$1*'調查資料(OUT)'!AX87,0)+IFERROR('調查資料(OUT)'!$BC$1*'調查資料(OUT)'!BC87,0)+IFERROR('調查資料(OUT)'!$BH$1*'調查資料(OUT)'!BH87,0)</f>
        <v>0</v>
      </c>
      <c r="Y81" s="248">
        <f>IFERROR('調查資料(OUT)'!$AY$1*'調查資料(OUT)'!AY87,0)+IFERROR('調查資料(OUT)'!$BD$1*'調查資料(OUT)'!BD87,0)+IFERROR('調查資料(OUT)'!$BI$1*'調查資料(OUT)'!BI87,0)</f>
        <v>0</v>
      </c>
      <c r="Z81" s="249">
        <f t="shared" si="167"/>
        <v>0</v>
      </c>
      <c r="AA81" s="43">
        <f>IFERROR('調查資料(OUT)'!$BJ$1*'調查資料(OUT)'!BJ87,0)+IFERROR('調查資料(OUT)'!$BO$1*'調查資料(OUT)'!BO87,0)+IFERROR('調查資料(OUT)'!$BT$1*'調查資料(OUT)'!BT87,0)</f>
        <v>0</v>
      </c>
      <c r="AB81" s="43">
        <f>IFERROR('調查資料(OUT)'!$BK$1*'調查資料(OUT)'!BK87,0)+IFERROR('調查資料(OUT)'!$BP$1*'調查資料(OUT)'!BP87,0)+IFERROR('調查資料(OUT)'!$BU$1*'調查資料(OUT)'!BU87,0)</f>
        <v>0</v>
      </c>
      <c r="AC81" s="43">
        <f>IFERROR('調查資料(OUT)'!$BL$1*'調查資料(OUT)'!BL87,0)+IFERROR('調查資料(OUT)'!$BQ$1*'調查資料(OUT)'!BQ87,0)+IFERROR('調查資料(OUT)'!$BV$1*'調查資料(OUT)'!BV87,0)</f>
        <v>0</v>
      </c>
      <c r="AD81" s="43">
        <f>IFERROR('調查資料(OUT)'!$BM$1*'調查資料(OUT)'!BM87,0)+IFERROR('調查資料(OUT)'!$BR$1*'調查資料(OUT)'!BR87,0)+IFERROR('調查資料(OUT)'!$BW$1*'調查資料(OUT)'!BW87,0)</f>
        <v>0</v>
      </c>
      <c r="AE81" s="248">
        <f>IFERROR('調查資料(OUT)'!$BN$1*'調查資料(OUT)'!BN87,0)+IFERROR('調查資料(OUT)'!$BS$1*'調查資料(OUT)'!BS87,0)+IFERROR('調查資料(OUT)'!$BX$1*'調查資料(OUT)'!BX87,0)</f>
        <v>0</v>
      </c>
      <c r="AF81" s="249">
        <f t="shared" si="168"/>
        <v>0</v>
      </c>
      <c r="AG81" s="43">
        <f>IFERROR('調查資料(OUT)'!$BY$1*'調查資料(OUT)'!BY87,0)+IFERROR('調查資料(OUT)'!$CD$1*'調查資料(OUT)'!CD87,0)+IFERROR('調查資料(OUT)'!$CI$1*'調查資料(OUT)'!CI87,0)</f>
        <v>0</v>
      </c>
      <c r="AH81" s="43">
        <f>IFERROR('調查資料(OUT)'!$BZ$1*'調查資料(OUT)'!BZ87,0)+IFERROR('調查資料(OUT)'!$CE$1*'調查資料(OUT)'!CE87,0)+IFERROR('調查資料(OUT)'!$CJ$1*'調查資料(OUT)'!CJ87,0)</f>
        <v>0</v>
      </c>
      <c r="AI81" s="43">
        <f>IFERROR('調查資料(OUT)'!$CA$1*'調查資料(OUT)'!CA87,0)+IFERROR('調查資料(OUT)'!$CF$1*'調查資料(OUT)'!CF87,0)+IFERROR('調查資料(OUT)'!$CK$1*'調查資料(OUT)'!CK87,0)</f>
        <v>0</v>
      </c>
      <c r="AJ81" s="43">
        <f>IFERROR('調查資料(OUT)'!$CB$1*'調查資料(OUT)'!CB87,0)+IFERROR('調查資料(OUT)'!$CG$1*'調查資料(OUT)'!CG87,0)+IFERROR('調查資料(OUT)'!$CL$1*'調查資料(OUT)'!CL87,0)</f>
        <v>0</v>
      </c>
      <c r="AK81" s="248">
        <f>IFERROR('調查資料(OUT)'!$CC$1*'調查資料(OUT)'!CC87,0)+IFERROR('調查資料(OUT)'!$CH$1*'調查資料(OUT)'!CH87,0)+IFERROR('調查資料(OUT)'!$CM$1*'調查資料(OUT)'!CM87,0)</f>
        <v>0</v>
      </c>
      <c r="AL81" s="250">
        <f t="shared" si="169"/>
        <v>0</v>
      </c>
      <c r="AN81" s="319">
        <f>'調查資料(OUT)'!A87</f>
        <v>1900</v>
      </c>
      <c r="AO81" s="340">
        <f t="shared" si="170"/>
        <v>2000</v>
      </c>
      <c r="AP81" s="339">
        <f t="shared" si="238"/>
        <v>0</v>
      </c>
      <c r="AQ81" s="339"/>
      <c r="AR81" s="339">
        <f t="shared" si="300"/>
        <v>0</v>
      </c>
      <c r="AS81" s="342" t="e">
        <f t="shared" si="301"/>
        <v>#DIV/0!</v>
      </c>
      <c r="AT81" s="342" t="e">
        <f t="shared" si="302"/>
        <v>#DIV/0!</v>
      </c>
      <c r="AU81" s="342" t="e">
        <f t="shared" si="303"/>
        <v>#DIV/0!</v>
      </c>
      <c r="AV81" s="342" t="e">
        <f t="shared" si="304"/>
        <v>#DIV/0!</v>
      </c>
      <c r="AW81" s="342" t="e">
        <f t="shared" si="305"/>
        <v>#DIV/0!</v>
      </c>
      <c r="AX81" s="342" t="e">
        <f t="shared" si="306"/>
        <v>#DIV/0!</v>
      </c>
      <c r="AY81" s="343"/>
      <c r="AZ81" s="339">
        <f t="shared" si="307"/>
        <v>1900</v>
      </c>
      <c r="BA81" s="318">
        <f t="shared" si="308"/>
        <v>2000</v>
      </c>
      <c r="BB81" s="43">
        <f t="shared" si="171"/>
        <v>0</v>
      </c>
      <c r="BC81" s="43">
        <f>IF($AZ81="N","N",SUM('調查資料(OUT)'!B87:B90))</f>
        <v>0</v>
      </c>
      <c r="BD81" s="43">
        <f>IF($AZ81="N","N",SUM('調查資料(OUT)'!G87:G90))</f>
        <v>0</v>
      </c>
      <c r="BE81" s="43">
        <f>IF($AZ81="N","N",SUM('調查資料(OUT)'!L87:L90))</f>
        <v>0</v>
      </c>
      <c r="BF81" s="48" t="e">
        <f t="shared" si="265"/>
        <v>#DIV/0!</v>
      </c>
      <c r="BG81" s="43">
        <f t="shared" si="266"/>
        <v>0</v>
      </c>
      <c r="BH81" s="43">
        <f>IF($AZ81="N","N",SUM('調查資料(OUT)'!C87:C90))</f>
        <v>0</v>
      </c>
      <c r="BI81" s="43">
        <f>IF($AZ81="N","N",SUM('調查資料(OUT)'!H87:H90))</f>
        <v>0</v>
      </c>
      <c r="BJ81" s="43">
        <f>IF($AZ81="N","N",SUM('調查資料(OUT)'!M87:M90))</f>
        <v>0</v>
      </c>
      <c r="BK81" s="48" t="e">
        <f t="shared" si="267"/>
        <v>#DIV/0!</v>
      </c>
      <c r="BL81" s="43">
        <f t="shared" si="268"/>
        <v>0</v>
      </c>
      <c r="BM81" s="43">
        <f>IF($AZ81="N","N",SUM('調查資料(OUT)'!D87:D90))</f>
        <v>0</v>
      </c>
      <c r="BN81" s="43">
        <f>IF($AZ81="N","N",SUM('調查資料(OUT)'!I87:I90))</f>
        <v>0</v>
      </c>
      <c r="BO81" s="43">
        <f>IF($AZ81="N","N",SUM('調查資料(OUT)'!N87:N90))</f>
        <v>0</v>
      </c>
      <c r="BP81" s="48" t="e">
        <f t="shared" si="269"/>
        <v>#DIV/0!</v>
      </c>
      <c r="BQ81" s="43">
        <f t="shared" si="270"/>
        <v>0</v>
      </c>
      <c r="BR81" s="43">
        <f>IF($AZ81="N","N",SUM('調查資料(OUT)'!E87:E90))</f>
        <v>0</v>
      </c>
      <c r="BS81" s="43">
        <f>IF($AZ81="N","N",SUM('調查資料(OUT)'!J87:J90))</f>
        <v>0</v>
      </c>
      <c r="BT81" s="43">
        <f>IF($AZ81="N","N",SUM('調查資料(OUT)'!O87:O90))</f>
        <v>0</v>
      </c>
      <c r="BU81" s="48" t="e">
        <f t="shared" si="271"/>
        <v>#DIV/0!</v>
      </c>
      <c r="BV81" s="43">
        <f t="shared" si="172"/>
        <v>0</v>
      </c>
      <c r="BW81" s="43">
        <f>IF($AZ81="N","N",SUM('調查資料(OUT)'!F87:F90))</f>
        <v>0</v>
      </c>
      <c r="BX81" s="43">
        <f>IF($AZ81="N","N",SUM('調查資料(OUT)'!K87:K90))</f>
        <v>0</v>
      </c>
      <c r="BY81" s="43">
        <f>IF($AZ81="N","N",SUM('調查資料(OUT)'!P87:P90))</f>
        <v>0</v>
      </c>
      <c r="BZ81" s="48" t="e">
        <f t="shared" si="173"/>
        <v>#DIV/0!</v>
      </c>
      <c r="CA81" s="43">
        <f t="shared" si="174"/>
        <v>0</v>
      </c>
      <c r="CB81" s="48" t="e">
        <f t="shared" si="175"/>
        <v>#DIV/0!</v>
      </c>
      <c r="CC81" s="43">
        <f t="shared" si="176"/>
        <v>0</v>
      </c>
      <c r="CD81" s="48" t="e">
        <f t="shared" si="177"/>
        <v>#DIV/0!</v>
      </c>
      <c r="CE81" s="43">
        <f t="shared" si="178"/>
        <v>0</v>
      </c>
      <c r="CF81" s="48" t="e">
        <f t="shared" si="179"/>
        <v>#DIV/0!</v>
      </c>
      <c r="CG81" s="43">
        <f t="shared" si="180"/>
        <v>0</v>
      </c>
      <c r="CH81" s="43">
        <f t="shared" si="272"/>
        <v>0</v>
      </c>
      <c r="CI81" s="43">
        <f>IF($AZ81="N","N",SUM('調查資料(OUT)'!Q87:Q90))</f>
        <v>0</v>
      </c>
      <c r="CJ81" s="43">
        <f>IF($AZ81="N","N",SUM('調查資料(OUT)'!V87:V90))</f>
        <v>0</v>
      </c>
      <c r="CK81" s="43">
        <f>IF($AZ81="N","N",SUM('調查資料(OUT)'!AA87:AA90))</f>
        <v>0</v>
      </c>
      <c r="CL81" s="48" t="e">
        <f t="shared" si="273"/>
        <v>#DIV/0!</v>
      </c>
      <c r="CM81" s="43">
        <f t="shared" si="274"/>
        <v>0</v>
      </c>
      <c r="CN81" s="43">
        <f>IF($AZ81="N","N",SUM('調查資料(OUT)'!R87:R90))</f>
        <v>0</v>
      </c>
      <c r="CO81" s="43">
        <f>IF($AZ81="N","N",SUM('調查資料(OUT)'!W87:W90))</f>
        <v>0</v>
      </c>
      <c r="CP81" s="43">
        <f>IF($AZ81="N","N",SUM('調查資料(OUT)'!AB87:AB90))</f>
        <v>0</v>
      </c>
      <c r="CQ81" s="48" t="e">
        <f t="shared" si="275"/>
        <v>#DIV/0!</v>
      </c>
      <c r="CR81" s="43">
        <f t="shared" si="276"/>
        <v>0</v>
      </c>
      <c r="CS81" s="43">
        <f>IF($AZ81="N","N",SUM('調查資料(OUT)'!S87:S90))</f>
        <v>0</v>
      </c>
      <c r="CT81" s="43">
        <f>IF($AZ81="N","N",SUM('調查資料(OUT)'!X87:X90))</f>
        <v>0</v>
      </c>
      <c r="CU81" s="43">
        <f>IF($AZ81="N","N",SUM('調查資料(OUT)'!AC87:AC90))</f>
        <v>0</v>
      </c>
      <c r="CV81" s="48" t="e">
        <f t="shared" si="277"/>
        <v>#DIV/0!</v>
      </c>
      <c r="CW81" s="43">
        <f t="shared" si="278"/>
        <v>0</v>
      </c>
      <c r="CX81" s="43">
        <f>IF($AZ81="N","N",SUM('調查資料(OUT)'!T87:T90))</f>
        <v>0</v>
      </c>
      <c r="CY81" s="43">
        <f>IF($AZ81="N","N",SUM('調查資料(OUT)'!Y87:Y90))</f>
        <v>0</v>
      </c>
      <c r="CZ81" s="43">
        <f>IF($AZ81="N","N",SUM('調查資料(OUT)'!AD87:AD90))</f>
        <v>0</v>
      </c>
      <c r="DA81" s="48" t="e">
        <f t="shared" si="181"/>
        <v>#DIV/0!</v>
      </c>
      <c r="DB81" s="43">
        <f t="shared" si="182"/>
        <v>0</v>
      </c>
      <c r="DC81" s="43">
        <f>IF($AZ81="N","N",SUM('調查資料(OUT)'!U87:U90))</f>
        <v>0</v>
      </c>
      <c r="DD81" s="43">
        <f>IF($AZ81="N","N",SUM('調查資料(OUT)'!Z87:Z90))</f>
        <v>0</v>
      </c>
      <c r="DE81" s="43">
        <f>IF($AZ81="N","N",SUM('調查資料(OUT)'!AE87:AE90))</f>
        <v>0</v>
      </c>
      <c r="DF81" s="48" t="e">
        <f t="shared" si="183"/>
        <v>#DIV/0!</v>
      </c>
      <c r="DG81" s="43">
        <f t="shared" si="184"/>
        <v>0</v>
      </c>
      <c r="DH81" s="48" t="e">
        <f t="shared" si="185"/>
        <v>#DIV/0!</v>
      </c>
      <c r="DI81" s="43">
        <f t="shared" si="186"/>
        <v>0</v>
      </c>
      <c r="DJ81" s="48" t="e">
        <f t="shared" si="187"/>
        <v>#DIV/0!</v>
      </c>
      <c r="DK81" s="43">
        <f t="shared" si="188"/>
        <v>0</v>
      </c>
      <c r="DL81" s="48" t="e">
        <f t="shared" si="189"/>
        <v>#DIV/0!</v>
      </c>
      <c r="DM81" s="43">
        <f t="shared" si="190"/>
        <v>0</v>
      </c>
      <c r="DN81" s="43">
        <f t="shared" si="279"/>
        <v>0</v>
      </c>
      <c r="DO81" s="43">
        <f>IF($AZ81="N","N",SUM('調查資料(OUT)'!AF87:AF90))</f>
        <v>0</v>
      </c>
      <c r="DP81" s="43">
        <f>IF($AZ81="N","N",SUM('調查資料(OUT)'!AK87:AK90))</f>
        <v>0</v>
      </c>
      <c r="DQ81" s="43">
        <f>IF($AZ81="N","N",SUM('調查資料(OUT)'!AP87:AP90))</f>
        <v>0</v>
      </c>
      <c r="DR81" s="48" t="e">
        <f t="shared" si="280"/>
        <v>#DIV/0!</v>
      </c>
      <c r="DS81" s="43">
        <f t="shared" si="281"/>
        <v>0</v>
      </c>
      <c r="DT81" s="43">
        <f>IF($AZ81="N","N",SUM('調查資料(OUT)'!AG87:AG90))</f>
        <v>0</v>
      </c>
      <c r="DU81" s="43">
        <f>IF($AZ81="N","N",SUM('調查資料(OUT)'!AL87:AL90))</f>
        <v>0</v>
      </c>
      <c r="DV81" s="43">
        <f>IF($AZ81="N","N",SUM('調查資料(OUT)'!AQ87:AQ90))</f>
        <v>0</v>
      </c>
      <c r="DW81" s="48" t="e">
        <f t="shared" si="282"/>
        <v>#DIV/0!</v>
      </c>
      <c r="DX81" s="43">
        <f t="shared" si="283"/>
        <v>0</v>
      </c>
      <c r="DY81" s="43">
        <f>IF($AZ81="N","N",SUM('調查資料(OUT)'!AH87:AH90))</f>
        <v>0</v>
      </c>
      <c r="DZ81" s="43">
        <f>IF($AZ81="N","N",SUM('調查資料(OUT)'!AM87:AM90))</f>
        <v>0</v>
      </c>
      <c r="EA81" s="43">
        <f>IF($AZ81="N","N",SUM('調查資料(OUT)'!AR87:AR90))</f>
        <v>0</v>
      </c>
      <c r="EB81" s="48" t="e">
        <f t="shared" si="284"/>
        <v>#DIV/0!</v>
      </c>
      <c r="EC81" s="43">
        <f t="shared" si="285"/>
        <v>0</v>
      </c>
      <c r="ED81" s="43">
        <f>IF($AZ81="N","N",SUM('調查資料(OUT)'!AI87:AI90))</f>
        <v>0</v>
      </c>
      <c r="EE81" s="43">
        <f>IF($AZ81="N","N",SUM('調查資料(OUT)'!AN87:AN90))</f>
        <v>0</v>
      </c>
      <c r="EF81" s="43">
        <f>IF($AZ81="N","N",SUM('調查資料(OUT)'!AS87:AS90))</f>
        <v>0</v>
      </c>
      <c r="EG81" s="48" t="e">
        <f t="shared" si="191"/>
        <v>#DIV/0!</v>
      </c>
      <c r="EH81" s="43">
        <f t="shared" si="192"/>
        <v>0</v>
      </c>
      <c r="EI81" s="43">
        <f>IF($AZ81="N","N",SUM('調查資料(OUT)'!AJ87:AJ90))</f>
        <v>0</v>
      </c>
      <c r="EJ81" s="43">
        <f>IF($AZ81="N","N",SUM('調查資料(OUT)'!AO87:AO90))</f>
        <v>0</v>
      </c>
      <c r="EK81" s="43">
        <f>IF($AZ81="N","N",SUM('調查資料(OUT)'!AT87:AT90))</f>
        <v>0</v>
      </c>
      <c r="EL81" s="48" t="e">
        <f t="shared" si="193"/>
        <v>#DIV/0!</v>
      </c>
      <c r="EM81" s="43">
        <f t="shared" si="194"/>
        <v>0</v>
      </c>
      <c r="EN81" s="48" t="e">
        <f t="shared" si="195"/>
        <v>#DIV/0!</v>
      </c>
      <c r="EO81" s="43">
        <f t="shared" si="196"/>
        <v>0</v>
      </c>
      <c r="EP81" s="48" t="e">
        <f t="shared" si="197"/>
        <v>#DIV/0!</v>
      </c>
      <c r="EQ81" s="43">
        <f t="shared" si="198"/>
        <v>0</v>
      </c>
      <c r="ER81" s="48" t="e">
        <f t="shared" si="199"/>
        <v>#DIV/0!</v>
      </c>
      <c r="ES81" s="43">
        <f t="shared" si="200"/>
        <v>0</v>
      </c>
      <c r="ET81" s="43">
        <f t="shared" si="286"/>
        <v>0</v>
      </c>
      <c r="EU81" s="43">
        <f>IF($AZ81="N","N",SUM('調查資料(OUT)'!AU87:AU90))</f>
        <v>0</v>
      </c>
      <c r="EV81" s="43">
        <f>IF($AZ81="N","N",SUM('調查資料(OUT)'!AZ87:AZ90))</f>
        <v>0</v>
      </c>
      <c r="EW81" s="43">
        <f>IF($AZ81="N","N",SUM('調查資料(OUT)'!BE87:BE90))</f>
        <v>0</v>
      </c>
      <c r="EX81" s="48" t="e">
        <f t="shared" si="287"/>
        <v>#DIV/0!</v>
      </c>
      <c r="EY81" s="43">
        <f t="shared" si="288"/>
        <v>0</v>
      </c>
      <c r="EZ81" s="43">
        <f>IF($AZ81="N","N",SUM('調查資料(OUT)'!AV87:AV90))</f>
        <v>0</v>
      </c>
      <c r="FA81" s="43">
        <f>IF($AZ81="N","N",SUM('調查資料(OUT)'!BA87:BA90))</f>
        <v>0</v>
      </c>
      <c r="FB81" s="43">
        <f>IF($AZ81="N","N",SUM('調查資料(OUT)'!BF87:BF90))</f>
        <v>0</v>
      </c>
      <c r="FC81" s="48" t="e">
        <f t="shared" si="289"/>
        <v>#DIV/0!</v>
      </c>
      <c r="FD81" s="43">
        <f t="shared" si="290"/>
        <v>0</v>
      </c>
      <c r="FE81" s="43">
        <f>IF($AZ81="N","N",SUM('調查資料(OUT)'!AW87:AW90))</f>
        <v>0</v>
      </c>
      <c r="FF81" s="43">
        <f>IF($AZ81="N","N",SUM('調查資料(OUT)'!BB87:BB90))</f>
        <v>0</v>
      </c>
      <c r="FG81" s="43">
        <f>IF($AZ81="N","N",SUM('調查資料(OUT)'!BG87:BG90))</f>
        <v>0</v>
      </c>
      <c r="FH81" s="48" t="e">
        <f t="shared" si="291"/>
        <v>#DIV/0!</v>
      </c>
      <c r="FI81" s="43">
        <f t="shared" si="292"/>
        <v>0</v>
      </c>
      <c r="FJ81" s="43">
        <f>IF($AZ81="N","N",SUM('調查資料(OUT)'!AX87:AX90))</f>
        <v>0</v>
      </c>
      <c r="FK81" s="43">
        <f>IF($AZ81="N","N",SUM('調查資料(OUT)'!BC87:BC90))</f>
        <v>0</v>
      </c>
      <c r="FL81" s="43">
        <f>IF($AZ81="N","N",SUM('調查資料(OUT)'!BH87:BH90))</f>
        <v>0</v>
      </c>
      <c r="FM81" s="48" t="e">
        <f t="shared" si="201"/>
        <v>#DIV/0!</v>
      </c>
      <c r="FN81" s="43">
        <f t="shared" si="202"/>
        <v>0</v>
      </c>
      <c r="FO81" s="43">
        <f>IF($AZ81="N","N",SUM('調查資料(OUT)'!AY87:AY90))</f>
        <v>0</v>
      </c>
      <c r="FP81" s="43">
        <f>IF($AZ81="N","N",SUM('調查資料(OUT)'!BD87:BD90))</f>
        <v>0</v>
      </c>
      <c r="FQ81" s="43">
        <f>IF($AZ81="N","N",SUM('調查資料(OUT)'!BI87:BI90))</f>
        <v>0</v>
      </c>
      <c r="FR81" s="48" t="e">
        <f t="shared" si="203"/>
        <v>#DIV/0!</v>
      </c>
      <c r="FS81" s="43">
        <f t="shared" si="204"/>
        <v>0</v>
      </c>
      <c r="FT81" s="48" t="e">
        <f t="shared" si="205"/>
        <v>#DIV/0!</v>
      </c>
      <c r="FU81" s="43">
        <f t="shared" si="206"/>
        <v>0</v>
      </c>
      <c r="FV81" s="48" t="e">
        <f t="shared" si="207"/>
        <v>#DIV/0!</v>
      </c>
      <c r="FW81" s="43">
        <f t="shared" si="208"/>
        <v>0</v>
      </c>
      <c r="FX81" s="48" t="e">
        <f t="shared" si="209"/>
        <v>#DIV/0!</v>
      </c>
      <c r="FY81" s="43">
        <f t="shared" si="210"/>
        <v>0</v>
      </c>
      <c r="FZ81" s="43">
        <f t="shared" si="293"/>
        <v>0</v>
      </c>
      <c r="GA81" s="43">
        <f>IF($AZ81="N","N",SUM('調查資料(OUT)'!BJ87:BJ90))</f>
        <v>0</v>
      </c>
      <c r="GB81" s="43">
        <f>IF($AZ81="N","N",SUM('調查資料(OUT)'!BO87:BO90))</f>
        <v>0</v>
      </c>
      <c r="GC81" s="43">
        <f>IF($AZ81="N","N",SUM('調查資料(OUT)'!BT87:BT90))</f>
        <v>0</v>
      </c>
      <c r="GD81" s="48" t="e">
        <f t="shared" si="294"/>
        <v>#DIV/0!</v>
      </c>
      <c r="GE81" s="43">
        <f t="shared" si="295"/>
        <v>0</v>
      </c>
      <c r="GF81" s="43">
        <f>IF($AZ81="N","N",SUM('調查資料(OUT)'!BK87:BK90))</f>
        <v>0</v>
      </c>
      <c r="GG81" s="43">
        <f>IF($AZ81="N","N",SUM('調查資料(OUT)'!BP87:BP90))</f>
        <v>0</v>
      </c>
      <c r="GH81" s="43">
        <f>IF($AZ81="N","N",SUM('調查資料(OUT)'!BU87:BU90))</f>
        <v>0</v>
      </c>
      <c r="GI81" s="48" t="e">
        <f t="shared" si="296"/>
        <v>#DIV/0!</v>
      </c>
      <c r="GJ81" s="43">
        <f t="shared" si="297"/>
        <v>0</v>
      </c>
      <c r="GK81" s="43">
        <f>IF($AZ81="N","N",SUM('調查資料(OUT)'!BL87:BL90))</f>
        <v>0</v>
      </c>
      <c r="GL81" s="43">
        <f>IF($AZ81="N","N",SUM('調查資料(OUT)'!BQ87:BQ90))</f>
        <v>0</v>
      </c>
      <c r="GM81" s="43">
        <f>IF($AZ81="N","N",SUM('調查資料(OUT)'!BV87:BV90))</f>
        <v>0</v>
      </c>
      <c r="GN81" s="48" t="e">
        <f t="shared" si="298"/>
        <v>#DIV/0!</v>
      </c>
      <c r="GO81" s="43">
        <f t="shared" si="299"/>
        <v>0</v>
      </c>
      <c r="GP81" s="43">
        <f>IF($AZ81="N","N",SUM('調查資料(OUT)'!BM87:BM90))</f>
        <v>0</v>
      </c>
      <c r="GQ81" s="43">
        <f>IF($AZ81="N","N",SUM('調查資料(OUT)'!BR87:BR90))</f>
        <v>0</v>
      </c>
      <c r="GR81" s="43">
        <f>IF($AZ81="N","N",SUM('調查資料(OUT)'!BW87:BW90))</f>
        <v>0</v>
      </c>
      <c r="GS81" s="48" t="e">
        <f t="shared" si="211"/>
        <v>#DIV/0!</v>
      </c>
      <c r="GT81" s="43">
        <f t="shared" si="212"/>
        <v>0</v>
      </c>
      <c r="GU81" s="43">
        <f>IF($AZ81="N","N",SUM('調查資料(OUT)'!BN87:BN90))</f>
        <v>0</v>
      </c>
      <c r="GV81" s="43">
        <f>IF($AZ81="N","N",SUM('調查資料(OUT)'!BS87:BS90))</f>
        <v>0</v>
      </c>
      <c r="GW81" s="43">
        <f>IF($AZ81="N","N",SUM('調查資料(OUT)'!BX87:BX90))</f>
        <v>0</v>
      </c>
      <c r="GX81" s="48" t="e">
        <f t="shared" si="213"/>
        <v>#DIV/0!</v>
      </c>
      <c r="GY81" s="43">
        <f t="shared" si="214"/>
        <v>0</v>
      </c>
      <c r="GZ81" s="48" t="e">
        <f t="shared" si="215"/>
        <v>#DIV/0!</v>
      </c>
      <c r="HA81" s="43">
        <f t="shared" si="216"/>
        <v>0</v>
      </c>
      <c r="HB81" s="48" t="e">
        <f t="shared" si="217"/>
        <v>#DIV/0!</v>
      </c>
      <c r="HC81" s="43">
        <f t="shared" si="237"/>
        <v>0</v>
      </c>
      <c r="HD81" s="48" t="e">
        <f t="shared" si="218"/>
        <v>#DIV/0!</v>
      </c>
      <c r="HE81" s="43">
        <f t="shared" si="219"/>
        <v>0</v>
      </c>
      <c r="HF81" s="43">
        <f t="shared" si="220"/>
        <v>0</v>
      </c>
      <c r="HG81" s="43">
        <f>IF($AZ81="N","N",SUM('調查資料(OUT)'!BY87:BY90))</f>
        <v>0</v>
      </c>
      <c r="HH81" s="43">
        <f>IF($AZ81="N","N",SUM('調查資料(OUT)'!CD87:CD90))</f>
        <v>0</v>
      </c>
      <c r="HI81" s="43">
        <f>IF($AZ81="N","N",SUM('調查資料(OUT)'!CI87:CI90))</f>
        <v>0</v>
      </c>
      <c r="HJ81" s="48" t="e">
        <f t="shared" si="221"/>
        <v>#DIV/0!</v>
      </c>
      <c r="HK81" s="43">
        <f t="shared" si="222"/>
        <v>0</v>
      </c>
      <c r="HL81" s="43">
        <f>IF($AZ81="N","N",SUM('調查資料(OUT)'!BZ87:BZ90))</f>
        <v>0</v>
      </c>
      <c r="HM81" s="43">
        <f>IF($AZ81="N","N",SUM('調查資料(OUT)'!CE87:CE90))</f>
        <v>0</v>
      </c>
      <c r="HN81" s="43">
        <f>IF($AZ81="N","N",SUM('調查資料(OUT)'!CJ87:CJ90))</f>
        <v>0</v>
      </c>
      <c r="HO81" s="48" t="e">
        <f t="shared" si="223"/>
        <v>#DIV/0!</v>
      </c>
      <c r="HP81" s="43">
        <f t="shared" si="224"/>
        <v>0</v>
      </c>
      <c r="HQ81" s="43">
        <f>IF($AZ81="N","N",SUM('調查資料(OUT)'!CA87:CA90))</f>
        <v>0</v>
      </c>
      <c r="HR81" s="43">
        <f>IF($AZ81="N","N",SUM('調查資料(OUT)'!CF87:CF90))</f>
        <v>0</v>
      </c>
      <c r="HS81" s="43">
        <f>IF($AZ81="N","N",SUM('調查資料(OUT)'!CK87:CK90))</f>
        <v>0</v>
      </c>
      <c r="HT81" s="48" t="e">
        <f t="shared" si="225"/>
        <v>#DIV/0!</v>
      </c>
      <c r="HU81" s="43">
        <f t="shared" si="226"/>
        <v>0</v>
      </c>
      <c r="HV81" s="43">
        <f>IF($AZ81="N","N",SUM('調查資料(OUT)'!CB87:CB90))</f>
        <v>0</v>
      </c>
      <c r="HW81" s="43">
        <f>IF($AZ81="N","N",SUM('調查資料(OUT)'!CG87:CG90))</f>
        <v>0</v>
      </c>
      <c r="HX81" s="43">
        <f>IF($AZ81="N","N",SUM('調查資料(OUT)'!CL87:CL90))</f>
        <v>0</v>
      </c>
      <c r="HY81" s="48" t="e">
        <f t="shared" si="227"/>
        <v>#DIV/0!</v>
      </c>
      <c r="HZ81" s="43">
        <f t="shared" si="228"/>
        <v>0</v>
      </c>
      <c r="IA81" s="43">
        <f>IF($AZ81="N","N",SUM('調查資料(OUT)'!CC87:CC90))</f>
        <v>0</v>
      </c>
      <c r="IB81" s="43">
        <f>IF($AZ81="N","N",SUM('調查資料(OUT)'!CH87:CH90))</f>
        <v>0</v>
      </c>
      <c r="IC81" s="43">
        <f>IF($AZ81="N","N",SUM('調查資料(OUT)'!CM87:CM90))</f>
        <v>0</v>
      </c>
      <c r="ID81" s="48" t="e">
        <f t="shared" si="229"/>
        <v>#DIV/0!</v>
      </c>
      <c r="IE81" s="43">
        <f t="shared" si="230"/>
        <v>0</v>
      </c>
      <c r="IF81" s="48" t="e">
        <f t="shared" si="231"/>
        <v>#DIV/0!</v>
      </c>
      <c r="IG81" s="43">
        <f t="shared" si="232"/>
        <v>0</v>
      </c>
      <c r="IH81" s="48" t="e">
        <f t="shared" si="233"/>
        <v>#DIV/0!</v>
      </c>
      <c r="II81" s="43">
        <f t="shared" si="234"/>
        <v>0</v>
      </c>
      <c r="IJ81" s="48" t="e">
        <f t="shared" si="235"/>
        <v>#DIV/0!</v>
      </c>
      <c r="IK81" s="248">
        <f t="shared" si="236"/>
        <v>0</v>
      </c>
    </row>
    <row r="82" spans="1:245">
      <c r="A82" s="247">
        <f>'調查資料(OUT)'!A88</f>
        <v>1915</v>
      </c>
      <c r="B82" s="43">
        <f t="shared" si="163"/>
        <v>0</v>
      </c>
      <c r="C82" s="43">
        <f>IFERROR('調查資料(OUT)'!$B$1*'調查資料(OUT)'!B88,0)+IFERROR('調查資料(OUT)'!$G$1*'調查資料(OUT)'!G88,0)+IFERROR('調查資料(OUT)'!$L$1*'調查資料(OUT)'!L88,0)</f>
        <v>0</v>
      </c>
      <c r="D82" s="43">
        <f>IFERROR('調查資料(OUT)'!$C$1*'調查資料(OUT)'!C88,0)+IFERROR('調查資料(OUT)'!$H$1*'調查資料(OUT)'!H88,0)+IFERROR('調查資料(OUT)'!$M$1*'調查資料(OUT)'!M88,0)</f>
        <v>0</v>
      </c>
      <c r="E82" s="43">
        <f>IFERROR('調查資料(OUT)'!$D$1*'調查資料(OUT)'!D88,0)+IFERROR('調查資料(OUT)'!$I$1*'調查資料(OUT)'!I88,0)+IFERROR('調查資料(OUT)'!$N$1*'調查資料(OUT)'!N88,0)</f>
        <v>0</v>
      </c>
      <c r="F82" s="43">
        <f>IFERROR('調查資料(OUT)'!$E$1*'調查資料(OUT)'!E88,0)+IFERROR('調查資料(OUT)'!$J$1*'調查資料(OUT)'!J88,0)+IFERROR('調查資料(OUT)'!$O$1*'調查資料(OUT)'!O88,0)</f>
        <v>0</v>
      </c>
      <c r="G82" s="248">
        <f>IFERROR('調查資料(OUT)'!$F$1*'調查資料(OUT)'!F88,0)+IFERROR('調查資料(OUT)'!$K$1*'調查資料(OUT)'!K88,0)+IFERROR('調查資料(OUT)'!$P$1*'調查資料(OUT)'!P88,0)</f>
        <v>0</v>
      </c>
      <c r="H82" s="249">
        <f t="shared" si="164"/>
        <v>0</v>
      </c>
      <c r="I82" s="43">
        <f>IFERROR('調查資料(OUT)'!$Q$1*'調查資料(OUT)'!Q88,0)+IFERROR('調查資料(OUT)'!$V$1*'調查資料(OUT)'!V88,0)+IFERROR('調查資料(OUT)'!$AA$1*'調查資料(OUT)'!AA88,0)</f>
        <v>0</v>
      </c>
      <c r="J82" s="43">
        <f>IFERROR('調查資料(OUT)'!$R$1*'調查資料(OUT)'!R88,0)+IFERROR('調查資料(OUT)'!$W$1*'調查資料(OUT)'!W88,0)+IFERROR('調查資料(OUT)'!$AB$1*'調查資料(OUT)'!AB88,0)</f>
        <v>0</v>
      </c>
      <c r="K82" s="43">
        <f>IFERROR('調查資料(OUT)'!$S$1*'調查資料(OUT)'!S88,0)+IFERROR('調查資料(OUT)'!$X$1*'調查資料(OUT)'!X88,0)+IFERROR('調查資料(OUT)'!$AC$1*'調查資料(OUT)'!AC88,0)</f>
        <v>0</v>
      </c>
      <c r="L82" s="43">
        <f>IFERROR('調查資料(OUT)'!$T$1*'調查資料(OUT)'!T88,0)+IFERROR('調查資料(OUT)'!$Y$1*'調查資料(OUT)'!Y88,0)+IFERROR('調查資料(OUT)'!$AD$1*'調查資料(OUT)'!AD88,0)</f>
        <v>0</v>
      </c>
      <c r="M82" s="248">
        <f>IFERROR('調查資料(OUT)'!$U$1*'調查資料(OUT)'!U88,0)+IFERROR('調查資料(OUT)'!$Z$1*'調查資料(OUT)'!Z88,0)+IFERROR('調查資料(OUT)'!$AE$1*'調查資料(OUT)'!AE88,0)</f>
        <v>0</v>
      </c>
      <c r="N82" s="249">
        <f t="shared" si="165"/>
        <v>0</v>
      </c>
      <c r="O82" s="43">
        <f>IFERROR('調查資料(OUT)'!$AF$1*'調查資料(OUT)'!AF88,0)+IFERROR('調查資料(OUT)'!$AK$1*'調查資料(OUT)'!AK88,0)+IFERROR('調查資料(OUT)'!$AP$1*'調查資料(OUT)'!AP88,0)</f>
        <v>0</v>
      </c>
      <c r="P82" s="43">
        <f>IFERROR('調查資料(OUT)'!$AG$1*'調查資料(OUT)'!AG88,0)+IFERROR('調查資料(OUT)'!$AL$1*'調查資料(OUT)'!AL88,0)+IFERROR('調查資料(OUT)'!$AQ$1*'調查資料(OUT)'!AQ88,0)</f>
        <v>0</v>
      </c>
      <c r="Q82" s="43">
        <f>IFERROR('調查資料(OUT)'!$AH$1*'調查資料(OUT)'!AH88,0)+IFERROR('調查資料(OUT)'!$AM$1*'調查資料(OUT)'!AM88,0)+IFERROR('調查資料(OUT)'!$AR$1*'調查資料(OUT)'!AR88,0)</f>
        <v>0</v>
      </c>
      <c r="R82" s="43">
        <f>IFERROR('調查資料(OUT)'!$AI$1*'調查資料(OUT)'!AI88,0)+IFERROR('調查資料(OUT)'!$AN$1*'調查資料(OUT)'!AN88,0)+IFERROR('調查資料(OUT)'!$AS$1*'調查資料(OUT)'!AS88,0)</f>
        <v>0</v>
      </c>
      <c r="S82" s="248">
        <f>IFERROR('調查資料(OUT)'!$AJ$1*'調查資料(OUT)'!AJ88,0)+IFERROR('調查資料(OUT)'!$AO$1*'調查資料(OUT)'!AO88,0)+IFERROR('調查資料(OUT)'!$AT$1*'調查資料(OUT)'!AT88,0)</f>
        <v>0</v>
      </c>
      <c r="T82" s="249">
        <f t="shared" si="166"/>
        <v>0</v>
      </c>
      <c r="U82" s="43">
        <f>IFERROR('調查資料(OUT)'!$AU$1*'調查資料(OUT)'!AU88,0)+IFERROR('調查資料(OUT)'!$AZ$1*'調查資料(OUT)'!AZ88,0)+IFERROR('調查資料(OUT)'!$BE$1*'調查資料(OUT)'!BE88,0)</f>
        <v>0</v>
      </c>
      <c r="V82" s="43">
        <f>IFERROR('調查資料(OUT)'!$AV$1*'調查資料(OUT)'!AV88,0)+IFERROR('調查資料(OUT)'!$BA$1*'調查資料(OUT)'!BA88,0)+IFERROR('調查資料(OUT)'!$BF$1*'調查資料(OUT)'!BF88,0)</f>
        <v>0</v>
      </c>
      <c r="W82" s="43">
        <f>IFERROR('調查資料(OUT)'!$AW$1*'調查資料(OUT)'!AW88,0)+IFERROR('調查資料(OUT)'!$BB$1*'調查資料(OUT)'!BB88,0)+IFERROR('調查資料(OUT)'!$BG$1*'調查資料(OUT)'!BG88,0)</f>
        <v>0</v>
      </c>
      <c r="X82" s="43">
        <f>IFERROR('調查資料(OUT)'!$AX$1*'調查資料(OUT)'!AX88,0)+IFERROR('調查資料(OUT)'!$BC$1*'調查資料(OUT)'!BC88,0)+IFERROR('調查資料(OUT)'!$BH$1*'調查資料(OUT)'!BH88,0)</f>
        <v>0</v>
      </c>
      <c r="Y82" s="248">
        <f>IFERROR('調查資料(OUT)'!$AY$1*'調查資料(OUT)'!AY88,0)+IFERROR('調查資料(OUT)'!$BD$1*'調查資料(OUT)'!BD88,0)+IFERROR('調查資料(OUT)'!$BI$1*'調查資料(OUT)'!BI88,0)</f>
        <v>0</v>
      </c>
      <c r="Z82" s="249">
        <f t="shared" si="167"/>
        <v>0</v>
      </c>
      <c r="AA82" s="43">
        <f>IFERROR('調查資料(OUT)'!$BJ$1*'調查資料(OUT)'!BJ88,0)+IFERROR('調查資料(OUT)'!$BO$1*'調查資料(OUT)'!BO88,0)+IFERROR('調查資料(OUT)'!$BT$1*'調查資料(OUT)'!BT88,0)</f>
        <v>0</v>
      </c>
      <c r="AB82" s="43">
        <f>IFERROR('調查資料(OUT)'!$BK$1*'調查資料(OUT)'!BK88,0)+IFERROR('調查資料(OUT)'!$BP$1*'調查資料(OUT)'!BP88,0)+IFERROR('調查資料(OUT)'!$BU$1*'調查資料(OUT)'!BU88,0)</f>
        <v>0</v>
      </c>
      <c r="AC82" s="43">
        <f>IFERROR('調查資料(OUT)'!$BL$1*'調查資料(OUT)'!BL88,0)+IFERROR('調查資料(OUT)'!$BQ$1*'調查資料(OUT)'!BQ88,0)+IFERROR('調查資料(OUT)'!$BV$1*'調查資料(OUT)'!BV88,0)</f>
        <v>0</v>
      </c>
      <c r="AD82" s="43">
        <f>IFERROR('調查資料(OUT)'!$BM$1*'調查資料(OUT)'!BM88,0)+IFERROR('調查資料(OUT)'!$BR$1*'調查資料(OUT)'!BR88,0)+IFERROR('調查資料(OUT)'!$BW$1*'調查資料(OUT)'!BW88,0)</f>
        <v>0</v>
      </c>
      <c r="AE82" s="248">
        <f>IFERROR('調查資料(OUT)'!$BN$1*'調查資料(OUT)'!BN88,0)+IFERROR('調查資料(OUT)'!$BS$1*'調查資料(OUT)'!BS88,0)+IFERROR('調查資料(OUT)'!$BX$1*'調查資料(OUT)'!BX88,0)</f>
        <v>0</v>
      </c>
      <c r="AF82" s="249">
        <f t="shared" si="168"/>
        <v>0</v>
      </c>
      <c r="AG82" s="43">
        <f>IFERROR('調查資料(OUT)'!$BY$1*'調查資料(OUT)'!BY88,0)+IFERROR('調查資料(OUT)'!$CD$1*'調查資料(OUT)'!CD88,0)+IFERROR('調查資料(OUT)'!$CI$1*'調查資料(OUT)'!CI88,0)</f>
        <v>0</v>
      </c>
      <c r="AH82" s="43">
        <f>IFERROR('調查資料(OUT)'!$BZ$1*'調查資料(OUT)'!BZ88,0)+IFERROR('調查資料(OUT)'!$CE$1*'調查資料(OUT)'!CE88,0)+IFERROR('調查資料(OUT)'!$CJ$1*'調查資料(OUT)'!CJ88,0)</f>
        <v>0</v>
      </c>
      <c r="AI82" s="43">
        <f>IFERROR('調查資料(OUT)'!$CA$1*'調查資料(OUT)'!CA88,0)+IFERROR('調查資料(OUT)'!$CF$1*'調查資料(OUT)'!CF88,0)+IFERROR('調查資料(OUT)'!$CK$1*'調查資料(OUT)'!CK88,0)</f>
        <v>0</v>
      </c>
      <c r="AJ82" s="43">
        <f>IFERROR('調查資料(OUT)'!$CB$1*'調查資料(OUT)'!CB88,0)+IFERROR('調查資料(OUT)'!$CG$1*'調查資料(OUT)'!CG88,0)+IFERROR('調查資料(OUT)'!$CL$1*'調查資料(OUT)'!CL88,0)</f>
        <v>0</v>
      </c>
      <c r="AK82" s="248">
        <f>IFERROR('調查資料(OUT)'!$CC$1*'調查資料(OUT)'!CC88,0)+IFERROR('調查資料(OUT)'!$CH$1*'調查資料(OUT)'!CH88,0)+IFERROR('調查資料(OUT)'!$CM$1*'調查資料(OUT)'!CM88,0)</f>
        <v>0</v>
      </c>
      <c r="AL82" s="250">
        <f t="shared" si="169"/>
        <v>0</v>
      </c>
      <c r="AN82" s="249">
        <f>'調查資料(OUT)'!A88</f>
        <v>1915</v>
      </c>
      <c r="AO82" s="326">
        <f t="shared" si="170"/>
        <v>2015</v>
      </c>
      <c r="AP82" s="43">
        <f t="shared" si="238"/>
        <v>0</v>
      </c>
      <c r="AR82" s="43">
        <f>IF($AP82=$AQ$69,MAX(AL82:AL85),0)</f>
        <v>0</v>
      </c>
      <c r="AS82" s="328" t="e">
        <f>IF($AP82=AQ$69,SUM(B82:B85)/(4*(MAX(B82:B85))),0)</f>
        <v>#DIV/0!</v>
      </c>
      <c r="AT82" s="328" t="e">
        <f t="shared" si="302"/>
        <v>#DIV/0!</v>
      </c>
      <c r="AU82" s="328" t="e">
        <f t="shared" si="303"/>
        <v>#DIV/0!</v>
      </c>
      <c r="AV82" s="328" t="e">
        <f t="shared" si="304"/>
        <v>#DIV/0!</v>
      </c>
      <c r="AW82" s="328" t="e">
        <f t="shared" si="305"/>
        <v>#DIV/0!</v>
      </c>
      <c r="AX82" s="328" t="e">
        <f t="shared" si="306"/>
        <v>#DIV/0!</v>
      </c>
      <c r="AZ82" s="43">
        <f>IF(AP82=AQ$69,$AN82,"N")</f>
        <v>1915</v>
      </c>
      <c r="BA82" s="248">
        <f>IF(AP82=AQ$69,$AO82,"N")</f>
        <v>2015</v>
      </c>
      <c r="BB82" s="43">
        <f t="shared" si="171"/>
        <v>0</v>
      </c>
      <c r="BC82" s="43">
        <f>IF($AZ82="N","N",SUM('調查資料(OUT)'!B88:B91))</f>
        <v>0</v>
      </c>
      <c r="BD82" s="43">
        <f>IF($AZ82="N","N",SUM('調查資料(OUT)'!G88:G91))</f>
        <v>0</v>
      </c>
      <c r="BE82" s="43">
        <f>IF($AZ82="N","N",SUM('調查資料(OUT)'!L88:L91))</f>
        <v>0</v>
      </c>
      <c r="BF82" s="48" t="e">
        <f t="shared" si="265"/>
        <v>#DIV/0!</v>
      </c>
      <c r="BG82" s="43">
        <f t="shared" si="266"/>
        <v>0</v>
      </c>
      <c r="BH82" s="43">
        <f>IF($AZ82="N","N",SUM('調查資料(OUT)'!C88:C91))</f>
        <v>0</v>
      </c>
      <c r="BI82" s="43">
        <f>IF($AZ82="N","N",SUM('調查資料(OUT)'!H88:H91))</f>
        <v>0</v>
      </c>
      <c r="BJ82" s="43">
        <f>IF($AZ82="N","N",SUM('調查資料(OUT)'!M88:M91))</f>
        <v>0</v>
      </c>
      <c r="BK82" s="48" t="e">
        <f t="shared" si="267"/>
        <v>#DIV/0!</v>
      </c>
      <c r="BL82" s="43">
        <f t="shared" si="268"/>
        <v>0</v>
      </c>
      <c r="BM82" s="43">
        <f>IF($AZ82="N","N",SUM('調查資料(OUT)'!D88:D91))</f>
        <v>0</v>
      </c>
      <c r="BN82" s="43">
        <f>IF($AZ82="N","N",SUM('調查資料(OUT)'!I88:I91))</f>
        <v>0</v>
      </c>
      <c r="BO82" s="43">
        <f>IF($AZ82="N","N",SUM('調查資料(OUT)'!N88:N91))</f>
        <v>0</v>
      </c>
      <c r="BP82" s="48" t="e">
        <f t="shared" si="269"/>
        <v>#DIV/0!</v>
      </c>
      <c r="BQ82" s="43">
        <f t="shared" si="270"/>
        <v>0</v>
      </c>
      <c r="BR82" s="43">
        <f>IF($AZ82="N","N",SUM('調查資料(OUT)'!E88:E91))</f>
        <v>0</v>
      </c>
      <c r="BS82" s="43">
        <f>IF($AZ82="N","N",SUM('調查資料(OUT)'!J88:J91))</f>
        <v>0</v>
      </c>
      <c r="BT82" s="43">
        <f>IF($AZ82="N","N",SUM('調查資料(OUT)'!O88:O91))</f>
        <v>0</v>
      </c>
      <c r="BU82" s="48" t="e">
        <f t="shared" si="271"/>
        <v>#DIV/0!</v>
      </c>
      <c r="BV82" s="43">
        <f t="shared" si="172"/>
        <v>0</v>
      </c>
      <c r="BW82" s="43">
        <f>IF($AZ82="N","N",SUM('調查資料(OUT)'!F88:F91))</f>
        <v>0</v>
      </c>
      <c r="BX82" s="43">
        <f>IF($AZ82="N","N",SUM('調查資料(OUT)'!K88:K91))</f>
        <v>0</v>
      </c>
      <c r="BY82" s="43">
        <f>IF($AZ82="N","N",SUM('調查資料(OUT)'!P88:P91))</f>
        <v>0</v>
      </c>
      <c r="BZ82" s="48" t="e">
        <f t="shared" si="173"/>
        <v>#DIV/0!</v>
      </c>
      <c r="CA82" s="43">
        <f t="shared" si="174"/>
        <v>0</v>
      </c>
      <c r="CB82" s="48" t="e">
        <f t="shared" si="175"/>
        <v>#DIV/0!</v>
      </c>
      <c r="CC82" s="43">
        <f t="shared" si="176"/>
        <v>0</v>
      </c>
      <c r="CD82" s="48" t="e">
        <f t="shared" si="177"/>
        <v>#DIV/0!</v>
      </c>
      <c r="CE82" s="43">
        <f t="shared" si="178"/>
        <v>0</v>
      </c>
      <c r="CF82" s="48" t="e">
        <f t="shared" si="179"/>
        <v>#DIV/0!</v>
      </c>
      <c r="CG82" s="43">
        <f t="shared" si="180"/>
        <v>0</v>
      </c>
      <c r="CH82" s="43">
        <f t="shared" si="272"/>
        <v>0</v>
      </c>
      <c r="CI82" s="43">
        <f>IF($AZ82="N","N",SUM('調查資料(OUT)'!Q88:Q91))</f>
        <v>0</v>
      </c>
      <c r="CJ82" s="43">
        <f>IF($AZ82="N","N",SUM('調查資料(OUT)'!V88:V91))</f>
        <v>0</v>
      </c>
      <c r="CK82" s="43">
        <f>IF($AZ82="N","N",SUM('調查資料(OUT)'!AA88:AA91))</f>
        <v>0</v>
      </c>
      <c r="CL82" s="48" t="e">
        <f t="shared" si="273"/>
        <v>#DIV/0!</v>
      </c>
      <c r="CM82" s="43">
        <f t="shared" si="274"/>
        <v>0</v>
      </c>
      <c r="CN82" s="43">
        <f>IF($AZ82="N","N",SUM('調查資料(OUT)'!R88:R91))</f>
        <v>0</v>
      </c>
      <c r="CO82" s="43">
        <f>IF($AZ82="N","N",SUM('調查資料(OUT)'!W88:W91))</f>
        <v>0</v>
      </c>
      <c r="CP82" s="43">
        <f>IF($AZ82="N","N",SUM('調查資料(OUT)'!AB88:AB91))</f>
        <v>0</v>
      </c>
      <c r="CQ82" s="48" t="e">
        <f t="shared" si="275"/>
        <v>#DIV/0!</v>
      </c>
      <c r="CR82" s="43">
        <f t="shared" si="276"/>
        <v>0</v>
      </c>
      <c r="CS82" s="43">
        <f>IF($AZ82="N","N",SUM('調查資料(OUT)'!S88:S91))</f>
        <v>0</v>
      </c>
      <c r="CT82" s="43">
        <f>IF($AZ82="N","N",SUM('調查資料(OUT)'!X88:X91))</f>
        <v>0</v>
      </c>
      <c r="CU82" s="43">
        <f>IF($AZ82="N","N",SUM('調查資料(OUT)'!AC88:AC91))</f>
        <v>0</v>
      </c>
      <c r="CV82" s="48" t="e">
        <f t="shared" si="277"/>
        <v>#DIV/0!</v>
      </c>
      <c r="CW82" s="43">
        <f t="shared" si="278"/>
        <v>0</v>
      </c>
      <c r="CX82" s="43">
        <f>IF($AZ82="N","N",SUM('調查資料(OUT)'!T88:T91))</f>
        <v>0</v>
      </c>
      <c r="CY82" s="43">
        <f>IF($AZ82="N","N",SUM('調查資料(OUT)'!Y88:Y91))</f>
        <v>0</v>
      </c>
      <c r="CZ82" s="43">
        <f>IF($AZ82="N","N",SUM('調查資料(OUT)'!AD88:AD91))</f>
        <v>0</v>
      </c>
      <c r="DA82" s="48" t="e">
        <f t="shared" si="181"/>
        <v>#DIV/0!</v>
      </c>
      <c r="DB82" s="43">
        <f t="shared" si="182"/>
        <v>0</v>
      </c>
      <c r="DC82" s="43">
        <f>IF($AZ82="N","N",SUM('調查資料(OUT)'!U88:U91))</f>
        <v>0</v>
      </c>
      <c r="DD82" s="43">
        <f>IF($AZ82="N","N",SUM('調查資料(OUT)'!Z88:Z91))</f>
        <v>0</v>
      </c>
      <c r="DE82" s="43">
        <f>IF($AZ82="N","N",SUM('調查資料(OUT)'!AE88:AE91))</f>
        <v>0</v>
      </c>
      <c r="DF82" s="48" t="e">
        <f t="shared" si="183"/>
        <v>#DIV/0!</v>
      </c>
      <c r="DG82" s="43">
        <f t="shared" si="184"/>
        <v>0</v>
      </c>
      <c r="DH82" s="48" t="e">
        <f t="shared" si="185"/>
        <v>#DIV/0!</v>
      </c>
      <c r="DI82" s="43">
        <f t="shared" si="186"/>
        <v>0</v>
      </c>
      <c r="DJ82" s="48" t="e">
        <f t="shared" si="187"/>
        <v>#DIV/0!</v>
      </c>
      <c r="DK82" s="43">
        <f t="shared" si="188"/>
        <v>0</v>
      </c>
      <c r="DL82" s="48" t="e">
        <f t="shared" si="189"/>
        <v>#DIV/0!</v>
      </c>
      <c r="DM82" s="43">
        <f t="shared" si="190"/>
        <v>0</v>
      </c>
      <c r="DN82" s="43">
        <f t="shared" si="279"/>
        <v>0</v>
      </c>
      <c r="DO82" s="43">
        <f>IF($AZ82="N","N",SUM('調查資料(OUT)'!AF88:AF91))</f>
        <v>0</v>
      </c>
      <c r="DP82" s="43">
        <f>IF($AZ82="N","N",SUM('調查資料(OUT)'!AK88:AK91))</f>
        <v>0</v>
      </c>
      <c r="DQ82" s="43">
        <f>IF($AZ82="N","N",SUM('調查資料(OUT)'!AP88:AP91))</f>
        <v>0</v>
      </c>
      <c r="DR82" s="48" t="e">
        <f t="shared" si="280"/>
        <v>#DIV/0!</v>
      </c>
      <c r="DS82" s="43">
        <f t="shared" si="281"/>
        <v>0</v>
      </c>
      <c r="DT82" s="43">
        <f>IF($AZ82="N","N",SUM('調查資料(OUT)'!AG88:AG91))</f>
        <v>0</v>
      </c>
      <c r="DU82" s="43">
        <f>IF($AZ82="N","N",SUM('調查資料(OUT)'!AL88:AL91))</f>
        <v>0</v>
      </c>
      <c r="DV82" s="43">
        <f>IF($AZ82="N","N",SUM('調查資料(OUT)'!AQ88:AQ91))</f>
        <v>0</v>
      </c>
      <c r="DW82" s="48" t="e">
        <f t="shared" si="282"/>
        <v>#DIV/0!</v>
      </c>
      <c r="DX82" s="43">
        <f t="shared" si="283"/>
        <v>0</v>
      </c>
      <c r="DY82" s="43">
        <f>IF($AZ82="N","N",SUM('調查資料(OUT)'!AH88:AH91))</f>
        <v>0</v>
      </c>
      <c r="DZ82" s="43">
        <f>IF($AZ82="N","N",SUM('調查資料(OUT)'!AM88:AM91))</f>
        <v>0</v>
      </c>
      <c r="EA82" s="43">
        <f>IF($AZ82="N","N",SUM('調查資料(OUT)'!AR88:AR91))</f>
        <v>0</v>
      </c>
      <c r="EB82" s="48" t="e">
        <f t="shared" si="284"/>
        <v>#DIV/0!</v>
      </c>
      <c r="EC82" s="43">
        <f t="shared" si="285"/>
        <v>0</v>
      </c>
      <c r="ED82" s="43">
        <f>IF($AZ82="N","N",SUM('調查資料(OUT)'!AI88:AI91))</f>
        <v>0</v>
      </c>
      <c r="EE82" s="43">
        <f>IF($AZ82="N","N",SUM('調查資料(OUT)'!AN88:AN91))</f>
        <v>0</v>
      </c>
      <c r="EF82" s="43">
        <f>IF($AZ82="N","N",SUM('調查資料(OUT)'!AS88:AS91))</f>
        <v>0</v>
      </c>
      <c r="EG82" s="48" t="e">
        <f t="shared" si="191"/>
        <v>#DIV/0!</v>
      </c>
      <c r="EH82" s="43">
        <f t="shared" si="192"/>
        <v>0</v>
      </c>
      <c r="EI82" s="43">
        <f>IF($AZ82="N","N",SUM('調查資料(OUT)'!AJ88:AJ91))</f>
        <v>0</v>
      </c>
      <c r="EJ82" s="43">
        <f>IF($AZ82="N","N",SUM('調查資料(OUT)'!AO88:AO91))</f>
        <v>0</v>
      </c>
      <c r="EK82" s="43">
        <f>IF($AZ82="N","N",SUM('調查資料(OUT)'!AT88:AT91))</f>
        <v>0</v>
      </c>
      <c r="EL82" s="48" t="e">
        <f t="shared" si="193"/>
        <v>#DIV/0!</v>
      </c>
      <c r="EM82" s="43">
        <f t="shared" si="194"/>
        <v>0</v>
      </c>
      <c r="EN82" s="48" t="e">
        <f t="shared" si="195"/>
        <v>#DIV/0!</v>
      </c>
      <c r="EO82" s="43">
        <f t="shared" si="196"/>
        <v>0</v>
      </c>
      <c r="EP82" s="48" t="e">
        <f t="shared" si="197"/>
        <v>#DIV/0!</v>
      </c>
      <c r="EQ82" s="43">
        <f t="shared" si="198"/>
        <v>0</v>
      </c>
      <c r="ER82" s="48" t="e">
        <f t="shared" si="199"/>
        <v>#DIV/0!</v>
      </c>
      <c r="ES82" s="43">
        <f t="shared" si="200"/>
        <v>0</v>
      </c>
      <c r="ET82" s="43">
        <f t="shared" si="286"/>
        <v>0</v>
      </c>
      <c r="EU82" s="43">
        <f>IF($AZ82="N","N",SUM('調查資料(OUT)'!AU88:AU91))</f>
        <v>0</v>
      </c>
      <c r="EV82" s="43">
        <f>IF($AZ82="N","N",SUM('調查資料(OUT)'!AZ88:AZ91))</f>
        <v>0</v>
      </c>
      <c r="EW82" s="43">
        <f>IF($AZ82="N","N",SUM('調查資料(OUT)'!BE88:BE91))</f>
        <v>0</v>
      </c>
      <c r="EX82" s="48" t="e">
        <f t="shared" si="287"/>
        <v>#DIV/0!</v>
      </c>
      <c r="EY82" s="43">
        <f t="shared" si="288"/>
        <v>0</v>
      </c>
      <c r="EZ82" s="43">
        <f>IF($AZ82="N","N",SUM('調查資料(OUT)'!AV88:AV91))</f>
        <v>0</v>
      </c>
      <c r="FA82" s="43">
        <f>IF($AZ82="N","N",SUM('調查資料(OUT)'!BA88:BA91))</f>
        <v>0</v>
      </c>
      <c r="FB82" s="43">
        <f>IF($AZ82="N","N",SUM('調查資料(OUT)'!BF88:BF91))</f>
        <v>0</v>
      </c>
      <c r="FC82" s="48" t="e">
        <f t="shared" si="289"/>
        <v>#DIV/0!</v>
      </c>
      <c r="FD82" s="43">
        <f t="shared" si="290"/>
        <v>0</v>
      </c>
      <c r="FE82" s="43">
        <f>IF($AZ82="N","N",SUM('調查資料(OUT)'!AW88:AW91))</f>
        <v>0</v>
      </c>
      <c r="FF82" s="43">
        <f>IF($AZ82="N","N",SUM('調查資料(OUT)'!BB88:BB91))</f>
        <v>0</v>
      </c>
      <c r="FG82" s="43">
        <f>IF($AZ82="N","N",SUM('調查資料(OUT)'!BG88:BG91))</f>
        <v>0</v>
      </c>
      <c r="FH82" s="48" t="e">
        <f t="shared" si="291"/>
        <v>#DIV/0!</v>
      </c>
      <c r="FI82" s="43">
        <f t="shared" si="292"/>
        <v>0</v>
      </c>
      <c r="FJ82" s="43">
        <f>IF($AZ82="N","N",SUM('調查資料(OUT)'!AX88:AX91))</f>
        <v>0</v>
      </c>
      <c r="FK82" s="43">
        <f>IF($AZ82="N","N",SUM('調查資料(OUT)'!BC88:BC91))</f>
        <v>0</v>
      </c>
      <c r="FL82" s="43">
        <f>IF($AZ82="N","N",SUM('調查資料(OUT)'!BH88:BH91))</f>
        <v>0</v>
      </c>
      <c r="FM82" s="48" t="e">
        <f t="shared" si="201"/>
        <v>#DIV/0!</v>
      </c>
      <c r="FN82" s="43">
        <f t="shared" si="202"/>
        <v>0</v>
      </c>
      <c r="FO82" s="43">
        <f>IF($AZ82="N","N",SUM('調查資料(OUT)'!AY88:AY91))</f>
        <v>0</v>
      </c>
      <c r="FP82" s="43">
        <f>IF($AZ82="N","N",SUM('調查資料(OUT)'!BD88:BD91))</f>
        <v>0</v>
      </c>
      <c r="FQ82" s="43">
        <f>IF($AZ82="N","N",SUM('調查資料(OUT)'!BI88:BI91))</f>
        <v>0</v>
      </c>
      <c r="FR82" s="48" t="e">
        <f t="shared" si="203"/>
        <v>#DIV/0!</v>
      </c>
      <c r="FS82" s="43">
        <f t="shared" si="204"/>
        <v>0</v>
      </c>
      <c r="FT82" s="48" t="e">
        <f t="shared" si="205"/>
        <v>#DIV/0!</v>
      </c>
      <c r="FU82" s="43">
        <f t="shared" si="206"/>
        <v>0</v>
      </c>
      <c r="FV82" s="48" t="e">
        <f t="shared" si="207"/>
        <v>#DIV/0!</v>
      </c>
      <c r="FW82" s="43">
        <f t="shared" si="208"/>
        <v>0</v>
      </c>
      <c r="FX82" s="48" t="e">
        <f t="shared" si="209"/>
        <v>#DIV/0!</v>
      </c>
      <c r="FY82" s="43">
        <f t="shared" si="210"/>
        <v>0</v>
      </c>
      <c r="FZ82" s="43">
        <f t="shared" si="293"/>
        <v>0</v>
      </c>
      <c r="GA82" s="43">
        <f>IF($AZ82="N","N",SUM('調查資料(OUT)'!BJ88:BJ91))</f>
        <v>0</v>
      </c>
      <c r="GB82" s="43">
        <f>IF($AZ82="N","N",SUM('調查資料(OUT)'!BO88:BO91))</f>
        <v>0</v>
      </c>
      <c r="GC82" s="43">
        <f>IF($AZ82="N","N",SUM('調查資料(OUT)'!BT88:BT91))</f>
        <v>0</v>
      </c>
      <c r="GD82" s="48" t="e">
        <f t="shared" si="294"/>
        <v>#DIV/0!</v>
      </c>
      <c r="GE82" s="43">
        <f t="shared" si="295"/>
        <v>0</v>
      </c>
      <c r="GF82" s="43">
        <f>IF($AZ82="N","N",SUM('調查資料(OUT)'!BK88:BK91))</f>
        <v>0</v>
      </c>
      <c r="GG82" s="43">
        <f>IF($AZ82="N","N",SUM('調查資料(OUT)'!BP88:BP91))</f>
        <v>0</v>
      </c>
      <c r="GH82" s="43">
        <f>IF($AZ82="N","N",SUM('調查資料(OUT)'!BU88:BU91))</f>
        <v>0</v>
      </c>
      <c r="GI82" s="48" t="e">
        <f t="shared" si="296"/>
        <v>#DIV/0!</v>
      </c>
      <c r="GJ82" s="43">
        <f t="shared" si="297"/>
        <v>0</v>
      </c>
      <c r="GK82" s="43">
        <f>IF($AZ82="N","N",SUM('調查資料(OUT)'!BL88:BL91))</f>
        <v>0</v>
      </c>
      <c r="GL82" s="43">
        <f>IF($AZ82="N","N",SUM('調查資料(OUT)'!BQ88:BQ91))</f>
        <v>0</v>
      </c>
      <c r="GM82" s="43">
        <f>IF($AZ82="N","N",SUM('調查資料(OUT)'!BV88:BV91))</f>
        <v>0</v>
      </c>
      <c r="GN82" s="48" t="e">
        <f t="shared" si="298"/>
        <v>#DIV/0!</v>
      </c>
      <c r="GO82" s="43">
        <f t="shared" si="299"/>
        <v>0</v>
      </c>
      <c r="GP82" s="43">
        <f>IF($AZ82="N","N",SUM('調查資料(OUT)'!BM88:BM91))</f>
        <v>0</v>
      </c>
      <c r="GQ82" s="43">
        <f>IF($AZ82="N","N",SUM('調查資料(OUT)'!BR88:BR91))</f>
        <v>0</v>
      </c>
      <c r="GR82" s="43">
        <f>IF($AZ82="N","N",SUM('調查資料(OUT)'!BW88:BW91))</f>
        <v>0</v>
      </c>
      <c r="GS82" s="48" t="e">
        <f t="shared" si="211"/>
        <v>#DIV/0!</v>
      </c>
      <c r="GT82" s="43">
        <f t="shared" si="212"/>
        <v>0</v>
      </c>
      <c r="GU82" s="43">
        <f>IF($AZ82="N","N",SUM('調查資料(OUT)'!BN88:BN91))</f>
        <v>0</v>
      </c>
      <c r="GV82" s="43">
        <f>IF($AZ82="N","N",SUM('調查資料(OUT)'!BS88:BS91))</f>
        <v>0</v>
      </c>
      <c r="GW82" s="43">
        <f>IF($AZ82="N","N",SUM('調查資料(OUT)'!BX88:BX91))</f>
        <v>0</v>
      </c>
      <c r="GX82" s="48" t="e">
        <f t="shared" si="213"/>
        <v>#DIV/0!</v>
      </c>
      <c r="GY82" s="43">
        <f t="shared" si="214"/>
        <v>0</v>
      </c>
      <c r="GZ82" s="48" t="e">
        <f t="shared" si="215"/>
        <v>#DIV/0!</v>
      </c>
      <c r="HA82" s="43">
        <f t="shared" si="216"/>
        <v>0</v>
      </c>
      <c r="HB82" s="48" t="e">
        <f t="shared" si="217"/>
        <v>#DIV/0!</v>
      </c>
      <c r="HC82" s="43">
        <f t="shared" si="237"/>
        <v>0</v>
      </c>
      <c r="HD82" s="48" t="e">
        <f t="shared" si="218"/>
        <v>#DIV/0!</v>
      </c>
      <c r="HE82" s="43">
        <f t="shared" si="219"/>
        <v>0</v>
      </c>
      <c r="HF82" s="43">
        <f t="shared" si="220"/>
        <v>0</v>
      </c>
      <c r="HG82" s="43">
        <f>IF($AZ82="N","N",SUM('調查資料(OUT)'!BY88:BY91))</f>
        <v>0</v>
      </c>
      <c r="HH82" s="43">
        <f>IF($AZ82="N","N",SUM('調查資料(OUT)'!CD88:CD91))</f>
        <v>0</v>
      </c>
      <c r="HI82" s="43">
        <f>IF($AZ82="N","N",SUM('調查資料(OUT)'!CI88:CI91))</f>
        <v>0</v>
      </c>
      <c r="HJ82" s="48" t="e">
        <f t="shared" si="221"/>
        <v>#DIV/0!</v>
      </c>
      <c r="HK82" s="43">
        <f t="shared" si="222"/>
        <v>0</v>
      </c>
      <c r="HL82" s="43">
        <f>IF($AZ82="N","N",SUM('調查資料(OUT)'!BZ88:BZ91))</f>
        <v>0</v>
      </c>
      <c r="HM82" s="43">
        <f>IF($AZ82="N","N",SUM('調查資料(OUT)'!CE88:CE91))</f>
        <v>0</v>
      </c>
      <c r="HN82" s="43">
        <f>IF($AZ82="N","N",SUM('調查資料(OUT)'!CJ88:CJ91))</f>
        <v>0</v>
      </c>
      <c r="HO82" s="48" t="e">
        <f t="shared" si="223"/>
        <v>#DIV/0!</v>
      </c>
      <c r="HP82" s="43">
        <f t="shared" si="224"/>
        <v>0</v>
      </c>
      <c r="HQ82" s="43">
        <f>IF($AZ82="N","N",SUM('調查資料(OUT)'!CA88:CA91))</f>
        <v>0</v>
      </c>
      <c r="HR82" s="43">
        <f>IF($AZ82="N","N",SUM('調查資料(OUT)'!CF88:CF91))</f>
        <v>0</v>
      </c>
      <c r="HS82" s="43">
        <f>IF($AZ82="N","N",SUM('調查資料(OUT)'!CK88:CK91))</f>
        <v>0</v>
      </c>
      <c r="HT82" s="48" t="e">
        <f t="shared" si="225"/>
        <v>#DIV/0!</v>
      </c>
      <c r="HU82" s="43">
        <f t="shared" si="226"/>
        <v>0</v>
      </c>
      <c r="HV82" s="43">
        <f>IF($AZ82="N","N",SUM('調查資料(OUT)'!CB88:CB91))</f>
        <v>0</v>
      </c>
      <c r="HW82" s="43">
        <f>IF($AZ82="N","N",SUM('調查資料(OUT)'!CG88:CG91))</f>
        <v>0</v>
      </c>
      <c r="HX82" s="43">
        <f>IF($AZ82="N","N",SUM('調查資料(OUT)'!CL88:CL91))</f>
        <v>0</v>
      </c>
      <c r="HY82" s="48" t="e">
        <f t="shared" si="227"/>
        <v>#DIV/0!</v>
      </c>
      <c r="HZ82" s="43">
        <f t="shared" si="228"/>
        <v>0</v>
      </c>
      <c r="IA82" s="43">
        <f>IF($AZ82="N","N",SUM('調查資料(OUT)'!CC88:CC91))</f>
        <v>0</v>
      </c>
      <c r="IB82" s="43">
        <f>IF($AZ82="N","N",SUM('調查資料(OUT)'!CH88:CH91))</f>
        <v>0</v>
      </c>
      <c r="IC82" s="43">
        <f>IF($AZ82="N","N",SUM('調查資料(OUT)'!CM88:CM91))</f>
        <v>0</v>
      </c>
      <c r="ID82" s="48" t="e">
        <f t="shared" si="229"/>
        <v>#DIV/0!</v>
      </c>
      <c r="IE82" s="43">
        <f t="shared" si="230"/>
        <v>0</v>
      </c>
      <c r="IF82" s="48" t="e">
        <f t="shared" si="231"/>
        <v>#DIV/0!</v>
      </c>
      <c r="IG82" s="43">
        <f t="shared" si="232"/>
        <v>0</v>
      </c>
      <c r="IH82" s="48" t="e">
        <f t="shared" si="233"/>
        <v>#DIV/0!</v>
      </c>
      <c r="II82" s="43">
        <f t="shared" si="234"/>
        <v>0</v>
      </c>
      <c r="IJ82" s="48" t="e">
        <f t="shared" si="235"/>
        <v>#DIV/0!</v>
      </c>
      <c r="IK82" s="248">
        <f t="shared" si="236"/>
        <v>0</v>
      </c>
    </row>
    <row r="83" spans="1:245">
      <c r="A83" s="247">
        <f>'調查資料(OUT)'!A89</f>
        <v>1930</v>
      </c>
      <c r="B83" s="43">
        <f t="shared" si="163"/>
        <v>0</v>
      </c>
      <c r="C83" s="43">
        <f>IFERROR('調查資料(OUT)'!$B$1*'調查資料(OUT)'!B89,0)+IFERROR('調查資料(OUT)'!$G$1*'調查資料(OUT)'!G89,0)+IFERROR('調查資料(OUT)'!$L$1*'調查資料(OUT)'!L89,0)</f>
        <v>0</v>
      </c>
      <c r="D83" s="43">
        <f>IFERROR('調查資料(OUT)'!$C$1*'調查資料(OUT)'!C89,0)+IFERROR('調查資料(OUT)'!$H$1*'調查資料(OUT)'!H89,0)+IFERROR('調查資料(OUT)'!$M$1*'調查資料(OUT)'!M89,0)</f>
        <v>0</v>
      </c>
      <c r="E83" s="43">
        <f>IFERROR('調查資料(OUT)'!$D$1*'調查資料(OUT)'!D89,0)+IFERROR('調查資料(OUT)'!$I$1*'調查資料(OUT)'!I89,0)+IFERROR('調查資料(OUT)'!$N$1*'調查資料(OUT)'!N89,0)</f>
        <v>0</v>
      </c>
      <c r="F83" s="43">
        <f>IFERROR('調查資料(OUT)'!$E$1*'調查資料(OUT)'!E89,0)+IFERROR('調查資料(OUT)'!$J$1*'調查資料(OUT)'!J89,0)+IFERROR('調查資料(OUT)'!$O$1*'調查資料(OUT)'!O89,0)</f>
        <v>0</v>
      </c>
      <c r="G83" s="248">
        <f>IFERROR('調查資料(OUT)'!$F$1*'調查資料(OUT)'!F89,0)+IFERROR('調查資料(OUT)'!$K$1*'調查資料(OUT)'!K89,0)+IFERROR('調查資料(OUT)'!$P$1*'調查資料(OUT)'!P89,0)</f>
        <v>0</v>
      </c>
      <c r="H83" s="249">
        <f t="shared" si="164"/>
        <v>0</v>
      </c>
      <c r="I83" s="43">
        <f>IFERROR('調查資料(OUT)'!$Q$1*'調查資料(OUT)'!Q89,0)+IFERROR('調查資料(OUT)'!$V$1*'調查資料(OUT)'!V89,0)+IFERROR('調查資料(OUT)'!$AA$1*'調查資料(OUT)'!AA89,0)</f>
        <v>0</v>
      </c>
      <c r="J83" s="43">
        <f>IFERROR('調查資料(OUT)'!$R$1*'調查資料(OUT)'!R89,0)+IFERROR('調查資料(OUT)'!$W$1*'調查資料(OUT)'!W89,0)+IFERROR('調查資料(OUT)'!$AB$1*'調查資料(OUT)'!AB89,0)</f>
        <v>0</v>
      </c>
      <c r="K83" s="43">
        <f>IFERROR('調查資料(OUT)'!$S$1*'調查資料(OUT)'!S89,0)+IFERROR('調查資料(OUT)'!$X$1*'調查資料(OUT)'!X89,0)+IFERROR('調查資料(OUT)'!$AC$1*'調查資料(OUT)'!AC89,0)</f>
        <v>0</v>
      </c>
      <c r="L83" s="43">
        <f>IFERROR('調查資料(OUT)'!$T$1*'調查資料(OUT)'!T89,0)+IFERROR('調查資料(OUT)'!$Y$1*'調查資料(OUT)'!Y89,0)+IFERROR('調查資料(OUT)'!$AD$1*'調查資料(OUT)'!AD89,0)</f>
        <v>0</v>
      </c>
      <c r="M83" s="248">
        <f>IFERROR('調查資料(OUT)'!$U$1*'調查資料(OUT)'!U89,0)+IFERROR('調查資料(OUT)'!$Z$1*'調查資料(OUT)'!Z89,0)+IFERROR('調查資料(OUT)'!$AE$1*'調查資料(OUT)'!AE89,0)</f>
        <v>0</v>
      </c>
      <c r="N83" s="249">
        <f t="shared" si="165"/>
        <v>0</v>
      </c>
      <c r="O83" s="43">
        <f>IFERROR('調查資料(OUT)'!$AF$1*'調查資料(OUT)'!AF89,0)+IFERROR('調查資料(OUT)'!$AK$1*'調查資料(OUT)'!AK89,0)+IFERROR('調查資料(OUT)'!$AP$1*'調查資料(OUT)'!AP89,0)</f>
        <v>0</v>
      </c>
      <c r="P83" s="43">
        <f>IFERROR('調查資料(OUT)'!$AG$1*'調查資料(OUT)'!AG89,0)+IFERROR('調查資料(OUT)'!$AL$1*'調查資料(OUT)'!AL89,0)+IFERROR('調查資料(OUT)'!$AQ$1*'調查資料(OUT)'!AQ89,0)</f>
        <v>0</v>
      </c>
      <c r="Q83" s="43">
        <f>IFERROR('調查資料(OUT)'!$AH$1*'調查資料(OUT)'!AH89,0)+IFERROR('調查資料(OUT)'!$AM$1*'調查資料(OUT)'!AM89,0)+IFERROR('調查資料(OUT)'!$AR$1*'調查資料(OUT)'!AR89,0)</f>
        <v>0</v>
      </c>
      <c r="R83" s="43">
        <f>IFERROR('調查資料(OUT)'!$AI$1*'調查資料(OUT)'!AI89,0)+IFERROR('調查資料(OUT)'!$AN$1*'調查資料(OUT)'!AN89,0)+IFERROR('調查資料(OUT)'!$AS$1*'調查資料(OUT)'!AS89,0)</f>
        <v>0</v>
      </c>
      <c r="S83" s="248">
        <f>IFERROR('調查資料(OUT)'!$AJ$1*'調查資料(OUT)'!AJ89,0)+IFERROR('調查資料(OUT)'!$AO$1*'調查資料(OUT)'!AO89,0)+IFERROR('調查資料(OUT)'!$AT$1*'調查資料(OUT)'!AT89,0)</f>
        <v>0</v>
      </c>
      <c r="T83" s="249">
        <f t="shared" si="166"/>
        <v>0</v>
      </c>
      <c r="U83" s="43">
        <f>IFERROR('調查資料(OUT)'!$AU$1*'調查資料(OUT)'!AU89,0)+IFERROR('調查資料(OUT)'!$AZ$1*'調查資料(OUT)'!AZ89,0)+IFERROR('調查資料(OUT)'!$BE$1*'調查資料(OUT)'!BE89,0)</f>
        <v>0</v>
      </c>
      <c r="V83" s="43">
        <f>IFERROR('調查資料(OUT)'!$AV$1*'調查資料(OUT)'!AV89,0)+IFERROR('調查資料(OUT)'!$BA$1*'調查資料(OUT)'!BA89,0)+IFERROR('調查資料(OUT)'!$BF$1*'調查資料(OUT)'!BF89,0)</f>
        <v>0</v>
      </c>
      <c r="W83" s="43">
        <f>IFERROR('調查資料(OUT)'!$AW$1*'調查資料(OUT)'!AW89,0)+IFERROR('調查資料(OUT)'!$BB$1*'調查資料(OUT)'!BB89,0)+IFERROR('調查資料(OUT)'!$BG$1*'調查資料(OUT)'!BG89,0)</f>
        <v>0</v>
      </c>
      <c r="X83" s="43">
        <f>IFERROR('調查資料(OUT)'!$AX$1*'調查資料(OUT)'!AX89,0)+IFERROR('調查資料(OUT)'!$BC$1*'調查資料(OUT)'!BC89,0)+IFERROR('調查資料(OUT)'!$BH$1*'調查資料(OUT)'!BH89,0)</f>
        <v>0</v>
      </c>
      <c r="Y83" s="248">
        <f>IFERROR('調查資料(OUT)'!$AY$1*'調查資料(OUT)'!AY89,0)+IFERROR('調查資料(OUT)'!$BD$1*'調查資料(OUT)'!BD89,0)+IFERROR('調查資料(OUT)'!$BI$1*'調查資料(OUT)'!BI89,0)</f>
        <v>0</v>
      </c>
      <c r="Z83" s="249">
        <f t="shared" si="167"/>
        <v>0</v>
      </c>
      <c r="AA83" s="43">
        <f>IFERROR('調查資料(OUT)'!$BJ$1*'調查資料(OUT)'!BJ89,0)+IFERROR('調查資料(OUT)'!$BO$1*'調查資料(OUT)'!BO89,0)+IFERROR('調查資料(OUT)'!$BT$1*'調查資料(OUT)'!BT89,0)</f>
        <v>0</v>
      </c>
      <c r="AB83" s="43">
        <f>IFERROR('調查資料(OUT)'!$BK$1*'調查資料(OUT)'!BK89,0)+IFERROR('調查資料(OUT)'!$BP$1*'調查資料(OUT)'!BP89,0)+IFERROR('調查資料(OUT)'!$BU$1*'調查資料(OUT)'!BU89,0)</f>
        <v>0</v>
      </c>
      <c r="AC83" s="43">
        <f>IFERROR('調查資料(OUT)'!$BL$1*'調查資料(OUT)'!BL89,0)+IFERROR('調查資料(OUT)'!$BQ$1*'調查資料(OUT)'!BQ89,0)+IFERROR('調查資料(OUT)'!$BV$1*'調查資料(OUT)'!BV89,0)</f>
        <v>0</v>
      </c>
      <c r="AD83" s="43">
        <f>IFERROR('調查資料(OUT)'!$BM$1*'調查資料(OUT)'!BM89,0)+IFERROR('調查資料(OUT)'!$BR$1*'調查資料(OUT)'!BR89,0)+IFERROR('調查資料(OUT)'!$BW$1*'調查資料(OUT)'!BW89,0)</f>
        <v>0</v>
      </c>
      <c r="AE83" s="248">
        <f>IFERROR('調查資料(OUT)'!$BN$1*'調查資料(OUT)'!BN89,0)+IFERROR('調查資料(OUT)'!$BS$1*'調查資料(OUT)'!BS89,0)+IFERROR('調查資料(OUT)'!$BX$1*'調查資料(OUT)'!BX89,0)</f>
        <v>0</v>
      </c>
      <c r="AF83" s="249">
        <f t="shared" si="168"/>
        <v>0</v>
      </c>
      <c r="AG83" s="43">
        <f>IFERROR('調查資料(OUT)'!$BY$1*'調查資料(OUT)'!BY89,0)+IFERROR('調查資料(OUT)'!$CD$1*'調查資料(OUT)'!CD89,0)+IFERROR('調查資料(OUT)'!$CI$1*'調查資料(OUT)'!CI89,0)</f>
        <v>0</v>
      </c>
      <c r="AH83" s="43">
        <f>IFERROR('調查資料(OUT)'!$BZ$1*'調查資料(OUT)'!BZ89,0)+IFERROR('調查資料(OUT)'!$CE$1*'調查資料(OUT)'!CE89,0)+IFERROR('調查資料(OUT)'!$CJ$1*'調查資料(OUT)'!CJ89,0)</f>
        <v>0</v>
      </c>
      <c r="AI83" s="43">
        <f>IFERROR('調查資料(OUT)'!$CA$1*'調查資料(OUT)'!CA89,0)+IFERROR('調查資料(OUT)'!$CF$1*'調查資料(OUT)'!CF89,0)+IFERROR('調查資料(OUT)'!$CK$1*'調查資料(OUT)'!CK89,0)</f>
        <v>0</v>
      </c>
      <c r="AJ83" s="43">
        <f>IFERROR('調查資料(OUT)'!$CB$1*'調查資料(OUT)'!CB89,0)+IFERROR('調查資料(OUT)'!$CG$1*'調查資料(OUT)'!CG89,0)+IFERROR('調查資料(OUT)'!$CL$1*'調查資料(OUT)'!CL89,0)</f>
        <v>0</v>
      </c>
      <c r="AK83" s="248">
        <f>IFERROR('調查資料(OUT)'!$CC$1*'調查資料(OUT)'!CC89,0)+IFERROR('調查資料(OUT)'!$CH$1*'調查資料(OUT)'!CH89,0)+IFERROR('調查資料(OUT)'!$CM$1*'調查資料(OUT)'!CM89,0)</f>
        <v>0</v>
      </c>
      <c r="AL83" s="250">
        <f t="shared" si="169"/>
        <v>0</v>
      </c>
      <c r="AN83" s="249">
        <f>'調查資料(OUT)'!A89</f>
        <v>1930</v>
      </c>
      <c r="AO83" s="326">
        <f t="shared" si="170"/>
        <v>2030</v>
      </c>
      <c r="AP83" s="43">
        <f t="shared" si="238"/>
        <v>0</v>
      </c>
      <c r="AR83" s="43">
        <f t="shared" si="300"/>
        <v>0</v>
      </c>
      <c r="AS83" s="328" t="e">
        <f t="shared" si="301"/>
        <v>#DIV/0!</v>
      </c>
      <c r="AT83" s="328" t="e">
        <f t="shared" si="302"/>
        <v>#DIV/0!</v>
      </c>
      <c r="AU83" s="328" t="e">
        <f t="shared" si="303"/>
        <v>#DIV/0!</v>
      </c>
      <c r="AV83" s="328" t="e">
        <f t="shared" si="304"/>
        <v>#DIV/0!</v>
      </c>
      <c r="AW83" s="328" t="e">
        <f t="shared" si="305"/>
        <v>#DIV/0!</v>
      </c>
      <c r="AX83" s="328" t="e">
        <f t="shared" si="306"/>
        <v>#DIV/0!</v>
      </c>
      <c r="AZ83" s="43">
        <f t="shared" si="307"/>
        <v>1930</v>
      </c>
      <c r="BA83" s="248">
        <f t="shared" si="308"/>
        <v>2030</v>
      </c>
      <c r="BB83" s="43">
        <f t="shared" si="171"/>
        <v>0</v>
      </c>
      <c r="BC83" s="43">
        <f>IF($AZ83="N","N",SUM('調查資料(OUT)'!B89:B92))</f>
        <v>0</v>
      </c>
      <c r="BD83" s="43">
        <f>IF($AZ83="N","N",SUM('調查資料(OUT)'!G89:G92))</f>
        <v>0</v>
      </c>
      <c r="BE83" s="43">
        <f>IF($AZ83="N","N",SUM('調查資料(OUT)'!L89:L92))</f>
        <v>0</v>
      </c>
      <c r="BF83" s="48" t="e">
        <f t="shared" si="265"/>
        <v>#DIV/0!</v>
      </c>
      <c r="BG83" s="43">
        <f t="shared" si="266"/>
        <v>0</v>
      </c>
      <c r="BH83" s="43">
        <f>IF($AZ83="N","N",SUM('調查資料(OUT)'!C89:C92))</f>
        <v>0</v>
      </c>
      <c r="BI83" s="43">
        <f>IF($AZ83="N","N",SUM('調查資料(OUT)'!H89:H92))</f>
        <v>0</v>
      </c>
      <c r="BJ83" s="43">
        <f>IF($AZ83="N","N",SUM('調查資料(OUT)'!M89:M92))</f>
        <v>0</v>
      </c>
      <c r="BK83" s="48" t="e">
        <f t="shared" si="267"/>
        <v>#DIV/0!</v>
      </c>
      <c r="BL83" s="43">
        <f t="shared" si="268"/>
        <v>0</v>
      </c>
      <c r="BM83" s="43">
        <f>IF($AZ83="N","N",SUM('調查資料(OUT)'!D89:D92))</f>
        <v>0</v>
      </c>
      <c r="BN83" s="43">
        <f>IF($AZ83="N","N",SUM('調查資料(OUT)'!I89:I92))</f>
        <v>0</v>
      </c>
      <c r="BO83" s="43">
        <f>IF($AZ83="N","N",SUM('調查資料(OUT)'!N89:N92))</f>
        <v>0</v>
      </c>
      <c r="BP83" s="48" t="e">
        <f t="shared" si="269"/>
        <v>#DIV/0!</v>
      </c>
      <c r="BQ83" s="43">
        <f t="shared" si="270"/>
        <v>0</v>
      </c>
      <c r="BR83" s="43">
        <f>IF($AZ83="N","N",SUM('調查資料(OUT)'!E89:E92))</f>
        <v>0</v>
      </c>
      <c r="BS83" s="43">
        <f>IF($AZ83="N","N",SUM('調查資料(OUT)'!J89:J92))</f>
        <v>0</v>
      </c>
      <c r="BT83" s="43">
        <f>IF($AZ83="N","N",SUM('調查資料(OUT)'!O89:O92))</f>
        <v>0</v>
      </c>
      <c r="BU83" s="48" t="e">
        <f t="shared" si="271"/>
        <v>#DIV/0!</v>
      </c>
      <c r="BV83" s="43">
        <f t="shared" si="172"/>
        <v>0</v>
      </c>
      <c r="BW83" s="43">
        <f>IF($AZ83="N","N",SUM('調查資料(OUT)'!F89:F92))</f>
        <v>0</v>
      </c>
      <c r="BX83" s="43">
        <f>IF($AZ83="N","N",SUM('調查資料(OUT)'!K89:K92))</f>
        <v>0</v>
      </c>
      <c r="BY83" s="43">
        <f>IF($AZ83="N","N",SUM('調查資料(OUT)'!P89:P92))</f>
        <v>0</v>
      </c>
      <c r="BZ83" s="48" t="e">
        <f t="shared" si="173"/>
        <v>#DIV/0!</v>
      </c>
      <c r="CA83" s="43">
        <f t="shared" si="174"/>
        <v>0</v>
      </c>
      <c r="CB83" s="48" t="e">
        <f t="shared" si="175"/>
        <v>#DIV/0!</v>
      </c>
      <c r="CC83" s="43">
        <f t="shared" si="176"/>
        <v>0</v>
      </c>
      <c r="CD83" s="48" t="e">
        <f t="shared" si="177"/>
        <v>#DIV/0!</v>
      </c>
      <c r="CE83" s="43">
        <f t="shared" si="178"/>
        <v>0</v>
      </c>
      <c r="CF83" s="48" t="e">
        <f t="shared" si="179"/>
        <v>#DIV/0!</v>
      </c>
      <c r="CG83" s="43">
        <f t="shared" si="180"/>
        <v>0</v>
      </c>
      <c r="CH83" s="43">
        <f t="shared" si="272"/>
        <v>0</v>
      </c>
      <c r="CI83" s="43">
        <f>IF($AZ83="N","N",SUM('調查資料(OUT)'!Q89:Q92))</f>
        <v>0</v>
      </c>
      <c r="CJ83" s="43">
        <f>IF($AZ83="N","N",SUM('調查資料(OUT)'!V89:V92))</f>
        <v>0</v>
      </c>
      <c r="CK83" s="43">
        <f>IF($AZ83="N","N",SUM('調查資料(OUT)'!AA89:AA92))</f>
        <v>0</v>
      </c>
      <c r="CL83" s="48" t="e">
        <f t="shared" si="273"/>
        <v>#DIV/0!</v>
      </c>
      <c r="CM83" s="43">
        <f t="shared" si="274"/>
        <v>0</v>
      </c>
      <c r="CN83" s="43">
        <f>IF($AZ83="N","N",SUM('調查資料(OUT)'!R89:R92))</f>
        <v>0</v>
      </c>
      <c r="CO83" s="43">
        <f>IF($AZ83="N","N",SUM('調查資料(OUT)'!W89:W92))</f>
        <v>0</v>
      </c>
      <c r="CP83" s="43">
        <f>IF($AZ83="N","N",SUM('調查資料(OUT)'!AB89:AB92))</f>
        <v>0</v>
      </c>
      <c r="CQ83" s="48" t="e">
        <f t="shared" si="275"/>
        <v>#DIV/0!</v>
      </c>
      <c r="CR83" s="43">
        <f t="shared" si="276"/>
        <v>0</v>
      </c>
      <c r="CS83" s="43">
        <f>IF($AZ83="N","N",SUM('調查資料(OUT)'!S89:S92))</f>
        <v>0</v>
      </c>
      <c r="CT83" s="43">
        <f>IF($AZ83="N","N",SUM('調查資料(OUT)'!X89:X92))</f>
        <v>0</v>
      </c>
      <c r="CU83" s="43">
        <f>IF($AZ83="N","N",SUM('調查資料(OUT)'!AC89:AC92))</f>
        <v>0</v>
      </c>
      <c r="CV83" s="48" t="e">
        <f t="shared" si="277"/>
        <v>#DIV/0!</v>
      </c>
      <c r="CW83" s="43">
        <f t="shared" si="278"/>
        <v>0</v>
      </c>
      <c r="CX83" s="43">
        <f>IF($AZ83="N","N",SUM('調查資料(OUT)'!T89:T92))</f>
        <v>0</v>
      </c>
      <c r="CY83" s="43">
        <f>IF($AZ83="N","N",SUM('調查資料(OUT)'!Y89:Y92))</f>
        <v>0</v>
      </c>
      <c r="CZ83" s="43">
        <f>IF($AZ83="N","N",SUM('調查資料(OUT)'!AD89:AD92))</f>
        <v>0</v>
      </c>
      <c r="DA83" s="48" t="e">
        <f t="shared" si="181"/>
        <v>#DIV/0!</v>
      </c>
      <c r="DB83" s="43">
        <f t="shared" si="182"/>
        <v>0</v>
      </c>
      <c r="DC83" s="43">
        <f>IF($AZ83="N","N",SUM('調查資料(OUT)'!U89:U92))</f>
        <v>0</v>
      </c>
      <c r="DD83" s="43">
        <f>IF($AZ83="N","N",SUM('調查資料(OUT)'!Z89:Z92))</f>
        <v>0</v>
      </c>
      <c r="DE83" s="43">
        <f>IF($AZ83="N","N",SUM('調查資料(OUT)'!AE89:AE92))</f>
        <v>0</v>
      </c>
      <c r="DF83" s="48" t="e">
        <f t="shared" si="183"/>
        <v>#DIV/0!</v>
      </c>
      <c r="DG83" s="43">
        <f t="shared" si="184"/>
        <v>0</v>
      </c>
      <c r="DH83" s="48" t="e">
        <f t="shared" si="185"/>
        <v>#DIV/0!</v>
      </c>
      <c r="DI83" s="43">
        <f t="shared" si="186"/>
        <v>0</v>
      </c>
      <c r="DJ83" s="48" t="e">
        <f t="shared" si="187"/>
        <v>#DIV/0!</v>
      </c>
      <c r="DK83" s="43">
        <f t="shared" si="188"/>
        <v>0</v>
      </c>
      <c r="DL83" s="48" t="e">
        <f t="shared" si="189"/>
        <v>#DIV/0!</v>
      </c>
      <c r="DM83" s="43">
        <f t="shared" si="190"/>
        <v>0</v>
      </c>
      <c r="DN83" s="43">
        <f t="shared" si="279"/>
        <v>0</v>
      </c>
      <c r="DO83" s="43">
        <f>IF($AZ83="N","N",SUM('調查資料(OUT)'!AF89:AF92))</f>
        <v>0</v>
      </c>
      <c r="DP83" s="43">
        <f>IF($AZ83="N","N",SUM('調查資料(OUT)'!AK89:AK92))</f>
        <v>0</v>
      </c>
      <c r="DQ83" s="43">
        <f>IF($AZ83="N","N",SUM('調查資料(OUT)'!AP89:AP92))</f>
        <v>0</v>
      </c>
      <c r="DR83" s="48" t="e">
        <f t="shared" si="280"/>
        <v>#DIV/0!</v>
      </c>
      <c r="DS83" s="43">
        <f t="shared" si="281"/>
        <v>0</v>
      </c>
      <c r="DT83" s="43">
        <f>IF($AZ83="N","N",SUM('調查資料(OUT)'!AG89:AG92))</f>
        <v>0</v>
      </c>
      <c r="DU83" s="43">
        <f>IF($AZ83="N","N",SUM('調查資料(OUT)'!AL89:AL92))</f>
        <v>0</v>
      </c>
      <c r="DV83" s="43">
        <f>IF($AZ83="N","N",SUM('調查資料(OUT)'!AQ89:AQ92))</f>
        <v>0</v>
      </c>
      <c r="DW83" s="48" t="e">
        <f t="shared" si="282"/>
        <v>#DIV/0!</v>
      </c>
      <c r="DX83" s="43">
        <f t="shared" si="283"/>
        <v>0</v>
      </c>
      <c r="DY83" s="43">
        <f>IF($AZ83="N","N",SUM('調查資料(OUT)'!AH89:AH92))</f>
        <v>0</v>
      </c>
      <c r="DZ83" s="43">
        <f>IF($AZ83="N","N",SUM('調查資料(OUT)'!AM89:AM92))</f>
        <v>0</v>
      </c>
      <c r="EA83" s="43">
        <f>IF($AZ83="N","N",SUM('調查資料(OUT)'!AR89:AR92))</f>
        <v>0</v>
      </c>
      <c r="EB83" s="48" t="e">
        <f t="shared" si="284"/>
        <v>#DIV/0!</v>
      </c>
      <c r="EC83" s="43">
        <f t="shared" si="285"/>
        <v>0</v>
      </c>
      <c r="ED83" s="43">
        <f>IF($AZ83="N","N",SUM('調查資料(OUT)'!AI89:AI92))</f>
        <v>0</v>
      </c>
      <c r="EE83" s="43">
        <f>IF($AZ83="N","N",SUM('調查資料(OUT)'!AN89:AN92))</f>
        <v>0</v>
      </c>
      <c r="EF83" s="43">
        <f>IF($AZ83="N","N",SUM('調查資料(OUT)'!AS89:AS92))</f>
        <v>0</v>
      </c>
      <c r="EG83" s="48" t="e">
        <f t="shared" si="191"/>
        <v>#DIV/0!</v>
      </c>
      <c r="EH83" s="43">
        <f t="shared" si="192"/>
        <v>0</v>
      </c>
      <c r="EI83" s="43">
        <f>IF($AZ83="N","N",SUM('調查資料(OUT)'!AJ89:AJ92))</f>
        <v>0</v>
      </c>
      <c r="EJ83" s="43">
        <f>IF($AZ83="N","N",SUM('調查資料(OUT)'!AO89:AO92))</f>
        <v>0</v>
      </c>
      <c r="EK83" s="43">
        <f>IF($AZ83="N","N",SUM('調查資料(OUT)'!AT89:AT92))</f>
        <v>0</v>
      </c>
      <c r="EL83" s="48" t="e">
        <f t="shared" si="193"/>
        <v>#DIV/0!</v>
      </c>
      <c r="EM83" s="43">
        <f t="shared" si="194"/>
        <v>0</v>
      </c>
      <c r="EN83" s="48" t="e">
        <f t="shared" si="195"/>
        <v>#DIV/0!</v>
      </c>
      <c r="EO83" s="43">
        <f t="shared" si="196"/>
        <v>0</v>
      </c>
      <c r="EP83" s="48" t="e">
        <f t="shared" si="197"/>
        <v>#DIV/0!</v>
      </c>
      <c r="EQ83" s="43">
        <f t="shared" si="198"/>
        <v>0</v>
      </c>
      <c r="ER83" s="48" t="e">
        <f t="shared" si="199"/>
        <v>#DIV/0!</v>
      </c>
      <c r="ES83" s="43">
        <f t="shared" si="200"/>
        <v>0</v>
      </c>
      <c r="ET83" s="43">
        <f t="shared" si="286"/>
        <v>0</v>
      </c>
      <c r="EU83" s="43">
        <f>IF($AZ83="N","N",SUM('調查資料(OUT)'!AU89:AU92))</f>
        <v>0</v>
      </c>
      <c r="EV83" s="43">
        <f>IF($AZ83="N","N",SUM('調查資料(OUT)'!AZ89:AZ92))</f>
        <v>0</v>
      </c>
      <c r="EW83" s="43">
        <f>IF($AZ83="N","N",SUM('調查資料(OUT)'!BE89:BE92))</f>
        <v>0</v>
      </c>
      <c r="EX83" s="48" t="e">
        <f t="shared" si="287"/>
        <v>#DIV/0!</v>
      </c>
      <c r="EY83" s="43">
        <f t="shared" si="288"/>
        <v>0</v>
      </c>
      <c r="EZ83" s="43">
        <f>IF($AZ83="N","N",SUM('調查資料(OUT)'!AV89:AV92))</f>
        <v>0</v>
      </c>
      <c r="FA83" s="43">
        <f>IF($AZ83="N","N",SUM('調查資料(OUT)'!BA89:BA92))</f>
        <v>0</v>
      </c>
      <c r="FB83" s="43">
        <f>IF($AZ83="N","N",SUM('調查資料(OUT)'!BF89:BF92))</f>
        <v>0</v>
      </c>
      <c r="FC83" s="48" t="e">
        <f t="shared" si="289"/>
        <v>#DIV/0!</v>
      </c>
      <c r="FD83" s="43">
        <f t="shared" si="290"/>
        <v>0</v>
      </c>
      <c r="FE83" s="43">
        <f>IF($AZ83="N","N",SUM('調查資料(OUT)'!AW89:AW92))</f>
        <v>0</v>
      </c>
      <c r="FF83" s="43">
        <f>IF($AZ83="N","N",SUM('調查資料(OUT)'!BB89:BB92))</f>
        <v>0</v>
      </c>
      <c r="FG83" s="43">
        <f>IF($AZ83="N","N",SUM('調查資料(OUT)'!BG89:BG92))</f>
        <v>0</v>
      </c>
      <c r="FH83" s="48" t="e">
        <f t="shared" si="291"/>
        <v>#DIV/0!</v>
      </c>
      <c r="FI83" s="43">
        <f t="shared" si="292"/>
        <v>0</v>
      </c>
      <c r="FJ83" s="43">
        <f>IF($AZ83="N","N",SUM('調查資料(OUT)'!AX89:AX92))</f>
        <v>0</v>
      </c>
      <c r="FK83" s="43">
        <f>IF($AZ83="N","N",SUM('調查資料(OUT)'!BC89:BC92))</f>
        <v>0</v>
      </c>
      <c r="FL83" s="43">
        <f>IF($AZ83="N","N",SUM('調查資料(OUT)'!BH89:BH92))</f>
        <v>0</v>
      </c>
      <c r="FM83" s="48" t="e">
        <f t="shared" si="201"/>
        <v>#DIV/0!</v>
      </c>
      <c r="FN83" s="43">
        <f t="shared" si="202"/>
        <v>0</v>
      </c>
      <c r="FO83" s="43">
        <f>IF($AZ83="N","N",SUM('調查資料(OUT)'!AY89:AY92))</f>
        <v>0</v>
      </c>
      <c r="FP83" s="43">
        <f>IF($AZ83="N","N",SUM('調查資料(OUT)'!BD89:BD92))</f>
        <v>0</v>
      </c>
      <c r="FQ83" s="43">
        <f>IF($AZ83="N","N",SUM('調查資料(OUT)'!BI89:BI92))</f>
        <v>0</v>
      </c>
      <c r="FR83" s="48" t="e">
        <f t="shared" si="203"/>
        <v>#DIV/0!</v>
      </c>
      <c r="FS83" s="43">
        <f t="shared" si="204"/>
        <v>0</v>
      </c>
      <c r="FT83" s="48" t="e">
        <f t="shared" si="205"/>
        <v>#DIV/0!</v>
      </c>
      <c r="FU83" s="43">
        <f t="shared" si="206"/>
        <v>0</v>
      </c>
      <c r="FV83" s="48" t="e">
        <f t="shared" si="207"/>
        <v>#DIV/0!</v>
      </c>
      <c r="FW83" s="43">
        <f t="shared" si="208"/>
        <v>0</v>
      </c>
      <c r="FX83" s="48" t="e">
        <f t="shared" si="209"/>
        <v>#DIV/0!</v>
      </c>
      <c r="FY83" s="43">
        <f t="shared" si="210"/>
        <v>0</v>
      </c>
      <c r="FZ83" s="43">
        <f t="shared" si="293"/>
        <v>0</v>
      </c>
      <c r="GA83" s="43">
        <f>IF($AZ83="N","N",SUM('調查資料(OUT)'!BJ89:BJ92))</f>
        <v>0</v>
      </c>
      <c r="GB83" s="43">
        <f>IF($AZ83="N","N",SUM('調查資料(OUT)'!BO89:BO92))</f>
        <v>0</v>
      </c>
      <c r="GC83" s="43">
        <f>IF($AZ83="N","N",SUM('調查資料(OUT)'!BT89:BT92))</f>
        <v>0</v>
      </c>
      <c r="GD83" s="48" t="e">
        <f t="shared" si="294"/>
        <v>#DIV/0!</v>
      </c>
      <c r="GE83" s="43">
        <f t="shared" si="295"/>
        <v>0</v>
      </c>
      <c r="GF83" s="43">
        <f>IF($AZ83="N","N",SUM('調查資料(OUT)'!BK89:BK92))</f>
        <v>0</v>
      </c>
      <c r="GG83" s="43">
        <f>IF($AZ83="N","N",SUM('調查資料(OUT)'!BP89:BP92))</f>
        <v>0</v>
      </c>
      <c r="GH83" s="43">
        <f>IF($AZ83="N","N",SUM('調查資料(OUT)'!BU89:BU92))</f>
        <v>0</v>
      </c>
      <c r="GI83" s="48" t="e">
        <f t="shared" si="296"/>
        <v>#DIV/0!</v>
      </c>
      <c r="GJ83" s="43">
        <f t="shared" si="297"/>
        <v>0</v>
      </c>
      <c r="GK83" s="43">
        <f>IF($AZ83="N","N",SUM('調查資料(OUT)'!BL89:BL92))</f>
        <v>0</v>
      </c>
      <c r="GL83" s="43">
        <f>IF($AZ83="N","N",SUM('調查資料(OUT)'!BQ89:BQ92))</f>
        <v>0</v>
      </c>
      <c r="GM83" s="43">
        <f>IF($AZ83="N","N",SUM('調查資料(OUT)'!BV89:BV92))</f>
        <v>0</v>
      </c>
      <c r="GN83" s="48" t="e">
        <f t="shared" si="298"/>
        <v>#DIV/0!</v>
      </c>
      <c r="GO83" s="43">
        <f t="shared" si="299"/>
        <v>0</v>
      </c>
      <c r="GP83" s="43">
        <f>IF($AZ83="N","N",SUM('調查資料(OUT)'!BM89:BM92))</f>
        <v>0</v>
      </c>
      <c r="GQ83" s="43">
        <f>IF($AZ83="N","N",SUM('調查資料(OUT)'!BR89:BR92))</f>
        <v>0</v>
      </c>
      <c r="GR83" s="43">
        <f>IF($AZ83="N","N",SUM('調查資料(OUT)'!BW89:BW92))</f>
        <v>0</v>
      </c>
      <c r="GS83" s="48" t="e">
        <f t="shared" si="211"/>
        <v>#DIV/0!</v>
      </c>
      <c r="GT83" s="43">
        <f t="shared" si="212"/>
        <v>0</v>
      </c>
      <c r="GU83" s="43">
        <f>IF($AZ83="N","N",SUM('調查資料(OUT)'!BN89:BN92))</f>
        <v>0</v>
      </c>
      <c r="GV83" s="43">
        <f>IF($AZ83="N","N",SUM('調查資料(OUT)'!BS89:BS92))</f>
        <v>0</v>
      </c>
      <c r="GW83" s="43">
        <f>IF($AZ83="N","N",SUM('調查資料(OUT)'!BX89:BX92))</f>
        <v>0</v>
      </c>
      <c r="GX83" s="48" t="e">
        <f t="shared" si="213"/>
        <v>#DIV/0!</v>
      </c>
      <c r="GY83" s="43">
        <f t="shared" si="214"/>
        <v>0</v>
      </c>
      <c r="GZ83" s="48" t="e">
        <f t="shared" si="215"/>
        <v>#DIV/0!</v>
      </c>
      <c r="HA83" s="43">
        <f t="shared" si="216"/>
        <v>0</v>
      </c>
      <c r="HB83" s="48" t="e">
        <f t="shared" si="217"/>
        <v>#DIV/0!</v>
      </c>
      <c r="HC83" s="43">
        <f t="shared" si="237"/>
        <v>0</v>
      </c>
      <c r="HD83" s="48" t="e">
        <f t="shared" si="218"/>
        <v>#DIV/0!</v>
      </c>
      <c r="HE83" s="43">
        <f t="shared" si="219"/>
        <v>0</v>
      </c>
      <c r="HF83" s="43">
        <f t="shared" si="220"/>
        <v>0</v>
      </c>
      <c r="HG83" s="43">
        <f>IF($AZ83="N","N",SUM('調查資料(OUT)'!BY89:BY92))</f>
        <v>0</v>
      </c>
      <c r="HH83" s="43">
        <f>IF($AZ83="N","N",SUM('調查資料(OUT)'!CD89:CD92))</f>
        <v>0</v>
      </c>
      <c r="HI83" s="43">
        <f>IF($AZ83="N","N",SUM('調查資料(OUT)'!CI89:CI92))</f>
        <v>0</v>
      </c>
      <c r="HJ83" s="48" t="e">
        <f t="shared" si="221"/>
        <v>#DIV/0!</v>
      </c>
      <c r="HK83" s="43">
        <f t="shared" si="222"/>
        <v>0</v>
      </c>
      <c r="HL83" s="43">
        <f>IF($AZ83="N","N",SUM('調查資料(OUT)'!BZ89:BZ92))</f>
        <v>0</v>
      </c>
      <c r="HM83" s="43">
        <f>IF($AZ83="N","N",SUM('調查資料(OUT)'!CE89:CE92))</f>
        <v>0</v>
      </c>
      <c r="HN83" s="43">
        <f>IF($AZ83="N","N",SUM('調查資料(OUT)'!CJ89:CJ92))</f>
        <v>0</v>
      </c>
      <c r="HO83" s="48" t="e">
        <f t="shared" si="223"/>
        <v>#DIV/0!</v>
      </c>
      <c r="HP83" s="43">
        <f t="shared" si="224"/>
        <v>0</v>
      </c>
      <c r="HQ83" s="43">
        <f>IF($AZ83="N","N",SUM('調查資料(OUT)'!CA89:CA92))</f>
        <v>0</v>
      </c>
      <c r="HR83" s="43">
        <f>IF($AZ83="N","N",SUM('調查資料(OUT)'!CF89:CF92))</f>
        <v>0</v>
      </c>
      <c r="HS83" s="43">
        <f>IF($AZ83="N","N",SUM('調查資料(OUT)'!CK89:CK92))</f>
        <v>0</v>
      </c>
      <c r="HT83" s="48" t="e">
        <f t="shared" si="225"/>
        <v>#DIV/0!</v>
      </c>
      <c r="HU83" s="43">
        <f t="shared" si="226"/>
        <v>0</v>
      </c>
      <c r="HV83" s="43">
        <f>IF($AZ83="N","N",SUM('調查資料(OUT)'!CB89:CB92))</f>
        <v>0</v>
      </c>
      <c r="HW83" s="43">
        <f>IF($AZ83="N","N",SUM('調查資料(OUT)'!CG89:CG92))</f>
        <v>0</v>
      </c>
      <c r="HX83" s="43">
        <f>IF($AZ83="N","N",SUM('調查資料(OUT)'!CL89:CL92))</f>
        <v>0</v>
      </c>
      <c r="HY83" s="48" t="e">
        <f t="shared" si="227"/>
        <v>#DIV/0!</v>
      </c>
      <c r="HZ83" s="43">
        <f t="shared" si="228"/>
        <v>0</v>
      </c>
      <c r="IA83" s="43">
        <f>IF($AZ83="N","N",SUM('調查資料(OUT)'!CC89:CC92))</f>
        <v>0</v>
      </c>
      <c r="IB83" s="43">
        <f>IF($AZ83="N","N",SUM('調查資料(OUT)'!CH89:CH92))</f>
        <v>0</v>
      </c>
      <c r="IC83" s="43">
        <f>IF($AZ83="N","N",SUM('調查資料(OUT)'!CM89:CM92))</f>
        <v>0</v>
      </c>
      <c r="ID83" s="48" t="e">
        <f t="shared" si="229"/>
        <v>#DIV/0!</v>
      </c>
      <c r="IE83" s="43">
        <f t="shared" si="230"/>
        <v>0</v>
      </c>
      <c r="IF83" s="48" t="e">
        <f t="shared" si="231"/>
        <v>#DIV/0!</v>
      </c>
      <c r="IG83" s="43">
        <f t="shared" si="232"/>
        <v>0</v>
      </c>
      <c r="IH83" s="48" t="e">
        <f t="shared" si="233"/>
        <v>#DIV/0!</v>
      </c>
      <c r="II83" s="43">
        <f t="shared" si="234"/>
        <v>0</v>
      </c>
      <c r="IJ83" s="48" t="e">
        <f t="shared" si="235"/>
        <v>#DIV/0!</v>
      </c>
      <c r="IK83" s="248">
        <f t="shared" si="236"/>
        <v>0</v>
      </c>
    </row>
    <row r="84" spans="1:245">
      <c r="A84" s="247">
        <f>'調查資料(OUT)'!A90</f>
        <v>1945</v>
      </c>
      <c r="B84" s="43">
        <f t="shared" si="163"/>
        <v>0</v>
      </c>
      <c r="C84" s="43">
        <f>IFERROR('調查資料(OUT)'!$B$1*'調查資料(OUT)'!B90,0)+IFERROR('調查資料(OUT)'!$G$1*'調查資料(OUT)'!G90,0)+IFERROR('調查資料(OUT)'!$L$1*'調查資料(OUT)'!L90,0)</f>
        <v>0</v>
      </c>
      <c r="D84" s="43">
        <f>IFERROR('調查資料(OUT)'!$C$1*'調查資料(OUT)'!C90,0)+IFERROR('調查資料(OUT)'!$H$1*'調查資料(OUT)'!H90,0)+IFERROR('調查資料(OUT)'!$M$1*'調查資料(OUT)'!M90,0)</f>
        <v>0</v>
      </c>
      <c r="E84" s="43">
        <f>IFERROR('調查資料(OUT)'!$D$1*'調查資料(OUT)'!D90,0)+IFERROR('調查資料(OUT)'!$I$1*'調查資料(OUT)'!I90,0)+IFERROR('調查資料(OUT)'!$N$1*'調查資料(OUT)'!N90,0)</f>
        <v>0</v>
      </c>
      <c r="F84" s="43">
        <f>IFERROR('調查資料(OUT)'!$E$1*'調查資料(OUT)'!E90,0)+IFERROR('調查資料(OUT)'!$J$1*'調查資料(OUT)'!J90,0)+IFERROR('調查資料(OUT)'!$O$1*'調查資料(OUT)'!O90,0)</f>
        <v>0</v>
      </c>
      <c r="G84" s="248">
        <f>IFERROR('調查資料(OUT)'!$F$1*'調查資料(OUT)'!F90,0)+IFERROR('調查資料(OUT)'!$K$1*'調查資料(OUT)'!K90,0)+IFERROR('調查資料(OUT)'!$P$1*'調查資料(OUT)'!P90,0)</f>
        <v>0</v>
      </c>
      <c r="H84" s="249">
        <f t="shared" si="164"/>
        <v>0</v>
      </c>
      <c r="I84" s="43">
        <f>IFERROR('調查資料(OUT)'!$Q$1*'調查資料(OUT)'!Q90,0)+IFERROR('調查資料(OUT)'!$V$1*'調查資料(OUT)'!V90,0)+IFERROR('調查資料(OUT)'!$AA$1*'調查資料(OUT)'!AA90,0)</f>
        <v>0</v>
      </c>
      <c r="J84" s="43">
        <f>IFERROR('調查資料(OUT)'!$R$1*'調查資料(OUT)'!R90,0)+IFERROR('調查資料(OUT)'!$W$1*'調查資料(OUT)'!W90,0)+IFERROR('調查資料(OUT)'!$AB$1*'調查資料(OUT)'!AB90,0)</f>
        <v>0</v>
      </c>
      <c r="K84" s="43">
        <f>IFERROR('調查資料(OUT)'!$S$1*'調查資料(OUT)'!S90,0)+IFERROR('調查資料(OUT)'!$X$1*'調查資料(OUT)'!X90,0)+IFERROR('調查資料(OUT)'!$AC$1*'調查資料(OUT)'!AC90,0)</f>
        <v>0</v>
      </c>
      <c r="L84" s="43">
        <f>IFERROR('調查資料(OUT)'!$T$1*'調查資料(OUT)'!T90,0)+IFERROR('調查資料(OUT)'!$Y$1*'調查資料(OUT)'!Y90,0)+IFERROR('調查資料(OUT)'!$AD$1*'調查資料(OUT)'!AD90,0)</f>
        <v>0</v>
      </c>
      <c r="M84" s="248">
        <f>IFERROR('調查資料(OUT)'!$U$1*'調查資料(OUT)'!U90,0)+IFERROR('調查資料(OUT)'!$Z$1*'調查資料(OUT)'!Z90,0)+IFERROR('調查資料(OUT)'!$AE$1*'調查資料(OUT)'!AE90,0)</f>
        <v>0</v>
      </c>
      <c r="N84" s="249">
        <f t="shared" si="165"/>
        <v>0</v>
      </c>
      <c r="O84" s="43">
        <f>IFERROR('調查資料(OUT)'!$AF$1*'調查資料(OUT)'!AF90,0)+IFERROR('調查資料(OUT)'!$AK$1*'調查資料(OUT)'!AK90,0)+IFERROR('調查資料(OUT)'!$AP$1*'調查資料(OUT)'!AP90,0)</f>
        <v>0</v>
      </c>
      <c r="P84" s="43">
        <f>IFERROR('調查資料(OUT)'!$AG$1*'調查資料(OUT)'!AG90,0)+IFERROR('調查資料(OUT)'!$AL$1*'調查資料(OUT)'!AL90,0)+IFERROR('調查資料(OUT)'!$AQ$1*'調查資料(OUT)'!AQ90,0)</f>
        <v>0</v>
      </c>
      <c r="Q84" s="43">
        <f>IFERROR('調查資料(OUT)'!$AH$1*'調查資料(OUT)'!AH90,0)+IFERROR('調查資料(OUT)'!$AM$1*'調查資料(OUT)'!AM90,0)+IFERROR('調查資料(OUT)'!$AR$1*'調查資料(OUT)'!AR90,0)</f>
        <v>0</v>
      </c>
      <c r="R84" s="43">
        <f>IFERROR('調查資料(OUT)'!$AI$1*'調查資料(OUT)'!AI90,0)+IFERROR('調查資料(OUT)'!$AN$1*'調查資料(OUT)'!AN90,0)+IFERROR('調查資料(OUT)'!$AS$1*'調查資料(OUT)'!AS90,0)</f>
        <v>0</v>
      </c>
      <c r="S84" s="248">
        <f>IFERROR('調查資料(OUT)'!$AJ$1*'調查資料(OUT)'!AJ90,0)+IFERROR('調查資料(OUT)'!$AO$1*'調查資料(OUT)'!AO90,0)+IFERROR('調查資料(OUT)'!$AT$1*'調查資料(OUT)'!AT90,0)</f>
        <v>0</v>
      </c>
      <c r="T84" s="249">
        <f t="shared" si="166"/>
        <v>0</v>
      </c>
      <c r="U84" s="43">
        <f>IFERROR('調查資料(OUT)'!$AU$1*'調查資料(OUT)'!AU90,0)+IFERROR('調查資料(OUT)'!$AZ$1*'調查資料(OUT)'!AZ90,0)+IFERROR('調查資料(OUT)'!$BE$1*'調查資料(OUT)'!BE90,0)</f>
        <v>0</v>
      </c>
      <c r="V84" s="43">
        <f>IFERROR('調查資料(OUT)'!$AV$1*'調查資料(OUT)'!AV90,0)+IFERROR('調查資料(OUT)'!$BA$1*'調查資料(OUT)'!BA90,0)+IFERROR('調查資料(OUT)'!$BF$1*'調查資料(OUT)'!BF90,0)</f>
        <v>0</v>
      </c>
      <c r="W84" s="43">
        <f>IFERROR('調查資料(OUT)'!$AW$1*'調查資料(OUT)'!AW90,0)+IFERROR('調查資料(OUT)'!$BB$1*'調查資料(OUT)'!BB90,0)+IFERROR('調查資料(OUT)'!$BG$1*'調查資料(OUT)'!BG90,0)</f>
        <v>0</v>
      </c>
      <c r="X84" s="43">
        <f>IFERROR('調查資料(OUT)'!$AX$1*'調查資料(OUT)'!AX90,0)+IFERROR('調查資料(OUT)'!$BC$1*'調查資料(OUT)'!BC90,0)+IFERROR('調查資料(OUT)'!$BH$1*'調查資料(OUT)'!BH90,0)</f>
        <v>0</v>
      </c>
      <c r="Y84" s="248">
        <f>IFERROR('調查資料(OUT)'!$AY$1*'調查資料(OUT)'!AY90,0)+IFERROR('調查資料(OUT)'!$BD$1*'調查資料(OUT)'!BD90,0)+IFERROR('調查資料(OUT)'!$BI$1*'調查資料(OUT)'!BI90,0)</f>
        <v>0</v>
      </c>
      <c r="Z84" s="249">
        <f t="shared" si="167"/>
        <v>0</v>
      </c>
      <c r="AA84" s="43">
        <f>IFERROR('調查資料(OUT)'!$BJ$1*'調查資料(OUT)'!BJ90,0)+IFERROR('調查資料(OUT)'!$BO$1*'調查資料(OUT)'!BO90,0)+IFERROR('調查資料(OUT)'!$BT$1*'調查資料(OUT)'!BT90,0)</f>
        <v>0</v>
      </c>
      <c r="AB84" s="43">
        <f>IFERROR('調查資料(OUT)'!$BK$1*'調查資料(OUT)'!BK90,0)+IFERROR('調查資料(OUT)'!$BP$1*'調查資料(OUT)'!BP90,0)+IFERROR('調查資料(OUT)'!$BU$1*'調查資料(OUT)'!BU90,0)</f>
        <v>0</v>
      </c>
      <c r="AC84" s="43">
        <f>IFERROR('調查資料(OUT)'!$BL$1*'調查資料(OUT)'!BL90,0)+IFERROR('調查資料(OUT)'!$BQ$1*'調查資料(OUT)'!BQ90,0)+IFERROR('調查資料(OUT)'!$BV$1*'調查資料(OUT)'!BV90,0)</f>
        <v>0</v>
      </c>
      <c r="AD84" s="43">
        <f>IFERROR('調查資料(OUT)'!$BM$1*'調查資料(OUT)'!BM90,0)+IFERROR('調查資料(OUT)'!$BR$1*'調查資料(OUT)'!BR90,0)+IFERROR('調查資料(OUT)'!$BW$1*'調查資料(OUT)'!BW90,0)</f>
        <v>0</v>
      </c>
      <c r="AE84" s="248">
        <f>IFERROR('調查資料(OUT)'!$BN$1*'調查資料(OUT)'!BN90,0)+IFERROR('調查資料(OUT)'!$BS$1*'調查資料(OUT)'!BS90,0)+IFERROR('調查資料(OUT)'!$BX$1*'調查資料(OUT)'!BX90,0)</f>
        <v>0</v>
      </c>
      <c r="AF84" s="249">
        <f t="shared" si="168"/>
        <v>0</v>
      </c>
      <c r="AG84" s="43">
        <f>IFERROR('調查資料(OUT)'!$BY$1*'調查資料(OUT)'!BY90,0)+IFERROR('調查資料(OUT)'!$CD$1*'調查資料(OUT)'!CD90,0)+IFERROR('調查資料(OUT)'!$CI$1*'調查資料(OUT)'!CI90,0)</f>
        <v>0</v>
      </c>
      <c r="AH84" s="43">
        <f>IFERROR('調查資料(OUT)'!$BZ$1*'調查資料(OUT)'!BZ90,0)+IFERROR('調查資料(OUT)'!$CE$1*'調查資料(OUT)'!CE90,0)+IFERROR('調查資料(OUT)'!$CJ$1*'調查資料(OUT)'!CJ90,0)</f>
        <v>0</v>
      </c>
      <c r="AI84" s="43">
        <f>IFERROR('調查資料(OUT)'!$CA$1*'調查資料(OUT)'!CA90,0)+IFERROR('調查資料(OUT)'!$CF$1*'調查資料(OUT)'!CF90,0)+IFERROR('調查資料(OUT)'!$CK$1*'調查資料(OUT)'!CK90,0)</f>
        <v>0</v>
      </c>
      <c r="AJ84" s="43">
        <f>IFERROR('調查資料(OUT)'!$CB$1*'調查資料(OUT)'!CB90,0)+IFERROR('調查資料(OUT)'!$CG$1*'調查資料(OUT)'!CG90,0)+IFERROR('調查資料(OUT)'!$CL$1*'調查資料(OUT)'!CL90,0)</f>
        <v>0</v>
      </c>
      <c r="AK84" s="248">
        <f>IFERROR('調查資料(OUT)'!$CC$1*'調查資料(OUT)'!CC90,0)+IFERROR('調查資料(OUT)'!$CH$1*'調查資料(OUT)'!CH90,0)+IFERROR('調查資料(OUT)'!$CM$1*'調查資料(OUT)'!CM90,0)</f>
        <v>0</v>
      </c>
      <c r="AL84" s="250">
        <f t="shared" si="169"/>
        <v>0</v>
      </c>
      <c r="AN84" s="249">
        <f>'調查資料(OUT)'!A90</f>
        <v>1945</v>
      </c>
      <c r="AO84" s="326">
        <f t="shared" si="170"/>
        <v>2045</v>
      </c>
      <c r="AP84" s="43">
        <f t="shared" si="238"/>
        <v>0</v>
      </c>
      <c r="AR84" s="43">
        <f t="shared" si="300"/>
        <v>0</v>
      </c>
      <c r="AS84" s="328" t="e">
        <f t="shared" si="301"/>
        <v>#DIV/0!</v>
      </c>
      <c r="AT84" s="328" t="e">
        <f t="shared" si="302"/>
        <v>#DIV/0!</v>
      </c>
      <c r="AU84" s="328" t="e">
        <f t="shared" si="303"/>
        <v>#DIV/0!</v>
      </c>
      <c r="AV84" s="328" t="e">
        <f t="shared" si="304"/>
        <v>#DIV/0!</v>
      </c>
      <c r="AW84" s="328" t="e">
        <f t="shared" si="305"/>
        <v>#DIV/0!</v>
      </c>
      <c r="AX84" s="328" t="e">
        <f t="shared" si="306"/>
        <v>#DIV/0!</v>
      </c>
      <c r="AZ84" s="43">
        <f t="shared" si="307"/>
        <v>1945</v>
      </c>
      <c r="BA84" s="248">
        <f t="shared" si="308"/>
        <v>2045</v>
      </c>
      <c r="BB84" s="43">
        <f t="shared" si="171"/>
        <v>0</v>
      </c>
      <c r="BC84" s="43">
        <f>IF($AZ84="N","N",SUM('調查資料(OUT)'!B90:B93))</f>
        <v>0</v>
      </c>
      <c r="BD84" s="43">
        <f>IF($AZ84="N","N",SUM('調查資料(OUT)'!G90:G93))</f>
        <v>0</v>
      </c>
      <c r="BE84" s="43">
        <f>IF($AZ84="N","N",SUM('調查資料(OUT)'!L90:L93))</f>
        <v>0</v>
      </c>
      <c r="BF84" s="48" t="e">
        <f t="shared" si="265"/>
        <v>#DIV/0!</v>
      </c>
      <c r="BG84" s="43">
        <f t="shared" si="266"/>
        <v>0</v>
      </c>
      <c r="BH84" s="43">
        <f>IF($AZ84="N","N",SUM('調查資料(OUT)'!C90:C93))</f>
        <v>0</v>
      </c>
      <c r="BI84" s="43">
        <f>IF($AZ84="N","N",SUM('調查資料(OUT)'!H90:H93))</f>
        <v>0</v>
      </c>
      <c r="BJ84" s="43">
        <f>IF($AZ84="N","N",SUM('調查資料(OUT)'!M90:M93))</f>
        <v>0</v>
      </c>
      <c r="BK84" s="48" t="e">
        <f t="shared" si="267"/>
        <v>#DIV/0!</v>
      </c>
      <c r="BL84" s="43">
        <f t="shared" si="268"/>
        <v>0</v>
      </c>
      <c r="BM84" s="43">
        <f>IF($AZ84="N","N",SUM('調查資料(OUT)'!D90:D93))</f>
        <v>0</v>
      </c>
      <c r="BN84" s="43">
        <f>IF($AZ84="N","N",SUM('調查資料(OUT)'!I90:I93))</f>
        <v>0</v>
      </c>
      <c r="BO84" s="43">
        <f>IF($AZ84="N","N",SUM('調查資料(OUT)'!N90:N93))</f>
        <v>0</v>
      </c>
      <c r="BP84" s="48" t="e">
        <f t="shared" si="269"/>
        <v>#DIV/0!</v>
      </c>
      <c r="BQ84" s="43">
        <f t="shared" si="270"/>
        <v>0</v>
      </c>
      <c r="BR84" s="43">
        <f>IF($AZ84="N","N",SUM('調查資料(OUT)'!E90:E93))</f>
        <v>0</v>
      </c>
      <c r="BS84" s="43">
        <f>IF($AZ84="N","N",SUM('調查資料(OUT)'!J90:J93))</f>
        <v>0</v>
      </c>
      <c r="BT84" s="43">
        <f>IF($AZ84="N","N",SUM('調查資料(OUT)'!O90:O93))</f>
        <v>0</v>
      </c>
      <c r="BU84" s="48" t="e">
        <f t="shared" si="271"/>
        <v>#DIV/0!</v>
      </c>
      <c r="BV84" s="43">
        <f t="shared" si="172"/>
        <v>0</v>
      </c>
      <c r="BW84" s="43">
        <f>IF($AZ84="N","N",SUM('調查資料(OUT)'!F90:F93))</f>
        <v>0</v>
      </c>
      <c r="BX84" s="43">
        <f>IF($AZ84="N","N",SUM('調查資料(OUT)'!K90:K93))</f>
        <v>0</v>
      </c>
      <c r="BY84" s="43">
        <f>IF($AZ84="N","N",SUM('調查資料(OUT)'!P90:P93))</f>
        <v>0</v>
      </c>
      <c r="BZ84" s="48" t="e">
        <f t="shared" si="173"/>
        <v>#DIV/0!</v>
      </c>
      <c r="CA84" s="43">
        <f t="shared" si="174"/>
        <v>0</v>
      </c>
      <c r="CB84" s="48" t="e">
        <f t="shared" si="175"/>
        <v>#DIV/0!</v>
      </c>
      <c r="CC84" s="43">
        <f t="shared" si="176"/>
        <v>0</v>
      </c>
      <c r="CD84" s="48" t="e">
        <f t="shared" si="177"/>
        <v>#DIV/0!</v>
      </c>
      <c r="CE84" s="43">
        <f t="shared" si="178"/>
        <v>0</v>
      </c>
      <c r="CF84" s="48" t="e">
        <f t="shared" si="179"/>
        <v>#DIV/0!</v>
      </c>
      <c r="CG84" s="43">
        <f t="shared" si="180"/>
        <v>0</v>
      </c>
      <c r="CH84" s="43">
        <f t="shared" si="272"/>
        <v>0</v>
      </c>
      <c r="CI84" s="43">
        <f>IF($AZ84="N","N",SUM('調查資料(OUT)'!Q90:Q93))</f>
        <v>0</v>
      </c>
      <c r="CJ84" s="43">
        <f>IF($AZ84="N","N",SUM('調查資料(OUT)'!V90:V93))</f>
        <v>0</v>
      </c>
      <c r="CK84" s="43">
        <f>IF($AZ84="N","N",SUM('調查資料(OUT)'!AA90:AA93))</f>
        <v>0</v>
      </c>
      <c r="CL84" s="48" t="e">
        <f t="shared" si="273"/>
        <v>#DIV/0!</v>
      </c>
      <c r="CM84" s="43">
        <f t="shared" si="274"/>
        <v>0</v>
      </c>
      <c r="CN84" s="43">
        <f>IF($AZ84="N","N",SUM('調查資料(OUT)'!R90:R93))</f>
        <v>0</v>
      </c>
      <c r="CO84" s="43">
        <f>IF($AZ84="N","N",SUM('調查資料(OUT)'!W90:W93))</f>
        <v>0</v>
      </c>
      <c r="CP84" s="43">
        <f>IF($AZ84="N","N",SUM('調查資料(OUT)'!AB90:AB93))</f>
        <v>0</v>
      </c>
      <c r="CQ84" s="48" t="e">
        <f t="shared" si="275"/>
        <v>#DIV/0!</v>
      </c>
      <c r="CR84" s="43">
        <f t="shared" si="276"/>
        <v>0</v>
      </c>
      <c r="CS84" s="43">
        <f>IF($AZ84="N","N",SUM('調查資料(OUT)'!S90:S93))</f>
        <v>0</v>
      </c>
      <c r="CT84" s="43">
        <f>IF($AZ84="N","N",SUM('調查資料(OUT)'!X90:X93))</f>
        <v>0</v>
      </c>
      <c r="CU84" s="43">
        <f>IF($AZ84="N","N",SUM('調查資料(OUT)'!AC90:AC93))</f>
        <v>0</v>
      </c>
      <c r="CV84" s="48" t="e">
        <f t="shared" si="277"/>
        <v>#DIV/0!</v>
      </c>
      <c r="CW84" s="43">
        <f t="shared" si="278"/>
        <v>0</v>
      </c>
      <c r="CX84" s="43">
        <f>IF($AZ84="N","N",SUM('調查資料(OUT)'!T90:T93))</f>
        <v>0</v>
      </c>
      <c r="CY84" s="43">
        <f>IF($AZ84="N","N",SUM('調查資料(OUT)'!Y90:Y93))</f>
        <v>0</v>
      </c>
      <c r="CZ84" s="43">
        <f>IF($AZ84="N","N",SUM('調查資料(OUT)'!AD90:AD93))</f>
        <v>0</v>
      </c>
      <c r="DA84" s="48" t="e">
        <f t="shared" si="181"/>
        <v>#DIV/0!</v>
      </c>
      <c r="DB84" s="43">
        <f t="shared" si="182"/>
        <v>0</v>
      </c>
      <c r="DC84" s="43">
        <f>IF($AZ84="N","N",SUM('調查資料(OUT)'!U90:U93))</f>
        <v>0</v>
      </c>
      <c r="DD84" s="43">
        <f>IF($AZ84="N","N",SUM('調查資料(OUT)'!Z90:Z93))</f>
        <v>0</v>
      </c>
      <c r="DE84" s="43">
        <f>IF($AZ84="N","N",SUM('調查資料(OUT)'!AE90:AE93))</f>
        <v>0</v>
      </c>
      <c r="DF84" s="48" t="e">
        <f t="shared" si="183"/>
        <v>#DIV/0!</v>
      </c>
      <c r="DG84" s="43">
        <f t="shared" si="184"/>
        <v>0</v>
      </c>
      <c r="DH84" s="48" t="e">
        <f t="shared" si="185"/>
        <v>#DIV/0!</v>
      </c>
      <c r="DI84" s="43">
        <f t="shared" si="186"/>
        <v>0</v>
      </c>
      <c r="DJ84" s="48" t="e">
        <f t="shared" si="187"/>
        <v>#DIV/0!</v>
      </c>
      <c r="DK84" s="43">
        <f t="shared" si="188"/>
        <v>0</v>
      </c>
      <c r="DL84" s="48" t="e">
        <f t="shared" si="189"/>
        <v>#DIV/0!</v>
      </c>
      <c r="DM84" s="43">
        <f t="shared" si="190"/>
        <v>0</v>
      </c>
      <c r="DN84" s="43">
        <f t="shared" si="279"/>
        <v>0</v>
      </c>
      <c r="DO84" s="43">
        <f>IF($AZ84="N","N",SUM('調查資料(OUT)'!AF90:AF93))</f>
        <v>0</v>
      </c>
      <c r="DP84" s="43">
        <f>IF($AZ84="N","N",SUM('調查資料(OUT)'!AK90:AK93))</f>
        <v>0</v>
      </c>
      <c r="DQ84" s="43">
        <f>IF($AZ84="N","N",SUM('調查資料(OUT)'!AP90:AP93))</f>
        <v>0</v>
      </c>
      <c r="DR84" s="48" t="e">
        <f t="shared" si="280"/>
        <v>#DIV/0!</v>
      </c>
      <c r="DS84" s="43">
        <f t="shared" si="281"/>
        <v>0</v>
      </c>
      <c r="DT84" s="43">
        <f>IF($AZ84="N","N",SUM('調查資料(OUT)'!AG90:AG93))</f>
        <v>0</v>
      </c>
      <c r="DU84" s="43">
        <f>IF($AZ84="N","N",SUM('調查資料(OUT)'!AL90:AL93))</f>
        <v>0</v>
      </c>
      <c r="DV84" s="43">
        <f>IF($AZ84="N","N",SUM('調查資料(OUT)'!AQ90:AQ93))</f>
        <v>0</v>
      </c>
      <c r="DW84" s="48" t="e">
        <f t="shared" si="282"/>
        <v>#DIV/0!</v>
      </c>
      <c r="DX84" s="43">
        <f t="shared" si="283"/>
        <v>0</v>
      </c>
      <c r="DY84" s="43">
        <f>IF($AZ84="N","N",SUM('調查資料(OUT)'!AH90:AH93))</f>
        <v>0</v>
      </c>
      <c r="DZ84" s="43">
        <f>IF($AZ84="N","N",SUM('調查資料(OUT)'!AM90:AM93))</f>
        <v>0</v>
      </c>
      <c r="EA84" s="43">
        <f>IF($AZ84="N","N",SUM('調查資料(OUT)'!AR90:AR93))</f>
        <v>0</v>
      </c>
      <c r="EB84" s="48" t="e">
        <f t="shared" si="284"/>
        <v>#DIV/0!</v>
      </c>
      <c r="EC84" s="43">
        <f t="shared" si="285"/>
        <v>0</v>
      </c>
      <c r="ED84" s="43">
        <f>IF($AZ84="N","N",SUM('調查資料(OUT)'!AI90:AI93))</f>
        <v>0</v>
      </c>
      <c r="EE84" s="43">
        <f>IF($AZ84="N","N",SUM('調查資料(OUT)'!AN90:AN93))</f>
        <v>0</v>
      </c>
      <c r="EF84" s="43">
        <f>IF($AZ84="N","N",SUM('調查資料(OUT)'!AS90:AS93))</f>
        <v>0</v>
      </c>
      <c r="EG84" s="48" t="e">
        <f t="shared" si="191"/>
        <v>#DIV/0!</v>
      </c>
      <c r="EH84" s="43">
        <f t="shared" si="192"/>
        <v>0</v>
      </c>
      <c r="EI84" s="43">
        <f>IF($AZ84="N","N",SUM('調查資料(OUT)'!AJ90:AJ93))</f>
        <v>0</v>
      </c>
      <c r="EJ84" s="43">
        <f>IF($AZ84="N","N",SUM('調查資料(OUT)'!AO90:AO93))</f>
        <v>0</v>
      </c>
      <c r="EK84" s="43">
        <f>IF($AZ84="N","N",SUM('調查資料(OUT)'!AT90:AT93))</f>
        <v>0</v>
      </c>
      <c r="EL84" s="48" t="e">
        <f t="shared" si="193"/>
        <v>#DIV/0!</v>
      </c>
      <c r="EM84" s="43">
        <f t="shared" si="194"/>
        <v>0</v>
      </c>
      <c r="EN84" s="48" t="e">
        <f t="shared" si="195"/>
        <v>#DIV/0!</v>
      </c>
      <c r="EO84" s="43">
        <f t="shared" si="196"/>
        <v>0</v>
      </c>
      <c r="EP84" s="48" t="e">
        <f t="shared" si="197"/>
        <v>#DIV/0!</v>
      </c>
      <c r="EQ84" s="43">
        <f t="shared" si="198"/>
        <v>0</v>
      </c>
      <c r="ER84" s="48" t="e">
        <f t="shared" si="199"/>
        <v>#DIV/0!</v>
      </c>
      <c r="ES84" s="43">
        <f t="shared" si="200"/>
        <v>0</v>
      </c>
      <c r="ET84" s="43">
        <f t="shared" si="286"/>
        <v>0</v>
      </c>
      <c r="EU84" s="43">
        <f>IF($AZ84="N","N",SUM('調查資料(OUT)'!AU90:AU93))</f>
        <v>0</v>
      </c>
      <c r="EV84" s="43">
        <f>IF($AZ84="N","N",SUM('調查資料(OUT)'!AZ90:AZ93))</f>
        <v>0</v>
      </c>
      <c r="EW84" s="43">
        <f>IF($AZ84="N","N",SUM('調查資料(OUT)'!BE90:BE93))</f>
        <v>0</v>
      </c>
      <c r="EX84" s="48" t="e">
        <f t="shared" si="287"/>
        <v>#DIV/0!</v>
      </c>
      <c r="EY84" s="43">
        <f t="shared" si="288"/>
        <v>0</v>
      </c>
      <c r="EZ84" s="43">
        <f>IF($AZ84="N","N",SUM('調查資料(OUT)'!AV90:AV93))</f>
        <v>0</v>
      </c>
      <c r="FA84" s="43">
        <f>IF($AZ84="N","N",SUM('調查資料(OUT)'!BA90:BA93))</f>
        <v>0</v>
      </c>
      <c r="FB84" s="43">
        <f>IF($AZ84="N","N",SUM('調查資料(OUT)'!BF90:BF93))</f>
        <v>0</v>
      </c>
      <c r="FC84" s="48" t="e">
        <f t="shared" si="289"/>
        <v>#DIV/0!</v>
      </c>
      <c r="FD84" s="43">
        <f t="shared" si="290"/>
        <v>0</v>
      </c>
      <c r="FE84" s="43">
        <f>IF($AZ84="N","N",SUM('調查資料(OUT)'!AW90:AW93))</f>
        <v>0</v>
      </c>
      <c r="FF84" s="43">
        <f>IF($AZ84="N","N",SUM('調查資料(OUT)'!BB90:BB93))</f>
        <v>0</v>
      </c>
      <c r="FG84" s="43">
        <f>IF($AZ84="N","N",SUM('調查資料(OUT)'!BG90:BG93))</f>
        <v>0</v>
      </c>
      <c r="FH84" s="48" t="e">
        <f t="shared" si="291"/>
        <v>#DIV/0!</v>
      </c>
      <c r="FI84" s="43">
        <f t="shared" si="292"/>
        <v>0</v>
      </c>
      <c r="FJ84" s="43">
        <f>IF($AZ84="N","N",SUM('調查資料(OUT)'!AX90:AX93))</f>
        <v>0</v>
      </c>
      <c r="FK84" s="43">
        <f>IF($AZ84="N","N",SUM('調查資料(OUT)'!BC90:BC93))</f>
        <v>0</v>
      </c>
      <c r="FL84" s="43">
        <f>IF($AZ84="N","N",SUM('調查資料(OUT)'!BH90:BH93))</f>
        <v>0</v>
      </c>
      <c r="FM84" s="48" t="e">
        <f t="shared" si="201"/>
        <v>#DIV/0!</v>
      </c>
      <c r="FN84" s="43">
        <f t="shared" si="202"/>
        <v>0</v>
      </c>
      <c r="FO84" s="43">
        <f>IF($AZ84="N","N",SUM('調查資料(OUT)'!AY90:AY93))</f>
        <v>0</v>
      </c>
      <c r="FP84" s="43">
        <f>IF($AZ84="N","N",SUM('調查資料(OUT)'!BD90:BD93))</f>
        <v>0</v>
      </c>
      <c r="FQ84" s="43">
        <f>IF($AZ84="N","N",SUM('調查資料(OUT)'!BI90:BI93))</f>
        <v>0</v>
      </c>
      <c r="FR84" s="48" t="e">
        <f t="shared" si="203"/>
        <v>#DIV/0!</v>
      </c>
      <c r="FS84" s="43">
        <f t="shared" si="204"/>
        <v>0</v>
      </c>
      <c r="FT84" s="48" t="e">
        <f t="shared" si="205"/>
        <v>#DIV/0!</v>
      </c>
      <c r="FU84" s="43">
        <f t="shared" si="206"/>
        <v>0</v>
      </c>
      <c r="FV84" s="48" t="e">
        <f t="shared" si="207"/>
        <v>#DIV/0!</v>
      </c>
      <c r="FW84" s="43">
        <f t="shared" si="208"/>
        <v>0</v>
      </c>
      <c r="FX84" s="48" t="e">
        <f t="shared" si="209"/>
        <v>#DIV/0!</v>
      </c>
      <c r="FY84" s="43">
        <f t="shared" si="210"/>
        <v>0</v>
      </c>
      <c r="FZ84" s="43">
        <f t="shared" si="293"/>
        <v>0</v>
      </c>
      <c r="GA84" s="43">
        <f>IF($AZ84="N","N",SUM('調查資料(OUT)'!BJ90:BJ93))</f>
        <v>0</v>
      </c>
      <c r="GB84" s="43">
        <f>IF($AZ84="N","N",SUM('調查資料(OUT)'!BO90:BO93))</f>
        <v>0</v>
      </c>
      <c r="GC84" s="43">
        <f>IF($AZ84="N","N",SUM('調查資料(OUT)'!BT90:BT93))</f>
        <v>0</v>
      </c>
      <c r="GD84" s="48" t="e">
        <f t="shared" si="294"/>
        <v>#DIV/0!</v>
      </c>
      <c r="GE84" s="43">
        <f t="shared" si="295"/>
        <v>0</v>
      </c>
      <c r="GF84" s="43">
        <f>IF($AZ84="N","N",SUM('調查資料(OUT)'!BK90:BK93))</f>
        <v>0</v>
      </c>
      <c r="GG84" s="43">
        <f>IF($AZ84="N","N",SUM('調查資料(OUT)'!BP90:BP93))</f>
        <v>0</v>
      </c>
      <c r="GH84" s="43">
        <f>IF($AZ84="N","N",SUM('調查資料(OUT)'!BU90:BU93))</f>
        <v>0</v>
      </c>
      <c r="GI84" s="48" t="e">
        <f t="shared" si="296"/>
        <v>#DIV/0!</v>
      </c>
      <c r="GJ84" s="43">
        <f t="shared" si="297"/>
        <v>0</v>
      </c>
      <c r="GK84" s="43">
        <f>IF($AZ84="N","N",SUM('調查資料(OUT)'!BL90:BL93))</f>
        <v>0</v>
      </c>
      <c r="GL84" s="43">
        <f>IF($AZ84="N","N",SUM('調查資料(OUT)'!BQ90:BQ93))</f>
        <v>0</v>
      </c>
      <c r="GM84" s="43">
        <f>IF($AZ84="N","N",SUM('調查資料(OUT)'!BV90:BV93))</f>
        <v>0</v>
      </c>
      <c r="GN84" s="48" t="e">
        <f t="shared" si="298"/>
        <v>#DIV/0!</v>
      </c>
      <c r="GO84" s="43">
        <f t="shared" si="299"/>
        <v>0</v>
      </c>
      <c r="GP84" s="43">
        <f>IF($AZ84="N","N",SUM('調查資料(OUT)'!BM90:BM93))</f>
        <v>0</v>
      </c>
      <c r="GQ84" s="43">
        <f>IF($AZ84="N","N",SUM('調查資料(OUT)'!BR90:BR93))</f>
        <v>0</v>
      </c>
      <c r="GR84" s="43">
        <f>IF($AZ84="N","N",SUM('調查資料(OUT)'!BW90:BW93))</f>
        <v>0</v>
      </c>
      <c r="GS84" s="48" t="e">
        <f t="shared" si="211"/>
        <v>#DIV/0!</v>
      </c>
      <c r="GT84" s="43">
        <f t="shared" si="212"/>
        <v>0</v>
      </c>
      <c r="GU84" s="43">
        <f>IF($AZ84="N","N",SUM('調查資料(OUT)'!BN90:BN93))</f>
        <v>0</v>
      </c>
      <c r="GV84" s="43">
        <f>IF($AZ84="N","N",SUM('調查資料(OUT)'!BS90:BS93))</f>
        <v>0</v>
      </c>
      <c r="GW84" s="43">
        <f>IF($AZ84="N","N",SUM('調查資料(OUT)'!BX90:BX93))</f>
        <v>0</v>
      </c>
      <c r="GX84" s="48" t="e">
        <f t="shared" si="213"/>
        <v>#DIV/0!</v>
      </c>
      <c r="GY84" s="43">
        <f t="shared" si="214"/>
        <v>0</v>
      </c>
      <c r="GZ84" s="48" t="e">
        <f t="shared" si="215"/>
        <v>#DIV/0!</v>
      </c>
      <c r="HA84" s="43">
        <f t="shared" si="216"/>
        <v>0</v>
      </c>
      <c r="HB84" s="48" t="e">
        <f t="shared" si="217"/>
        <v>#DIV/0!</v>
      </c>
      <c r="HC84" s="43">
        <f t="shared" si="237"/>
        <v>0</v>
      </c>
      <c r="HD84" s="48" t="e">
        <f t="shared" si="218"/>
        <v>#DIV/0!</v>
      </c>
      <c r="HE84" s="43">
        <f t="shared" si="219"/>
        <v>0</v>
      </c>
      <c r="HF84" s="43">
        <f t="shared" si="220"/>
        <v>0</v>
      </c>
      <c r="HG84" s="43">
        <f>IF($AZ84="N","N",SUM('調查資料(OUT)'!BY90:BY93))</f>
        <v>0</v>
      </c>
      <c r="HH84" s="43">
        <f>IF($AZ84="N","N",SUM('調查資料(OUT)'!CD90:CD93))</f>
        <v>0</v>
      </c>
      <c r="HI84" s="43">
        <f>IF($AZ84="N","N",SUM('調查資料(OUT)'!CI90:CI93))</f>
        <v>0</v>
      </c>
      <c r="HJ84" s="48" t="e">
        <f t="shared" si="221"/>
        <v>#DIV/0!</v>
      </c>
      <c r="HK84" s="43">
        <f t="shared" si="222"/>
        <v>0</v>
      </c>
      <c r="HL84" s="43">
        <f>IF($AZ84="N","N",SUM('調查資料(OUT)'!BZ90:BZ93))</f>
        <v>0</v>
      </c>
      <c r="HM84" s="43">
        <f>IF($AZ84="N","N",SUM('調查資料(OUT)'!CE90:CE93))</f>
        <v>0</v>
      </c>
      <c r="HN84" s="43">
        <f>IF($AZ84="N","N",SUM('調查資料(OUT)'!CJ90:CJ93))</f>
        <v>0</v>
      </c>
      <c r="HO84" s="48" t="e">
        <f t="shared" si="223"/>
        <v>#DIV/0!</v>
      </c>
      <c r="HP84" s="43">
        <f t="shared" si="224"/>
        <v>0</v>
      </c>
      <c r="HQ84" s="43">
        <f>IF($AZ84="N","N",SUM('調查資料(OUT)'!CA90:CA93))</f>
        <v>0</v>
      </c>
      <c r="HR84" s="43">
        <f>IF($AZ84="N","N",SUM('調查資料(OUT)'!CF90:CF93))</f>
        <v>0</v>
      </c>
      <c r="HS84" s="43">
        <f>IF($AZ84="N","N",SUM('調查資料(OUT)'!CK90:CK93))</f>
        <v>0</v>
      </c>
      <c r="HT84" s="48" t="e">
        <f t="shared" si="225"/>
        <v>#DIV/0!</v>
      </c>
      <c r="HU84" s="43">
        <f t="shared" si="226"/>
        <v>0</v>
      </c>
      <c r="HV84" s="43">
        <f>IF($AZ84="N","N",SUM('調查資料(OUT)'!CB90:CB93))</f>
        <v>0</v>
      </c>
      <c r="HW84" s="43">
        <f>IF($AZ84="N","N",SUM('調查資料(OUT)'!CG90:CG93))</f>
        <v>0</v>
      </c>
      <c r="HX84" s="43">
        <f>IF($AZ84="N","N",SUM('調查資料(OUT)'!CL90:CL93))</f>
        <v>0</v>
      </c>
      <c r="HY84" s="48" t="e">
        <f t="shared" si="227"/>
        <v>#DIV/0!</v>
      </c>
      <c r="HZ84" s="43">
        <f t="shared" si="228"/>
        <v>0</v>
      </c>
      <c r="IA84" s="43">
        <f>IF($AZ84="N","N",SUM('調查資料(OUT)'!CC90:CC93))</f>
        <v>0</v>
      </c>
      <c r="IB84" s="43">
        <f>IF($AZ84="N","N",SUM('調查資料(OUT)'!CH90:CH93))</f>
        <v>0</v>
      </c>
      <c r="IC84" s="43">
        <f>IF($AZ84="N","N",SUM('調查資料(OUT)'!CM90:CM93))</f>
        <v>0</v>
      </c>
      <c r="ID84" s="48" t="e">
        <f t="shared" si="229"/>
        <v>#DIV/0!</v>
      </c>
      <c r="IE84" s="43">
        <f t="shared" si="230"/>
        <v>0</v>
      </c>
      <c r="IF84" s="48" t="e">
        <f t="shared" si="231"/>
        <v>#DIV/0!</v>
      </c>
      <c r="IG84" s="43">
        <f t="shared" si="232"/>
        <v>0</v>
      </c>
      <c r="IH84" s="48" t="e">
        <f t="shared" si="233"/>
        <v>#DIV/0!</v>
      </c>
      <c r="II84" s="43">
        <f t="shared" si="234"/>
        <v>0</v>
      </c>
      <c r="IJ84" s="48" t="e">
        <f t="shared" si="235"/>
        <v>#DIV/0!</v>
      </c>
      <c r="IK84" s="248">
        <f t="shared" si="236"/>
        <v>0</v>
      </c>
    </row>
    <row r="85" spans="1:245">
      <c r="A85" s="247">
        <f>'調查資料(OUT)'!A91</f>
        <v>2000</v>
      </c>
      <c r="B85" s="43">
        <f t="shared" si="163"/>
        <v>0</v>
      </c>
      <c r="C85" s="43">
        <f>IFERROR('調查資料(OUT)'!$B$1*'調查資料(OUT)'!B91,0)+IFERROR('調查資料(OUT)'!$G$1*'調查資料(OUT)'!G91,0)+IFERROR('調查資料(OUT)'!$L$1*'調查資料(OUT)'!L91,0)</f>
        <v>0</v>
      </c>
      <c r="D85" s="43">
        <f>IFERROR('調查資料(OUT)'!$C$1*'調查資料(OUT)'!C91,0)+IFERROR('調查資料(OUT)'!$H$1*'調查資料(OUT)'!H91,0)+IFERROR('調查資料(OUT)'!$M$1*'調查資料(OUT)'!M91,0)</f>
        <v>0</v>
      </c>
      <c r="E85" s="43">
        <f>IFERROR('調查資料(OUT)'!$D$1*'調查資料(OUT)'!D91,0)+IFERROR('調查資料(OUT)'!$I$1*'調查資料(OUT)'!I91,0)+IFERROR('調查資料(OUT)'!$N$1*'調查資料(OUT)'!N91,0)</f>
        <v>0</v>
      </c>
      <c r="F85" s="43">
        <f>IFERROR('調查資料(OUT)'!$E$1*'調查資料(OUT)'!E91,0)+IFERROR('調查資料(OUT)'!$J$1*'調查資料(OUT)'!J91,0)+IFERROR('調查資料(OUT)'!$O$1*'調查資料(OUT)'!O91,0)</f>
        <v>0</v>
      </c>
      <c r="G85" s="248">
        <f>IFERROR('調查資料(OUT)'!$F$1*'調查資料(OUT)'!F91,0)+IFERROR('調查資料(OUT)'!$K$1*'調查資料(OUT)'!K91,0)+IFERROR('調查資料(OUT)'!$P$1*'調查資料(OUT)'!P91,0)</f>
        <v>0</v>
      </c>
      <c r="H85" s="249">
        <f t="shared" si="164"/>
        <v>0</v>
      </c>
      <c r="I85" s="43">
        <f>IFERROR('調查資料(OUT)'!$Q$1*'調查資料(OUT)'!Q91,0)+IFERROR('調查資料(OUT)'!$V$1*'調查資料(OUT)'!V91,0)+IFERROR('調查資料(OUT)'!$AA$1*'調查資料(OUT)'!AA91,0)</f>
        <v>0</v>
      </c>
      <c r="J85" s="43">
        <f>IFERROR('調查資料(OUT)'!$R$1*'調查資料(OUT)'!R91,0)+IFERROR('調查資料(OUT)'!$W$1*'調查資料(OUT)'!W91,0)+IFERROR('調查資料(OUT)'!$AB$1*'調查資料(OUT)'!AB91,0)</f>
        <v>0</v>
      </c>
      <c r="K85" s="43">
        <f>IFERROR('調查資料(OUT)'!$S$1*'調查資料(OUT)'!S91,0)+IFERROR('調查資料(OUT)'!$X$1*'調查資料(OUT)'!X91,0)+IFERROR('調查資料(OUT)'!$AC$1*'調查資料(OUT)'!AC91,0)</f>
        <v>0</v>
      </c>
      <c r="L85" s="43">
        <f>IFERROR('調查資料(OUT)'!$T$1*'調查資料(OUT)'!T91,0)+IFERROR('調查資料(OUT)'!$Y$1*'調查資料(OUT)'!Y91,0)+IFERROR('調查資料(OUT)'!$AD$1*'調查資料(OUT)'!AD91,0)</f>
        <v>0</v>
      </c>
      <c r="M85" s="248">
        <f>IFERROR('調查資料(OUT)'!$U$1*'調查資料(OUT)'!U91,0)+IFERROR('調查資料(OUT)'!$Z$1*'調查資料(OUT)'!Z91,0)+IFERROR('調查資料(OUT)'!$AE$1*'調查資料(OUT)'!AE91,0)</f>
        <v>0</v>
      </c>
      <c r="N85" s="249">
        <f t="shared" si="165"/>
        <v>0</v>
      </c>
      <c r="O85" s="43">
        <f>IFERROR('調查資料(OUT)'!$AF$1*'調查資料(OUT)'!AF91,0)+IFERROR('調查資料(OUT)'!$AK$1*'調查資料(OUT)'!AK91,0)+IFERROR('調查資料(OUT)'!$AP$1*'調查資料(OUT)'!AP91,0)</f>
        <v>0</v>
      </c>
      <c r="P85" s="43">
        <f>IFERROR('調查資料(OUT)'!$AG$1*'調查資料(OUT)'!AG91,0)+IFERROR('調查資料(OUT)'!$AL$1*'調查資料(OUT)'!AL91,0)+IFERROR('調查資料(OUT)'!$AQ$1*'調查資料(OUT)'!AQ91,0)</f>
        <v>0</v>
      </c>
      <c r="Q85" s="43">
        <f>IFERROR('調查資料(OUT)'!$AH$1*'調查資料(OUT)'!AH91,0)+IFERROR('調查資料(OUT)'!$AM$1*'調查資料(OUT)'!AM91,0)+IFERROR('調查資料(OUT)'!$AR$1*'調查資料(OUT)'!AR91,0)</f>
        <v>0</v>
      </c>
      <c r="R85" s="43">
        <f>IFERROR('調查資料(OUT)'!$AI$1*'調查資料(OUT)'!AI91,0)+IFERROR('調查資料(OUT)'!$AN$1*'調查資料(OUT)'!AN91,0)+IFERROR('調查資料(OUT)'!$AS$1*'調查資料(OUT)'!AS91,0)</f>
        <v>0</v>
      </c>
      <c r="S85" s="248">
        <f>IFERROR('調查資料(OUT)'!$AJ$1*'調查資料(OUT)'!AJ91,0)+IFERROR('調查資料(OUT)'!$AO$1*'調查資料(OUT)'!AO91,0)+IFERROR('調查資料(OUT)'!$AT$1*'調查資料(OUT)'!AT91,0)</f>
        <v>0</v>
      </c>
      <c r="T85" s="249">
        <f t="shared" si="166"/>
        <v>0</v>
      </c>
      <c r="U85" s="43">
        <f>IFERROR('調查資料(OUT)'!$AU$1*'調查資料(OUT)'!AU91,0)+IFERROR('調查資料(OUT)'!$AZ$1*'調查資料(OUT)'!AZ91,0)+IFERROR('調查資料(OUT)'!$BE$1*'調查資料(OUT)'!BE91,0)</f>
        <v>0</v>
      </c>
      <c r="V85" s="43">
        <f>IFERROR('調查資料(OUT)'!$AV$1*'調查資料(OUT)'!AV91,0)+IFERROR('調查資料(OUT)'!$BA$1*'調查資料(OUT)'!BA91,0)+IFERROR('調查資料(OUT)'!$BF$1*'調查資料(OUT)'!BF91,0)</f>
        <v>0</v>
      </c>
      <c r="W85" s="43">
        <f>IFERROR('調查資料(OUT)'!$AW$1*'調查資料(OUT)'!AW91,0)+IFERROR('調查資料(OUT)'!$BB$1*'調查資料(OUT)'!BB91,0)+IFERROR('調查資料(OUT)'!$BG$1*'調查資料(OUT)'!BG91,0)</f>
        <v>0</v>
      </c>
      <c r="X85" s="43">
        <f>IFERROR('調查資料(OUT)'!$AX$1*'調查資料(OUT)'!AX91,0)+IFERROR('調查資料(OUT)'!$BC$1*'調查資料(OUT)'!BC91,0)+IFERROR('調查資料(OUT)'!$BH$1*'調查資料(OUT)'!BH91,0)</f>
        <v>0</v>
      </c>
      <c r="Y85" s="248">
        <f>IFERROR('調查資料(OUT)'!$AY$1*'調查資料(OUT)'!AY91,0)+IFERROR('調查資料(OUT)'!$BD$1*'調查資料(OUT)'!BD91,0)+IFERROR('調查資料(OUT)'!$BI$1*'調查資料(OUT)'!BI91,0)</f>
        <v>0</v>
      </c>
      <c r="Z85" s="249">
        <f t="shared" si="167"/>
        <v>0</v>
      </c>
      <c r="AA85" s="43">
        <f>IFERROR('調查資料(OUT)'!$BJ$1*'調查資料(OUT)'!BJ91,0)+IFERROR('調查資料(OUT)'!$BO$1*'調查資料(OUT)'!BO91,0)+IFERROR('調查資料(OUT)'!$BT$1*'調查資料(OUT)'!BT91,0)</f>
        <v>0</v>
      </c>
      <c r="AB85" s="43">
        <f>IFERROR('調查資料(OUT)'!$BK$1*'調查資料(OUT)'!BK91,0)+IFERROR('調查資料(OUT)'!$BP$1*'調查資料(OUT)'!BP91,0)+IFERROR('調查資料(OUT)'!$BU$1*'調查資料(OUT)'!BU91,0)</f>
        <v>0</v>
      </c>
      <c r="AC85" s="43">
        <f>IFERROR('調查資料(OUT)'!$BL$1*'調查資料(OUT)'!BL91,0)+IFERROR('調查資料(OUT)'!$BQ$1*'調查資料(OUT)'!BQ91,0)+IFERROR('調查資料(OUT)'!$BV$1*'調查資料(OUT)'!BV91,0)</f>
        <v>0</v>
      </c>
      <c r="AD85" s="43">
        <f>IFERROR('調查資料(OUT)'!$BM$1*'調查資料(OUT)'!BM91,0)+IFERROR('調查資料(OUT)'!$BR$1*'調查資料(OUT)'!BR91,0)+IFERROR('調查資料(OUT)'!$BW$1*'調查資料(OUT)'!BW91,0)</f>
        <v>0</v>
      </c>
      <c r="AE85" s="248">
        <f>IFERROR('調查資料(OUT)'!$BN$1*'調查資料(OUT)'!BN91,0)+IFERROR('調查資料(OUT)'!$BS$1*'調查資料(OUT)'!BS91,0)+IFERROR('調查資料(OUT)'!$BX$1*'調查資料(OUT)'!BX91,0)</f>
        <v>0</v>
      </c>
      <c r="AF85" s="249">
        <f t="shared" si="168"/>
        <v>0</v>
      </c>
      <c r="AG85" s="43">
        <f>IFERROR('調查資料(OUT)'!$BY$1*'調查資料(OUT)'!BY91,0)+IFERROR('調查資料(OUT)'!$CD$1*'調查資料(OUT)'!CD91,0)+IFERROR('調查資料(OUT)'!$CI$1*'調查資料(OUT)'!CI91,0)</f>
        <v>0</v>
      </c>
      <c r="AH85" s="43">
        <f>IFERROR('調查資料(OUT)'!$BZ$1*'調查資料(OUT)'!BZ91,0)+IFERROR('調查資料(OUT)'!$CE$1*'調查資料(OUT)'!CE91,0)+IFERROR('調查資料(OUT)'!$CJ$1*'調查資料(OUT)'!CJ91,0)</f>
        <v>0</v>
      </c>
      <c r="AI85" s="43">
        <f>IFERROR('調查資料(OUT)'!$CA$1*'調查資料(OUT)'!CA91,0)+IFERROR('調查資料(OUT)'!$CF$1*'調查資料(OUT)'!CF91,0)+IFERROR('調查資料(OUT)'!$CK$1*'調查資料(OUT)'!CK91,0)</f>
        <v>0</v>
      </c>
      <c r="AJ85" s="43">
        <f>IFERROR('調查資料(OUT)'!$CB$1*'調查資料(OUT)'!CB91,0)+IFERROR('調查資料(OUT)'!$CG$1*'調查資料(OUT)'!CG91,0)+IFERROR('調查資料(OUT)'!$CL$1*'調查資料(OUT)'!CL91,0)</f>
        <v>0</v>
      </c>
      <c r="AK85" s="248">
        <f>IFERROR('調查資料(OUT)'!$CC$1*'調查資料(OUT)'!CC91,0)+IFERROR('調查資料(OUT)'!$CH$1*'調查資料(OUT)'!CH91,0)+IFERROR('調查資料(OUT)'!$CM$1*'調查資料(OUT)'!CM91,0)</f>
        <v>0</v>
      </c>
      <c r="AL85" s="250">
        <f t="shared" si="169"/>
        <v>0</v>
      </c>
      <c r="AN85" s="249">
        <f>'調查資料(OUT)'!A91</f>
        <v>2000</v>
      </c>
      <c r="AO85" s="326">
        <f t="shared" si="170"/>
        <v>2100</v>
      </c>
      <c r="AP85" s="43">
        <f t="shared" si="238"/>
        <v>0</v>
      </c>
      <c r="AQ85" s="44"/>
      <c r="AR85" s="43">
        <f t="shared" si="300"/>
        <v>0</v>
      </c>
      <c r="AS85" s="328" t="e">
        <f t="shared" si="301"/>
        <v>#DIV/0!</v>
      </c>
      <c r="AT85" s="328" t="e">
        <f t="shared" si="302"/>
        <v>#DIV/0!</v>
      </c>
      <c r="AU85" s="328" t="e">
        <f t="shared" si="303"/>
        <v>#DIV/0!</v>
      </c>
      <c r="AV85" s="328" t="e">
        <f t="shared" si="304"/>
        <v>#DIV/0!</v>
      </c>
      <c r="AW85" s="328" t="e">
        <f t="shared" si="305"/>
        <v>#DIV/0!</v>
      </c>
      <c r="AX85" s="328" t="e">
        <f t="shared" si="306"/>
        <v>#DIV/0!</v>
      </c>
      <c r="AZ85" s="43">
        <f t="shared" si="307"/>
        <v>2000</v>
      </c>
      <c r="BA85" s="248">
        <f t="shared" si="308"/>
        <v>2100</v>
      </c>
      <c r="BB85" s="43">
        <f t="shared" si="171"/>
        <v>0</v>
      </c>
      <c r="BC85" s="43">
        <f>IF($AZ85="N","N",SUM('調查資料(OUT)'!B91:B94))</f>
        <v>0</v>
      </c>
      <c r="BD85" s="43">
        <f>IF($AZ85="N","N",SUM('調查資料(OUT)'!G91:G94))</f>
        <v>0</v>
      </c>
      <c r="BE85" s="43">
        <f>IF($AZ85="N","N",SUM('調查資料(OUT)'!L91:L94))</f>
        <v>0</v>
      </c>
      <c r="BF85" s="48" t="e">
        <f t="shared" si="265"/>
        <v>#DIV/0!</v>
      </c>
      <c r="BG85" s="43">
        <f t="shared" si="266"/>
        <v>0</v>
      </c>
      <c r="BH85" s="43">
        <f>IF($AZ85="N","N",SUM('調查資料(OUT)'!C91:C94))</f>
        <v>0</v>
      </c>
      <c r="BI85" s="43">
        <f>IF($AZ85="N","N",SUM('調查資料(OUT)'!H91:H94))</f>
        <v>0</v>
      </c>
      <c r="BJ85" s="43">
        <f>IF($AZ85="N","N",SUM('調查資料(OUT)'!M91:M94))</f>
        <v>0</v>
      </c>
      <c r="BK85" s="48" t="e">
        <f t="shared" si="267"/>
        <v>#DIV/0!</v>
      </c>
      <c r="BL85" s="43">
        <f t="shared" si="268"/>
        <v>0</v>
      </c>
      <c r="BM85" s="43">
        <f>IF($AZ85="N","N",SUM('調查資料(OUT)'!D91:D94))</f>
        <v>0</v>
      </c>
      <c r="BN85" s="43">
        <f>IF($AZ85="N","N",SUM('調查資料(OUT)'!I91:I94))</f>
        <v>0</v>
      </c>
      <c r="BO85" s="43">
        <f>IF($AZ85="N","N",SUM('調查資料(OUT)'!N91:N94))</f>
        <v>0</v>
      </c>
      <c r="BP85" s="48" t="e">
        <f t="shared" si="269"/>
        <v>#DIV/0!</v>
      </c>
      <c r="BQ85" s="43">
        <f t="shared" si="270"/>
        <v>0</v>
      </c>
      <c r="BR85" s="43">
        <f>IF($AZ85="N","N",SUM('調查資料(OUT)'!E91:E94))</f>
        <v>0</v>
      </c>
      <c r="BS85" s="43">
        <f>IF($AZ85="N","N",SUM('調查資料(OUT)'!J91:J94))</f>
        <v>0</v>
      </c>
      <c r="BT85" s="43">
        <f>IF($AZ85="N","N",SUM('調查資料(OUT)'!O91:O94))</f>
        <v>0</v>
      </c>
      <c r="BU85" s="48" t="e">
        <f t="shared" si="271"/>
        <v>#DIV/0!</v>
      </c>
      <c r="BV85" s="43">
        <f t="shared" si="172"/>
        <v>0</v>
      </c>
      <c r="BW85" s="43">
        <f>IF($AZ85="N","N",SUM('調查資料(OUT)'!F91:F94))</f>
        <v>0</v>
      </c>
      <c r="BX85" s="43">
        <f>IF($AZ85="N","N",SUM('調查資料(OUT)'!K91:K94))</f>
        <v>0</v>
      </c>
      <c r="BY85" s="43">
        <f>IF($AZ85="N","N",SUM('調查資料(OUT)'!P91:P94))</f>
        <v>0</v>
      </c>
      <c r="BZ85" s="48" t="e">
        <f t="shared" si="173"/>
        <v>#DIV/0!</v>
      </c>
      <c r="CA85" s="43">
        <f t="shared" si="174"/>
        <v>0</v>
      </c>
      <c r="CB85" s="48" t="e">
        <f t="shared" si="175"/>
        <v>#DIV/0!</v>
      </c>
      <c r="CC85" s="43">
        <f t="shared" si="176"/>
        <v>0</v>
      </c>
      <c r="CD85" s="48" t="e">
        <f t="shared" si="177"/>
        <v>#DIV/0!</v>
      </c>
      <c r="CE85" s="43">
        <f t="shared" si="178"/>
        <v>0</v>
      </c>
      <c r="CF85" s="48" t="e">
        <f t="shared" si="179"/>
        <v>#DIV/0!</v>
      </c>
      <c r="CG85" s="43">
        <f t="shared" si="180"/>
        <v>0</v>
      </c>
      <c r="CH85" s="43">
        <f t="shared" si="272"/>
        <v>0</v>
      </c>
      <c r="CI85" s="43">
        <f>IF($AZ85="N","N",SUM('調查資料(OUT)'!Q91:Q94))</f>
        <v>0</v>
      </c>
      <c r="CJ85" s="43">
        <f>IF($AZ85="N","N",SUM('調查資料(OUT)'!V91:V94))</f>
        <v>0</v>
      </c>
      <c r="CK85" s="43">
        <f>IF($AZ85="N","N",SUM('調查資料(OUT)'!AA91:AA94))</f>
        <v>0</v>
      </c>
      <c r="CL85" s="48" t="e">
        <f t="shared" si="273"/>
        <v>#DIV/0!</v>
      </c>
      <c r="CM85" s="43">
        <f t="shared" si="274"/>
        <v>0</v>
      </c>
      <c r="CN85" s="43">
        <f>IF($AZ85="N","N",SUM('調查資料(OUT)'!R91:R94))</f>
        <v>0</v>
      </c>
      <c r="CO85" s="43">
        <f>IF($AZ85="N","N",SUM('調查資料(OUT)'!W91:W94))</f>
        <v>0</v>
      </c>
      <c r="CP85" s="43">
        <f>IF($AZ85="N","N",SUM('調查資料(OUT)'!AB91:AB94))</f>
        <v>0</v>
      </c>
      <c r="CQ85" s="48" t="e">
        <f t="shared" si="275"/>
        <v>#DIV/0!</v>
      </c>
      <c r="CR85" s="43">
        <f t="shared" si="276"/>
        <v>0</v>
      </c>
      <c r="CS85" s="43">
        <f>IF($AZ85="N","N",SUM('調查資料(OUT)'!S91:S94))</f>
        <v>0</v>
      </c>
      <c r="CT85" s="43">
        <f>IF($AZ85="N","N",SUM('調查資料(OUT)'!X91:X94))</f>
        <v>0</v>
      </c>
      <c r="CU85" s="43">
        <f>IF($AZ85="N","N",SUM('調查資料(OUT)'!AC91:AC94))</f>
        <v>0</v>
      </c>
      <c r="CV85" s="48" t="e">
        <f t="shared" si="277"/>
        <v>#DIV/0!</v>
      </c>
      <c r="CW85" s="43">
        <f t="shared" si="278"/>
        <v>0</v>
      </c>
      <c r="CX85" s="43">
        <f>IF($AZ85="N","N",SUM('調查資料(OUT)'!T91:T94))</f>
        <v>0</v>
      </c>
      <c r="CY85" s="43">
        <f>IF($AZ85="N","N",SUM('調查資料(OUT)'!Y91:Y94))</f>
        <v>0</v>
      </c>
      <c r="CZ85" s="43">
        <f>IF($AZ85="N","N",SUM('調查資料(OUT)'!AD91:AD94))</f>
        <v>0</v>
      </c>
      <c r="DA85" s="48" t="e">
        <f t="shared" si="181"/>
        <v>#DIV/0!</v>
      </c>
      <c r="DB85" s="43">
        <f t="shared" si="182"/>
        <v>0</v>
      </c>
      <c r="DC85" s="43">
        <f>IF($AZ85="N","N",SUM('調查資料(OUT)'!U91:U94))</f>
        <v>0</v>
      </c>
      <c r="DD85" s="43">
        <f>IF($AZ85="N","N",SUM('調查資料(OUT)'!Z91:Z94))</f>
        <v>0</v>
      </c>
      <c r="DE85" s="43">
        <f>IF($AZ85="N","N",SUM('調查資料(OUT)'!AE91:AE94))</f>
        <v>0</v>
      </c>
      <c r="DF85" s="48" t="e">
        <f t="shared" si="183"/>
        <v>#DIV/0!</v>
      </c>
      <c r="DG85" s="43">
        <f t="shared" si="184"/>
        <v>0</v>
      </c>
      <c r="DH85" s="48" t="e">
        <f t="shared" si="185"/>
        <v>#DIV/0!</v>
      </c>
      <c r="DI85" s="43">
        <f t="shared" si="186"/>
        <v>0</v>
      </c>
      <c r="DJ85" s="48" t="e">
        <f t="shared" si="187"/>
        <v>#DIV/0!</v>
      </c>
      <c r="DK85" s="43">
        <f t="shared" si="188"/>
        <v>0</v>
      </c>
      <c r="DL85" s="48" t="e">
        <f t="shared" si="189"/>
        <v>#DIV/0!</v>
      </c>
      <c r="DM85" s="43">
        <f t="shared" si="190"/>
        <v>0</v>
      </c>
      <c r="DN85" s="43">
        <f t="shared" si="279"/>
        <v>0</v>
      </c>
      <c r="DO85" s="43">
        <f>IF($AZ85="N","N",SUM('調查資料(OUT)'!AF91:AF94))</f>
        <v>0</v>
      </c>
      <c r="DP85" s="43">
        <f>IF($AZ85="N","N",SUM('調查資料(OUT)'!AK91:AK94))</f>
        <v>0</v>
      </c>
      <c r="DQ85" s="43">
        <f>IF($AZ85="N","N",SUM('調查資料(OUT)'!AP91:AP94))</f>
        <v>0</v>
      </c>
      <c r="DR85" s="48" t="e">
        <f t="shared" si="280"/>
        <v>#DIV/0!</v>
      </c>
      <c r="DS85" s="43">
        <f t="shared" si="281"/>
        <v>0</v>
      </c>
      <c r="DT85" s="43">
        <f>IF($AZ85="N","N",SUM('調查資料(OUT)'!AG91:AG94))</f>
        <v>0</v>
      </c>
      <c r="DU85" s="43">
        <f>IF($AZ85="N","N",SUM('調查資料(OUT)'!AL91:AL94))</f>
        <v>0</v>
      </c>
      <c r="DV85" s="43">
        <f>IF($AZ85="N","N",SUM('調查資料(OUT)'!AQ91:AQ94))</f>
        <v>0</v>
      </c>
      <c r="DW85" s="48" t="e">
        <f t="shared" si="282"/>
        <v>#DIV/0!</v>
      </c>
      <c r="DX85" s="43">
        <f t="shared" si="283"/>
        <v>0</v>
      </c>
      <c r="DY85" s="43">
        <f>IF($AZ85="N","N",SUM('調查資料(OUT)'!AH91:AH94))</f>
        <v>0</v>
      </c>
      <c r="DZ85" s="43">
        <f>IF($AZ85="N","N",SUM('調查資料(OUT)'!AM91:AM94))</f>
        <v>0</v>
      </c>
      <c r="EA85" s="43">
        <f>IF($AZ85="N","N",SUM('調查資料(OUT)'!AR91:AR94))</f>
        <v>0</v>
      </c>
      <c r="EB85" s="48" t="e">
        <f t="shared" si="284"/>
        <v>#DIV/0!</v>
      </c>
      <c r="EC85" s="43">
        <f t="shared" si="285"/>
        <v>0</v>
      </c>
      <c r="ED85" s="43">
        <f>IF($AZ85="N","N",SUM('調查資料(OUT)'!AI91:AI94))</f>
        <v>0</v>
      </c>
      <c r="EE85" s="43">
        <f>IF($AZ85="N","N",SUM('調查資料(OUT)'!AN91:AN94))</f>
        <v>0</v>
      </c>
      <c r="EF85" s="43">
        <f>IF($AZ85="N","N",SUM('調查資料(OUT)'!AS91:AS94))</f>
        <v>0</v>
      </c>
      <c r="EG85" s="48" t="e">
        <f t="shared" si="191"/>
        <v>#DIV/0!</v>
      </c>
      <c r="EH85" s="43">
        <f t="shared" si="192"/>
        <v>0</v>
      </c>
      <c r="EI85" s="43">
        <f>IF($AZ85="N","N",SUM('調查資料(OUT)'!AJ91:AJ94))</f>
        <v>0</v>
      </c>
      <c r="EJ85" s="43">
        <f>IF($AZ85="N","N",SUM('調查資料(OUT)'!AO91:AO94))</f>
        <v>0</v>
      </c>
      <c r="EK85" s="43">
        <f>IF($AZ85="N","N",SUM('調查資料(OUT)'!AT91:AT94))</f>
        <v>0</v>
      </c>
      <c r="EL85" s="48" t="e">
        <f t="shared" si="193"/>
        <v>#DIV/0!</v>
      </c>
      <c r="EM85" s="43">
        <f t="shared" si="194"/>
        <v>0</v>
      </c>
      <c r="EN85" s="48" t="e">
        <f t="shared" si="195"/>
        <v>#DIV/0!</v>
      </c>
      <c r="EO85" s="43">
        <f t="shared" si="196"/>
        <v>0</v>
      </c>
      <c r="EP85" s="48" t="e">
        <f t="shared" si="197"/>
        <v>#DIV/0!</v>
      </c>
      <c r="EQ85" s="43">
        <f t="shared" si="198"/>
        <v>0</v>
      </c>
      <c r="ER85" s="48" t="e">
        <f t="shared" si="199"/>
        <v>#DIV/0!</v>
      </c>
      <c r="ES85" s="43">
        <f t="shared" si="200"/>
        <v>0</v>
      </c>
      <c r="ET85" s="43">
        <f t="shared" si="286"/>
        <v>0</v>
      </c>
      <c r="EU85" s="43">
        <f>IF($AZ85="N","N",SUM('調查資料(OUT)'!AU91:AU94))</f>
        <v>0</v>
      </c>
      <c r="EV85" s="43">
        <f>IF($AZ85="N","N",SUM('調查資料(OUT)'!AZ91:AZ94))</f>
        <v>0</v>
      </c>
      <c r="EW85" s="43">
        <f>IF($AZ85="N","N",SUM('調查資料(OUT)'!BE91:BE94))</f>
        <v>0</v>
      </c>
      <c r="EX85" s="48" t="e">
        <f t="shared" si="287"/>
        <v>#DIV/0!</v>
      </c>
      <c r="EY85" s="43">
        <f t="shared" si="288"/>
        <v>0</v>
      </c>
      <c r="EZ85" s="43">
        <f>IF($AZ85="N","N",SUM('調查資料(OUT)'!AV91:AV94))</f>
        <v>0</v>
      </c>
      <c r="FA85" s="43">
        <f>IF($AZ85="N","N",SUM('調查資料(OUT)'!BA91:BA94))</f>
        <v>0</v>
      </c>
      <c r="FB85" s="43">
        <f>IF($AZ85="N","N",SUM('調查資料(OUT)'!BF91:BF94))</f>
        <v>0</v>
      </c>
      <c r="FC85" s="48" t="e">
        <f t="shared" si="289"/>
        <v>#DIV/0!</v>
      </c>
      <c r="FD85" s="43">
        <f t="shared" si="290"/>
        <v>0</v>
      </c>
      <c r="FE85" s="43">
        <f>IF($AZ85="N","N",SUM('調查資料(OUT)'!AW91:AW94))</f>
        <v>0</v>
      </c>
      <c r="FF85" s="43">
        <f>IF($AZ85="N","N",SUM('調查資料(OUT)'!BB91:BB94))</f>
        <v>0</v>
      </c>
      <c r="FG85" s="43">
        <f>IF($AZ85="N","N",SUM('調查資料(OUT)'!BG91:BG94))</f>
        <v>0</v>
      </c>
      <c r="FH85" s="48" t="e">
        <f t="shared" si="291"/>
        <v>#DIV/0!</v>
      </c>
      <c r="FI85" s="43">
        <f t="shared" si="292"/>
        <v>0</v>
      </c>
      <c r="FJ85" s="43">
        <f>IF($AZ85="N","N",SUM('調查資料(OUT)'!AX91:AX94))</f>
        <v>0</v>
      </c>
      <c r="FK85" s="43">
        <f>IF($AZ85="N","N",SUM('調查資料(OUT)'!BC91:BC94))</f>
        <v>0</v>
      </c>
      <c r="FL85" s="43">
        <f>IF($AZ85="N","N",SUM('調查資料(OUT)'!BH91:BH94))</f>
        <v>0</v>
      </c>
      <c r="FM85" s="48" t="e">
        <f t="shared" si="201"/>
        <v>#DIV/0!</v>
      </c>
      <c r="FN85" s="43">
        <f t="shared" si="202"/>
        <v>0</v>
      </c>
      <c r="FO85" s="43">
        <f>IF($AZ85="N","N",SUM('調查資料(OUT)'!AY91:AY94))</f>
        <v>0</v>
      </c>
      <c r="FP85" s="43">
        <f>IF($AZ85="N","N",SUM('調查資料(OUT)'!BD91:BD94))</f>
        <v>0</v>
      </c>
      <c r="FQ85" s="43">
        <f>IF($AZ85="N","N",SUM('調查資料(OUT)'!BI91:BI94))</f>
        <v>0</v>
      </c>
      <c r="FR85" s="48" t="e">
        <f t="shared" si="203"/>
        <v>#DIV/0!</v>
      </c>
      <c r="FS85" s="43">
        <f t="shared" si="204"/>
        <v>0</v>
      </c>
      <c r="FT85" s="48" t="e">
        <f t="shared" si="205"/>
        <v>#DIV/0!</v>
      </c>
      <c r="FU85" s="43">
        <f t="shared" si="206"/>
        <v>0</v>
      </c>
      <c r="FV85" s="48" t="e">
        <f t="shared" si="207"/>
        <v>#DIV/0!</v>
      </c>
      <c r="FW85" s="43">
        <f t="shared" si="208"/>
        <v>0</v>
      </c>
      <c r="FX85" s="48" t="e">
        <f t="shared" si="209"/>
        <v>#DIV/0!</v>
      </c>
      <c r="FY85" s="43">
        <f t="shared" si="210"/>
        <v>0</v>
      </c>
      <c r="FZ85" s="43">
        <f t="shared" si="293"/>
        <v>0</v>
      </c>
      <c r="GA85" s="43">
        <f>IF($AZ85="N","N",SUM('調查資料(OUT)'!BJ91:BJ94))</f>
        <v>0</v>
      </c>
      <c r="GB85" s="43">
        <f>IF($AZ85="N","N",SUM('調查資料(OUT)'!BO91:BO94))</f>
        <v>0</v>
      </c>
      <c r="GC85" s="43">
        <f>IF($AZ85="N","N",SUM('調查資料(OUT)'!BT91:BT94))</f>
        <v>0</v>
      </c>
      <c r="GD85" s="48" t="e">
        <f t="shared" si="294"/>
        <v>#DIV/0!</v>
      </c>
      <c r="GE85" s="43">
        <f t="shared" si="295"/>
        <v>0</v>
      </c>
      <c r="GF85" s="43">
        <f>IF($AZ85="N","N",SUM('調查資料(OUT)'!BK91:BK94))</f>
        <v>0</v>
      </c>
      <c r="GG85" s="43">
        <f>IF($AZ85="N","N",SUM('調查資料(OUT)'!BP91:BP94))</f>
        <v>0</v>
      </c>
      <c r="GH85" s="43">
        <f>IF($AZ85="N","N",SUM('調查資料(OUT)'!BU91:BU94))</f>
        <v>0</v>
      </c>
      <c r="GI85" s="48" t="e">
        <f t="shared" si="296"/>
        <v>#DIV/0!</v>
      </c>
      <c r="GJ85" s="43">
        <f t="shared" si="297"/>
        <v>0</v>
      </c>
      <c r="GK85" s="43">
        <f>IF($AZ85="N","N",SUM('調查資料(OUT)'!BL91:BL94))</f>
        <v>0</v>
      </c>
      <c r="GL85" s="43">
        <f>IF($AZ85="N","N",SUM('調查資料(OUT)'!BQ91:BQ94))</f>
        <v>0</v>
      </c>
      <c r="GM85" s="43">
        <f>IF($AZ85="N","N",SUM('調查資料(OUT)'!BV91:BV94))</f>
        <v>0</v>
      </c>
      <c r="GN85" s="48" t="e">
        <f t="shared" si="298"/>
        <v>#DIV/0!</v>
      </c>
      <c r="GO85" s="43">
        <f t="shared" si="299"/>
        <v>0</v>
      </c>
      <c r="GP85" s="43">
        <f>IF($AZ85="N","N",SUM('調查資料(OUT)'!BM91:BM94))</f>
        <v>0</v>
      </c>
      <c r="GQ85" s="43">
        <f>IF($AZ85="N","N",SUM('調查資料(OUT)'!BR91:BR94))</f>
        <v>0</v>
      </c>
      <c r="GR85" s="43">
        <f>IF($AZ85="N","N",SUM('調查資料(OUT)'!BW91:BW94))</f>
        <v>0</v>
      </c>
      <c r="GS85" s="48" t="e">
        <f t="shared" si="211"/>
        <v>#DIV/0!</v>
      </c>
      <c r="GT85" s="43">
        <f t="shared" si="212"/>
        <v>0</v>
      </c>
      <c r="GU85" s="43">
        <f>IF($AZ85="N","N",SUM('調查資料(OUT)'!BN91:BN94))</f>
        <v>0</v>
      </c>
      <c r="GV85" s="43">
        <f>IF($AZ85="N","N",SUM('調查資料(OUT)'!BS91:BS94))</f>
        <v>0</v>
      </c>
      <c r="GW85" s="43">
        <f>IF($AZ85="N","N",SUM('調查資料(OUT)'!BX91:BX94))</f>
        <v>0</v>
      </c>
      <c r="GX85" s="48" t="e">
        <f t="shared" si="213"/>
        <v>#DIV/0!</v>
      </c>
      <c r="GY85" s="43">
        <f t="shared" si="214"/>
        <v>0</v>
      </c>
      <c r="GZ85" s="48" t="e">
        <f t="shared" si="215"/>
        <v>#DIV/0!</v>
      </c>
      <c r="HA85" s="43">
        <f t="shared" si="216"/>
        <v>0</v>
      </c>
      <c r="HB85" s="48" t="e">
        <f t="shared" si="217"/>
        <v>#DIV/0!</v>
      </c>
      <c r="HC85" s="43">
        <f t="shared" si="237"/>
        <v>0</v>
      </c>
      <c r="HD85" s="48" t="e">
        <f t="shared" si="218"/>
        <v>#DIV/0!</v>
      </c>
      <c r="HE85" s="43">
        <f t="shared" si="219"/>
        <v>0</v>
      </c>
      <c r="HF85" s="43">
        <f t="shared" si="220"/>
        <v>0</v>
      </c>
      <c r="HG85" s="43">
        <f>IF($AZ85="N","N",SUM('調查資料(OUT)'!BY91:BY94))</f>
        <v>0</v>
      </c>
      <c r="HH85" s="43">
        <f>IF($AZ85="N","N",SUM('調查資料(OUT)'!CD91:CD94))</f>
        <v>0</v>
      </c>
      <c r="HI85" s="43">
        <f>IF($AZ85="N","N",SUM('調查資料(OUT)'!CI91:CI94))</f>
        <v>0</v>
      </c>
      <c r="HJ85" s="48" t="e">
        <f t="shared" si="221"/>
        <v>#DIV/0!</v>
      </c>
      <c r="HK85" s="43">
        <f t="shared" si="222"/>
        <v>0</v>
      </c>
      <c r="HL85" s="43">
        <f>IF($AZ85="N","N",SUM('調查資料(OUT)'!BZ91:BZ94))</f>
        <v>0</v>
      </c>
      <c r="HM85" s="43">
        <f>IF($AZ85="N","N",SUM('調查資料(OUT)'!CE91:CE94))</f>
        <v>0</v>
      </c>
      <c r="HN85" s="43">
        <f>IF($AZ85="N","N",SUM('調查資料(OUT)'!CJ91:CJ94))</f>
        <v>0</v>
      </c>
      <c r="HO85" s="48" t="e">
        <f t="shared" si="223"/>
        <v>#DIV/0!</v>
      </c>
      <c r="HP85" s="43">
        <f t="shared" si="224"/>
        <v>0</v>
      </c>
      <c r="HQ85" s="43">
        <f>IF($AZ85="N","N",SUM('調查資料(OUT)'!CA91:CA94))</f>
        <v>0</v>
      </c>
      <c r="HR85" s="43">
        <f>IF($AZ85="N","N",SUM('調查資料(OUT)'!CF91:CF94))</f>
        <v>0</v>
      </c>
      <c r="HS85" s="43">
        <f>IF($AZ85="N","N",SUM('調查資料(OUT)'!CK91:CK94))</f>
        <v>0</v>
      </c>
      <c r="HT85" s="48" t="e">
        <f t="shared" si="225"/>
        <v>#DIV/0!</v>
      </c>
      <c r="HU85" s="43">
        <f t="shared" si="226"/>
        <v>0</v>
      </c>
      <c r="HV85" s="43">
        <f>IF($AZ85="N","N",SUM('調查資料(OUT)'!CB91:CB94))</f>
        <v>0</v>
      </c>
      <c r="HW85" s="43">
        <f>IF($AZ85="N","N",SUM('調查資料(OUT)'!CG91:CG94))</f>
        <v>0</v>
      </c>
      <c r="HX85" s="43">
        <f>IF($AZ85="N","N",SUM('調查資料(OUT)'!CL91:CL94))</f>
        <v>0</v>
      </c>
      <c r="HY85" s="48" t="e">
        <f t="shared" si="227"/>
        <v>#DIV/0!</v>
      </c>
      <c r="HZ85" s="43">
        <f t="shared" si="228"/>
        <v>0</v>
      </c>
      <c r="IA85" s="43">
        <f>IF($AZ85="N","N",SUM('調查資料(OUT)'!CC91:CC94))</f>
        <v>0</v>
      </c>
      <c r="IB85" s="43">
        <f>IF($AZ85="N","N",SUM('調查資料(OUT)'!CH91:CH94))</f>
        <v>0</v>
      </c>
      <c r="IC85" s="43">
        <f>IF($AZ85="N","N",SUM('調查資料(OUT)'!CM91:CM94))</f>
        <v>0</v>
      </c>
      <c r="ID85" s="48" t="e">
        <f t="shared" si="229"/>
        <v>#DIV/0!</v>
      </c>
      <c r="IE85" s="43">
        <f t="shared" si="230"/>
        <v>0</v>
      </c>
      <c r="IF85" s="48" t="e">
        <f t="shared" si="231"/>
        <v>#DIV/0!</v>
      </c>
      <c r="IG85" s="43">
        <f t="shared" si="232"/>
        <v>0</v>
      </c>
      <c r="IH85" s="48" t="e">
        <f t="shared" si="233"/>
        <v>#DIV/0!</v>
      </c>
      <c r="II85" s="43">
        <f t="shared" si="234"/>
        <v>0</v>
      </c>
      <c r="IJ85" s="48" t="e">
        <f t="shared" si="235"/>
        <v>#DIV/0!</v>
      </c>
      <c r="IK85" s="248">
        <f t="shared" si="236"/>
        <v>0</v>
      </c>
    </row>
    <row r="86" spans="1:245">
      <c r="A86" s="247">
        <f>'調查資料(OUT)'!A92</f>
        <v>2015</v>
      </c>
      <c r="B86" s="43">
        <f t="shared" si="163"/>
        <v>0</v>
      </c>
      <c r="C86" s="43">
        <f>IFERROR('調查資料(OUT)'!$B$1*'調查資料(OUT)'!B92,0)+IFERROR('調查資料(OUT)'!$G$1*'調查資料(OUT)'!G92,0)+IFERROR('調查資料(OUT)'!$L$1*'調查資料(OUT)'!L92,0)</f>
        <v>0</v>
      </c>
      <c r="D86" s="43">
        <f>IFERROR('調查資料(OUT)'!$C$1*'調查資料(OUT)'!C92,0)+IFERROR('調查資料(OUT)'!$H$1*'調查資料(OUT)'!H92,0)+IFERROR('調查資料(OUT)'!$M$1*'調查資料(OUT)'!M92,0)</f>
        <v>0</v>
      </c>
      <c r="E86" s="43">
        <f>IFERROR('調查資料(OUT)'!$D$1*'調查資料(OUT)'!D92,0)+IFERROR('調查資料(OUT)'!$I$1*'調查資料(OUT)'!I92,0)+IFERROR('調查資料(OUT)'!$N$1*'調查資料(OUT)'!N92,0)</f>
        <v>0</v>
      </c>
      <c r="F86" s="43">
        <f>IFERROR('調查資料(OUT)'!$E$1*'調查資料(OUT)'!E92,0)+IFERROR('調查資料(OUT)'!$J$1*'調查資料(OUT)'!J92,0)+IFERROR('調查資料(OUT)'!$O$1*'調查資料(OUT)'!O92,0)</f>
        <v>0</v>
      </c>
      <c r="G86" s="248">
        <f>IFERROR('調查資料(OUT)'!$F$1*'調查資料(OUT)'!F92,0)+IFERROR('調查資料(OUT)'!$K$1*'調查資料(OUT)'!K92,0)+IFERROR('調查資料(OUT)'!$P$1*'調查資料(OUT)'!P92,0)</f>
        <v>0</v>
      </c>
      <c r="H86" s="249">
        <f t="shared" si="164"/>
        <v>0</v>
      </c>
      <c r="I86" s="43">
        <f>IFERROR('調查資料(OUT)'!$Q$1*'調查資料(OUT)'!Q92,0)+IFERROR('調查資料(OUT)'!$V$1*'調查資料(OUT)'!V92,0)+IFERROR('調查資料(OUT)'!$AA$1*'調查資料(OUT)'!AA92,0)</f>
        <v>0</v>
      </c>
      <c r="J86" s="43">
        <f>IFERROR('調查資料(OUT)'!$R$1*'調查資料(OUT)'!R92,0)+IFERROR('調查資料(OUT)'!$W$1*'調查資料(OUT)'!W92,0)+IFERROR('調查資料(OUT)'!$AB$1*'調查資料(OUT)'!AB92,0)</f>
        <v>0</v>
      </c>
      <c r="K86" s="43">
        <f>IFERROR('調查資料(OUT)'!$S$1*'調查資料(OUT)'!S92,0)+IFERROR('調查資料(OUT)'!$X$1*'調查資料(OUT)'!X92,0)+IFERROR('調查資料(OUT)'!$AC$1*'調查資料(OUT)'!AC92,0)</f>
        <v>0</v>
      </c>
      <c r="L86" s="43">
        <f>IFERROR('調查資料(OUT)'!$T$1*'調查資料(OUT)'!T92,0)+IFERROR('調查資料(OUT)'!$Y$1*'調查資料(OUT)'!Y92,0)+IFERROR('調查資料(OUT)'!$AD$1*'調查資料(OUT)'!AD92,0)</f>
        <v>0</v>
      </c>
      <c r="M86" s="248">
        <f>IFERROR('調查資料(OUT)'!$U$1*'調查資料(OUT)'!U92,0)+IFERROR('調查資料(OUT)'!$Z$1*'調查資料(OUT)'!Z92,0)+IFERROR('調查資料(OUT)'!$AE$1*'調查資料(OUT)'!AE92,0)</f>
        <v>0</v>
      </c>
      <c r="N86" s="249">
        <f t="shared" si="165"/>
        <v>0</v>
      </c>
      <c r="O86" s="43">
        <f>IFERROR('調查資料(OUT)'!$AF$1*'調查資料(OUT)'!AF92,0)+IFERROR('調查資料(OUT)'!$AK$1*'調查資料(OUT)'!AK92,0)+IFERROR('調查資料(OUT)'!$AP$1*'調查資料(OUT)'!AP92,0)</f>
        <v>0</v>
      </c>
      <c r="P86" s="43">
        <f>IFERROR('調查資料(OUT)'!$AG$1*'調查資料(OUT)'!AG92,0)+IFERROR('調查資料(OUT)'!$AL$1*'調查資料(OUT)'!AL92,0)+IFERROR('調查資料(OUT)'!$AQ$1*'調查資料(OUT)'!AQ92,0)</f>
        <v>0</v>
      </c>
      <c r="Q86" s="43">
        <f>IFERROR('調查資料(OUT)'!$AH$1*'調查資料(OUT)'!AH92,0)+IFERROR('調查資料(OUT)'!$AM$1*'調查資料(OUT)'!AM92,0)+IFERROR('調查資料(OUT)'!$AR$1*'調查資料(OUT)'!AR92,0)</f>
        <v>0</v>
      </c>
      <c r="R86" s="43">
        <f>IFERROR('調查資料(OUT)'!$AI$1*'調查資料(OUT)'!AI92,0)+IFERROR('調查資料(OUT)'!$AN$1*'調查資料(OUT)'!AN92,0)+IFERROR('調查資料(OUT)'!$AS$1*'調查資料(OUT)'!AS92,0)</f>
        <v>0</v>
      </c>
      <c r="S86" s="248">
        <f>IFERROR('調查資料(OUT)'!$AJ$1*'調查資料(OUT)'!AJ92,0)+IFERROR('調查資料(OUT)'!$AO$1*'調查資料(OUT)'!AO92,0)+IFERROR('調查資料(OUT)'!$AT$1*'調查資料(OUT)'!AT92,0)</f>
        <v>0</v>
      </c>
      <c r="T86" s="249">
        <f t="shared" si="166"/>
        <v>0</v>
      </c>
      <c r="U86" s="43">
        <f>IFERROR('調查資料(OUT)'!$AU$1*'調查資料(OUT)'!AU92,0)+IFERROR('調查資料(OUT)'!$AZ$1*'調查資料(OUT)'!AZ92,0)+IFERROR('調查資料(OUT)'!$BE$1*'調查資料(OUT)'!BE92,0)</f>
        <v>0</v>
      </c>
      <c r="V86" s="43">
        <f>IFERROR('調查資料(OUT)'!$AV$1*'調查資料(OUT)'!AV92,0)+IFERROR('調查資料(OUT)'!$BA$1*'調查資料(OUT)'!BA92,0)+IFERROR('調查資料(OUT)'!$BF$1*'調查資料(OUT)'!BF92,0)</f>
        <v>0</v>
      </c>
      <c r="W86" s="43">
        <f>IFERROR('調查資料(OUT)'!$AW$1*'調查資料(OUT)'!AW92,0)+IFERROR('調查資料(OUT)'!$BB$1*'調查資料(OUT)'!BB92,0)+IFERROR('調查資料(OUT)'!$BG$1*'調查資料(OUT)'!BG92,0)</f>
        <v>0</v>
      </c>
      <c r="X86" s="43">
        <f>IFERROR('調查資料(OUT)'!$AX$1*'調查資料(OUT)'!AX92,0)+IFERROR('調查資料(OUT)'!$BC$1*'調查資料(OUT)'!BC92,0)+IFERROR('調查資料(OUT)'!$BH$1*'調查資料(OUT)'!BH92,0)</f>
        <v>0</v>
      </c>
      <c r="Y86" s="248">
        <f>IFERROR('調查資料(OUT)'!$AY$1*'調查資料(OUT)'!AY92,0)+IFERROR('調查資料(OUT)'!$BD$1*'調查資料(OUT)'!BD92,0)+IFERROR('調查資料(OUT)'!$BI$1*'調查資料(OUT)'!BI92,0)</f>
        <v>0</v>
      </c>
      <c r="Z86" s="249">
        <f t="shared" si="167"/>
        <v>0</v>
      </c>
      <c r="AA86" s="43">
        <f>IFERROR('調查資料(OUT)'!$BJ$1*'調查資料(OUT)'!BJ92,0)+IFERROR('調查資料(OUT)'!$BO$1*'調查資料(OUT)'!BO92,0)+IFERROR('調查資料(OUT)'!$BT$1*'調查資料(OUT)'!BT92,0)</f>
        <v>0</v>
      </c>
      <c r="AB86" s="43">
        <f>IFERROR('調查資料(OUT)'!$BK$1*'調查資料(OUT)'!BK92,0)+IFERROR('調查資料(OUT)'!$BP$1*'調查資料(OUT)'!BP92,0)+IFERROR('調查資料(OUT)'!$BU$1*'調查資料(OUT)'!BU92,0)</f>
        <v>0</v>
      </c>
      <c r="AC86" s="43">
        <f>IFERROR('調查資料(OUT)'!$BL$1*'調查資料(OUT)'!BL92,0)+IFERROR('調查資料(OUT)'!$BQ$1*'調查資料(OUT)'!BQ92,0)+IFERROR('調查資料(OUT)'!$BV$1*'調查資料(OUT)'!BV92,0)</f>
        <v>0</v>
      </c>
      <c r="AD86" s="43">
        <f>IFERROR('調查資料(OUT)'!$BM$1*'調查資料(OUT)'!BM92,0)+IFERROR('調查資料(OUT)'!$BR$1*'調查資料(OUT)'!BR92,0)+IFERROR('調查資料(OUT)'!$BW$1*'調查資料(OUT)'!BW92,0)</f>
        <v>0</v>
      </c>
      <c r="AE86" s="248">
        <f>IFERROR('調查資料(OUT)'!$BN$1*'調查資料(OUT)'!BN92,0)+IFERROR('調查資料(OUT)'!$BS$1*'調查資料(OUT)'!BS92,0)+IFERROR('調查資料(OUT)'!$BX$1*'調查資料(OUT)'!BX92,0)</f>
        <v>0</v>
      </c>
      <c r="AF86" s="249">
        <f t="shared" si="168"/>
        <v>0</v>
      </c>
      <c r="AG86" s="43">
        <f>IFERROR('調查資料(OUT)'!$BY$1*'調查資料(OUT)'!BY92,0)+IFERROR('調查資料(OUT)'!$CD$1*'調查資料(OUT)'!CD92,0)+IFERROR('調查資料(OUT)'!$CI$1*'調查資料(OUT)'!CI92,0)</f>
        <v>0</v>
      </c>
      <c r="AH86" s="43">
        <f>IFERROR('調查資料(OUT)'!$BZ$1*'調查資料(OUT)'!BZ92,0)+IFERROR('調查資料(OUT)'!$CE$1*'調查資料(OUT)'!CE92,0)+IFERROR('調查資料(OUT)'!$CJ$1*'調查資料(OUT)'!CJ92,0)</f>
        <v>0</v>
      </c>
      <c r="AI86" s="43">
        <f>IFERROR('調查資料(OUT)'!$CA$1*'調查資料(OUT)'!CA92,0)+IFERROR('調查資料(OUT)'!$CF$1*'調查資料(OUT)'!CF92,0)+IFERROR('調查資料(OUT)'!$CK$1*'調查資料(OUT)'!CK92,0)</f>
        <v>0</v>
      </c>
      <c r="AJ86" s="43">
        <f>IFERROR('調查資料(OUT)'!$CB$1*'調查資料(OUT)'!CB92,0)+IFERROR('調查資料(OUT)'!$CG$1*'調查資料(OUT)'!CG92,0)+IFERROR('調查資料(OUT)'!$CL$1*'調查資料(OUT)'!CL92,0)</f>
        <v>0</v>
      </c>
      <c r="AK86" s="248">
        <f>IFERROR('調查資料(OUT)'!$CC$1*'調查資料(OUT)'!CC92,0)+IFERROR('調查資料(OUT)'!$CH$1*'調查資料(OUT)'!CH92,0)+IFERROR('調查資料(OUT)'!$CM$1*'調查資料(OUT)'!CM92,0)</f>
        <v>0</v>
      </c>
      <c r="AL86" s="250">
        <f t="shared" si="169"/>
        <v>0</v>
      </c>
      <c r="AN86" s="249">
        <f>'調查資料(OUT)'!A92</f>
        <v>2015</v>
      </c>
      <c r="AO86" s="326">
        <f t="shared" si="170"/>
        <v>2115</v>
      </c>
      <c r="AP86" s="43">
        <f t="shared" si="238"/>
        <v>0</v>
      </c>
      <c r="AR86" s="43">
        <f t="shared" si="300"/>
        <v>0</v>
      </c>
      <c r="AS86" s="328" t="e">
        <f t="shared" si="301"/>
        <v>#DIV/0!</v>
      </c>
      <c r="AT86" s="328" t="e">
        <f t="shared" si="302"/>
        <v>#DIV/0!</v>
      </c>
      <c r="AU86" s="328" t="e">
        <f t="shared" si="303"/>
        <v>#DIV/0!</v>
      </c>
      <c r="AV86" s="328" t="e">
        <f t="shared" si="304"/>
        <v>#DIV/0!</v>
      </c>
      <c r="AW86" s="328" t="e">
        <f t="shared" si="305"/>
        <v>#DIV/0!</v>
      </c>
      <c r="AX86" s="328" t="e">
        <f t="shared" si="306"/>
        <v>#DIV/0!</v>
      </c>
      <c r="AZ86" s="43">
        <f t="shared" si="307"/>
        <v>2015</v>
      </c>
      <c r="BA86" s="248">
        <f t="shared" si="308"/>
        <v>2115</v>
      </c>
      <c r="BB86" s="43">
        <f t="shared" si="171"/>
        <v>0</v>
      </c>
      <c r="BC86" s="43">
        <f>IF($AZ86="N","N",SUM('調查資料(OUT)'!B92:B95))</f>
        <v>0</v>
      </c>
      <c r="BD86" s="43">
        <f>IF($AZ86="N","N",SUM('調查資料(OUT)'!G92:G95))</f>
        <v>0</v>
      </c>
      <c r="BE86" s="43">
        <f>IF($AZ86="N","N",SUM('調查資料(OUT)'!L92:L95))</f>
        <v>0</v>
      </c>
      <c r="BF86" s="48" t="e">
        <f t="shared" si="265"/>
        <v>#DIV/0!</v>
      </c>
      <c r="BG86" s="43">
        <f t="shared" si="266"/>
        <v>0</v>
      </c>
      <c r="BH86" s="43">
        <f>IF($AZ86="N","N",SUM('調查資料(OUT)'!C92:C95))</f>
        <v>0</v>
      </c>
      <c r="BI86" s="43">
        <f>IF($AZ86="N","N",SUM('調查資料(OUT)'!H92:H95))</f>
        <v>0</v>
      </c>
      <c r="BJ86" s="43">
        <f>IF($AZ86="N","N",SUM('調查資料(OUT)'!M92:M95))</f>
        <v>0</v>
      </c>
      <c r="BK86" s="48" t="e">
        <f t="shared" si="267"/>
        <v>#DIV/0!</v>
      </c>
      <c r="BL86" s="43">
        <f t="shared" si="268"/>
        <v>0</v>
      </c>
      <c r="BM86" s="43">
        <f>IF($AZ86="N","N",SUM('調查資料(OUT)'!D92:D95))</f>
        <v>0</v>
      </c>
      <c r="BN86" s="43">
        <f>IF($AZ86="N","N",SUM('調查資料(OUT)'!I92:I95))</f>
        <v>0</v>
      </c>
      <c r="BO86" s="43">
        <f>IF($AZ86="N","N",SUM('調查資料(OUT)'!N92:N95))</f>
        <v>0</v>
      </c>
      <c r="BP86" s="48" t="e">
        <f t="shared" si="269"/>
        <v>#DIV/0!</v>
      </c>
      <c r="BQ86" s="43">
        <f t="shared" si="270"/>
        <v>0</v>
      </c>
      <c r="BR86" s="43">
        <f>IF($AZ86="N","N",SUM('調查資料(OUT)'!E92:E95))</f>
        <v>0</v>
      </c>
      <c r="BS86" s="43">
        <f>IF($AZ86="N","N",SUM('調查資料(OUT)'!J92:J95))</f>
        <v>0</v>
      </c>
      <c r="BT86" s="43">
        <f>IF($AZ86="N","N",SUM('調查資料(OUT)'!O92:O95))</f>
        <v>0</v>
      </c>
      <c r="BU86" s="48" t="e">
        <f t="shared" si="271"/>
        <v>#DIV/0!</v>
      </c>
      <c r="BV86" s="43">
        <f t="shared" si="172"/>
        <v>0</v>
      </c>
      <c r="BW86" s="43">
        <f>IF($AZ86="N","N",SUM('調查資料(OUT)'!F92:F95))</f>
        <v>0</v>
      </c>
      <c r="BX86" s="43">
        <f>IF($AZ86="N","N",SUM('調查資料(OUT)'!K92:K95))</f>
        <v>0</v>
      </c>
      <c r="BY86" s="43">
        <f>IF($AZ86="N","N",SUM('調查資料(OUT)'!P92:P95))</f>
        <v>0</v>
      </c>
      <c r="BZ86" s="48" t="e">
        <f t="shared" si="173"/>
        <v>#DIV/0!</v>
      </c>
      <c r="CA86" s="43">
        <f t="shared" si="174"/>
        <v>0</v>
      </c>
      <c r="CB86" s="48" t="e">
        <f t="shared" si="175"/>
        <v>#DIV/0!</v>
      </c>
      <c r="CC86" s="43">
        <f t="shared" si="176"/>
        <v>0</v>
      </c>
      <c r="CD86" s="48" t="e">
        <f t="shared" si="177"/>
        <v>#DIV/0!</v>
      </c>
      <c r="CE86" s="43">
        <f t="shared" si="178"/>
        <v>0</v>
      </c>
      <c r="CF86" s="48" t="e">
        <f t="shared" si="179"/>
        <v>#DIV/0!</v>
      </c>
      <c r="CG86" s="43">
        <f t="shared" si="180"/>
        <v>0</v>
      </c>
      <c r="CH86" s="43">
        <f t="shared" si="272"/>
        <v>0</v>
      </c>
      <c r="CI86" s="43">
        <f>IF($AZ86="N","N",SUM('調查資料(OUT)'!Q92:Q95))</f>
        <v>0</v>
      </c>
      <c r="CJ86" s="43">
        <f>IF($AZ86="N","N",SUM('調查資料(OUT)'!V92:V95))</f>
        <v>0</v>
      </c>
      <c r="CK86" s="43">
        <f>IF($AZ86="N","N",SUM('調查資料(OUT)'!AA92:AA95))</f>
        <v>0</v>
      </c>
      <c r="CL86" s="48" t="e">
        <f t="shared" si="273"/>
        <v>#DIV/0!</v>
      </c>
      <c r="CM86" s="43">
        <f t="shared" si="274"/>
        <v>0</v>
      </c>
      <c r="CN86" s="43">
        <f>IF($AZ86="N","N",SUM('調查資料(OUT)'!R92:R95))</f>
        <v>0</v>
      </c>
      <c r="CO86" s="43">
        <f>IF($AZ86="N","N",SUM('調查資料(OUT)'!W92:W95))</f>
        <v>0</v>
      </c>
      <c r="CP86" s="43">
        <f>IF($AZ86="N","N",SUM('調查資料(OUT)'!AB92:AB95))</f>
        <v>0</v>
      </c>
      <c r="CQ86" s="48" t="e">
        <f t="shared" si="275"/>
        <v>#DIV/0!</v>
      </c>
      <c r="CR86" s="43">
        <f t="shared" si="276"/>
        <v>0</v>
      </c>
      <c r="CS86" s="43">
        <f>IF($AZ86="N","N",SUM('調查資料(OUT)'!S92:S95))</f>
        <v>0</v>
      </c>
      <c r="CT86" s="43">
        <f>IF($AZ86="N","N",SUM('調查資料(OUT)'!X92:X95))</f>
        <v>0</v>
      </c>
      <c r="CU86" s="43">
        <f>IF($AZ86="N","N",SUM('調查資料(OUT)'!AC92:AC95))</f>
        <v>0</v>
      </c>
      <c r="CV86" s="48" t="e">
        <f t="shared" si="277"/>
        <v>#DIV/0!</v>
      </c>
      <c r="CW86" s="43">
        <f t="shared" si="278"/>
        <v>0</v>
      </c>
      <c r="CX86" s="43">
        <f>IF($AZ86="N","N",SUM('調查資料(OUT)'!T92:T95))</f>
        <v>0</v>
      </c>
      <c r="CY86" s="43">
        <f>IF($AZ86="N","N",SUM('調查資料(OUT)'!Y92:Y95))</f>
        <v>0</v>
      </c>
      <c r="CZ86" s="43">
        <f>IF($AZ86="N","N",SUM('調查資料(OUT)'!AD92:AD95))</f>
        <v>0</v>
      </c>
      <c r="DA86" s="48" t="e">
        <f t="shared" si="181"/>
        <v>#DIV/0!</v>
      </c>
      <c r="DB86" s="43">
        <f t="shared" si="182"/>
        <v>0</v>
      </c>
      <c r="DC86" s="43">
        <f>IF($AZ86="N","N",SUM('調查資料(OUT)'!U92:U95))</f>
        <v>0</v>
      </c>
      <c r="DD86" s="43">
        <f>IF($AZ86="N","N",SUM('調查資料(OUT)'!Z92:Z95))</f>
        <v>0</v>
      </c>
      <c r="DE86" s="43">
        <f>IF($AZ86="N","N",SUM('調查資料(OUT)'!AE92:AE95))</f>
        <v>0</v>
      </c>
      <c r="DF86" s="48" t="e">
        <f t="shared" si="183"/>
        <v>#DIV/0!</v>
      </c>
      <c r="DG86" s="43">
        <f t="shared" si="184"/>
        <v>0</v>
      </c>
      <c r="DH86" s="48" t="e">
        <f t="shared" si="185"/>
        <v>#DIV/0!</v>
      </c>
      <c r="DI86" s="43">
        <f t="shared" si="186"/>
        <v>0</v>
      </c>
      <c r="DJ86" s="48" t="e">
        <f t="shared" si="187"/>
        <v>#DIV/0!</v>
      </c>
      <c r="DK86" s="43">
        <f t="shared" si="188"/>
        <v>0</v>
      </c>
      <c r="DL86" s="48" t="e">
        <f t="shared" si="189"/>
        <v>#DIV/0!</v>
      </c>
      <c r="DM86" s="43">
        <f t="shared" si="190"/>
        <v>0</v>
      </c>
      <c r="DN86" s="43">
        <f t="shared" si="279"/>
        <v>0</v>
      </c>
      <c r="DO86" s="43">
        <f>IF($AZ86="N","N",SUM('調查資料(OUT)'!AF92:AF95))</f>
        <v>0</v>
      </c>
      <c r="DP86" s="43">
        <f>IF($AZ86="N","N",SUM('調查資料(OUT)'!AK92:AK95))</f>
        <v>0</v>
      </c>
      <c r="DQ86" s="43">
        <f>IF($AZ86="N","N",SUM('調查資料(OUT)'!AP92:AP95))</f>
        <v>0</v>
      </c>
      <c r="DR86" s="48" t="e">
        <f t="shared" si="280"/>
        <v>#DIV/0!</v>
      </c>
      <c r="DS86" s="43">
        <f t="shared" si="281"/>
        <v>0</v>
      </c>
      <c r="DT86" s="43">
        <f>IF($AZ86="N","N",SUM('調查資料(OUT)'!AG92:AG95))</f>
        <v>0</v>
      </c>
      <c r="DU86" s="43">
        <f>IF($AZ86="N","N",SUM('調查資料(OUT)'!AL92:AL95))</f>
        <v>0</v>
      </c>
      <c r="DV86" s="43">
        <f>IF($AZ86="N","N",SUM('調查資料(OUT)'!AQ92:AQ95))</f>
        <v>0</v>
      </c>
      <c r="DW86" s="48" t="e">
        <f t="shared" si="282"/>
        <v>#DIV/0!</v>
      </c>
      <c r="DX86" s="43">
        <f t="shared" si="283"/>
        <v>0</v>
      </c>
      <c r="DY86" s="43">
        <f>IF($AZ86="N","N",SUM('調查資料(OUT)'!AH92:AH95))</f>
        <v>0</v>
      </c>
      <c r="DZ86" s="43">
        <f>IF($AZ86="N","N",SUM('調查資料(OUT)'!AM92:AM95))</f>
        <v>0</v>
      </c>
      <c r="EA86" s="43">
        <f>IF($AZ86="N","N",SUM('調查資料(OUT)'!AR92:AR95))</f>
        <v>0</v>
      </c>
      <c r="EB86" s="48" t="e">
        <f t="shared" si="284"/>
        <v>#DIV/0!</v>
      </c>
      <c r="EC86" s="43">
        <f t="shared" si="285"/>
        <v>0</v>
      </c>
      <c r="ED86" s="43">
        <f>IF($AZ86="N","N",SUM('調查資料(OUT)'!AI92:AI95))</f>
        <v>0</v>
      </c>
      <c r="EE86" s="43">
        <f>IF($AZ86="N","N",SUM('調查資料(OUT)'!AN92:AN95))</f>
        <v>0</v>
      </c>
      <c r="EF86" s="43">
        <f>IF($AZ86="N","N",SUM('調查資料(OUT)'!AS92:AS95))</f>
        <v>0</v>
      </c>
      <c r="EG86" s="48" t="e">
        <f t="shared" si="191"/>
        <v>#DIV/0!</v>
      </c>
      <c r="EH86" s="43">
        <f t="shared" si="192"/>
        <v>0</v>
      </c>
      <c r="EI86" s="43">
        <f>IF($AZ86="N","N",SUM('調查資料(OUT)'!AJ92:AJ95))</f>
        <v>0</v>
      </c>
      <c r="EJ86" s="43">
        <f>IF($AZ86="N","N",SUM('調查資料(OUT)'!AO92:AO95))</f>
        <v>0</v>
      </c>
      <c r="EK86" s="43">
        <f>IF($AZ86="N","N",SUM('調查資料(OUT)'!AT92:AT95))</f>
        <v>0</v>
      </c>
      <c r="EL86" s="48" t="e">
        <f t="shared" si="193"/>
        <v>#DIV/0!</v>
      </c>
      <c r="EM86" s="43">
        <f t="shared" si="194"/>
        <v>0</v>
      </c>
      <c r="EN86" s="48" t="e">
        <f t="shared" si="195"/>
        <v>#DIV/0!</v>
      </c>
      <c r="EO86" s="43">
        <f t="shared" si="196"/>
        <v>0</v>
      </c>
      <c r="EP86" s="48" t="e">
        <f t="shared" si="197"/>
        <v>#DIV/0!</v>
      </c>
      <c r="EQ86" s="43">
        <f t="shared" si="198"/>
        <v>0</v>
      </c>
      <c r="ER86" s="48" t="e">
        <f t="shared" si="199"/>
        <v>#DIV/0!</v>
      </c>
      <c r="ES86" s="43">
        <f t="shared" si="200"/>
        <v>0</v>
      </c>
      <c r="ET86" s="43">
        <f t="shared" si="286"/>
        <v>0</v>
      </c>
      <c r="EU86" s="43">
        <f>IF($AZ86="N","N",SUM('調查資料(OUT)'!AU92:AU95))</f>
        <v>0</v>
      </c>
      <c r="EV86" s="43">
        <f>IF($AZ86="N","N",SUM('調查資料(OUT)'!AZ92:AZ95))</f>
        <v>0</v>
      </c>
      <c r="EW86" s="43">
        <f>IF($AZ86="N","N",SUM('調查資料(OUT)'!BE92:BE95))</f>
        <v>0</v>
      </c>
      <c r="EX86" s="48" t="e">
        <f t="shared" si="287"/>
        <v>#DIV/0!</v>
      </c>
      <c r="EY86" s="43">
        <f t="shared" si="288"/>
        <v>0</v>
      </c>
      <c r="EZ86" s="43">
        <f>IF($AZ86="N","N",SUM('調查資料(OUT)'!AV92:AV95))</f>
        <v>0</v>
      </c>
      <c r="FA86" s="43">
        <f>IF($AZ86="N","N",SUM('調查資料(OUT)'!BA92:BA95))</f>
        <v>0</v>
      </c>
      <c r="FB86" s="43">
        <f>IF($AZ86="N","N",SUM('調查資料(OUT)'!BF92:BF95))</f>
        <v>0</v>
      </c>
      <c r="FC86" s="48" t="e">
        <f t="shared" si="289"/>
        <v>#DIV/0!</v>
      </c>
      <c r="FD86" s="43">
        <f t="shared" si="290"/>
        <v>0</v>
      </c>
      <c r="FE86" s="43">
        <f>IF($AZ86="N","N",SUM('調查資料(OUT)'!AW92:AW95))</f>
        <v>0</v>
      </c>
      <c r="FF86" s="43">
        <f>IF($AZ86="N","N",SUM('調查資料(OUT)'!BB92:BB95))</f>
        <v>0</v>
      </c>
      <c r="FG86" s="43">
        <f>IF($AZ86="N","N",SUM('調查資料(OUT)'!BG92:BG95))</f>
        <v>0</v>
      </c>
      <c r="FH86" s="48" t="e">
        <f t="shared" si="291"/>
        <v>#DIV/0!</v>
      </c>
      <c r="FI86" s="43">
        <f t="shared" si="292"/>
        <v>0</v>
      </c>
      <c r="FJ86" s="43">
        <f>IF($AZ86="N","N",SUM('調查資料(OUT)'!AX92:AX95))</f>
        <v>0</v>
      </c>
      <c r="FK86" s="43">
        <f>IF($AZ86="N","N",SUM('調查資料(OUT)'!BC92:BC95))</f>
        <v>0</v>
      </c>
      <c r="FL86" s="43">
        <f>IF($AZ86="N","N",SUM('調查資料(OUT)'!BH92:BH95))</f>
        <v>0</v>
      </c>
      <c r="FM86" s="48" t="e">
        <f t="shared" si="201"/>
        <v>#DIV/0!</v>
      </c>
      <c r="FN86" s="43">
        <f t="shared" si="202"/>
        <v>0</v>
      </c>
      <c r="FO86" s="43">
        <f>IF($AZ86="N","N",SUM('調查資料(OUT)'!AY92:AY95))</f>
        <v>0</v>
      </c>
      <c r="FP86" s="43">
        <f>IF($AZ86="N","N",SUM('調查資料(OUT)'!BD92:BD95))</f>
        <v>0</v>
      </c>
      <c r="FQ86" s="43">
        <f>IF($AZ86="N","N",SUM('調查資料(OUT)'!BI92:BI95))</f>
        <v>0</v>
      </c>
      <c r="FR86" s="48" t="e">
        <f t="shared" si="203"/>
        <v>#DIV/0!</v>
      </c>
      <c r="FS86" s="43">
        <f t="shared" si="204"/>
        <v>0</v>
      </c>
      <c r="FT86" s="48" t="e">
        <f t="shared" si="205"/>
        <v>#DIV/0!</v>
      </c>
      <c r="FU86" s="43">
        <f t="shared" si="206"/>
        <v>0</v>
      </c>
      <c r="FV86" s="48" t="e">
        <f t="shared" si="207"/>
        <v>#DIV/0!</v>
      </c>
      <c r="FW86" s="43">
        <f t="shared" si="208"/>
        <v>0</v>
      </c>
      <c r="FX86" s="48" t="e">
        <f t="shared" si="209"/>
        <v>#DIV/0!</v>
      </c>
      <c r="FY86" s="43">
        <f t="shared" si="210"/>
        <v>0</v>
      </c>
      <c r="FZ86" s="43">
        <f t="shared" si="293"/>
        <v>0</v>
      </c>
      <c r="GA86" s="43">
        <f>IF($AZ86="N","N",SUM('調查資料(OUT)'!BJ92:BJ95))</f>
        <v>0</v>
      </c>
      <c r="GB86" s="43">
        <f>IF($AZ86="N","N",SUM('調查資料(OUT)'!BO92:BO95))</f>
        <v>0</v>
      </c>
      <c r="GC86" s="43">
        <f>IF($AZ86="N","N",SUM('調查資料(OUT)'!BT92:BT95))</f>
        <v>0</v>
      </c>
      <c r="GD86" s="48" t="e">
        <f t="shared" si="294"/>
        <v>#DIV/0!</v>
      </c>
      <c r="GE86" s="43">
        <f t="shared" si="295"/>
        <v>0</v>
      </c>
      <c r="GF86" s="43">
        <f>IF($AZ86="N","N",SUM('調查資料(OUT)'!BK92:BK95))</f>
        <v>0</v>
      </c>
      <c r="GG86" s="43">
        <f>IF($AZ86="N","N",SUM('調查資料(OUT)'!BP92:BP95))</f>
        <v>0</v>
      </c>
      <c r="GH86" s="43">
        <f>IF($AZ86="N","N",SUM('調查資料(OUT)'!BU92:BU95))</f>
        <v>0</v>
      </c>
      <c r="GI86" s="48" t="e">
        <f t="shared" si="296"/>
        <v>#DIV/0!</v>
      </c>
      <c r="GJ86" s="43">
        <f t="shared" si="297"/>
        <v>0</v>
      </c>
      <c r="GK86" s="43">
        <f>IF($AZ86="N","N",SUM('調查資料(OUT)'!BL92:BL95))</f>
        <v>0</v>
      </c>
      <c r="GL86" s="43">
        <f>IF($AZ86="N","N",SUM('調查資料(OUT)'!BQ92:BQ95))</f>
        <v>0</v>
      </c>
      <c r="GM86" s="43">
        <f>IF($AZ86="N","N",SUM('調查資料(OUT)'!BV92:BV95))</f>
        <v>0</v>
      </c>
      <c r="GN86" s="48" t="e">
        <f t="shared" si="298"/>
        <v>#DIV/0!</v>
      </c>
      <c r="GO86" s="43">
        <f t="shared" si="299"/>
        <v>0</v>
      </c>
      <c r="GP86" s="43">
        <f>IF($AZ86="N","N",SUM('調查資料(OUT)'!BM92:BM95))</f>
        <v>0</v>
      </c>
      <c r="GQ86" s="43">
        <f>IF($AZ86="N","N",SUM('調查資料(OUT)'!BR92:BR95))</f>
        <v>0</v>
      </c>
      <c r="GR86" s="43">
        <f>IF($AZ86="N","N",SUM('調查資料(OUT)'!BW92:BW95))</f>
        <v>0</v>
      </c>
      <c r="GS86" s="48" t="e">
        <f t="shared" si="211"/>
        <v>#DIV/0!</v>
      </c>
      <c r="GT86" s="43">
        <f t="shared" si="212"/>
        <v>0</v>
      </c>
      <c r="GU86" s="43">
        <f>IF($AZ86="N","N",SUM('調查資料(OUT)'!BN92:BN95))</f>
        <v>0</v>
      </c>
      <c r="GV86" s="43">
        <f>IF($AZ86="N","N",SUM('調查資料(OUT)'!BS92:BS95))</f>
        <v>0</v>
      </c>
      <c r="GW86" s="43">
        <f>IF($AZ86="N","N",SUM('調查資料(OUT)'!BX92:BX95))</f>
        <v>0</v>
      </c>
      <c r="GX86" s="48" t="e">
        <f t="shared" si="213"/>
        <v>#DIV/0!</v>
      </c>
      <c r="GY86" s="43">
        <f t="shared" si="214"/>
        <v>0</v>
      </c>
      <c r="GZ86" s="48" t="e">
        <f t="shared" si="215"/>
        <v>#DIV/0!</v>
      </c>
      <c r="HA86" s="43">
        <f t="shared" si="216"/>
        <v>0</v>
      </c>
      <c r="HB86" s="48" t="e">
        <f t="shared" si="217"/>
        <v>#DIV/0!</v>
      </c>
      <c r="HC86" s="43">
        <f t="shared" si="237"/>
        <v>0</v>
      </c>
      <c r="HD86" s="48" t="e">
        <f t="shared" si="218"/>
        <v>#DIV/0!</v>
      </c>
      <c r="HE86" s="43">
        <f t="shared" si="219"/>
        <v>0</v>
      </c>
      <c r="HF86" s="43">
        <f t="shared" si="220"/>
        <v>0</v>
      </c>
      <c r="HG86" s="43">
        <f>IF($AZ86="N","N",SUM('調查資料(OUT)'!BY92:BY95))</f>
        <v>0</v>
      </c>
      <c r="HH86" s="43">
        <f>IF($AZ86="N","N",SUM('調查資料(OUT)'!CD92:CD95))</f>
        <v>0</v>
      </c>
      <c r="HI86" s="43">
        <f>IF($AZ86="N","N",SUM('調查資料(OUT)'!CI92:CI95))</f>
        <v>0</v>
      </c>
      <c r="HJ86" s="48" t="e">
        <f t="shared" si="221"/>
        <v>#DIV/0!</v>
      </c>
      <c r="HK86" s="43">
        <f t="shared" si="222"/>
        <v>0</v>
      </c>
      <c r="HL86" s="43">
        <f>IF($AZ86="N","N",SUM('調查資料(OUT)'!BZ92:BZ95))</f>
        <v>0</v>
      </c>
      <c r="HM86" s="43">
        <f>IF($AZ86="N","N",SUM('調查資料(OUT)'!CE92:CE95))</f>
        <v>0</v>
      </c>
      <c r="HN86" s="43">
        <f>IF($AZ86="N","N",SUM('調查資料(OUT)'!CJ92:CJ95))</f>
        <v>0</v>
      </c>
      <c r="HO86" s="48" t="e">
        <f t="shared" si="223"/>
        <v>#DIV/0!</v>
      </c>
      <c r="HP86" s="43">
        <f t="shared" si="224"/>
        <v>0</v>
      </c>
      <c r="HQ86" s="43">
        <f>IF($AZ86="N","N",SUM('調查資料(OUT)'!CA92:CA95))</f>
        <v>0</v>
      </c>
      <c r="HR86" s="43">
        <f>IF($AZ86="N","N",SUM('調查資料(OUT)'!CF92:CF95))</f>
        <v>0</v>
      </c>
      <c r="HS86" s="43">
        <f>IF($AZ86="N","N",SUM('調查資料(OUT)'!CK92:CK95))</f>
        <v>0</v>
      </c>
      <c r="HT86" s="48" t="e">
        <f t="shared" si="225"/>
        <v>#DIV/0!</v>
      </c>
      <c r="HU86" s="43">
        <f t="shared" si="226"/>
        <v>0</v>
      </c>
      <c r="HV86" s="43">
        <f>IF($AZ86="N","N",SUM('調查資料(OUT)'!CB92:CB95))</f>
        <v>0</v>
      </c>
      <c r="HW86" s="43">
        <f>IF($AZ86="N","N",SUM('調查資料(OUT)'!CG92:CG95))</f>
        <v>0</v>
      </c>
      <c r="HX86" s="43">
        <f>IF($AZ86="N","N",SUM('調查資料(OUT)'!CL92:CL95))</f>
        <v>0</v>
      </c>
      <c r="HY86" s="48" t="e">
        <f t="shared" si="227"/>
        <v>#DIV/0!</v>
      </c>
      <c r="HZ86" s="43">
        <f t="shared" si="228"/>
        <v>0</v>
      </c>
      <c r="IA86" s="43">
        <f>IF($AZ86="N","N",SUM('調查資料(OUT)'!CC92:CC95))</f>
        <v>0</v>
      </c>
      <c r="IB86" s="43">
        <f>IF($AZ86="N","N",SUM('調查資料(OUT)'!CH92:CH95))</f>
        <v>0</v>
      </c>
      <c r="IC86" s="43">
        <f>IF($AZ86="N","N",SUM('調查資料(OUT)'!CM92:CM95))</f>
        <v>0</v>
      </c>
      <c r="ID86" s="48" t="e">
        <f t="shared" si="229"/>
        <v>#DIV/0!</v>
      </c>
      <c r="IE86" s="43">
        <f t="shared" si="230"/>
        <v>0</v>
      </c>
      <c r="IF86" s="48" t="e">
        <f t="shared" si="231"/>
        <v>#DIV/0!</v>
      </c>
      <c r="IG86" s="43">
        <f t="shared" si="232"/>
        <v>0</v>
      </c>
      <c r="IH86" s="48" t="e">
        <f t="shared" si="233"/>
        <v>#DIV/0!</v>
      </c>
      <c r="II86" s="43">
        <f t="shared" si="234"/>
        <v>0</v>
      </c>
      <c r="IJ86" s="48" t="e">
        <f t="shared" si="235"/>
        <v>#DIV/0!</v>
      </c>
      <c r="IK86" s="248">
        <f t="shared" si="236"/>
        <v>0</v>
      </c>
    </row>
    <row r="87" spans="1:245">
      <c r="A87" s="247">
        <f>'調查資料(OUT)'!A93</f>
        <v>2030</v>
      </c>
      <c r="B87" s="43">
        <f t="shared" si="163"/>
        <v>0</v>
      </c>
      <c r="C87" s="43">
        <f>IFERROR('調查資料(OUT)'!$B$1*'調查資料(OUT)'!B93,0)+IFERROR('調查資料(OUT)'!$G$1*'調查資料(OUT)'!G93,0)+IFERROR('調查資料(OUT)'!$L$1*'調查資料(OUT)'!L93,0)</f>
        <v>0</v>
      </c>
      <c r="D87" s="43">
        <f>IFERROR('調查資料(OUT)'!$C$1*'調查資料(OUT)'!C93,0)+IFERROR('調查資料(OUT)'!$H$1*'調查資料(OUT)'!H93,0)+IFERROR('調查資料(OUT)'!$M$1*'調查資料(OUT)'!M93,0)</f>
        <v>0</v>
      </c>
      <c r="E87" s="43">
        <f>IFERROR('調查資料(OUT)'!$D$1*'調查資料(OUT)'!D93,0)+IFERROR('調查資料(OUT)'!$I$1*'調查資料(OUT)'!I93,0)+IFERROR('調查資料(OUT)'!$N$1*'調查資料(OUT)'!N93,0)</f>
        <v>0</v>
      </c>
      <c r="F87" s="43">
        <f>IFERROR('調查資料(OUT)'!$E$1*'調查資料(OUT)'!E93,0)+IFERROR('調查資料(OUT)'!$J$1*'調查資料(OUT)'!J93,0)+IFERROR('調查資料(OUT)'!$O$1*'調查資料(OUT)'!O93,0)</f>
        <v>0</v>
      </c>
      <c r="G87" s="248">
        <f>IFERROR('調查資料(OUT)'!$F$1*'調查資料(OUT)'!F93,0)+IFERROR('調查資料(OUT)'!$K$1*'調查資料(OUT)'!K93,0)+IFERROR('調查資料(OUT)'!$P$1*'調查資料(OUT)'!P93,0)</f>
        <v>0</v>
      </c>
      <c r="H87" s="249">
        <f t="shared" si="164"/>
        <v>0</v>
      </c>
      <c r="I87" s="43">
        <f>IFERROR('調查資料(OUT)'!$Q$1*'調查資料(OUT)'!Q93,0)+IFERROR('調查資料(OUT)'!$V$1*'調查資料(OUT)'!V93,0)+IFERROR('調查資料(OUT)'!$AA$1*'調查資料(OUT)'!AA93,0)</f>
        <v>0</v>
      </c>
      <c r="J87" s="43">
        <f>IFERROR('調查資料(OUT)'!$R$1*'調查資料(OUT)'!R93,0)+IFERROR('調查資料(OUT)'!$W$1*'調查資料(OUT)'!W93,0)+IFERROR('調查資料(OUT)'!$AB$1*'調查資料(OUT)'!AB93,0)</f>
        <v>0</v>
      </c>
      <c r="K87" s="43">
        <f>IFERROR('調查資料(OUT)'!$S$1*'調查資料(OUT)'!S93,0)+IFERROR('調查資料(OUT)'!$X$1*'調查資料(OUT)'!X93,0)+IFERROR('調查資料(OUT)'!$AC$1*'調查資料(OUT)'!AC93,0)</f>
        <v>0</v>
      </c>
      <c r="L87" s="43">
        <f>IFERROR('調查資料(OUT)'!$T$1*'調查資料(OUT)'!T93,0)+IFERROR('調查資料(OUT)'!$Y$1*'調查資料(OUT)'!Y93,0)+IFERROR('調查資料(OUT)'!$AD$1*'調查資料(OUT)'!AD93,0)</f>
        <v>0</v>
      </c>
      <c r="M87" s="248">
        <f>IFERROR('調查資料(OUT)'!$U$1*'調查資料(OUT)'!U93,0)+IFERROR('調查資料(OUT)'!$Z$1*'調查資料(OUT)'!Z93,0)+IFERROR('調查資料(OUT)'!$AE$1*'調查資料(OUT)'!AE93,0)</f>
        <v>0</v>
      </c>
      <c r="N87" s="249">
        <f t="shared" si="165"/>
        <v>0</v>
      </c>
      <c r="O87" s="43">
        <f>IFERROR('調查資料(OUT)'!$AF$1*'調查資料(OUT)'!AF93,0)+IFERROR('調查資料(OUT)'!$AK$1*'調查資料(OUT)'!AK93,0)+IFERROR('調查資料(OUT)'!$AP$1*'調查資料(OUT)'!AP93,0)</f>
        <v>0</v>
      </c>
      <c r="P87" s="43">
        <f>IFERROR('調查資料(OUT)'!$AG$1*'調查資料(OUT)'!AG93,0)+IFERROR('調查資料(OUT)'!$AL$1*'調查資料(OUT)'!AL93,0)+IFERROR('調查資料(OUT)'!$AQ$1*'調查資料(OUT)'!AQ93,0)</f>
        <v>0</v>
      </c>
      <c r="Q87" s="43">
        <f>IFERROR('調查資料(OUT)'!$AH$1*'調查資料(OUT)'!AH93,0)+IFERROR('調查資料(OUT)'!$AM$1*'調查資料(OUT)'!AM93,0)+IFERROR('調查資料(OUT)'!$AR$1*'調查資料(OUT)'!AR93,0)</f>
        <v>0</v>
      </c>
      <c r="R87" s="43">
        <f>IFERROR('調查資料(OUT)'!$AI$1*'調查資料(OUT)'!AI93,0)+IFERROR('調查資料(OUT)'!$AN$1*'調查資料(OUT)'!AN93,0)+IFERROR('調查資料(OUT)'!$AS$1*'調查資料(OUT)'!AS93,0)</f>
        <v>0</v>
      </c>
      <c r="S87" s="248">
        <f>IFERROR('調查資料(OUT)'!$AJ$1*'調查資料(OUT)'!AJ93,0)+IFERROR('調查資料(OUT)'!$AO$1*'調查資料(OUT)'!AO93,0)+IFERROR('調查資料(OUT)'!$AT$1*'調查資料(OUT)'!AT93,0)</f>
        <v>0</v>
      </c>
      <c r="T87" s="249">
        <f t="shared" si="166"/>
        <v>0</v>
      </c>
      <c r="U87" s="43">
        <f>IFERROR('調查資料(OUT)'!$AU$1*'調查資料(OUT)'!AU93,0)+IFERROR('調查資料(OUT)'!$AZ$1*'調查資料(OUT)'!AZ93,0)+IFERROR('調查資料(OUT)'!$BE$1*'調查資料(OUT)'!BE93,0)</f>
        <v>0</v>
      </c>
      <c r="V87" s="43">
        <f>IFERROR('調查資料(OUT)'!$AV$1*'調查資料(OUT)'!AV93,0)+IFERROR('調查資料(OUT)'!$BA$1*'調查資料(OUT)'!BA93,0)+IFERROR('調查資料(OUT)'!$BF$1*'調查資料(OUT)'!BF93,0)</f>
        <v>0</v>
      </c>
      <c r="W87" s="43">
        <f>IFERROR('調查資料(OUT)'!$AW$1*'調查資料(OUT)'!AW93,0)+IFERROR('調查資料(OUT)'!$BB$1*'調查資料(OUT)'!BB93,0)+IFERROR('調查資料(OUT)'!$BG$1*'調查資料(OUT)'!BG93,0)</f>
        <v>0</v>
      </c>
      <c r="X87" s="43">
        <f>IFERROR('調查資料(OUT)'!$AX$1*'調查資料(OUT)'!AX93,0)+IFERROR('調查資料(OUT)'!$BC$1*'調查資料(OUT)'!BC93,0)+IFERROR('調查資料(OUT)'!$BH$1*'調查資料(OUT)'!BH93,0)</f>
        <v>0</v>
      </c>
      <c r="Y87" s="248">
        <f>IFERROR('調查資料(OUT)'!$AY$1*'調查資料(OUT)'!AY93,0)+IFERROR('調查資料(OUT)'!$BD$1*'調查資料(OUT)'!BD93,0)+IFERROR('調查資料(OUT)'!$BI$1*'調查資料(OUT)'!BI93,0)</f>
        <v>0</v>
      </c>
      <c r="Z87" s="249">
        <f t="shared" si="167"/>
        <v>0</v>
      </c>
      <c r="AA87" s="43">
        <f>IFERROR('調查資料(OUT)'!$BJ$1*'調查資料(OUT)'!BJ93,0)+IFERROR('調查資料(OUT)'!$BO$1*'調查資料(OUT)'!BO93,0)+IFERROR('調查資料(OUT)'!$BT$1*'調查資料(OUT)'!BT93,0)</f>
        <v>0</v>
      </c>
      <c r="AB87" s="43">
        <f>IFERROR('調查資料(OUT)'!$BK$1*'調查資料(OUT)'!BK93,0)+IFERROR('調查資料(OUT)'!$BP$1*'調查資料(OUT)'!BP93,0)+IFERROR('調查資料(OUT)'!$BU$1*'調查資料(OUT)'!BU93,0)</f>
        <v>0</v>
      </c>
      <c r="AC87" s="43">
        <f>IFERROR('調查資料(OUT)'!$BL$1*'調查資料(OUT)'!BL93,0)+IFERROR('調查資料(OUT)'!$BQ$1*'調查資料(OUT)'!BQ93,0)+IFERROR('調查資料(OUT)'!$BV$1*'調查資料(OUT)'!BV93,0)</f>
        <v>0</v>
      </c>
      <c r="AD87" s="43">
        <f>IFERROR('調查資料(OUT)'!$BM$1*'調查資料(OUT)'!BM93,0)+IFERROR('調查資料(OUT)'!$BR$1*'調查資料(OUT)'!BR93,0)+IFERROR('調查資料(OUT)'!$BW$1*'調查資料(OUT)'!BW93,0)</f>
        <v>0</v>
      </c>
      <c r="AE87" s="248">
        <f>IFERROR('調查資料(OUT)'!$BN$1*'調查資料(OUT)'!BN93,0)+IFERROR('調查資料(OUT)'!$BS$1*'調查資料(OUT)'!BS93,0)+IFERROR('調查資料(OUT)'!$BX$1*'調查資料(OUT)'!BX93,0)</f>
        <v>0</v>
      </c>
      <c r="AF87" s="249">
        <f t="shared" si="168"/>
        <v>0</v>
      </c>
      <c r="AG87" s="43">
        <f>IFERROR('調查資料(OUT)'!$BY$1*'調查資料(OUT)'!BY93,0)+IFERROR('調查資料(OUT)'!$CD$1*'調查資料(OUT)'!CD93,0)+IFERROR('調查資料(OUT)'!$CI$1*'調查資料(OUT)'!CI93,0)</f>
        <v>0</v>
      </c>
      <c r="AH87" s="43">
        <f>IFERROR('調查資料(OUT)'!$BZ$1*'調查資料(OUT)'!BZ93,0)+IFERROR('調查資料(OUT)'!$CE$1*'調查資料(OUT)'!CE93,0)+IFERROR('調查資料(OUT)'!$CJ$1*'調查資料(OUT)'!CJ93,0)</f>
        <v>0</v>
      </c>
      <c r="AI87" s="43">
        <f>IFERROR('調查資料(OUT)'!$CA$1*'調查資料(OUT)'!CA93,0)+IFERROR('調查資料(OUT)'!$CF$1*'調查資料(OUT)'!CF93,0)+IFERROR('調查資料(OUT)'!$CK$1*'調查資料(OUT)'!CK93,0)</f>
        <v>0</v>
      </c>
      <c r="AJ87" s="43">
        <f>IFERROR('調查資料(OUT)'!$CB$1*'調查資料(OUT)'!CB93,0)+IFERROR('調查資料(OUT)'!$CG$1*'調查資料(OUT)'!CG93,0)+IFERROR('調查資料(OUT)'!$CL$1*'調查資料(OUT)'!CL93,0)</f>
        <v>0</v>
      </c>
      <c r="AK87" s="248">
        <f>IFERROR('調查資料(OUT)'!$CC$1*'調查資料(OUT)'!CC93,0)+IFERROR('調查資料(OUT)'!$CH$1*'調查資料(OUT)'!CH93,0)+IFERROR('調查資料(OUT)'!$CM$1*'調查資料(OUT)'!CM93,0)</f>
        <v>0</v>
      </c>
      <c r="AL87" s="250">
        <f t="shared" si="169"/>
        <v>0</v>
      </c>
      <c r="AN87" s="249">
        <f>'調查資料(OUT)'!A93</f>
        <v>2030</v>
      </c>
      <c r="AO87" s="326">
        <f t="shared" si="170"/>
        <v>2130</v>
      </c>
      <c r="AP87" s="43">
        <f t="shared" si="238"/>
        <v>0</v>
      </c>
      <c r="AR87" s="43">
        <f t="shared" si="300"/>
        <v>0</v>
      </c>
      <c r="AS87" s="328" t="e">
        <f t="shared" si="301"/>
        <v>#DIV/0!</v>
      </c>
      <c r="AT87" s="328" t="e">
        <f t="shared" si="302"/>
        <v>#DIV/0!</v>
      </c>
      <c r="AU87" s="328" t="e">
        <f t="shared" si="303"/>
        <v>#DIV/0!</v>
      </c>
      <c r="AV87" s="328" t="e">
        <f t="shared" si="304"/>
        <v>#DIV/0!</v>
      </c>
      <c r="AW87" s="328" t="e">
        <f t="shared" si="305"/>
        <v>#DIV/0!</v>
      </c>
      <c r="AX87" s="328" t="e">
        <f t="shared" si="306"/>
        <v>#DIV/0!</v>
      </c>
      <c r="AZ87" s="43">
        <f t="shared" si="307"/>
        <v>2030</v>
      </c>
      <c r="BA87" s="248">
        <f t="shared" si="308"/>
        <v>2130</v>
      </c>
      <c r="BB87" s="43">
        <f t="shared" si="171"/>
        <v>0</v>
      </c>
      <c r="BC87" s="43">
        <f>IF($AZ87="N","N",SUM('調查資料(OUT)'!B93:B96))</f>
        <v>0</v>
      </c>
      <c r="BD87" s="43">
        <f>IF($AZ87="N","N",SUM('調查資料(OUT)'!G93:G96))</f>
        <v>0</v>
      </c>
      <c r="BE87" s="43">
        <f>IF($AZ87="N","N",SUM('調查資料(OUT)'!L93:L96))</f>
        <v>0</v>
      </c>
      <c r="BF87" s="48" t="e">
        <f t="shared" si="265"/>
        <v>#DIV/0!</v>
      </c>
      <c r="BG87" s="43">
        <f t="shared" si="266"/>
        <v>0</v>
      </c>
      <c r="BH87" s="43">
        <f>IF($AZ87="N","N",SUM('調查資料(OUT)'!C93:C96))</f>
        <v>0</v>
      </c>
      <c r="BI87" s="43">
        <f>IF($AZ87="N","N",SUM('調查資料(OUT)'!H93:H96))</f>
        <v>0</v>
      </c>
      <c r="BJ87" s="43">
        <f>IF($AZ87="N","N",SUM('調查資料(OUT)'!M93:M96))</f>
        <v>0</v>
      </c>
      <c r="BK87" s="48" t="e">
        <f t="shared" si="267"/>
        <v>#DIV/0!</v>
      </c>
      <c r="BL87" s="43">
        <f t="shared" si="268"/>
        <v>0</v>
      </c>
      <c r="BM87" s="43">
        <f>IF($AZ87="N","N",SUM('調查資料(OUT)'!D93:D96))</f>
        <v>0</v>
      </c>
      <c r="BN87" s="43">
        <f>IF($AZ87="N","N",SUM('調查資料(OUT)'!I93:I96))</f>
        <v>0</v>
      </c>
      <c r="BO87" s="43">
        <f>IF($AZ87="N","N",SUM('調查資料(OUT)'!N93:N96))</f>
        <v>0</v>
      </c>
      <c r="BP87" s="48" t="e">
        <f t="shared" si="269"/>
        <v>#DIV/0!</v>
      </c>
      <c r="BQ87" s="43">
        <f t="shared" si="270"/>
        <v>0</v>
      </c>
      <c r="BR87" s="43">
        <f>IF($AZ87="N","N",SUM('調查資料(OUT)'!E93:E96))</f>
        <v>0</v>
      </c>
      <c r="BS87" s="43">
        <f>IF($AZ87="N","N",SUM('調查資料(OUT)'!J93:J96))</f>
        <v>0</v>
      </c>
      <c r="BT87" s="43">
        <f>IF($AZ87="N","N",SUM('調查資料(OUT)'!O93:O96))</f>
        <v>0</v>
      </c>
      <c r="BU87" s="48" t="e">
        <f t="shared" si="271"/>
        <v>#DIV/0!</v>
      </c>
      <c r="BV87" s="43">
        <f t="shared" si="172"/>
        <v>0</v>
      </c>
      <c r="BW87" s="43">
        <f>IF($AZ87="N","N",SUM('調查資料(OUT)'!F93:F96))</f>
        <v>0</v>
      </c>
      <c r="BX87" s="43">
        <f>IF($AZ87="N","N",SUM('調查資料(OUT)'!K93:K96))</f>
        <v>0</v>
      </c>
      <c r="BY87" s="43">
        <f>IF($AZ87="N","N",SUM('調查資料(OUT)'!P93:P96))</f>
        <v>0</v>
      </c>
      <c r="BZ87" s="48" t="e">
        <f t="shared" si="173"/>
        <v>#DIV/0!</v>
      </c>
      <c r="CA87" s="43">
        <f t="shared" si="174"/>
        <v>0</v>
      </c>
      <c r="CB87" s="48" t="e">
        <f t="shared" si="175"/>
        <v>#DIV/0!</v>
      </c>
      <c r="CC87" s="43">
        <f t="shared" si="176"/>
        <v>0</v>
      </c>
      <c r="CD87" s="48" t="e">
        <f t="shared" si="177"/>
        <v>#DIV/0!</v>
      </c>
      <c r="CE87" s="43">
        <f t="shared" si="178"/>
        <v>0</v>
      </c>
      <c r="CF87" s="48" t="e">
        <f t="shared" si="179"/>
        <v>#DIV/0!</v>
      </c>
      <c r="CG87" s="43">
        <f t="shared" si="180"/>
        <v>0</v>
      </c>
      <c r="CH87" s="43">
        <f t="shared" si="272"/>
        <v>0</v>
      </c>
      <c r="CI87" s="43">
        <f>IF($AZ87="N","N",SUM('調查資料(OUT)'!Q93:Q96))</f>
        <v>0</v>
      </c>
      <c r="CJ87" s="43">
        <f>IF($AZ87="N","N",SUM('調查資料(OUT)'!V93:V96))</f>
        <v>0</v>
      </c>
      <c r="CK87" s="43">
        <f>IF($AZ87="N","N",SUM('調查資料(OUT)'!AA93:AA96))</f>
        <v>0</v>
      </c>
      <c r="CL87" s="48" t="e">
        <f t="shared" si="273"/>
        <v>#DIV/0!</v>
      </c>
      <c r="CM87" s="43">
        <f t="shared" si="274"/>
        <v>0</v>
      </c>
      <c r="CN87" s="43">
        <f>IF($AZ87="N","N",SUM('調查資料(OUT)'!R93:R96))</f>
        <v>0</v>
      </c>
      <c r="CO87" s="43">
        <f>IF($AZ87="N","N",SUM('調查資料(OUT)'!W93:W96))</f>
        <v>0</v>
      </c>
      <c r="CP87" s="43">
        <f>IF($AZ87="N","N",SUM('調查資料(OUT)'!AB93:AB96))</f>
        <v>0</v>
      </c>
      <c r="CQ87" s="48" t="e">
        <f t="shared" si="275"/>
        <v>#DIV/0!</v>
      </c>
      <c r="CR87" s="43">
        <f t="shared" si="276"/>
        <v>0</v>
      </c>
      <c r="CS87" s="43">
        <f>IF($AZ87="N","N",SUM('調查資料(OUT)'!S93:S96))</f>
        <v>0</v>
      </c>
      <c r="CT87" s="43">
        <f>IF($AZ87="N","N",SUM('調查資料(OUT)'!X93:X96))</f>
        <v>0</v>
      </c>
      <c r="CU87" s="43">
        <f>IF($AZ87="N","N",SUM('調查資料(OUT)'!AC93:AC96))</f>
        <v>0</v>
      </c>
      <c r="CV87" s="48" t="e">
        <f t="shared" si="277"/>
        <v>#DIV/0!</v>
      </c>
      <c r="CW87" s="43">
        <f t="shared" si="278"/>
        <v>0</v>
      </c>
      <c r="CX87" s="43">
        <f>IF($AZ87="N","N",SUM('調查資料(OUT)'!T93:T96))</f>
        <v>0</v>
      </c>
      <c r="CY87" s="43">
        <f>IF($AZ87="N","N",SUM('調查資料(OUT)'!Y93:Y96))</f>
        <v>0</v>
      </c>
      <c r="CZ87" s="43">
        <f>IF($AZ87="N","N",SUM('調查資料(OUT)'!AD93:AD96))</f>
        <v>0</v>
      </c>
      <c r="DA87" s="48" t="e">
        <f t="shared" si="181"/>
        <v>#DIV/0!</v>
      </c>
      <c r="DB87" s="43">
        <f t="shared" si="182"/>
        <v>0</v>
      </c>
      <c r="DC87" s="43">
        <f>IF($AZ87="N","N",SUM('調查資料(OUT)'!U93:U96))</f>
        <v>0</v>
      </c>
      <c r="DD87" s="43">
        <f>IF($AZ87="N","N",SUM('調查資料(OUT)'!Z93:Z96))</f>
        <v>0</v>
      </c>
      <c r="DE87" s="43">
        <f>IF($AZ87="N","N",SUM('調查資料(OUT)'!AE93:AE96))</f>
        <v>0</v>
      </c>
      <c r="DF87" s="48" t="e">
        <f t="shared" si="183"/>
        <v>#DIV/0!</v>
      </c>
      <c r="DG87" s="43">
        <f t="shared" si="184"/>
        <v>0</v>
      </c>
      <c r="DH87" s="48" t="e">
        <f t="shared" si="185"/>
        <v>#DIV/0!</v>
      </c>
      <c r="DI87" s="43">
        <f t="shared" si="186"/>
        <v>0</v>
      </c>
      <c r="DJ87" s="48" t="e">
        <f t="shared" si="187"/>
        <v>#DIV/0!</v>
      </c>
      <c r="DK87" s="43">
        <f t="shared" si="188"/>
        <v>0</v>
      </c>
      <c r="DL87" s="48" t="e">
        <f t="shared" si="189"/>
        <v>#DIV/0!</v>
      </c>
      <c r="DM87" s="43">
        <f t="shared" si="190"/>
        <v>0</v>
      </c>
      <c r="DN87" s="43">
        <f t="shared" si="279"/>
        <v>0</v>
      </c>
      <c r="DO87" s="43">
        <f>IF($AZ87="N","N",SUM('調查資料(OUT)'!AF93:AF96))</f>
        <v>0</v>
      </c>
      <c r="DP87" s="43">
        <f>IF($AZ87="N","N",SUM('調查資料(OUT)'!AK93:AK96))</f>
        <v>0</v>
      </c>
      <c r="DQ87" s="43">
        <f>IF($AZ87="N","N",SUM('調查資料(OUT)'!AP93:AP96))</f>
        <v>0</v>
      </c>
      <c r="DR87" s="48" t="e">
        <f t="shared" si="280"/>
        <v>#DIV/0!</v>
      </c>
      <c r="DS87" s="43">
        <f t="shared" si="281"/>
        <v>0</v>
      </c>
      <c r="DT87" s="43">
        <f>IF($AZ87="N","N",SUM('調查資料(OUT)'!AG93:AG96))</f>
        <v>0</v>
      </c>
      <c r="DU87" s="43">
        <f>IF($AZ87="N","N",SUM('調查資料(OUT)'!AL93:AL96))</f>
        <v>0</v>
      </c>
      <c r="DV87" s="43">
        <f>IF($AZ87="N","N",SUM('調查資料(OUT)'!AQ93:AQ96))</f>
        <v>0</v>
      </c>
      <c r="DW87" s="48" t="e">
        <f t="shared" si="282"/>
        <v>#DIV/0!</v>
      </c>
      <c r="DX87" s="43">
        <f t="shared" si="283"/>
        <v>0</v>
      </c>
      <c r="DY87" s="43">
        <f>IF($AZ87="N","N",SUM('調查資料(OUT)'!AH93:AH96))</f>
        <v>0</v>
      </c>
      <c r="DZ87" s="43">
        <f>IF($AZ87="N","N",SUM('調查資料(OUT)'!AM93:AM96))</f>
        <v>0</v>
      </c>
      <c r="EA87" s="43">
        <f>IF($AZ87="N","N",SUM('調查資料(OUT)'!AR93:AR96))</f>
        <v>0</v>
      </c>
      <c r="EB87" s="48" t="e">
        <f t="shared" si="284"/>
        <v>#DIV/0!</v>
      </c>
      <c r="EC87" s="43">
        <f t="shared" si="285"/>
        <v>0</v>
      </c>
      <c r="ED87" s="43">
        <f>IF($AZ87="N","N",SUM('調查資料(OUT)'!AI93:AI96))</f>
        <v>0</v>
      </c>
      <c r="EE87" s="43">
        <f>IF($AZ87="N","N",SUM('調查資料(OUT)'!AN93:AN96))</f>
        <v>0</v>
      </c>
      <c r="EF87" s="43">
        <f>IF($AZ87="N","N",SUM('調查資料(OUT)'!AS93:AS96))</f>
        <v>0</v>
      </c>
      <c r="EG87" s="48" t="e">
        <f t="shared" si="191"/>
        <v>#DIV/0!</v>
      </c>
      <c r="EH87" s="43">
        <f t="shared" si="192"/>
        <v>0</v>
      </c>
      <c r="EI87" s="43">
        <f>IF($AZ87="N","N",SUM('調查資料(OUT)'!AJ93:AJ96))</f>
        <v>0</v>
      </c>
      <c r="EJ87" s="43">
        <f>IF($AZ87="N","N",SUM('調查資料(OUT)'!AO93:AO96))</f>
        <v>0</v>
      </c>
      <c r="EK87" s="43">
        <f>IF($AZ87="N","N",SUM('調查資料(OUT)'!AT93:AT96))</f>
        <v>0</v>
      </c>
      <c r="EL87" s="48" t="e">
        <f t="shared" si="193"/>
        <v>#DIV/0!</v>
      </c>
      <c r="EM87" s="43">
        <f t="shared" si="194"/>
        <v>0</v>
      </c>
      <c r="EN87" s="48" t="e">
        <f t="shared" si="195"/>
        <v>#DIV/0!</v>
      </c>
      <c r="EO87" s="43">
        <f t="shared" si="196"/>
        <v>0</v>
      </c>
      <c r="EP87" s="48" t="e">
        <f t="shared" si="197"/>
        <v>#DIV/0!</v>
      </c>
      <c r="EQ87" s="43">
        <f t="shared" si="198"/>
        <v>0</v>
      </c>
      <c r="ER87" s="48" t="e">
        <f t="shared" si="199"/>
        <v>#DIV/0!</v>
      </c>
      <c r="ES87" s="43">
        <f t="shared" si="200"/>
        <v>0</v>
      </c>
      <c r="ET87" s="43">
        <f t="shared" si="286"/>
        <v>0</v>
      </c>
      <c r="EU87" s="43">
        <f>IF($AZ87="N","N",SUM('調查資料(OUT)'!AU93:AU96))</f>
        <v>0</v>
      </c>
      <c r="EV87" s="43">
        <f>IF($AZ87="N","N",SUM('調查資料(OUT)'!AZ93:AZ96))</f>
        <v>0</v>
      </c>
      <c r="EW87" s="43">
        <f>IF($AZ87="N","N",SUM('調查資料(OUT)'!BE93:BE96))</f>
        <v>0</v>
      </c>
      <c r="EX87" s="48" t="e">
        <f t="shared" si="287"/>
        <v>#DIV/0!</v>
      </c>
      <c r="EY87" s="43">
        <f t="shared" si="288"/>
        <v>0</v>
      </c>
      <c r="EZ87" s="43">
        <f>IF($AZ87="N","N",SUM('調查資料(OUT)'!AV93:AV96))</f>
        <v>0</v>
      </c>
      <c r="FA87" s="43">
        <f>IF($AZ87="N","N",SUM('調查資料(OUT)'!BA93:BA96))</f>
        <v>0</v>
      </c>
      <c r="FB87" s="43">
        <f>IF($AZ87="N","N",SUM('調查資料(OUT)'!BF93:BF96))</f>
        <v>0</v>
      </c>
      <c r="FC87" s="48" t="e">
        <f t="shared" si="289"/>
        <v>#DIV/0!</v>
      </c>
      <c r="FD87" s="43">
        <f t="shared" si="290"/>
        <v>0</v>
      </c>
      <c r="FE87" s="43">
        <f>IF($AZ87="N","N",SUM('調查資料(OUT)'!AW93:AW96))</f>
        <v>0</v>
      </c>
      <c r="FF87" s="43">
        <f>IF($AZ87="N","N",SUM('調查資料(OUT)'!BB93:BB96))</f>
        <v>0</v>
      </c>
      <c r="FG87" s="43">
        <f>IF($AZ87="N","N",SUM('調查資料(OUT)'!BG93:BG96))</f>
        <v>0</v>
      </c>
      <c r="FH87" s="48" t="e">
        <f t="shared" si="291"/>
        <v>#DIV/0!</v>
      </c>
      <c r="FI87" s="43">
        <f t="shared" si="292"/>
        <v>0</v>
      </c>
      <c r="FJ87" s="43">
        <f>IF($AZ87="N","N",SUM('調查資料(OUT)'!AX93:AX96))</f>
        <v>0</v>
      </c>
      <c r="FK87" s="43">
        <f>IF($AZ87="N","N",SUM('調查資料(OUT)'!BC93:BC96))</f>
        <v>0</v>
      </c>
      <c r="FL87" s="43">
        <f>IF($AZ87="N","N",SUM('調查資料(OUT)'!BH93:BH96))</f>
        <v>0</v>
      </c>
      <c r="FM87" s="48" t="e">
        <f t="shared" si="201"/>
        <v>#DIV/0!</v>
      </c>
      <c r="FN87" s="43">
        <f t="shared" si="202"/>
        <v>0</v>
      </c>
      <c r="FO87" s="43">
        <f>IF($AZ87="N","N",SUM('調查資料(OUT)'!AY93:AY96))</f>
        <v>0</v>
      </c>
      <c r="FP87" s="43">
        <f>IF($AZ87="N","N",SUM('調查資料(OUT)'!BD93:BD96))</f>
        <v>0</v>
      </c>
      <c r="FQ87" s="43">
        <f>IF($AZ87="N","N",SUM('調查資料(OUT)'!BI93:BI96))</f>
        <v>0</v>
      </c>
      <c r="FR87" s="48" t="e">
        <f t="shared" si="203"/>
        <v>#DIV/0!</v>
      </c>
      <c r="FS87" s="43">
        <f t="shared" si="204"/>
        <v>0</v>
      </c>
      <c r="FT87" s="48" t="e">
        <f t="shared" si="205"/>
        <v>#DIV/0!</v>
      </c>
      <c r="FU87" s="43">
        <f t="shared" si="206"/>
        <v>0</v>
      </c>
      <c r="FV87" s="48" t="e">
        <f t="shared" si="207"/>
        <v>#DIV/0!</v>
      </c>
      <c r="FW87" s="43">
        <f t="shared" si="208"/>
        <v>0</v>
      </c>
      <c r="FX87" s="48" t="e">
        <f t="shared" si="209"/>
        <v>#DIV/0!</v>
      </c>
      <c r="FY87" s="43">
        <f t="shared" si="210"/>
        <v>0</v>
      </c>
      <c r="FZ87" s="43">
        <f t="shared" si="293"/>
        <v>0</v>
      </c>
      <c r="GA87" s="43">
        <f>IF($AZ87="N","N",SUM('調查資料(OUT)'!BJ93:BJ96))</f>
        <v>0</v>
      </c>
      <c r="GB87" s="43">
        <f>IF($AZ87="N","N",SUM('調查資料(OUT)'!BO93:BO96))</f>
        <v>0</v>
      </c>
      <c r="GC87" s="43">
        <f>IF($AZ87="N","N",SUM('調查資料(OUT)'!BT93:BT96))</f>
        <v>0</v>
      </c>
      <c r="GD87" s="48" t="e">
        <f t="shared" si="294"/>
        <v>#DIV/0!</v>
      </c>
      <c r="GE87" s="43">
        <f t="shared" si="295"/>
        <v>0</v>
      </c>
      <c r="GF87" s="43">
        <f>IF($AZ87="N","N",SUM('調查資料(OUT)'!BK93:BK96))</f>
        <v>0</v>
      </c>
      <c r="GG87" s="43">
        <f>IF($AZ87="N","N",SUM('調查資料(OUT)'!BP93:BP96))</f>
        <v>0</v>
      </c>
      <c r="GH87" s="43">
        <f>IF($AZ87="N","N",SUM('調查資料(OUT)'!BU93:BU96))</f>
        <v>0</v>
      </c>
      <c r="GI87" s="48" t="e">
        <f t="shared" si="296"/>
        <v>#DIV/0!</v>
      </c>
      <c r="GJ87" s="43">
        <f t="shared" si="297"/>
        <v>0</v>
      </c>
      <c r="GK87" s="43">
        <f>IF($AZ87="N","N",SUM('調查資料(OUT)'!BL93:BL96))</f>
        <v>0</v>
      </c>
      <c r="GL87" s="43">
        <f>IF($AZ87="N","N",SUM('調查資料(OUT)'!BQ93:BQ96))</f>
        <v>0</v>
      </c>
      <c r="GM87" s="43">
        <f>IF($AZ87="N","N",SUM('調查資料(OUT)'!BV93:BV96))</f>
        <v>0</v>
      </c>
      <c r="GN87" s="48" t="e">
        <f t="shared" si="298"/>
        <v>#DIV/0!</v>
      </c>
      <c r="GO87" s="43">
        <f t="shared" si="299"/>
        <v>0</v>
      </c>
      <c r="GP87" s="43">
        <f>IF($AZ87="N","N",SUM('調查資料(OUT)'!BM93:BM96))</f>
        <v>0</v>
      </c>
      <c r="GQ87" s="43">
        <f>IF($AZ87="N","N",SUM('調查資料(OUT)'!BR93:BR96))</f>
        <v>0</v>
      </c>
      <c r="GR87" s="43">
        <f>IF($AZ87="N","N",SUM('調查資料(OUT)'!BW93:BW96))</f>
        <v>0</v>
      </c>
      <c r="GS87" s="48" t="e">
        <f t="shared" si="211"/>
        <v>#DIV/0!</v>
      </c>
      <c r="GT87" s="43">
        <f t="shared" si="212"/>
        <v>0</v>
      </c>
      <c r="GU87" s="43">
        <f>IF($AZ87="N","N",SUM('調查資料(OUT)'!BN93:BN96))</f>
        <v>0</v>
      </c>
      <c r="GV87" s="43">
        <f>IF($AZ87="N","N",SUM('調查資料(OUT)'!BS93:BS96))</f>
        <v>0</v>
      </c>
      <c r="GW87" s="43">
        <f>IF($AZ87="N","N",SUM('調查資料(OUT)'!BX93:BX96))</f>
        <v>0</v>
      </c>
      <c r="GX87" s="48" t="e">
        <f t="shared" si="213"/>
        <v>#DIV/0!</v>
      </c>
      <c r="GY87" s="43">
        <f t="shared" si="214"/>
        <v>0</v>
      </c>
      <c r="GZ87" s="48" t="e">
        <f t="shared" si="215"/>
        <v>#DIV/0!</v>
      </c>
      <c r="HA87" s="43">
        <f t="shared" si="216"/>
        <v>0</v>
      </c>
      <c r="HB87" s="48" t="e">
        <f t="shared" si="217"/>
        <v>#DIV/0!</v>
      </c>
      <c r="HC87" s="43">
        <f t="shared" si="237"/>
        <v>0</v>
      </c>
      <c r="HD87" s="48" t="e">
        <f t="shared" si="218"/>
        <v>#DIV/0!</v>
      </c>
      <c r="HE87" s="43">
        <f t="shared" si="219"/>
        <v>0</v>
      </c>
      <c r="HF87" s="43">
        <f t="shared" si="220"/>
        <v>0</v>
      </c>
      <c r="HG87" s="43">
        <f>IF($AZ87="N","N",SUM('調查資料(OUT)'!BY93:BY96))</f>
        <v>0</v>
      </c>
      <c r="HH87" s="43">
        <f>IF($AZ87="N","N",SUM('調查資料(OUT)'!CD93:CD96))</f>
        <v>0</v>
      </c>
      <c r="HI87" s="43">
        <f>IF($AZ87="N","N",SUM('調查資料(OUT)'!CI93:CI96))</f>
        <v>0</v>
      </c>
      <c r="HJ87" s="48" t="e">
        <f t="shared" si="221"/>
        <v>#DIV/0!</v>
      </c>
      <c r="HK87" s="43">
        <f t="shared" si="222"/>
        <v>0</v>
      </c>
      <c r="HL87" s="43">
        <f>IF($AZ87="N","N",SUM('調查資料(OUT)'!BZ93:BZ96))</f>
        <v>0</v>
      </c>
      <c r="HM87" s="43">
        <f>IF($AZ87="N","N",SUM('調查資料(OUT)'!CE93:CE96))</f>
        <v>0</v>
      </c>
      <c r="HN87" s="43">
        <f>IF($AZ87="N","N",SUM('調查資料(OUT)'!CJ93:CJ96))</f>
        <v>0</v>
      </c>
      <c r="HO87" s="48" t="e">
        <f t="shared" si="223"/>
        <v>#DIV/0!</v>
      </c>
      <c r="HP87" s="43">
        <f t="shared" si="224"/>
        <v>0</v>
      </c>
      <c r="HQ87" s="43">
        <f>IF($AZ87="N","N",SUM('調查資料(OUT)'!CA93:CA96))</f>
        <v>0</v>
      </c>
      <c r="HR87" s="43">
        <f>IF($AZ87="N","N",SUM('調查資料(OUT)'!CF93:CF96))</f>
        <v>0</v>
      </c>
      <c r="HS87" s="43">
        <f>IF($AZ87="N","N",SUM('調查資料(OUT)'!CK93:CK96))</f>
        <v>0</v>
      </c>
      <c r="HT87" s="48" t="e">
        <f t="shared" si="225"/>
        <v>#DIV/0!</v>
      </c>
      <c r="HU87" s="43">
        <f t="shared" si="226"/>
        <v>0</v>
      </c>
      <c r="HV87" s="43">
        <f>IF($AZ87="N","N",SUM('調查資料(OUT)'!CB93:CB96))</f>
        <v>0</v>
      </c>
      <c r="HW87" s="43">
        <f>IF($AZ87="N","N",SUM('調查資料(OUT)'!CG93:CG96))</f>
        <v>0</v>
      </c>
      <c r="HX87" s="43">
        <f>IF($AZ87="N","N",SUM('調查資料(OUT)'!CL93:CL96))</f>
        <v>0</v>
      </c>
      <c r="HY87" s="48" t="e">
        <f t="shared" si="227"/>
        <v>#DIV/0!</v>
      </c>
      <c r="HZ87" s="43">
        <f t="shared" si="228"/>
        <v>0</v>
      </c>
      <c r="IA87" s="43">
        <f>IF($AZ87="N","N",SUM('調查資料(OUT)'!CC93:CC96))</f>
        <v>0</v>
      </c>
      <c r="IB87" s="43">
        <f>IF($AZ87="N","N",SUM('調查資料(OUT)'!CH93:CH96))</f>
        <v>0</v>
      </c>
      <c r="IC87" s="43">
        <f>IF($AZ87="N","N",SUM('調查資料(OUT)'!CM93:CM96))</f>
        <v>0</v>
      </c>
      <c r="ID87" s="48" t="e">
        <f t="shared" si="229"/>
        <v>#DIV/0!</v>
      </c>
      <c r="IE87" s="43">
        <f t="shared" si="230"/>
        <v>0</v>
      </c>
      <c r="IF87" s="48" t="e">
        <f t="shared" si="231"/>
        <v>#DIV/0!</v>
      </c>
      <c r="IG87" s="43">
        <f t="shared" si="232"/>
        <v>0</v>
      </c>
      <c r="IH87" s="48" t="e">
        <f t="shared" si="233"/>
        <v>#DIV/0!</v>
      </c>
      <c r="II87" s="43">
        <f t="shared" si="234"/>
        <v>0</v>
      </c>
      <c r="IJ87" s="48" t="e">
        <f t="shared" si="235"/>
        <v>#DIV/0!</v>
      </c>
      <c r="IK87" s="248">
        <f t="shared" si="236"/>
        <v>0</v>
      </c>
    </row>
    <row r="88" spans="1:245">
      <c r="A88" s="247">
        <f>'調查資料(OUT)'!A94</f>
        <v>2045</v>
      </c>
      <c r="B88" s="43">
        <f t="shared" si="163"/>
        <v>0</v>
      </c>
      <c r="C88" s="43">
        <f>IFERROR('調查資料(OUT)'!$B$1*'調查資料(OUT)'!B94,0)+IFERROR('調查資料(OUT)'!$G$1*'調查資料(OUT)'!G94,0)+IFERROR('調查資料(OUT)'!$L$1*'調查資料(OUT)'!L94,0)</f>
        <v>0</v>
      </c>
      <c r="D88" s="43">
        <f>IFERROR('調查資料(OUT)'!$C$1*'調查資料(OUT)'!C94,0)+IFERROR('調查資料(OUT)'!$H$1*'調查資料(OUT)'!H94,0)+IFERROR('調查資料(OUT)'!$M$1*'調查資料(OUT)'!M94,0)</f>
        <v>0</v>
      </c>
      <c r="E88" s="43">
        <f>IFERROR('調查資料(OUT)'!$D$1*'調查資料(OUT)'!D94,0)+IFERROR('調查資料(OUT)'!$I$1*'調查資料(OUT)'!I94,0)+IFERROR('調查資料(OUT)'!$N$1*'調查資料(OUT)'!N94,0)</f>
        <v>0</v>
      </c>
      <c r="F88" s="43">
        <f>IFERROR('調查資料(OUT)'!$E$1*'調查資料(OUT)'!E94,0)+IFERROR('調查資料(OUT)'!$J$1*'調查資料(OUT)'!J94,0)+IFERROR('調查資料(OUT)'!$O$1*'調查資料(OUT)'!O94,0)</f>
        <v>0</v>
      </c>
      <c r="G88" s="248">
        <f>IFERROR('調查資料(OUT)'!$F$1*'調查資料(OUT)'!F94,0)+IFERROR('調查資料(OUT)'!$K$1*'調查資料(OUT)'!K94,0)+IFERROR('調查資料(OUT)'!$P$1*'調查資料(OUT)'!P94,0)</f>
        <v>0</v>
      </c>
      <c r="H88" s="249">
        <f t="shared" si="164"/>
        <v>0</v>
      </c>
      <c r="I88" s="43">
        <f>IFERROR('調查資料(OUT)'!$Q$1*'調查資料(OUT)'!Q94,0)+IFERROR('調查資料(OUT)'!$V$1*'調查資料(OUT)'!V94,0)+IFERROR('調查資料(OUT)'!$AA$1*'調查資料(OUT)'!AA94,0)</f>
        <v>0</v>
      </c>
      <c r="J88" s="43">
        <f>IFERROR('調查資料(OUT)'!$R$1*'調查資料(OUT)'!R94,0)+IFERROR('調查資料(OUT)'!$W$1*'調查資料(OUT)'!W94,0)+IFERROR('調查資料(OUT)'!$AB$1*'調查資料(OUT)'!AB94,0)</f>
        <v>0</v>
      </c>
      <c r="K88" s="43">
        <f>IFERROR('調查資料(OUT)'!$S$1*'調查資料(OUT)'!S94,0)+IFERROR('調查資料(OUT)'!$X$1*'調查資料(OUT)'!X94,0)+IFERROR('調查資料(OUT)'!$AC$1*'調查資料(OUT)'!AC94,0)</f>
        <v>0</v>
      </c>
      <c r="L88" s="43">
        <f>IFERROR('調查資料(OUT)'!$T$1*'調查資料(OUT)'!T94,0)+IFERROR('調查資料(OUT)'!$Y$1*'調查資料(OUT)'!Y94,0)+IFERROR('調查資料(OUT)'!$AD$1*'調查資料(OUT)'!AD94,0)</f>
        <v>0</v>
      </c>
      <c r="M88" s="248">
        <f>IFERROR('調查資料(OUT)'!$U$1*'調查資料(OUT)'!U94,0)+IFERROR('調查資料(OUT)'!$Z$1*'調查資料(OUT)'!Z94,0)+IFERROR('調查資料(OUT)'!$AE$1*'調查資料(OUT)'!AE94,0)</f>
        <v>0</v>
      </c>
      <c r="N88" s="249">
        <f t="shared" si="165"/>
        <v>0</v>
      </c>
      <c r="O88" s="43">
        <f>IFERROR('調查資料(OUT)'!$AF$1*'調查資料(OUT)'!AF94,0)+IFERROR('調查資料(OUT)'!$AK$1*'調查資料(OUT)'!AK94,0)+IFERROR('調查資料(OUT)'!$AP$1*'調查資料(OUT)'!AP94,0)</f>
        <v>0</v>
      </c>
      <c r="P88" s="43">
        <f>IFERROR('調查資料(OUT)'!$AG$1*'調查資料(OUT)'!AG94,0)+IFERROR('調查資料(OUT)'!$AL$1*'調查資料(OUT)'!AL94,0)+IFERROR('調查資料(OUT)'!$AQ$1*'調查資料(OUT)'!AQ94,0)</f>
        <v>0</v>
      </c>
      <c r="Q88" s="43">
        <f>IFERROR('調查資料(OUT)'!$AH$1*'調查資料(OUT)'!AH94,0)+IFERROR('調查資料(OUT)'!$AM$1*'調查資料(OUT)'!AM94,0)+IFERROR('調查資料(OUT)'!$AR$1*'調查資料(OUT)'!AR94,0)</f>
        <v>0</v>
      </c>
      <c r="R88" s="43">
        <f>IFERROR('調查資料(OUT)'!$AI$1*'調查資料(OUT)'!AI94,0)+IFERROR('調查資料(OUT)'!$AN$1*'調查資料(OUT)'!AN94,0)+IFERROR('調查資料(OUT)'!$AS$1*'調查資料(OUT)'!AS94,0)</f>
        <v>0</v>
      </c>
      <c r="S88" s="248">
        <f>IFERROR('調查資料(OUT)'!$AJ$1*'調查資料(OUT)'!AJ94,0)+IFERROR('調查資料(OUT)'!$AO$1*'調查資料(OUT)'!AO94,0)+IFERROR('調查資料(OUT)'!$AT$1*'調查資料(OUT)'!AT94,0)</f>
        <v>0</v>
      </c>
      <c r="T88" s="249">
        <f t="shared" si="166"/>
        <v>0</v>
      </c>
      <c r="U88" s="43">
        <f>IFERROR('調查資料(OUT)'!$AU$1*'調查資料(OUT)'!AU94,0)+IFERROR('調查資料(OUT)'!$AZ$1*'調查資料(OUT)'!AZ94,0)+IFERROR('調查資料(OUT)'!$BE$1*'調查資料(OUT)'!BE94,0)</f>
        <v>0</v>
      </c>
      <c r="V88" s="43">
        <f>IFERROR('調查資料(OUT)'!$AV$1*'調查資料(OUT)'!AV94,0)+IFERROR('調查資料(OUT)'!$BA$1*'調查資料(OUT)'!BA94,0)+IFERROR('調查資料(OUT)'!$BF$1*'調查資料(OUT)'!BF94,0)</f>
        <v>0</v>
      </c>
      <c r="W88" s="43">
        <f>IFERROR('調查資料(OUT)'!$AW$1*'調查資料(OUT)'!AW94,0)+IFERROR('調查資料(OUT)'!$BB$1*'調查資料(OUT)'!BB94,0)+IFERROR('調查資料(OUT)'!$BG$1*'調查資料(OUT)'!BG94,0)</f>
        <v>0</v>
      </c>
      <c r="X88" s="43">
        <f>IFERROR('調查資料(OUT)'!$AX$1*'調查資料(OUT)'!AX94,0)+IFERROR('調查資料(OUT)'!$BC$1*'調查資料(OUT)'!BC94,0)+IFERROR('調查資料(OUT)'!$BH$1*'調查資料(OUT)'!BH94,0)</f>
        <v>0</v>
      </c>
      <c r="Y88" s="248">
        <f>IFERROR('調查資料(OUT)'!$AY$1*'調查資料(OUT)'!AY94,0)+IFERROR('調查資料(OUT)'!$BD$1*'調查資料(OUT)'!BD94,0)+IFERROR('調查資料(OUT)'!$BI$1*'調查資料(OUT)'!BI94,0)</f>
        <v>0</v>
      </c>
      <c r="Z88" s="249">
        <f t="shared" si="167"/>
        <v>0</v>
      </c>
      <c r="AA88" s="43">
        <f>IFERROR('調查資料(OUT)'!$BJ$1*'調查資料(OUT)'!BJ94,0)+IFERROR('調查資料(OUT)'!$BO$1*'調查資料(OUT)'!BO94,0)+IFERROR('調查資料(OUT)'!$BT$1*'調查資料(OUT)'!BT94,0)</f>
        <v>0</v>
      </c>
      <c r="AB88" s="43">
        <f>IFERROR('調查資料(OUT)'!$BK$1*'調查資料(OUT)'!BK94,0)+IFERROR('調查資料(OUT)'!$BP$1*'調查資料(OUT)'!BP94,0)+IFERROR('調查資料(OUT)'!$BU$1*'調查資料(OUT)'!BU94,0)</f>
        <v>0</v>
      </c>
      <c r="AC88" s="43">
        <f>IFERROR('調查資料(OUT)'!$BL$1*'調查資料(OUT)'!BL94,0)+IFERROR('調查資料(OUT)'!$BQ$1*'調查資料(OUT)'!BQ94,0)+IFERROR('調查資料(OUT)'!$BV$1*'調查資料(OUT)'!BV94,0)</f>
        <v>0</v>
      </c>
      <c r="AD88" s="43">
        <f>IFERROR('調查資料(OUT)'!$BM$1*'調查資料(OUT)'!BM94,0)+IFERROR('調查資料(OUT)'!$BR$1*'調查資料(OUT)'!BR94,0)+IFERROR('調查資料(OUT)'!$BW$1*'調查資料(OUT)'!BW94,0)</f>
        <v>0</v>
      </c>
      <c r="AE88" s="248">
        <f>IFERROR('調查資料(OUT)'!$BN$1*'調查資料(OUT)'!BN94,0)+IFERROR('調查資料(OUT)'!$BS$1*'調查資料(OUT)'!BS94,0)+IFERROR('調查資料(OUT)'!$BX$1*'調查資料(OUT)'!BX94,0)</f>
        <v>0</v>
      </c>
      <c r="AF88" s="249">
        <f t="shared" si="168"/>
        <v>0</v>
      </c>
      <c r="AG88" s="43">
        <f>IFERROR('調查資料(OUT)'!$BY$1*'調查資料(OUT)'!BY94,0)+IFERROR('調查資料(OUT)'!$CD$1*'調查資料(OUT)'!CD94,0)+IFERROR('調查資料(OUT)'!$CI$1*'調查資料(OUT)'!CI94,0)</f>
        <v>0</v>
      </c>
      <c r="AH88" s="43">
        <f>IFERROR('調查資料(OUT)'!$BZ$1*'調查資料(OUT)'!BZ94,0)+IFERROR('調查資料(OUT)'!$CE$1*'調查資料(OUT)'!CE94,0)+IFERROR('調查資料(OUT)'!$CJ$1*'調查資料(OUT)'!CJ94,0)</f>
        <v>0</v>
      </c>
      <c r="AI88" s="43">
        <f>IFERROR('調查資料(OUT)'!$CA$1*'調查資料(OUT)'!CA94,0)+IFERROR('調查資料(OUT)'!$CF$1*'調查資料(OUT)'!CF94,0)+IFERROR('調查資料(OUT)'!$CK$1*'調查資料(OUT)'!CK94,0)</f>
        <v>0</v>
      </c>
      <c r="AJ88" s="43">
        <f>IFERROR('調查資料(OUT)'!$CB$1*'調查資料(OUT)'!CB94,0)+IFERROR('調查資料(OUT)'!$CG$1*'調查資料(OUT)'!CG94,0)+IFERROR('調查資料(OUT)'!$CL$1*'調查資料(OUT)'!CL94,0)</f>
        <v>0</v>
      </c>
      <c r="AK88" s="248">
        <f>IFERROR('調查資料(OUT)'!$CC$1*'調查資料(OUT)'!CC94,0)+IFERROR('調查資料(OUT)'!$CH$1*'調查資料(OUT)'!CH94,0)+IFERROR('調查資料(OUT)'!$CM$1*'調查資料(OUT)'!CM94,0)</f>
        <v>0</v>
      </c>
      <c r="AL88" s="250">
        <f t="shared" si="169"/>
        <v>0</v>
      </c>
      <c r="AN88" s="249">
        <f>'調查資料(OUT)'!A94</f>
        <v>2045</v>
      </c>
      <c r="AO88" s="326">
        <f t="shared" si="170"/>
        <v>2145</v>
      </c>
      <c r="AP88" s="43">
        <f t="shared" si="238"/>
        <v>0</v>
      </c>
      <c r="AR88" s="43">
        <f t="shared" si="300"/>
        <v>0</v>
      </c>
      <c r="AS88" s="328" t="e">
        <f t="shared" si="301"/>
        <v>#DIV/0!</v>
      </c>
      <c r="AT88" s="328" t="e">
        <f t="shared" si="302"/>
        <v>#DIV/0!</v>
      </c>
      <c r="AU88" s="328" t="e">
        <f t="shared" si="303"/>
        <v>#DIV/0!</v>
      </c>
      <c r="AV88" s="328" t="e">
        <f t="shared" si="304"/>
        <v>#DIV/0!</v>
      </c>
      <c r="AW88" s="328" t="e">
        <f t="shared" si="305"/>
        <v>#DIV/0!</v>
      </c>
      <c r="AX88" s="328" t="e">
        <f t="shared" si="306"/>
        <v>#DIV/0!</v>
      </c>
      <c r="AZ88" s="43">
        <f t="shared" si="307"/>
        <v>2045</v>
      </c>
      <c r="BA88" s="248">
        <f t="shared" si="308"/>
        <v>2145</v>
      </c>
      <c r="BB88" s="43">
        <f t="shared" si="171"/>
        <v>0</v>
      </c>
      <c r="BC88" s="43">
        <f>IF($AZ88="N","N",SUM('調查資料(OUT)'!B94:B97))</f>
        <v>0</v>
      </c>
      <c r="BD88" s="43">
        <f>IF($AZ88="N","N",SUM('調查資料(OUT)'!G94:G97))</f>
        <v>0</v>
      </c>
      <c r="BE88" s="43">
        <f>IF($AZ88="N","N",SUM('調查資料(OUT)'!L94:L97))</f>
        <v>0</v>
      </c>
      <c r="BF88" s="48" t="e">
        <f t="shared" si="265"/>
        <v>#DIV/0!</v>
      </c>
      <c r="BG88" s="43">
        <f t="shared" si="266"/>
        <v>0</v>
      </c>
      <c r="BH88" s="43">
        <f>IF($AZ88="N","N",SUM('調查資料(OUT)'!C94:C97))</f>
        <v>0</v>
      </c>
      <c r="BI88" s="43">
        <f>IF($AZ88="N","N",SUM('調查資料(OUT)'!H94:H97))</f>
        <v>0</v>
      </c>
      <c r="BJ88" s="43">
        <f>IF($AZ88="N","N",SUM('調查資料(OUT)'!M94:M97))</f>
        <v>0</v>
      </c>
      <c r="BK88" s="48" t="e">
        <f t="shared" si="267"/>
        <v>#DIV/0!</v>
      </c>
      <c r="BL88" s="43">
        <f t="shared" si="268"/>
        <v>0</v>
      </c>
      <c r="BM88" s="43">
        <f>IF($AZ88="N","N",SUM('調查資料(OUT)'!D94:D97))</f>
        <v>0</v>
      </c>
      <c r="BN88" s="43">
        <f>IF($AZ88="N","N",SUM('調查資料(OUT)'!I94:I97))</f>
        <v>0</v>
      </c>
      <c r="BO88" s="43">
        <f>IF($AZ88="N","N",SUM('調查資料(OUT)'!N94:N97))</f>
        <v>0</v>
      </c>
      <c r="BP88" s="48" t="e">
        <f t="shared" si="269"/>
        <v>#DIV/0!</v>
      </c>
      <c r="BQ88" s="43">
        <f t="shared" si="270"/>
        <v>0</v>
      </c>
      <c r="BR88" s="43">
        <f>IF($AZ88="N","N",SUM('調查資料(OUT)'!E94:E97))</f>
        <v>0</v>
      </c>
      <c r="BS88" s="43">
        <f>IF($AZ88="N","N",SUM('調查資料(OUT)'!J94:J97))</f>
        <v>0</v>
      </c>
      <c r="BT88" s="43">
        <f>IF($AZ88="N","N",SUM('調查資料(OUT)'!O94:O97))</f>
        <v>0</v>
      </c>
      <c r="BU88" s="48" t="e">
        <f t="shared" si="271"/>
        <v>#DIV/0!</v>
      </c>
      <c r="BV88" s="43">
        <f t="shared" si="172"/>
        <v>0</v>
      </c>
      <c r="BW88" s="43">
        <f>IF($AZ88="N","N",SUM('調查資料(OUT)'!F94:F97))</f>
        <v>0</v>
      </c>
      <c r="BX88" s="43">
        <f>IF($AZ88="N","N",SUM('調查資料(OUT)'!K94:K97))</f>
        <v>0</v>
      </c>
      <c r="BY88" s="43">
        <f>IF($AZ88="N","N",SUM('調查資料(OUT)'!P94:P97))</f>
        <v>0</v>
      </c>
      <c r="BZ88" s="48" t="e">
        <f t="shared" si="173"/>
        <v>#DIV/0!</v>
      </c>
      <c r="CA88" s="43">
        <f t="shared" si="174"/>
        <v>0</v>
      </c>
      <c r="CB88" s="48" t="e">
        <f t="shared" si="175"/>
        <v>#DIV/0!</v>
      </c>
      <c r="CC88" s="43">
        <f t="shared" si="176"/>
        <v>0</v>
      </c>
      <c r="CD88" s="48" t="e">
        <f t="shared" si="177"/>
        <v>#DIV/0!</v>
      </c>
      <c r="CE88" s="43">
        <f t="shared" si="178"/>
        <v>0</v>
      </c>
      <c r="CF88" s="48" t="e">
        <f t="shared" si="179"/>
        <v>#DIV/0!</v>
      </c>
      <c r="CG88" s="43">
        <f t="shared" si="180"/>
        <v>0</v>
      </c>
      <c r="CH88" s="43">
        <f t="shared" si="272"/>
        <v>0</v>
      </c>
      <c r="CI88" s="43">
        <f>IF($AZ88="N","N",SUM('調查資料(OUT)'!Q94:Q97))</f>
        <v>0</v>
      </c>
      <c r="CJ88" s="43">
        <f>IF($AZ88="N","N",SUM('調查資料(OUT)'!V94:V97))</f>
        <v>0</v>
      </c>
      <c r="CK88" s="43">
        <f>IF($AZ88="N","N",SUM('調查資料(OUT)'!AA94:AA97))</f>
        <v>0</v>
      </c>
      <c r="CL88" s="48" t="e">
        <f t="shared" si="273"/>
        <v>#DIV/0!</v>
      </c>
      <c r="CM88" s="43">
        <f t="shared" si="274"/>
        <v>0</v>
      </c>
      <c r="CN88" s="43">
        <f>IF($AZ88="N","N",SUM('調查資料(OUT)'!R94:R97))</f>
        <v>0</v>
      </c>
      <c r="CO88" s="43">
        <f>IF($AZ88="N","N",SUM('調查資料(OUT)'!W94:W97))</f>
        <v>0</v>
      </c>
      <c r="CP88" s="43">
        <f>IF($AZ88="N","N",SUM('調查資料(OUT)'!AB94:AB97))</f>
        <v>0</v>
      </c>
      <c r="CQ88" s="48" t="e">
        <f t="shared" si="275"/>
        <v>#DIV/0!</v>
      </c>
      <c r="CR88" s="43">
        <f t="shared" si="276"/>
        <v>0</v>
      </c>
      <c r="CS88" s="43">
        <f>IF($AZ88="N","N",SUM('調查資料(OUT)'!S94:S97))</f>
        <v>0</v>
      </c>
      <c r="CT88" s="43">
        <f>IF($AZ88="N","N",SUM('調查資料(OUT)'!X94:X97))</f>
        <v>0</v>
      </c>
      <c r="CU88" s="43">
        <f>IF($AZ88="N","N",SUM('調查資料(OUT)'!AC94:AC97))</f>
        <v>0</v>
      </c>
      <c r="CV88" s="48" t="e">
        <f t="shared" si="277"/>
        <v>#DIV/0!</v>
      </c>
      <c r="CW88" s="43">
        <f t="shared" si="278"/>
        <v>0</v>
      </c>
      <c r="CX88" s="43">
        <f>IF($AZ88="N","N",SUM('調查資料(OUT)'!T94:T97))</f>
        <v>0</v>
      </c>
      <c r="CY88" s="43">
        <f>IF($AZ88="N","N",SUM('調查資料(OUT)'!Y94:Y97))</f>
        <v>0</v>
      </c>
      <c r="CZ88" s="43">
        <f>IF($AZ88="N","N",SUM('調查資料(OUT)'!AD94:AD97))</f>
        <v>0</v>
      </c>
      <c r="DA88" s="48" t="e">
        <f t="shared" si="181"/>
        <v>#DIV/0!</v>
      </c>
      <c r="DB88" s="43">
        <f t="shared" si="182"/>
        <v>0</v>
      </c>
      <c r="DC88" s="43">
        <f>IF($AZ88="N","N",SUM('調查資料(OUT)'!U94:U97))</f>
        <v>0</v>
      </c>
      <c r="DD88" s="43">
        <f>IF($AZ88="N","N",SUM('調查資料(OUT)'!Z94:Z97))</f>
        <v>0</v>
      </c>
      <c r="DE88" s="43">
        <f>IF($AZ88="N","N",SUM('調查資料(OUT)'!AE94:AE97))</f>
        <v>0</v>
      </c>
      <c r="DF88" s="48" t="e">
        <f t="shared" si="183"/>
        <v>#DIV/0!</v>
      </c>
      <c r="DG88" s="43">
        <f t="shared" si="184"/>
        <v>0</v>
      </c>
      <c r="DH88" s="48" t="e">
        <f t="shared" si="185"/>
        <v>#DIV/0!</v>
      </c>
      <c r="DI88" s="43">
        <f t="shared" si="186"/>
        <v>0</v>
      </c>
      <c r="DJ88" s="48" t="e">
        <f t="shared" si="187"/>
        <v>#DIV/0!</v>
      </c>
      <c r="DK88" s="43">
        <f t="shared" si="188"/>
        <v>0</v>
      </c>
      <c r="DL88" s="48" t="e">
        <f t="shared" si="189"/>
        <v>#DIV/0!</v>
      </c>
      <c r="DM88" s="43">
        <f t="shared" si="190"/>
        <v>0</v>
      </c>
      <c r="DN88" s="43">
        <f t="shared" si="279"/>
        <v>0</v>
      </c>
      <c r="DO88" s="43">
        <f>IF($AZ88="N","N",SUM('調查資料(OUT)'!AF94:AF97))</f>
        <v>0</v>
      </c>
      <c r="DP88" s="43">
        <f>IF($AZ88="N","N",SUM('調查資料(OUT)'!AK94:AK97))</f>
        <v>0</v>
      </c>
      <c r="DQ88" s="43">
        <f>IF($AZ88="N","N",SUM('調查資料(OUT)'!AP94:AP97))</f>
        <v>0</v>
      </c>
      <c r="DR88" s="48" t="e">
        <f t="shared" si="280"/>
        <v>#DIV/0!</v>
      </c>
      <c r="DS88" s="43">
        <f t="shared" si="281"/>
        <v>0</v>
      </c>
      <c r="DT88" s="43">
        <f>IF($AZ88="N","N",SUM('調查資料(OUT)'!AG94:AG97))</f>
        <v>0</v>
      </c>
      <c r="DU88" s="43">
        <f>IF($AZ88="N","N",SUM('調查資料(OUT)'!AL94:AL97))</f>
        <v>0</v>
      </c>
      <c r="DV88" s="43">
        <f>IF($AZ88="N","N",SUM('調查資料(OUT)'!AQ94:AQ97))</f>
        <v>0</v>
      </c>
      <c r="DW88" s="48" t="e">
        <f t="shared" si="282"/>
        <v>#DIV/0!</v>
      </c>
      <c r="DX88" s="43">
        <f t="shared" si="283"/>
        <v>0</v>
      </c>
      <c r="DY88" s="43">
        <f>IF($AZ88="N","N",SUM('調查資料(OUT)'!AH94:AH97))</f>
        <v>0</v>
      </c>
      <c r="DZ88" s="43">
        <f>IF($AZ88="N","N",SUM('調查資料(OUT)'!AM94:AM97))</f>
        <v>0</v>
      </c>
      <c r="EA88" s="43">
        <f>IF($AZ88="N","N",SUM('調查資料(OUT)'!AR94:AR97))</f>
        <v>0</v>
      </c>
      <c r="EB88" s="48" t="e">
        <f t="shared" si="284"/>
        <v>#DIV/0!</v>
      </c>
      <c r="EC88" s="43">
        <f t="shared" si="285"/>
        <v>0</v>
      </c>
      <c r="ED88" s="43">
        <f>IF($AZ88="N","N",SUM('調查資料(OUT)'!AI94:AI97))</f>
        <v>0</v>
      </c>
      <c r="EE88" s="43">
        <f>IF($AZ88="N","N",SUM('調查資料(OUT)'!AN94:AN97))</f>
        <v>0</v>
      </c>
      <c r="EF88" s="43">
        <f>IF($AZ88="N","N",SUM('調查資料(OUT)'!AS94:AS97))</f>
        <v>0</v>
      </c>
      <c r="EG88" s="48" t="e">
        <f t="shared" si="191"/>
        <v>#DIV/0!</v>
      </c>
      <c r="EH88" s="43">
        <f t="shared" si="192"/>
        <v>0</v>
      </c>
      <c r="EI88" s="43">
        <f>IF($AZ88="N","N",SUM('調查資料(OUT)'!AJ94:AJ97))</f>
        <v>0</v>
      </c>
      <c r="EJ88" s="43">
        <f>IF($AZ88="N","N",SUM('調查資料(OUT)'!AO94:AO97))</f>
        <v>0</v>
      </c>
      <c r="EK88" s="43">
        <f>IF($AZ88="N","N",SUM('調查資料(OUT)'!AT94:AT97))</f>
        <v>0</v>
      </c>
      <c r="EL88" s="48" t="e">
        <f t="shared" si="193"/>
        <v>#DIV/0!</v>
      </c>
      <c r="EM88" s="43">
        <f t="shared" si="194"/>
        <v>0</v>
      </c>
      <c r="EN88" s="48" t="e">
        <f t="shared" si="195"/>
        <v>#DIV/0!</v>
      </c>
      <c r="EO88" s="43">
        <f t="shared" si="196"/>
        <v>0</v>
      </c>
      <c r="EP88" s="48" t="e">
        <f t="shared" si="197"/>
        <v>#DIV/0!</v>
      </c>
      <c r="EQ88" s="43">
        <f t="shared" si="198"/>
        <v>0</v>
      </c>
      <c r="ER88" s="48" t="e">
        <f t="shared" si="199"/>
        <v>#DIV/0!</v>
      </c>
      <c r="ES88" s="43">
        <f t="shared" si="200"/>
        <v>0</v>
      </c>
      <c r="ET88" s="43">
        <f t="shared" si="286"/>
        <v>0</v>
      </c>
      <c r="EU88" s="43">
        <f>IF($AZ88="N","N",SUM('調查資料(OUT)'!AU94:AU97))</f>
        <v>0</v>
      </c>
      <c r="EV88" s="43">
        <f>IF($AZ88="N","N",SUM('調查資料(OUT)'!AZ94:AZ97))</f>
        <v>0</v>
      </c>
      <c r="EW88" s="43">
        <f>IF($AZ88="N","N",SUM('調查資料(OUT)'!BE94:BE97))</f>
        <v>0</v>
      </c>
      <c r="EX88" s="48" t="e">
        <f t="shared" si="287"/>
        <v>#DIV/0!</v>
      </c>
      <c r="EY88" s="43">
        <f t="shared" si="288"/>
        <v>0</v>
      </c>
      <c r="EZ88" s="43">
        <f>IF($AZ88="N","N",SUM('調查資料(OUT)'!AV94:AV97))</f>
        <v>0</v>
      </c>
      <c r="FA88" s="43">
        <f>IF($AZ88="N","N",SUM('調查資料(OUT)'!BA94:BA97))</f>
        <v>0</v>
      </c>
      <c r="FB88" s="43">
        <f>IF($AZ88="N","N",SUM('調查資料(OUT)'!BF94:BF97))</f>
        <v>0</v>
      </c>
      <c r="FC88" s="48" t="e">
        <f t="shared" si="289"/>
        <v>#DIV/0!</v>
      </c>
      <c r="FD88" s="43">
        <f t="shared" si="290"/>
        <v>0</v>
      </c>
      <c r="FE88" s="43">
        <f>IF($AZ88="N","N",SUM('調查資料(OUT)'!AW94:AW97))</f>
        <v>0</v>
      </c>
      <c r="FF88" s="43">
        <f>IF($AZ88="N","N",SUM('調查資料(OUT)'!BB94:BB97))</f>
        <v>0</v>
      </c>
      <c r="FG88" s="43">
        <f>IF($AZ88="N","N",SUM('調查資料(OUT)'!BG94:BG97))</f>
        <v>0</v>
      </c>
      <c r="FH88" s="48" t="e">
        <f t="shared" si="291"/>
        <v>#DIV/0!</v>
      </c>
      <c r="FI88" s="43">
        <f t="shared" si="292"/>
        <v>0</v>
      </c>
      <c r="FJ88" s="43">
        <f>IF($AZ88="N","N",SUM('調查資料(OUT)'!AX94:AX97))</f>
        <v>0</v>
      </c>
      <c r="FK88" s="43">
        <f>IF($AZ88="N","N",SUM('調查資料(OUT)'!BC94:BC97))</f>
        <v>0</v>
      </c>
      <c r="FL88" s="43">
        <f>IF($AZ88="N","N",SUM('調查資料(OUT)'!BH94:BH97))</f>
        <v>0</v>
      </c>
      <c r="FM88" s="48" t="e">
        <f t="shared" si="201"/>
        <v>#DIV/0!</v>
      </c>
      <c r="FN88" s="43">
        <f t="shared" si="202"/>
        <v>0</v>
      </c>
      <c r="FO88" s="43">
        <f>IF($AZ88="N","N",SUM('調查資料(OUT)'!AY94:AY97))</f>
        <v>0</v>
      </c>
      <c r="FP88" s="43">
        <f>IF($AZ88="N","N",SUM('調查資料(OUT)'!BD94:BD97))</f>
        <v>0</v>
      </c>
      <c r="FQ88" s="43">
        <f>IF($AZ88="N","N",SUM('調查資料(OUT)'!BI94:BI97))</f>
        <v>0</v>
      </c>
      <c r="FR88" s="48" t="e">
        <f t="shared" si="203"/>
        <v>#DIV/0!</v>
      </c>
      <c r="FS88" s="43">
        <f t="shared" si="204"/>
        <v>0</v>
      </c>
      <c r="FT88" s="48" t="e">
        <f t="shared" si="205"/>
        <v>#DIV/0!</v>
      </c>
      <c r="FU88" s="43">
        <f t="shared" si="206"/>
        <v>0</v>
      </c>
      <c r="FV88" s="48" t="e">
        <f t="shared" si="207"/>
        <v>#DIV/0!</v>
      </c>
      <c r="FW88" s="43">
        <f t="shared" si="208"/>
        <v>0</v>
      </c>
      <c r="FX88" s="48" t="e">
        <f t="shared" si="209"/>
        <v>#DIV/0!</v>
      </c>
      <c r="FY88" s="43">
        <f t="shared" si="210"/>
        <v>0</v>
      </c>
      <c r="FZ88" s="43">
        <f t="shared" si="293"/>
        <v>0</v>
      </c>
      <c r="GA88" s="43">
        <f>IF($AZ88="N","N",SUM('調查資料(OUT)'!BJ94:BJ97))</f>
        <v>0</v>
      </c>
      <c r="GB88" s="43">
        <f>IF($AZ88="N","N",SUM('調查資料(OUT)'!BO94:BO97))</f>
        <v>0</v>
      </c>
      <c r="GC88" s="43">
        <f>IF($AZ88="N","N",SUM('調查資料(OUT)'!BT94:BT97))</f>
        <v>0</v>
      </c>
      <c r="GD88" s="48" t="e">
        <f t="shared" si="294"/>
        <v>#DIV/0!</v>
      </c>
      <c r="GE88" s="43">
        <f t="shared" si="295"/>
        <v>0</v>
      </c>
      <c r="GF88" s="43">
        <f>IF($AZ88="N","N",SUM('調查資料(OUT)'!BK94:BK97))</f>
        <v>0</v>
      </c>
      <c r="GG88" s="43">
        <f>IF($AZ88="N","N",SUM('調查資料(OUT)'!BP94:BP97))</f>
        <v>0</v>
      </c>
      <c r="GH88" s="43">
        <f>IF($AZ88="N","N",SUM('調查資料(OUT)'!BU94:BU97))</f>
        <v>0</v>
      </c>
      <c r="GI88" s="48" t="e">
        <f t="shared" si="296"/>
        <v>#DIV/0!</v>
      </c>
      <c r="GJ88" s="43">
        <f t="shared" si="297"/>
        <v>0</v>
      </c>
      <c r="GK88" s="43">
        <f>IF($AZ88="N","N",SUM('調查資料(OUT)'!BL94:BL97))</f>
        <v>0</v>
      </c>
      <c r="GL88" s="43">
        <f>IF($AZ88="N","N",SUM('調查資料(OUT)'!BQ94:BQ97))</f>
        <v>0</v>
      </c>
      <c r="GM88" s="43">
        <f>IF($AZ88="N","N",SUM('調查資料(OUT)'!BV94:BV97))</f>
        <v>0</v>
      </c>
      <c r="GN88" s="48" t="e">
        <f t="shared" si="298"/>
        <v>#DIV/0!</v>
      </c>
      <c r="GO88" s="43">
        <f t="shared" si="299"/>
        <v>0</v>
      </c>
      <c r="GP88" s="43">
        <f>IF($AZ88="N","N",SUM('調查資料(OUT)'!BM94:BM97))</f>
        <v>0</v>
      </c>
      <c r="GQ88" s="43">
        <f>IF($AZ88="N","N",SUM('調查資料(OUT)'!BR94:BR97))</f>
        <v>0</v>
      </c>
      <c r="GR88" s="43">
        <f>IF($AZ88="N","N",SUM('調查資料(OUT)'!BW94:BW97))</f>
        <v>0</v>
      </c>
      <c r="GS88" s="48" t="e">
        <f t="shared" si="211"/>
        <v>#DIV/0!</v>
      </c>
      <c r="GT88" s="43">
        <f t="shared" si="212"/>
        <v>0</v>
      </c>
      <c r="GU88" s="43">
        <f>IF($AZ88="N","N",SUM('調查資料(OUT)'!BN94:BN97))</f>
        <v>0</v>
      </c>
      <c r="GV88" s="43">
        <f>IF($AZ88="N","N",SUM('調查資料(OUT)'!BS94:BS97))</f>
        <v>0</v>
      </c>
      <c r="GW88" s="43">
        <f>IF($AZ88="N","N",SUM('調查資料(OUT)'!BX94:BX97))</f>
        <v>0</v>
      </c>
      <c r="GX88" s="48" t="e">
        <f t="shared" si="213"/>
        <v>#DIV/0!</v>
      </c>
      <c r="GY88" s="43">
        <f t="shared" si="214"/>
        <v>0</v>
      </c>
      <c r="GZ88" s="48" t="e">
        <f t="shared" si="215"/>
        <v>#DIV/0!</v>
      </c>
      <c r="HA88" s="43">
        <f t="shared" si="216"/>
        <v>0</v>
      </c>
      <c r="HB88" s="48" t="e">
        <f t="shared" si="217"/>
        <v>#DIV/0!</v>
      </c>
      <c r="HC88" s="43">
        <f t="shared" si="237"/>
        <v>0</v>
      </c>
      <c r="HD88" s="48" t="e">
        <f t="shared" si="218"/>
        <v>#DIV/0!</v>
      </c>
      <c r="HE88" s="43">
        <f t="shared" si="219"/>
        <v>0</v>
      </c>
      <c r="HF88" s="43">
        <f t="shared" si="220"/>
        <v>0</v>
      </c>
      <c r="HG88" s="43">
        <f>IF($AZ88="N","N",SUM('調查資料(OUT)'!BY94:BY97))</f>
        <v>0</v>
      </c>
      <c r="HH88" s="43">
        <f>IF($AZ88="N","N",SUM('調查資料(OUT)'!CD94:CD97))</f>
        <v>0</v>
      </c>
      <c r="HI88" s="43">
        <f>IF($AZ88="N","N",SUM('調查資料(OUT)'!CI94:CI97))</f>
        <v>0</v>
      </c>
      <c r="HJ88" s="48" t="e">
        <f t="shared" si="221"/>
        <v>#DIV/0!</v>
      </c>
      <c r="HK88" s="43">
        <f t="shared" si="222"/>
        <v>0</v>
      </c>
      <c r="HL88" s="43">
        <f>IF($AZ88="N","N",SUM('調查資料(OUT)'!BZ94:BZ97))</f>
        <v>0</v>
      </c>
      <c r="HM88" s="43">
        <f>IF($AZ88="N","N",SUM('調查資料(OUT)'!CE94:CE97))</f>
        <v>0</v>
      </c>
      <c r="HN88" s="43">
        <f>IF($AZ88="N","N",SUM('調查資料(OUT)'!CJ94:CJ97))</f>
        <v>0</v>
      </c>
      <c r="HO88" s="48" t="e">
        <f t="shared" si="223"/>
        <v>#DIV/0!</v>
      </c>
      <c r="HP88" s="43">
        <f t="shared" si="224"/>
        <v>0</v>
      </c>
      <c r="HQ88" s="43">
        <f>IF($AZ88="N","N",SUM('調查資料(OUT)'!CA94:CA97))</f>
        <v>0</v>
      </c>
      <c r="HR88" s="43">
        <f>IF($AZ88="N","N",SUM('調查資料(OUT)'!CF94:CF97))</f>
        <v>0</v>
      </c>
      <c r="HS88" s="43">
        <f>IF($AZ88="N","N",SUM('調查資料(OUT)'!CK94:CK97))</f>
        <v>0</v>
      </c>
      <c r="HT88" s="48" t="e">
        <f t="shared" si="225"/>
        <v>#DIV/0!</v>
      </c>
      <c r="HU88" s="43">
        <f t="shared" si="226"/>
        <v>0</v>
      </c>
      <c r="HV88" s="43">
        <f>IF($AZ88="N","N",SUM('調查資料(OUT)'!CB94:CB97))</f>
        <v>0</v>
      </c>
      <c r="HW88" s="43">
        <f>IF($AZ88="N","N",SUM('調查資料(OUT)'!CG94:CG97))</f>
        <v>0</v>
      </c>
      <c r="HX88" s="43">
        <f>IF($AZ88="N","N",SUM('調查資料(OUT)'!CL94:CL97))</f>
        <v>0</v>
      </c>
      <c r="HY88" s="48" t="e">
        <f t="shared" si="227"/>
        <v>#DIV/0!</v>
      </c>
      <c r="HZ88" s="43">
        <f t="shared" si="228"/>
        <v>0</v>
      </c>
      <c r="IA88" s="43">
        <f>IF($AZ88="N","N",SUM('調查資料(OUT)'!CC94:CC97))</f>
        <v>0</v>
      </c>
      <c r="IB88" s="43">
        <f>IF($AZ88="N","N",SUM('調查資料(OUT)'!CH94:CH97))</f>
        <v>0</v>
      </c>
      <c r="IC88" s="43">
        <f>IF($AZ88="N","N",SUM('調查資料(OUT)'!CM94:CM97))</f>
        <v>0</v>
      </c>
      <c r="ID88" s="48" t="e">
        <f t="shared" si="229"/>
        <v>#DIV/0!</v>
      </c>
      <c r="IE88" s="43">
        <f t="shared" si="230"/>
        <v>0</v>
      </c>
      <c r="IF88" s="48" t="e">
        <f t="shared" si="231"/>
        <v>#DIV/0!</v>
      </c>
      <c r="IG88" s="43">
        <f t="shared" si="232"/>
        <v>0</v>
      </c>
      <c r="IH88" s="48" t="e">
        <f t="shared" si="233"/>
        <v>#DIV/0!</v>
      </c>
      <c r="II88" s="43">
        <f t="shared" si="234"/>
        <v>0</v>
      </c>
      <c r="IJ88" s="48" t="e">
        <f t="shared" si="235"/>
        <v>#DIV/0!</v>
      </c>
      <c r="IK88" s="248">
        <f t="shared" si="236"/>
        <v>0</v>
      </c>
    </row>
    <row r="89" spans="1:245">
      <c r="A89" s="247">
        <f>'調查資料(OUT)'!A95</f>
        <v>2100</v>
      </c>
      <c r="B89" s="43">
        <f t="shared" si="163"/>
        <v>0</v>
      </c>
      <c r="C89" s="43">
        <f>IFERROR('調查資料(OUT)'!$B$1*'調查資料(OUT)'!B95,0)+IFERROR('調查資料(OUT)'!$G$1*'調查資料(OUT)'!G95,0)+IFERROR('調查資料(OUT)'!$L$1*'調查資料(OUT)'!L95,0)</f>
        <v>0</v>
      </c>
      <c r="D89" s="43">
        <f>IFERROR('調查資料(OUT)'!$C$1*'調查資料(OUT)'!C95,0)+IFERROR('調查資料(OUT)'!$H$1*'調查資料(OUT)'!H95,0)+IFERROR('調查資料(OUT)'!$M$1*'調查資料(OUT)'!M95,0)</f>
        <v>0</v>
      </c>
      <c r="E89" s="43">
        <f>IFERROR('調查資料(OUT)'!$D$1*'調查資料(OUT)'!D95,0)+IFERROR('調查資料(OUT)'!$I$1*'調查資料(OUT)'!I95,0)+IFERROR('調查資料(OUT)'!$N$1*'調查資料(OUT)'!N95,0)</f>
        <v>0</v>
      </c>
      <c r="F89" s="43">
        <f>IFERROR('調查資料(OUT)'!$E$1*'調查資料(OUT)'!E95,0)+IFERROR('調查資料(OUT)'!$J$1*'調查資料(OUT)'!J95,0)+IFERROR('調查資料(OUT)'!$O$1*'調查資料(OUT)'!O95,0)</f>
        <v>0</v>
      </c>
      <c r="G89" s="248">
        <f>IFERROR('調查資料(OUT)'!$F$1*'調查資料(OUT)'!F95,0)+IFERROR('調查資料(OUT)'!$K$1*'調查資料(OUT)'!K95,0)+IFERROR('調查資料(OUT)'!$P$1*'調查資料(OUT)'!P95,0)</f>
        <v>0</v>
      </c>
      <c r="H89" s="249">
        <f t="shared" si="164"/>
        <v>0</v>
      </c>
      <c r="I89" s="43">
        <f>IFERROR('調查資料(OUT)'!$Q$1*'調查資料(OUT)'!Q95,0)+IFERROR('調查資料(OUT)'!$V$1*'調查資料(OUT)'!V95,0)+IFERROR('調查資料(OUT)'!$AA$1*'調查資料(OUT)'!AA95,0)</f>
        <v>0</v>
      </c>
      <c r="J89" s="43">
        <f>IFERROR('調查資料(OUT)'!$R$1*'調查資料(OUT)'!R95,0)+IFERROR('調查資料(OUT)'!$W$1*'調查資料(OUT)'!W95,0)+IFERROR('調查資料(OUT)'!$AB$1*'調查資料(OUT)'!AB95,0)</f>
        <v>0</v>
      </c>
      <c r="K89" s="43">
        <f>IFERROR('調查資料(OUT)'!$S$1*'調查資料(OUT)'!S95,0)+IFERROR('調查資料(OUT)'!$X$1*'調查資料(OUT)'!X95,0)+IFERROR('調查資料(OUT)'!$AC$1*'調查資料(OUT)'!AC95,0)</f>
        <v>0</v>
      </c>
      <c r="L89" s="43">
        <f>IFERROR('調查資料(OUT)'!$T$1*'調查資料(OUT)'!T95,0)+IFERROR('調查資料(OUT)'!$Y$1*'調查資料(OUT)'!Y95,0)+IFERROR('調查資料(OUT)'!$AD$1*'調查資料(OUT)'!AD95,0)</f>
        <v>0</v>
      </c>
      <c r="M89" s="248">
        <f>IFERROR('調查資料(OUT)'!$U$1*'調查資料(OUT)'!U95,0)+IFERROR('調查資料(OUT)'!$Z$1*'調查資料(OUT)'!Z95,0)+IFERROR('調查資料(OUT)'!$AE$1*'調查資料(OUT)'!AE95,0)</f>
        <v>0</v>
      </c>
      <c r="N89" s="249">
        <f t="shared" si="165"/>
        <v>0</v>
      </c>
      <c r="O89" s="43">
        <f>IFERROR('調查資料(OUT)'!$AF$1*'調查資料(OUT)'!AF95,0)+IFERROR('調查資料(OUT)'!$AK$1*'調查資料(OUT)'!AK95,0)+IFERROR('調查資料(OUT)'!$AP$1*'調查資料(OUT)'!AP95,0)</f>
        <v>0</v>
      </c>
      <c r="P89" s="43">
        <f>IFERROR('調查資料(OUT)'!$AG$1*'調查資料(OUT)'!AG95,0)+IFERROR('調查資料(OUT)'!$AL$1*'調查資料(OUT)'!AL95,0)+IFERROR('調查資料(OUT)'!$AQ$1*'調查資料(OUT)'!AQ95,0)</f>
        <v>0</v>
      </c>
      <c r="Q89" s="43">
        <f>IFERROR('調查資料(OUT)'!$AH$1*'調查資料(OUT)'!AH95,0)+IFERROR('調查資料(OUT)'!$AM$1*'調查資料(OUT)'!AM95,0)+IFERROR('調查資料(OUT)'!$AR$1*'調查資料(OUT)'!AR95,0)</f>
        <v>0</v>
      </c>
      <c r="R89" s="43">
        <f>IFERROR('調查資料(OUT)'!$AI$1*'調查資料(OUT)'!AI95,0)+IFERROR('調查資料(OUT)'!$AN$1*'調查資料(OUT)'!AN95,0)+IFERROR('調查資料(OUT)'!$AS$1*'調查資料(OUT)'!AS95,0)</f>
        <v>0</v>
      </c>
      <c r="S89" s="248">
        <f>IFERROR('調查資料(OUT)'!$AJ$1*'調查資料(OUT)'!AJ95,0)+IFERROR('調查資料(OUT)'!$AO$1*'調查資料(OUT)'!AO95,0)+IFERROR('調查資料(OUT)'!$AT$1*'調查資料(OUT)'!AT95,0)</f>
        <v>0</v>
      </c>
      <c r="T89" s="249">
        <f t="shared" si="166"/>
        <v>0</v>
      </c>
      <c r="U89" s="43">
        <f>IFERROR('調查資料(OUT)'!$AU$1*'調查資料(OUT)'!AU95,0)+IFERROR('調查資料(OUT)'!$AZ$1*'調查資料(OUT)'!AZ95,0)+IFERROR('調查資料(OUT)'!$BE$1*'調查資料(OUT)'!BE95,0)</f>
        <v>0</v>
      </c>
      <c r="V89" s="43">
        <f>IFERROR('調查資料(OUT)'!$AV$1*'調查資料(OUT)'!AV95,0)+IFERROR('調查資料(OUT)'!$BA$1*'調查資料(OUT)'!BA95,0)+IFERROR('調查資料(OUT)'!$BF$1*'調查資料(OUT)'!BF95,0)</f>
        <v>0</v>
      </c>
      <c r="W89" s="43">
        <f>IFERROR('調查資料(OUT)'!$AW$1*'調查資料(OUT)'!AW95,0)+IFERROR('調查資料(OUT)'!$BB$1*'調查資料(OUT)'!BB95,0)+IFERROR('調查資料(OUT)'!$BG$1*'調查資料(OUT)'!BG95,0)</f>
        <v>0</v>
      </c>
      <c r="X89" s="43">
        <f>IFERROR('調查資料(OUT)'!$AX$1*'調查資料(OUT)'!AX95,0)+IFERROR('調查資料(OUT)'!$BC$1*'調查資料(OUT)'!BC95,0)+IFERROR('調查資料(OUT)'!$BH$1*'調查資料(OUT)'!BH95,0)</f>
        <v>0</v>
      </c>
      <c r="Y89" s="248">
        <f>IFERROR('調查資料(OUT)'!$AY$1*'調查資料(OUT)'!AY95,0)+IFERROR('調查資料(OUT)'!$BD$1*'調查資料(OUT)'!BD95,0)+IFERROR('調查資料(OUT)'!$BI$1*'調查資料(OUT)'!BI95,0)</f>
        <v>0</v>
      </c>
      <c r="Z89" s="249">
        <f t="shared" si="167"/>
        <v>0</v>
      </c>
      <c r="AA89" s="43">
        <f>IFERROR('調查資料(OUT)'!$BJ$1*'調查資料(OUT)'!BJ95,0)+IFERROR('調查資料(OUT)'!$BO$1*'調查資料(OUT)'!BO95,0)+IFERROR('調查資料(OUT)'!$BT$1*'調查資料(OUT)'!BT95,0)</f>
        <v>0</v>
      </c>
      <c r="AB89" s="43">
        <f>IFERROR('調查資料(OUT)'!$BK$1*'調查資料(OUT)'!BK95,0)+IFERROR('調查資料(OUT)'!$BP$1*'調查資料(OUT)'!BP95,0)+IFERROR('調查資料(OUT)'!$BU$1*'調查資料(OUT)'!BU95,0)</f>
        <v>0</v>
      </c>
      <c r="AC89" s="43">
        <f>IFERROR('調查資料(OUT)'!$BL$1*'調查資料(OUT)'!BL95,0)+IFERROR('調查資料(OUT)'!$BQ$1*'調查資料(OUT)'!BQ95,0)+IFERROR('調查資料(OUT)'!$BV$1*'調查資料(OUT)'!BV95,0)</f>
        <v>0</v>
      </c>
      <c r="AD89" s="43">
        <f>IFERROR('調查資料(OUT)'!$BM$1*'調查資料(OUT)'!BM95,0)+IFERROR('調查資料(OUT)'!$BR$1*'調查資料(OUT)'!BR95,0)+IFERROR('調查資料(OUT)'!$BW$1*'調查資料(OUT)'!BW95,0)</f>
        <v>0</v>
      </c>
      <c r="AE89" s="248">
        <f>IFERROR('調查資料(OUT)'!$BN$1*'調查資料(OUT)'!BN95,0)+IFERROR('調查資料(OUT)'!$BS$1*'調查資料(OUT)'!BS95,0)+IFERROR('調查資料(OUT)'!$BX$1*'調查資料(OUT)'!BX95,0)</f>
        <v>0</v>
      </c>
      <c r="AF89" s="249">
        <f t="shared" si="168"/>
        <v>0</v>
      </c>
      <c r="AG89" s="43">
        <f>IFERROR('調查資料(OUT)'!$BY$1*'調查資料(OUT)'!BY95,0)+IFERROR('調查資料(OUT)'!$CD$1*'調查資料(OUT)'!CD95,0)+IFERROR('調查資料(OUT)'!$CI$1*'調查資料(OUT)'!CI95,0)</f>
        <v>0</v>
      </c>
      <c r="AH89" s="43">
        <f>IFERROR('調查資料(OUT)'!$BZ$1*'調查資料(OUT)'!BZ95,0)+IFERROR('調查資料(OUT)'!$CE$1*'調查資料(OUT)'!CE95,0)+IFERROR('調查資料(OUT)'!$CJ$1*'調查資料(OUT)'!CJ95,0)</f>
        <v>0</v>
      </c>
      <c r="AI89" s="43">
        <f>IFERROR('調查資料(OUT)'!$CA$1*'調查資料(OUT)'!CA95,0)+IFERROR('調查資料(OUT)'!$CF$1*'調查資料(OUT)'!CF95,0)+IFERROR('調查資料(OUT)'!$CK$1*'調查資料(OUT)'!CK95,0)</f>
        <v>0</v>
      </c>
      <c r="AJ89" s="43">
        <f>IFERROR('調查資料(OUT)'!$CB$1*'調查資料(OUT)'!CB95,0)+IFERROR('調查資料(OUT)'!$CG$1*'調查資料(OUT)'!CG95,0)+IFERROR('調查資料(OUT)'!$CL$1*'調查資料(OUT)'!CL95,0)</f>
        <v>0</v>
      </c>
      <c r="AK89" s="248">
        <f>IFERROR('調查資料(OUT)'!$CC$1*'調查資料(OUT)'!CC95,0)+IFERROR('調查資料(OUT)'!$CH$1*'調查資料(OUT)'!CH95,0)+IFERROR('調查資料(OUT)'!$CM$1*'調查資料(OUT)'!CM95,0)</f>
        <v>0</v>
      </c>
      <c r="AL89" s="250">
        <f t="shared" si="169"/>
        <v>0</v>
      </c>
      <c r="AN89" s="249">
        <f>'調查資料(OUT)'!A95</f>
        <v>2100</v>
      </c>
      <c r="AO89" s="326">
        <f t="shared" si="170"/>
        <v>2200</v>
      </c>
      <c r="AP89" s="43">
        <f t="shared" si="238"/>
        <v>0</v>
      </c>
      <c r="AQ89" s="44"/>
      <c r="AR89" s="43">
        <f t="shared" si="300"/>
        <v>0</v>
      </c>
      <c r="AS89" s="328" t="e">
        <f t="shared" si="301"/>
        <v>#DIV/0!</v>
      </c>
      <c r="AT89" s="328" t="e">
        <f t="shared" si="302"/>
        <v>#DIV/0!</v>
      </c>
      <c r="AU89" s="328" t="e">
        <f t="shared" si="303"/>
        <v>#DIV/0!</v>
      </c>
      <c r="AV89" s="328" t="e">
        <f t="shared" si="304"/>
        <v>#DIV/0!</v>
      </c>
      <c r="AW89" s="328" t="e">
        <f t="shared" si="305"/>
        <v>#DIV/0!</v>
      </c>
      <c r="AX89" s="328" t="e">
        <f t="shared" si="306"/>
        <v>#DIV/0!</v>
      </c>
      <c r="AZ89" s="43">
        <f t="shared" si="307"/>
        <v>2100</v>
      </c>
      <c r="BA89" s="248">
        <f t="shared" si="308"/>
        <v>2200</v>
      </c>
      <c r="BB89" s="43">
        <f t="shared" si="171"/>
        <v>0</v>
      </c>
      <c r="BC89" s="43">
        <f>IF($AZ89="N","N",SUM('調查資料(OUT)'!B95:B98))</f>
        <v>0</v>
      </c>
      <c r="BD89" s="43">
        <f>IF($AZ89="N","N",SUM('調查資料(OUT)'!G95:G98))</f>
        <v>0</v>
      </c>
      <c r="BE89" s="43">
        <f>IF($AZ89="N","N",SUM('調查資料(OUT)'!L95:L98))</f>
        <v>0</v>
      </c>
      <c r="BF89" s="48" t="e">
        <f t="shared" si="265"/>
        <v>#DIV/0!</v>
      </c>
      <c r="BG89" s="43">
        <f t="shared" si="266"/>
        <v>0</v>
      </c>
      <c r="BH89" s="43">
        <f>IF($AZ89="N","N",SUM('調查資料(OUT)'!C95:C98))</f>
        <v>0</v>
      </c>
      <c r="BI89" s="43">
        <f>IF($AZ89="N","N",SUM('調查資料(OUT)'!H95:H98))</f>
        <v>0</v>
      </c>
      <c r="BJ89" s="43">
        <f>IF($AZ89="N","N",SUM('調查資料(OUT)'!M95:M98))</f>
        <v>0</v>
      </c>
      <c r="BK89" s="48" t="e">
        <f t="shared" si="267"/>
        <v>#DIV/0!</v>
      </c>
      <c r="BL89" s="43">
        <f t="shared" si="268"/>
        <v>0</v>
      </c>
      <c r="BM89" s="43">
        <f>IF($AZ89="N","N",SUM('調查資料(OUT)'!D95:D98))</f>
        <v>0</v>
      </c>
      <c r="BN89" s="43">
        <f>IF($AZ89="N","N",SUM('調查資料(OUT)'!I95:I98))</f>
        <v>0</v>
      </c>
      <c r="BO89" s="43">
        <f>IF($AZ89="N","N",SUM('調查資料(OUT)'!N95:N98))</f>
        <v>0</v>
      </c>
      <c r="BP89" s="48" t="e">
        <f t="shared" si="269"/>
        <v>#DIV/0!</v>
      </c>
      <c r="BQ89" s="43">
        <f t="shared" si="270"/>
        <v>0</v>
      </c>
      <c r="BR89" s="43">
        <f>IF($AZ89="N","N",SUM('調查資料(OUT)'!E95:E98))</f>
        <v>0</v>
      </c>
      <c r="BS89" s="43">
        <f>IF($AZ89="N","N",SUM('調查資料(OUT)'!J95:J98))</f>
        <v>0</v>
      </c>
      <c r="BT89" s="43">
        <f>IF($AZ89="N","N",SUM('調查資料(OUT)'!O95:O98))</f>
        <v>0</v>
      </c>
      <c r="BU89" s="48" t="e">
        <f t="shared" si="271"/>
        <v>#DIV/0!</v>
      </c>
      <c r="BV89" s="43">
        <f t="shared" si="172"/>
        <v>0</v>
      </c>
      <c r="BW89" s="43">
        <f>IF($AZ89="N","N",SUM('調查資料(OUT)'!F95:F98))</f>
        <v>0</v>
      </c>
      <c r="BX89" s="43">
        <f>IF($AZ89="N","N",SUM('調查資料(OUT)'!K95:K98))</f>
        <v>0</v>
      </c>
      <c r="BY89" s="43">
        <f>IF($AZ89="N","N",SUM('調查資料(OUT)'!P95:P98))</f>
        <v>0</v>
      </c>
      <c r="BZ89" s="48" t="e">
        <f t="shared" si="173"/>
        <v>#DIV/0!</v>
      </c>
      <c r="CA89" s="43">
        <f t="shared" si="174"/>
        <v>0</v>
      </c>
      <c r="CB89" s="48" t="e">
        <f t="shared" si="175"/>
        <v>#DIV/0!</v>
      </c>
      <c r="CC89" s="43">
        <f t="shared" si="176"/>
        <v>0</v>
      </c>
      <c r="CD89" s="48" t="e">
        <f t="shared" si="177"/>
        <v>#DIV/0!</v>
      </c>
      <c r="CE89" s="43">
        <f t="shared" si="178"/>
        <v>0</v>
      </c>
      <c r="CF89" s="48" t="e">
        <f t="shared" si="179"/>
        <v>#DIV/0!</v>
      </c>
      <c r="CG89" s="43">
        <f t="shared" si="180"/>
        <v>0</v>
      </c>
      <c r="CH89" s="43">
        <f t="shared" si="272"/>
        <v>0</v>
      </c>
      <c r="CI89" s="43">
        <f>IF($AZ89="N","N",SUM('調查資料(OUT)'!Q95:Q98))</f>
        <v>0</v>
      </c>
      <c r="CJ89" s="43">
        <f>IF($AZ89="N","N",SUM('調查資料(OUT)'!V95:V98))</f>
        <v>0</v>
      </c>
      <c r="CK89" s="43">
        <f>IF($AZ89="N","N",SUM('調查資料(OUT)'!AA95:AA98))</f>
        <v>0</v>
      </c>
      <c r="CL89" s="48" t="e">
        <f t="shared" si="273"/>
        <v>#DIV/0!</v>
      </c>
      <c r="CM89" s="43">
        <f t="shared" si="274"/>
        <v>0</v>
      </c>
      <c r="CN89" s="43">
        <f>IF($AZ89="N","N",SUM('調查資料(OUT)'!R95:R98))</f>
        <v>0</v>
      </c>
      <c r="CO89" s="43">
        <f>IF($AZ89="N","N",SUM('調查資料(OUT)'!W95:W98))</f>
        <v>0</v>
      </c>
      <c r="CP89" s="43">
        <f>IF($AZ89="N","N",SUM('調查資料(OUT)'!AB95:AB98))</f>
        <v>0</v>
      </c>
      <c r="CQ89" s="48" t="e">
        <f t="shared" si="275"/>
        <v>#DIV/0!</v>
      </c>
      <c r="CR89" s="43">
        <f t="shared" si="276"/>
        <v>0</v>
      </c>
      <c r="CS89" s="43">
        <f>IF($AZ89="N","N",SUM('調查資料(OUT)'!S95:S98))</f>
        <v>0</v>
      </c>
      <c r="CT89" s="43">
        <f>IF($AZ89="N","N",SUM('調查資料(OUT)'!X95:X98))</f>
        <v>0</v>
      </c>
      <c r="CU89" s="43">
        <f>IF($AZ89="N","N",SUM('調查資料(OUT)'!AC95:AC98))</f>
        <v>0</v>
      </c>
      <c r="CV89" s="48" t="e">
        <f t="shared" si="277"/>
        <v>#DIV/0!</v>
      </c>
      <c r="CW89" s="43">
        <f t="shared" si="278"/>
        <v>0</v>
      </c>
      <c r="CX89" s="43">
        <f>IF($AZ89="N","N",SUM('調查資料(OUT)'!T95:T98))</f>
        <v>0</v>
      </c>
      <c r="CY89" s="43">
        <f>IF($AZ89="N","N",SUM('調查資料(OUT)'!Y95:Y98))</f>
        <v>0</v>
      </c>
      <c r="CZ89" s="43">
        <f>IF($AZ89="N","N",SUM('調查資料(OUT)'!AD95:AD98))</f>
        <v>0</v>
      </c>
      <c r="DA89" s="48" t="e">
        <f t="shared" si="181"/>
        <v>#DIV/0!</v>
      </c>
      <c r="DB89" s="43">
        <f t="shared" si="182"/>
        <v>0</v>
      </c>
      <c r="DC89" s="43">
        <f>IF($AZ89="N","N",SUM('調查資料(OUT)'!U95:U98))</f>
        <v>0</v>
      </c>
      <c r="DD89" s="43">
        <f>IF($AZ89="N","N",SUM('調查資料(OUT)'!Z95:Z98))</f>
        <v>0</v>
      </c>
      <c r="DE89" s="43">
        <f>IF($AZ89="N","N",SUM('調查資料(OUT)'!AE95:AE98))</f>
        <v>0</v>
      </c>
      <c r="DF89" s="48" t="e">
        <f t="shared" si="183"/>
        <v>#DIV/0!</v>
      </c>
      <c r="DG89" s="43">
        <f t="shared" si="184"/>
        <v>0</v>
      </c>
      <c r="DH89" s="48" t="e">
        <f t="shared" si="185"/>
        <v>#DIV/0!</v>
      </c>
      <c r="DI89" s="43">
        <f t="shared" si="186"/>
        <v>0</v>
      </c>
      <c r="DJ89" s="48" t="e">
        <f t="shared" si="187"/>
        <v>#DIV/0!</v>
      </c>
      <c r="DK89" s="43">
        <f t="shared" si="188"/>
        <v>0</v>
      </c>
      <c r="DL89" s="48" t="e">
        <f t="shared" si="189"/>
        <v>#DIV/0!</v>
      </c>
      <c r="DM89" s="43">
        <f t="shared" si="190"/>
        <v>0</v>
      </c>
      <c r="DN89" s="43">
        <f t="shared" si="279"/>
        <v>0</v>
      </c>
      <c r="DO89" s="43">
        <f>IF($AZ89="N","N",SUM('調查資料(OUT)'!AF95:AF98))</f>
        <v>0</v>
      </c>
      <c r="DP89" s="43">
        <f>IF($AZ89="N","N",SUM('調查資料(OUT)'!AK95:AK98))</f>
        <v>0</v>
      </c>
      <c r="DQ89" s="43">
        <f>IF($AZ89="N","N",SUM('調查資料(OUT)'!AP95:AP98))</f>
        <v>0</v>
      </c>
      <c r="DR89" s="48" t="e">
        <f t="shared" si="280"/>
        <v>#DIV/0!</v>
      </c>
      <c r="DS89" s="43">
        <f t="shared" si="281"/>
        <v>0</v>
      </c>
      <c r="DT89" s="43">
        <f>IF($AZ89="N","N",SUM('調查資料(OUT)'!AG95:AG98))</f>
        <v>0</v>
      </c>
      <c r="DU89" s="43">
        <f>IF($AZ89="N","N",SUM('調查資料(OUT)'!AL95:AL98))</f>
        <v>0</v>
      </c>
      <c r="DV89" s="43">
        <f>IF($AZ89="N","N",SUM('調查資料(OUT)'!AQ95:AQ98))</f>
        <v>0</v>
      </c>
      <c r="DW89" s="48" t="e">
        <f t="shared" si="282"/>
        <v>#DIV/0!</v>
      </c>
      <c r="DX89" s="43">
        <f t="shared" si="283"/>
        <v>0</v>
      </c>
      <c r="DY89" s="43">
        <f>IF($AZ89="N","N",SUM('調查資料(OUT)'!AH95:AH98))</f>
        <v>0</v>
      </c>
      <c r="DZ89" s="43">
        <f>IF($AZ89="N","N",SUM('調查資料(OUT)'!AM95:AM98))</f>
        <v>0</v>
      </c>
      <c r="EA89" s="43">
        <f>IF($AZ89="N","N",SUM('調查資料(OUT)'!AR95:AR98))</f>
        <v>0</v>
      </c>
      <c r="EB89" s="48" t="e">
        <f t="shared" si="284"/>
        <v>#DIV/0!</v>
      </c>
      <c r="EC89" s="43">
        <f t="shared" si="285"/>
        <v>0</v>
      </c>
      <c r="ED89" s="43">
        <f>IF($AZ89="N","N",SUM('調查資料(OUT)'!AI95:AI98))</f>
        <v>0</v>
      </c>
      <c r="EE89" s="43">
        <f>IF($AZ89="N","N",SUM('調查資料(OUT)'!AN95:AN98))</f>
        <v>0</v>
      </c>
      <c r="EF89" s="43">
        <f>IF($AZ89="N","N",SUM('調查資料(OUT)'!AS95:AS98))</f>
        <v>0</v>
      </c>
      <c r="EG89" s="48" t="e">
        <f t="shared" si="191"/>
        <v>#DIV/0!</v>
      </c>
      <c r="EH89" s="43">
        <f t="shared" si="192"/>
        <v>0</v>
      </c>
      <c r="EI89" s="43">
        <f>IF($AZ89="N","N",SUM('調查資料(OUT)'!AJ95:AJ98))</f>
        <v>0</v>
      </c>
      <c r="EJ89" s="43">
        <f>IF($AZ89="N","N",SUM('調查資料(OUT)'!AO95:AO98))</f>
        <v>0</v>
      </c>
      <c r="EK89" s="43">
        <f>IF($AZ89="N","N",SUM('調查資料(OUT)'!AT95:AT98))</f>
        <v>0</v>
      </c>
      <c r="EL89" s="48" t="e">
        <f t="shared" si="193"/>
        <v>#DIV/0!</v>
      </c>
      <c r="EM89" s="43">
        <f t="shared" si="194"/>
        <v>0</v>
      </c>
      <c r="EN89" s="48" t="e">
        <f t="shared" si="195"/>
        <v>#DIV/0!</v>
      </c>
      <c r="EO89" s="43">
        <f t="shared" si="196"/>
        <v>0</v>
      </c>
      <c r="EP89" s="48" t="e">
        <f t="shared" si="197"/>
        <v>#DIV/0!</v>
      </c>
      <c r="EQ89" s="43">
        <f t="shared" si="198"/>
        <v>0</v>
      </c>
      <c r="ER89" s="48" t="e">
        <f t="shared" si="199"/>
        <v>#DIV/0!</v>
      </c>
      <c r="ES89" s="43">
        <f t="shared" si="200"/>
        <v>0</v>
      </c>
      <c r="ET89" s="43">
        <f t="shared" si="286"/>
        <v>0</v>
      </c>
      <c r="EU89" s="43">
        <f>IF($AZ89="N","N",SUM('調查資料(OUT)'!AU95:AU98))</f>
        <v>0</v>
      </c>
      <c r="EV89" s="43">
        <f>IF($AZ89="N","N",SUM('調查資料(OUT)'!AZ95:AZ98))</f>
        <v>0</v>
      </c>
      <c r="EW89" s="43">
        <f>IF($AZ89="N","N",SUM('調查資料(OUT)'!BE95:BE98))</f>
        <v>0</v>
      </c>
      <c r="EX89" s="48" t="e">
        <f t="shared" si="287"/>
        <v>#DIV/0!</v>
      </c>
      <c r="EY89" s="43">
        <f t="shared" si="288"/>
        <v>0</v>
      </c>
      <c r="EZ89" s="43">
        <f>IF($AZ89="N","N",SUM('調查資料(OUT)'!AV95:AV98))</f>
        <v>0</v>
      </c>
      <c r="FA89" s="43">
        <f>IF($AZ89="N","N",SUM('調查資料(OUT)'!BA95:BA98))</f>
        <v>0</v>
      </c>
      <c r="FB89" s="43">
        <f>IF($AZ89="N","N",SUM('調查資料(OUT)'!BF95:BF98))</f>
        <v>0</v>
      </c>
      <c r="FC89" s="48" t="e">
        <f t="shared" si="289"/>
        <v>#DIV/0!</v>
      </c>
      <c r="FD89" s="43">
        <f t="shared" si="290"/>
        <v>0</v>
      </c>
      <c r="FE89" s="43">
        <f>IF($AZ89="N","N",SUM('調查資料(OUT)'!AW95:AW98))</f>
        <v>0</v>
      </c>
      <c r="FF89" s="43">
        <f>IF($AZ89="N","N",SUM('調查資料(OUT)'!BB95:BB98))</f>
        <v>0</v>
      </c>
      <c r="FG89" s="43">
        <f>IF($AZ89="N","N",SUM('調查資料(OUT)'!BG95:BG98))</f>
        <v>0</v>
      </c>
      <c r="FH89" s="48" t="e">
        <f t="shared" si="291"/>
        <v>#DIV/0!</v>
      </c>
      <c r="FI89" s="43">
        <f t="shared" si="292"/>
        <v>0</v>
      </c>
      <c r="FJ89" s="43">
        <f>IF($AZ89="N","N",SUM('調查資料(OUT)'!AX95:AX98))</f>
        <v>0</v>
      </c>
      <c r="FK89" s="43">
        <f>IF($AZ89="N","N",SUM('調查資料(OUT)'!BC95:BC98))</f>
        <v>0</v>
      </c>
      <c r="FL89" s="43">
        <f>IF($AZ89="N","N",SUM('調查資料(OUT)'!BH95:BH98))</f>
        <v>0</v>
      </c>
      <c r="FM89" s="48" t="e">
        <f t="shared" si="201"/>
        <v>#DIV/0!</v>
      </c>
      <c r="FN89" s="43">
        <f t="shared" si="202"/>
        <v>0</v>
      </c>
      <c r="FO89" s="43">
        <f>IF($AZ89="N","N",SUM('調查資料(OUT)'!AY95:AY98))</f>
        <v>0</v>
      </c>
      <c r="FP89" s="43">
        <f>IF($AZ89="N","N",SUM('調查資料(OUT)'!BD95:BD98))</f>
        <v>0</v>
      </c>
      <c r="FQ89" s="43">
        <f>IF($AZ89="N","N",SUM('調查資料(OUT)'!BI95:BI98))</f>
        <v>0</v>
      </c>
      <c r="FR89" s="48" t="e">
        <f t="shared" si="203"/>
        <v>#DIV/0!</v>
      </c>
      <c r="FS89" s="43">
        <f t="shared" si="204"/>
        <v>0</v>
      </c>
      <c r="FT89" s="48" t="e">
        <f t="shared" si="205"/>
        <v>#DIV/0!</v>
      </c>
      <c r="FU89" s="43">
        <f t="shared" si="206"/>
        <v>0</v>
      </c>
      <c r="FV89" s="48" t="e">
        <f t="shared" si="207"/>
        <v>#DIV/0!</v>
      </c>
      <c r="FW89" s="43">
        <f t="shared" si="208"/>
        <v>0</v>
      </c>
      <c r="FX89" s="48" t="e">
        <f t="shared" si="209"/>
        <v>#DIV/0!</v>
      </c>
      <c r="FY89" s="43">
        <f t="shared" si="210"/>
        <v>0</v>
      </c>
      <c r="FZ89" s="43">
        <f t="shared" si="293"/>
        <v>0</v>
      </c>
      <c r="GA89" s="43">
        <f>IF($AZ89="N","N",SUM('調查資料(OUT)'!BJ95:BJ98))</f>
        <v>0</v>
      </c>
      <c r="GB89" s="43">
        <f>IF($AZ89="N","N",SUM('調查資料(OUT)'!BO95:BO98))</f>
        <v>0</v>
      </c>
      <c r="GC89" s="43">
        <f>IF($AZ89="N","N",SUM('調查資料(OUT)'!BT95:BT98))</f>
        <v>0</v>
      </c>
      <c r="GD89" s="48" t="e">
        <f t="shared" si="294"/>
        <v>#DIV/0!</v>
      </c>
      <c r="GE89" s="43">
        <f t="shared" si="295"/>
        <v>0</v>
      </c>
      <c r="GF89" s="43">
        <f>IF($AZ89="N","N",SUM('調查資料(OUT)'!BK95:BK98))</f>
        <v>0</v>
      </c>
      <c r="GG89" s="43">
        <f>IF($AZ89="N","N",SUM('調查資料(OUT)'!BP95:BP98))</f>
        <v>0</v>
      </c>
      <c r="GH89" s="43">
        <f>IF($AZ89="N","N",SUM('調查資料(OUT)'!BU95:BU98))</f>
        <v>0</v>
      </c>
      <c r="GI89" s="48" t="e">
        <f t="shared" si="296"/>
        <v>#DIV/0!</v>
      </c>
      <c r="GJ89" s="43">
        <f t="shared" si="297"/>
        <v>0</v>
      </c>
      <c r="GK89" s="43">
        <f>IF($AZ89="N","N",SUM('調查資料(OUT)'!BL95:BL98))</f>
        <v>0</v>
      </c>
      <c r="GL89" s="43">
        <f>IF($AZ89="N","N",SUM('調查資料(OUT)'!BQ95:BQ98))</f>
        <v>0</v>
      </c>
      <c r="GM89" s="43">
        <f>IF($AZ89="N","N",SUM('調查資料(OUT)'!BV95:BV98))</f>
        <v>0</v>
      </c>
      <c r="GN89" s="48" t="e">
        <f t="shared" si="298"/>
        <v>#DIV/0!</v>
      </c>
      <c r="GO89" s="43">
        <f t="shared" si="299"/>
        <v>0</v>
      </c>
      <c r="GP89" s="43">
        <f>IF($AZ89="N","N",SUM('調查資料(OUT)'!BM95:BM98))</f>
        <v>0</v>
      </c>
      <c r="GQ89" s="43">
        <f>IF($AZ89="N","N",SUM('調查資料(OUT)'!BR95:BR98))</f>
        <v>0</v>
      </c>
      <c r="GR89" s="43">
        <f>IF($AZ89="N","N",SUM('調查資料(OUT)'!BW95:BW98))</f>
        <v>0</v>
      </c>
      <c r="GS89" s="48" t="e">
        <f t="shared" si="211"/>
        <v>#DIV/0!</v>
      </c>
      <c r="GT89" s="43">
        <f t="shared" si="212"/>
        <v>0</v>
      </c>
      <c r="GU89" s="43">
        <f>IF($AZ89="N","N",SUM('調查資料(OUT)'!BN95:BN98))</f>
        <v>0</v>
      </c>
      <c r="GV89" s="43">
        <f>IF($AZ89="N","N",SUM('調查資料(OUT)'!BS95:BS98))</f>
        <v>0</v>
      </c>
      <c r="GW89" s="43">
        <f>IF($AZ89="N","N",SUM('調查資料(OUT)'!BX95:BX98))</f>
        <v>0</v>
      </c>
      <c r="GX89" s="48" t="e">
        <f t="shared" si="213"/>
        <v>#DIV/0!</v>
      </c>
      <c r="GY89" s="43">
        <f t="shared" si="214"/>
        <v>0</v>
      </c>
      <c r="GZ89" s="48" t="e">
        <f t="shared" si="215"/>
        <v>#DIV/0!</v>
      </c>
      <c r="HA89" s="43">
        <f t="shared" si="216"/>
        <v>0</v>
      </c>
      <c r="HB89" s="48" t="e">
        <f t="shared" si="217"/>
        <v>#DIV/0!</v>
      </c>
      <c r="HC89" s="43">
        <f t="shared" si="237"/>
        <v>0</v>
      </c>
      <c r="HD89" s="48" t="e">
        <f t="shared" si="218"/>
        <v>#DIV/0!</v>
      </c>
      <c r="HE89" s="43">
        <f t="shared" si="219"/>
        <v>0</v>
      </c>
      <c r="HF89" s="43">
        <f t="shared" si="220"/>
        <v>0</v>
      </c>
      <c r="HG89" s="43">
        <f>IF($AZ89="N","N",SUM('調查資料(OUT)'!BY95:BY98))</f>
        <v>0</v>
      </c>
      <c r="HH89" s="43">
        <f>IF($AZ89="N","N",SUM('調查資料(OUT)'!CD95:CD98))</f>
        <v>0</v>
      </c>
      <c r="HI89" s="43">
        <f>IF($AZ89="N","N",SUM('調查資料(OUT)'!CI95:CI98))</f>
        <v>0</v>
      </c>
      <c r="HJ89" s="48" t="e">
        <f t="shared" si="221"/>
        <v>#DIV/0!</v>
      </c>
      <c r="HK89" s="43">
        <f t="shared" si="222"/>
        <v>0</v>
      </c>
      <c r="HL89" s="43">
        <f>IF($AZ89="N","N",SUM('調查資料(OUT)'!BZ95:BZ98))</f>
        <v>0</v>
      </c>
      <c r="HM89" s="43">
        <f>IF($AZ89="N","N",SUM('調查資料(OUT)'!CE95:CE98))</f>
        <v>0</v>
      </c>
      <c r="HN89" s="43">
        <f>IF($AZ89="N","N",SUM('調查資料(OUT)'!CJ95:CJ98))</f>
        <v>0</v>
      </c>
      <c r="HO89" s="48" t="e">
        <f t="shared" si="223"/>
        <v>#DIV/0!</v>
      </c>
      <c r="HP89" s="43">
        <f t="shared" si="224"/>
        <v>0</v>
      </c>
      <c r="HQ89" s="43">
        <f>IF($AZ89="N","N",SUM('調查資料(OUT)'!CA95:CA98))</f>
        <v>0</v>
      </c>
      <c r="HR89" s="43">
        <f>IF($AZ89="N","N",SUM('調查資料(OUT)'!CF95:CF98))</f>
        <v>0</v>
      </c>
      <c r="HS89" s="43">
        <f>IF($AZ89="N","N",SUM('調查資料(OUT)'!CK95:CK98))</f>
        <v>0</v>
      </c>
      <c r="HT89" s="48" t="e">
        <f t="shared" si="225"/>
        <v>#DIV/0!</v>
      </c>
      <c r="HU89" s="43">
        <f t="shared" si="226"/>
        <v>0</v>
      </c>
      <c r="HV89" s="43">
        <f>IF($AZ89="N","N",SUM('調查資料(OUT)'!CB95:CB98))</f>
        <v>0</v>
      </c>
      <c r="HW89" s="43">
        <f>IF($AZ89="N","N",SUM('調查資料(OUT)'!CG95:CG98))</f>
        <v>0</v>
      </c>
      <c r="HX89" s="43">
        <f>IF($AZ89="N","N",SUM('調查資料(OUT)'!CL95:CL98))</f>
        <v>0</v>
      </c>
      <c r="HY89" s="48" t="e">
        <f t="shared" si="227"/>
        <v>#DIV/0!</v>
      </c>
      <c r="HZ89" s="43">
        <f t="shared" si="228"/>
        <v>0</v>
      </c>
      <c r="IA89" s="43">
        <f>IF($AZ89="N","N",SUM('調查資料(OUT)'!CC95:CC98))</f>
        <v>0</v>
      </c>
      <c r="IB89" s="43">
        <f>IF($AZ89="N","N",SUM('調查資料(OUT)'!CH95:CH98))</f>
        <v>0</v>
      </c>
      <c r="IC89" s="43">
        <f>IF($AZ89="N","N",SUM('調查資料(OUT)'!CM95:CM98))</f>
        <v>0</v>
      </c>
      <c r="ID89" s="48" t="e">
        <f t="shared" si="229"/>
        <v>#DIV/0!</v>
      </c>
      <c r="IE89" s="43">
        <f t="shared" si="230"/>
        <v>0</v>
      </c>
      <c r="IF89" s="48" t="e">
        <f t="shared" si="231"/>
        <v>#DIV/0!</v>
      </c>
      <c r="IG89" s="43">
        <f t="shared" si="232"/>
        <v>0</v>
      </c>
      <c r="IH89" s="48" t="e">
        <f t="shared" si="233"/>
        <v>#DIV/0!</v>
      </c>
      <c r="II89" s="43">
        <f t="shared" si="234"/>
        <v>0</v>
      </c>
      <c r="IJ89" s="48" t="e">
        <f t="shared" si="235"/>
        <v>#DIV/0!</v>
      </c>
      <c r="IK89" s="248">
        <f t="shared" si="236"/>
        <v>0</v>
      </c>
    </row>
    <row r="90" spans="1:245">
      <c r="A90" s="247">
        <f>'調查資料(OUT)'!A96</f>
        <v>2115</v>
      </c>
      <c r="B90" s="43">
        <f t="shared" si="163"/>
        <v>0</v>
      </c>
      <c r="C90" s="43">
        <f>IFERROR('調查資料(OUT)'!$B$1*'調查資料(OUT)'!B96,0)+IFERROR('調查資料(OUT)'!$G$1*'調查資料(OUT)'!G96,0)+IFERROR('調查資料(OUT)'!$L$1*'調查資料(OUT)'!L96,0)</f>
        <v>0</v>
      </c>
      <c r="D90" s="43">
        <f>IFERROR('調查資料(OUT)'!$C$1*'調查資料(OUT)'!C96,0)+IFERROR('調查資料(OUT)'!$H$1*'調查資料(OUT)'!H96,0)+IFERROR('調查資料(OUT)'!$M$1*'調查資料(OUT)'!M96,0)</f>
        <v>0</v>
      </c>
      <c r="E90" s="43">
        <f>IFERROR('調查資料(OUT)'!$D$1*'調查資料(OUT)'!D96,0)+IFERROR('調查資料(OUT)'!$I$1*'調查資料(OUT)'!I96,0)+IFERROR('調查資料(OUT)'!$N$1*'調查資料(OUT)'!N96,0)</f>
        <v>0</v>
      </c>
      <c r="F90" s="43">
        <f>IFERROR('調查資料(OUT)'!$E$1*'調查資料(OUT)'!E96,0)+IFERROR('調查資料(OUT)'!$J$1*'調查資料(OUT)'!J96,0)+IFERROR('調查資料(OUT)'!$O$1*'調查資料(OUT)'!O96,0)</f>
        <v>0</v>
      </c>
      <c r="G90" s="248">
        <f>IFERROR('調查資料(OUT)'!$F$1*'調查資料(OUT)'!F96,0)+IFERROR('調查資料(OUT)'!$K$1*'調查資料(OUT)'!K96,0)+IFERROR('調查資料(OUT)'!$P$1*'調查資料(OUT)'!P96,0)</f>
        <v>0</v>
      </c>
      <c r="H90" s="249">
        <f t="shared" si="164"/>
        <v>0</v>
      </c>
      <c r="I90" s="43">
        <f>IFERROR('調查資料(OUT)'!$Q$1*'調查資料(OUT)'!Q96,0)+IFERROR('調查資料(OUT)'!$V$1*'調查資料(OUT)'!V96,0)+IFERROR('調查資料(OUT)'!$AA$1*'調查資料(OUT)'!AA96,0)</f>
        <v>0</v>
      </c>
      <c r="J90" s="43">
        <f>IFERROR('調查資料(OUT)'!$R$1*'調查資料(OUT)'!R96,0)+IFERROR('調查資料(OUT)'!$W$1*'調查資料(OUT)'!W96,0)+IFERROR('調查資料(OUT)'!$AB$1*'調查資料(OUT)'!AB96,0)</f>
        <v>0</v>
      </c>
      <c r="K90" s="43">
        <f>IFERROR('調查資料(OUT)'!$S$1*'調查資料(OUT)'!S96,0)+IFERROR('調查資料(OUT)'!$X$1*'調查資料(OUT)'!X96,0)+IFERROR('調查資料(OUT)'!$AC$1*'調查資料(OUT)'!AC96,0)</f>
        <v>0</v>
      </c>
      <c r="L90" s="43">
        <f>IFERROR('調查資料(OUT)'!$T$1*'調查資料(OUT)'!T96,0)+IFERROR('調查資料(OUT)'!$Y$1*'調查資料(OUT)'!Y96,0)+IFERROR('調查資料(OUT)'!$AD$1*'調查資料(OUT)'!AD96,0)</f>
        <v>0</v>
      </c>
      <c r="M90" s="248">
        <f>IFERROR('調查資料(OUT)'!$U$1*'調查資料(OUT)'!U96,0)+IFERROR('調查資料(OUT)'!$Z$1*'調查資料(OUT)'!Z96,0)+IFERROR('調查資料(OUT)'!$AE$1*'調查資料(OUT)'!AE96,0)</f>
        <v>0</v>
      </c>
      <c r="N90" s="249">
        <f t="shared" si="165"/>
        <v>0</v>
      </c>
      <c r="O90" s="43">
        <f>IFERROR('調查資料(OUT)'!$AF$1*'調查資料(OUT)'!AF96,0)+IFERROR('調查資料(OUT)'!$AK$1*'調查資料(OUT)'!AK96,0)+IFERROR('調查資料(OUT)'!$AP$1*'調查資料(OUT)'!AP96,0)</f>
        <v>0</v>
      </c>
      <c r="P90" s="43">
        <f>IFERROR('調查資料(OUT)'!$AG$1*'調查資料(OUT)'!AG96,0)+IFERROR('調查資料(OUT)'!$AL$1*'調查資料(OUT)'!AL96,0)+IFERROR('調查資料(OUT)'!$AQ$1*'調查資料(OUT)'!AQ96,0)</f>
        <v>0</v>
      </c>
      <c r="Q90" s="43">
        <f>IFERROR('調查資料(OUT)'!$AH$1*'調查資料(OUT)'!AH96,0)+IFERROR('調查資料(OUT)'!$AM$1*'調查資料(OUT)'!AM96,0)+IFERROR('調查資料(OUT)'!$AR$1*'調查資料(OUT)'!AR96,0)</f>
        <v>0</v>
      </c>
      <c r="R90" s="43">
        <f>IFERROR('調查資料(OUT)'!$AI$1*'調查資料(OUT)'!AI96,0)+IFERROR('調查資料(OUT)'!$AN$1*'調查資料(OUT)'!AN96,0)+IFERROR('調查資料(OUT)'!$AS$1*'調查資料(OUT)'!AS96,0)</f>
        <v>0</v>
      </c>
      <c r="S90" s="248">
        <f>IFERROR('調查資料(OUT)'!$AJ$1*'調查資料(OUT)'!AJ96,0)+IFERROR('調查資料(OUT)'!$AO$1*'調查資料(OUT)'!AO96,0)+IFERROR('調查資料(OUT)'!$AT$1*'調查資料(OUT)'!AT96,0)</f>
        <v>0</v>
      </c>
      <c r="T90" s="249">
        <f t="shared" si="166"/>
        <v>0</v>
      </c>
      <c r="U90" s="43">
        <f>IFERROR('調查資料(OUT)'!$AU$1*'調查資料(OUT)'!AU96,0)+IFERROR('調查資料(OUT)'!$AZ$1*'調查資料(OUT)'!AZ96,0)+IFERROR('調查資料(OUT)'!$BE$1*'調查資料(OUT)'!BE96,0)</f>
        <v>0</v>
      </c>
      <c r="V90" s="43">
        <f>IFERROR('調查資料(OUT)'!$AV$1*'調查資料(OUT)'!AV96,0)+IFERROR('調查資料(OUT)'!$BA$1*'調查資料(OUT)'!BA96,0)+IFERROR('調查資料(OUT)'!$BF$1*'調查資料(OUT)'!BF96,0)</f>
        <v>0</v>
      </c>
      <c r="W90" s="43">
        <f>IFERROR('調查資料(OUT)'!$AW$1*'調查資料(OUT)'!AW96,0)+IFERROR('調查資料(OUT)'!$BB$1*'調查資料(OUT)'!BB96,0)+IFERROR('調查資料(OUT)'!$BG$1*'調查資料(OUT)'!BG96,0)</f>
        <v>0</v>
      </c>
      <c r="X90" s="43">
        <f>IFERROR('調查資料(OUT)'!$AX$1*'調查資料(OUT)'!AX96,0)+IFERROR('調查資料(OUT)'!$BC$1*'調查資料(OUT)'!BC96,0)+IFERROR('調查資料(OUT)'!$BH$1*'調查資料(OUT)'!BH96,0)</f>
        <v>0</v>
      </c>
      <c r="Y90" s="248">
        <f>IFERROR('調查資料(OUT)'!$AY$1*'調查資料(OUT)'!AY96,0)+IFERROR('調查資料(OUT)'!$BD$1*'調查資料(OUT)'!BD96,0)+IFERROR('調查資料(OUT)'!$BI$1*'調查資料(OUT)'!BI96,0)</f>
        <v>0</v>
      </c>
      <c r="Z90" s="249">
        <f t="shared" si="167"/>
        <v>0</v>
      </c>
      <c r="AA90" s="43">
        <f>IFERROR('調查資料(OUT)'!$BJ$1*'調查資料(OUT)'!BJ96,0)+IFERROR('調查資料(OUT)'!$BO$1*'調查資料(OUT)'!BO96,0)+IFERROR('調查資料(OUT)'!$BT$1*'調查資料(OUT)'!BT96,0)</f>
        <v>0</v>
      </c>
      <c r="AB90" s="43">
        <f>IFERROR('調查資料(OUT)'!$BK$1*'調查資料(OUT)'!BK96,0)+IFERROR('調查資料(OUT)'!$BP$1*'調查資料(OUT)'!BP96,0)+IFERROR('調查資料(OUT)'!$BU$1*'調查資料(OUT)'!BU96,0)</f>
        <v>0</v>
      </c>
      <c r="AC90" s="43">
        <f>IFERROR('調查資料(OUT)'!$BL$1*'調查資料(OUT)'!BL96,0)+IFERROR('調查資料(OUT)'!$BQ$1*'調查資料(OUT)'!BQ96,0)+IFERROR('調查資料(OUT)'!$BV$1*'調查資料(OUT)'!BV96,0)</f>
        <v>0</v>
      </c>
      <c r="AD90" s="43">
        <f>IFERROR('調查資料(OUT)'!$BM$1*'調查資料(OUT)'!BM96,0)+IFERROR('調查資料(OUT)'!$BR$1*'調查資料(OUT)'!BR96,0)+IFERROR('調查資料(OUT)'!$BW$1*'調查資料(OUT)'!BW96,0)</f>
        <v>0</v>
      </c>
      <c r="AE90" s="248">
        <f>IFERROR('調查資料(OUT)'!$BN$1*'調查資料(OUT)'!BN96,0)+IFERROR('調查資料(OUT)'!$BS$1*'調查資料(OUT)'!BS96,0)+IFERROR('調查資料(OUT)'!$BX$1*'調查資料(OUT)'!BX96,0)</f>
        <v>0</v>
      </c>
      <c r="AF90" s="249">
        <f t="shared" si="168"/>
        <v>0</v>
      </c>
      <c r="AG90" s="43">
        <f>IFERROR('調查資料(OUT)'!$BY$1*'調查資料(OUT)'!BY96,0)+IFERROR('調查資料(OUT)'!$CD$1*'調查資料(OUT)'!CD96,0)+IFERROR('調查資料(OUT)'!$CI$1*'調查資料(OUT)'!CI96,0)</f>
        <v>0</v>
      </c>
      <c r="AH90" s="43">
        <f>IFERROR('調查資料(OUT)'!$BZ$1*'調查資料(OUT)'!BZ96,0)+IFERROR('調查資料(OUT)'!$CE$1*'調查資料(OUT)'!CE96,0)+IFERROR('調查資料(OUT)'!$CJ$1*'調查資料(OUT)'!CJ96,0)</f>
        <v>0</v>
      </c>
      <c r="AI90" s="43">
        <f>IFERROR('調查資料(OUT)'!$CA$1*'調查資料(OUT)'!CA96,0)+IFERROR('調查資料(OUT)'!$CF$1*'調查資料(OUT)'!CF96,0)+IFERROR('調查資料(OUT)'!$CK$1*'調查資料(OUT)'!CK96,0)</f>
        <v>0</v>
      </c>
      <c r="AJ90" s="43">
        <f>IFERROR('調查資料(OUT)'!$CB$1*'調查資料(OUT)'!CB96,0)+IFERROR('調查資料(OUT)'!$CG$1*'調查資料(OUT)'!CG96,0)+IFERROR('調查資料(OUT)'!$CL$1*'調查資料(OUT)'!CL96,0)</f>
        <v>0</v>
      </c>
      <c r="AK90" s="248">
        <f>IFERROR('調查資料(OUT)'!$CC$1*'調查資料(OUT)'!CC96,0)+IFERROR('調查資料(OUT)'!$CH$1*'調查資料(OUT)'!CH96,0)+IFERROR('調查資料(OUT)'!$CM$1*'調查資料(OUT)'!CM96,0)</f>
        <v>0</v>
      </c>
      <c r="AL90" s="250">
        <f t="shared" si="169"/>
        <v>0</v>
      </c>
      <c r="AN90" s="249">
        <f>'調查資料(OUT)'!A96</f>
        <v>2115</v>
      </c>
      <c r="AO90" s="326">
        <f t="shared" si="170"/>
        <v>2215</v>
      </c>
      <c r="AP90" s="43">
        <f>SUM(AL90:AL101)</f>
        <v>0</v>
      </c>
      <c r="AQ90" s="44"/>
      <c r="AR90" s="43">
        <f t="shared" si="300"/>
        <v>0</v>
      </c>
      <c r="AS90" s="328" t="e">
        <f t="shared" si="301"/>
        <v>#DIV/0!</v>
      </c>
      <c r="AT90" s="328" t="e">
        <f t="shared" si="302"/>
        <v>#DIV/0!</v>
      </c>
      <c r="AU90" s="328" t="e">
        <f t="shared" si="303"/>
        <v>#DIV/0!</v>
      </c>
      <c r="AV90" s="328" t="e">
        <f t="shared" si="304"/>
        <v>#DIV/0!</v>
      </c>
      <c r="AW90" s="328" t="e">
        <f t="shared" si="305"/>
        <v>#DIV/0!</v>
      </c>
      <c r="AX90" s="328" t="e">
        <f t="shared" si="306"/>
        <v>#DIV/0!</v>
      </c>
      <c r="AZ90" s="43">
        <f t="shared" si="307"/>
        <v>2115</v>
      </c>
      <c r="BA90" s="248">
        <f t="shared" si="308"/>
        <v>2215</v>
      </c>
      <c r="BB90" s="43">
        <f>IF($AZ90="N","N",SUM(C90:C101))</f>
        <v>0</v>
      </c>
      <c r="BC90" s="43">
        <f>IF($AZ90="N","N",SUM('調查資料(OUT)'!B96:B99))</f>
        <v>0</v>
      </c>
      <c r="BD90" s="43">
        <f>IF($AZ90="N","N",SUM('調查資料(OUT)'!G96:G99))</f>
        <v>0</v>
      </c>
      <c r="BE90" s="43">
        <f>IF($AZ90="N","N",SUM('調查資料(OUT)'!L96:L99))</f>
        <v>0</v>
      </c>
      <c r="BF90" s="48" t="e">
        <f t="shared" si="265"/>
        <v>#DIV/0!</v>
      </c>
      <c r="BG90" s="43">
        <f>IF($AZ90="N","N",SUM(D90:D101))</f>
        <v>0</v>
      </c>
      <c r="BH90" s="43">
        <f>IF($AZ90="N","N",SUM('調查資料(OUT)'!C96:C99))</f>
        <v>0</v>
      </c>
      <c r="BI90" s="43">
        <f>IF($AZ90="N","N",SUM('調查資料(OUT)'!H96:H99))</f>
        <v>0</v>
      </c>
      <c r="BJ90" s="43">
        <f>IF($AZ90="N","N",SUM('調查資料(OUT)'!M96:M99))</f>
        <v>0</v>
      </c>
      <c r="BK90" s="48" t="e">
        <f t="shared" si="267"/>
        <v>#DIV/0!</v>
      </c>
      <c r="BL90" s="43">
        <f>IF($AZ90="N","N",SUM(E90:E101))</f>
        <v>0</v>
      </c>
      <c r="BM90" s="43">
        <f>IF($AZ90="N","N",SUM('調查資料(OUT)'!D96:D99))</f>
        <v>0</v>
      </c>
      <c r="BN90" s="43">
        <f>IF($AZ90="N","N",SUM('調查資料(OUT)'!I96:I99))</f>
        <v>0</v>
      </c>
      <c r="BO90" s="43">
        <f>IF($AZ90="N","N",SUM('調查資料(OUT)'!N96:N99))</f>
        <v>0</v>
      </c>
      <c r="BP90" s="48" t="e">
        <f t="shared" si="269"/>
        <v>#DIV/0!</v>
      </c>
      <c r="BQ90" s="43">
        <f>IF($AZ90="N","N",SUM(F90:F101))</f>
        <v>0</v>
      </c>
      <c r="BR90" s="43">
        <f>IF($AZ90="N","N",SUM('調查資料(OUT)'!E96:E99))</f>
        <v>0</v>
      </c>
      <c r="BS90" s="43">
        <f>IF($AZ90="N","N",SUM('調查資料(OUT)'!J96:J99))</f>
        <v>0</v>
      </c>
      <c r="BT90" s="43">
        <f>IF($AZ90="N","N",SUM('調查資料(OUT)'!O96:O99))</f>
        <v>0</v>
      </c>
      <c r="BU90" s="48" t="e">
        <f t="shared" si="271"/>
        <v>#DIV/0!</v>
      </c>
      <c r="BV90" s="43">
        <f>IF($AZ90="N","N",SUM(G90:G101))</f>
        <v>0</v>
      </c>
      <c r="BW90" s="43">
        <f>IF($AZ90="N","N",SUM('調查資料(OUT)'!F96:F99))</f>
        <v>0</v>
      </c>
      <c r="BX90" s="43">
        <f>IF($AZ90="N","N",SUM('調查資料(OUT)'!K96:K99))</f>
        <v>0</v>
      </c>
      <c r="BY90" s="43">
        <f>IF($AZ90="N","N",SUM('調查資料(OUT)'!P96:P99))</f>
        <v>0</v>
      </c>
      <c r="BZ90" s="48" t="e">
        <f t="shared" si="173"/>
        <v>#DIV/0!</v>
      </c>
      <c r="CA90" s="43">
        <f t="shared" si="174"/>
        <v>0</v>
      </c>
      <c r="CB90" s="48" t="e">
        <f t="shared" si="175"/>
        <v>#DIV/0!</v>
      </c>
      <c r="CC90" s="43">
        <f t="shared" si="176"/>
        <v>0</v>
      </c>
      <c r="CD90" s="48" t="e">
        <f t="shared" si="177"/>
        <v>#DIV/0!</v>
      </c>
      <c r="CE90" s="43">
        <f t="shared" si="178"/>
        <v>0</v>
      </c>
      <c r="CF90" s="48" t="e">
        <f t="shared" si="179"/>
        <v>#DIV/0!</v>
      </c>
      <c r="CG90" s="43">
        <f t="shared" si="180"/>
        <v>0</v>
      </c>
      <c r="CH90" s="43">
        <f>IF($AZ90="N","N",SUM(I90:I101))</f>
        <v>0</v>
      </c>
      <c r="CI90" s="43">
        <f>IF($AZ90="N","N",SUM('調查資料(OUT)'!Q96:Q99))</f>
        <v>0</v>
      </c>
      <c r="CJ90" s="43">
        <f>IF($AZ90="N","N",SUM('調查資料(OUT)'!V96:V99))</f>
        <v>0</v>
      </c>
      <c r="CK90" s="43">
        <f>IF($AZ90="N","N",SUM('調查資料(OUT)'!AA96:AA99))</f>
        <v>0</v>
      </c>
      <c r="CL90" s="48" t="e">
        <f t="shared" si="273"/>
        <v>#DIV/0!</v>
      </c>
      <c r="CM90" s="43">
        <f>IF($AZ90="N","N",SUM(J90:J101))</f>
        <v>0</v>
      </c>
      <c r="CN90" s="43">
        <f>IF($AZ90="N","N",SUM('調查資料(OUT)'!R96:R99))</f>
        <v>0</v>
      </c>
      <c r="CO90" s="43">
        <f>IF($AZ90="N","N",SUM('調查資料(OUT)'!W96:W99))</f>
        <v>0</v>
      </c>
      <c r="CP90" s="43">
        <f>IF($AZ90="N","N",SUM('調查資料(OUT)'!AB96:AB99))</f>
        <v>0</v>
      </c>
      <c r="CQ90" s="48" t="e">
        <f t="shared" si="275"/>
        <v>#DIV/0!</v>
      </c>
      <c r="CR90" s="43">
        <f>IF($AZ90="N","N",SUM(K90:K101))</f>
        <v>0</v>
      </c>
      <c r="CS90" s="43">
        <f>IF($AZ90="N","N",SUM('調查資料(OUT)'!S96:S99))</f>
        <v>0</v>
      </c>
      <c r="CT90" s="43">
        <f>IF($AZ90="N","N",SUM('調查資料(OUT)'!X96:X99))</f>
        <v>0</v>
      </c>
      <c r="CU90" s="43">
        <f>IF($AZ90="N","N",SUM('調查資料(OUT)'!AC96:AC99))</f>
        <v>0</v>
      </c>
      <c r="CV90" s="48" t="e">
        <f t="shared" si="277"/>
        <v>#DIV/0!</v>
      </c>
      <c r="CW90" s="43">
        <f>IF($AZ90="N","N",SUM(L90:L101))</f>
        <v>0</v>
      </c>
      <c r="CX90" s="43">
        <f>IF($AZ90="N","N",SUM('調查資料(OUT)'!T96:T99))</f>
        <v>0</v>
      </c>
      <c r="CY90" s="43">
        <f>IF($AZ90="N","N",SUM('調查資料(OUT)'!Y96:Y99))</f>
        <v>0</v>
      </c>
      <c r="CZ90" s="43">
        <f>IF($AZ90="N","N",SUM('調查資料(OUT)'!AD96:AD99))</f>
        <v>0</v>
      </c>
      <c r="DA90" s="48" t="e">
        <f t="shared" si="181"/>
        <v>#DIV/0!</v>
      </c>
      <c r="DB90" s="43">
        <f>IF($AZ90="N","N",SUM(M90:M101))</f>
        <v>0</v>
      </c>
      <c r="DC90" s="43">
        <f>IF($AZ90="N","N",SUM('調查資料(OUT)'!U96:U99))</f>
        <v>0</v>
      </c>
      <c r="DD90" s="43">
        <f>IF($AZ90="N","N",SUM('調查資料(OUT)'!Z96:Z99))</f>
        <v>0</v>
      </c>
      <c r="DE90" s="43">
        <f>IF($AZ90="N","N",SUM('調查資料(OUT)'!AE96:AE99))</f>
        <v>0</v>
      </c>
      <c r="DF90" s="48" t="e">
        <f t="shared" si="183"/>
        <v>#DIV/0!</v>
      </c>
      <c r="DG90" s="43">
        <f t="shared" si="184"/>
        <v>0</v>
      </c>
      <c r="DH90" s="48" t="e">
        <f t="shared" si="185"/>
        <v>#DIV/0!</v>
      </c>
      <c r="DI90" s="43">
        <f t="shared" si="186"/>
        <v>0</v>
      </c>
      <c r="DJ90" s="48" t="e">
        <f t="shared" si="187"/>
        <v>#DIV/0!</v>
      </c>
      <c r="DK90" s="43">
        <f t="shared" si="188"/>
        <v>0</v>
      </c>
      <c r="DL90" s="48" t="e">
        <f t="shared" si="189"/>
        <v>#DIV/0!</v>
      </c>
      <c r="DM90" s="43">
        <f t="shared" si="190"/>
        <v>0</v>
      </c>
      <c r="DN90" s="43">
        <f>IF($AZ90="N","N",SUM(O90:O101))</f>
        <v>0</v>
      </c>
      <c r="DO90" s="43">
        <f>IF($AZ90="N","N",SUM('調查資料(OUT)'!AF96:AF99))</f>
        <v>0</v>
      </c>
      <c r="DP90" s="43">
        <f>IF($AZ90="N","N",SUM('調查資料(OUT)'!AK96:AK99))</f>
        <v>0</v>
      </c>
      <c r="DQ90" s="43">
        <f>IF($AZ90="N","N",SUM('調查資料(OUT)'!AP96:AP99))</f>
        <v>0</v>
      </c>
      <c r="DR90" s="48" t="e">
        <f t="shared" si="280"/>
        <v>#DIV/0!</v>
      </c>
      <c r="DS90" s="43">
        <f>IF($AZ90="N","N",SUM(P90:P101))</f>
        <v>0</v>
      </c>
      <c r="DT90" s="43">
        <f>IF($AZ90="N","N",SUM('調查資料(OUT)'!AG96:AG99))</f>
        <v>0</v>
      </c>
      <c r="DU90" s="43">
        <f>IF($AZ90="N","N",SUM('調查資料(OUT)'!AL96:AL99))</f>
        <v>0</v>
      </c>
      <c r="DV90" s="43">
        <f>IF($AZ90="N","N",SUM('調查資料(OUT)'!AQ96:AQ99))</f>
        <v>0</v>
      </c>
      <c r="DW90" s="48" t="e">
        <f t="shared" si="282"/>
        <v>#DIV/0!</v>
      </c>
      <c r="DX90" s="43">
        <f>IF($AZ90="N","N",SUM(Q90:Q101))</f>
        <v>0</v>
      </c>
      <c r="DY90" s="43">
        <f>IF($AZ90="N","N",SUM('調查資料(OUT)'!AH96:AH99))</f>
        <v>0</v>
      </c>
      <c r="DZ90" s="43">
        <f>IF($AZ90="N","N",SUM('調查資料(OUT)'!AM96:AM99))</f>
        <v>0</v>
      </c>
      <c r="EA90" s="43">
        <f>IF($AZ90="N","N",SUM('調查資料(OUT)'!AR96:AR99))</f>
        <v>0</v>
      </c>
      <c r="EB90" s="48" t="e">
        <f t="shared" si="284"/>
        <v>#DIV/0!</v>
      </c>
      <c r="EC90" s="43">
        <f>IF($AZ90="N","N",SUM(R90:R101))</f>
        <v>0</v>
      </c>
      <c r="ED90" s="43">
        <f>IF($AZ90="N","N",SUM('調查資料(OUT)'!AI96:AI99))</f>
        <v>0</v>
      </c>
      <c r="EE90" s="43">
        <f>IF($AZ90="N","N",SUM('調查資料(OUT)'!AN96:AN99))</f>
        <v>0</v>
      </c>
      <c r="EF90" s="43">
        <f>IF($AZ90="N","N",SUM('調查資料(OUT)'!AS96:AS99))</f>
        <v>0</v>
      </c>
      <c r="EG90" s="48" t="e">
        <f t="shared" si="191"/>
        <v>#DIV/0!</v>
      </c>
      <c r="EH90" s="43">
        <f>IF($AZ90="N","N",SUM(S90:S101))</f>
        <v>0</v>
      </c>
      <c r="EI90" s="43">
        <f>IF($AZ90="N","N",SUM('調查資料(OUT)'!AJ96:AJ99))</f>
        <v>0</v>
      </c>
      <c r="EJ90" s="43">
        <f>IF($AZ90="N","N",SUM('調查資料(OUT)'!AO96:AO99))</f>
        <v>0</v>
      </c>
      <c r="EK90" s="43">
        <f>IF($AZ90="N","N",SUM('調查資料(OUT)'!AT96:AT99))</f>
        <v>0</v>
      </c>
      <c r="EL90" s="48" t="e">
        <f t="shared" si="193"/>
        <v>#DIV/0!</v>
      </c>
      <c r="EM90" s="43">
        <f t="shared" si="194"/>
        <v>0</v>
      </c>
      <c r="EN90" s="48" t="e">
        <f t="shared" si="195"/>
        <v>#DIV/0!</v>
      </c>
      <c r="EO90" s="43">
        <f t="shared" si="196"/>
        <v>0</v>
      </c>
      <c r="EP90" s="48" t="e">
        <f t="shared" si="197"/>
        <v>#DIV/0!</v>
      </c>
      <c r="EQ90" s="43">
        <f t="shared" si="198"/>
        <v>0</v>
      </c>
      <c r="ER90" s="48" t="e">
        <f t="shared" si="199"/>
        <v>#DIV/0!</v>
      </c>
      <c r="ES90" s="43">
        <f t="shared" si="200"/>
        <v>0</v>
      </c>
      <c r="ET90" s="43">
        <f>IF($AZ90="N","N",SUM(U90:U101))</f>
        <v>0</v>
      </c>
      <c r="EU90" s="43">
        <f>IF($AZ90="N","N",SUM('調查資料(OUT)'!AU96:AU99))</f>
        <v>0</v>
      </c>
      <c r="EV90" s="43">
        <f>IF($AZ90="N","N",SUM('調查資料(OUT)'!AZ96:AZ99))</f>
        <v>0</v>
      </c>
      <c r="EW90" s="43">
        <f>IF($AZ90="N","N",SUM('調查資料(OUT)'!BE96:BE99))</f>
        <v>0</v>
      </c>
      <c r="EX90" s="48" t="e">
        <f t="shared" si="287"/>
        <v>#DIV/0!</v>
      </c>
      <c r="EY90" s="43">
        <f>IF($AZ90="N","N",SUM(V90:V101))</f>
        <v>0</v>
      </c>
      <c r="EZ90" s="43">
        <f>IF($AZ90="N","N",SUM('調查資料(OUT)'!AV96:AV99))</f>
        <v>0</v>
      </c>
      <c r="FA90" s="43">
        <f>IF($AZ90="N","N",SUM('調查資料(OUT)'!BA96:BA99))</f>
        <v>0</v>
      </c>
      <c r="FB90" s="43">
        <f>IF($AZ90="N","N",SUM('調查資料(OUT)'!BF96:BF99))</f>
        <v>0</v>
      </c>
      <c r="FC90" s="48" t="e">
        <f t="shared" si="289"/>
        <v>#DIV/0!</v>
      </c>
      <c r="FD90" s="43">
        <f>IF($AZ90="N","N",SUM(W90:W101))</f>
        <v>0</v>
      </c>
      <c r="FE90" s="43">
        <f>IF($AZ90="N","N",SUM('調查資料(OUT)'!AW96:AW99))</f>
        <v>0</v>
      </c>
      <c r="FF90" s="43">
        <f>IF($AZ90="N","N",SUM('調查資料(OUT)'!BB96:BB99))</f>
        <v>0</v>
      </c>
      <c r="FG90" s="43">
        <f>IF($AZ90="N","N",SUM('調查資料(OUT)'!BG96:BG99))</f>
        <v>0</v>
      </c>
      <c r="FH90" s="48" t="e">
        <f t="shared" si="291"/>
        <v>#DIV/0!</v>
      </c>
      <c r="FI90" s="43">
        <f>IF($AZ90="N","N",SUM(X90:X101))</f>
        <v>0</v>
      </c>
      <c r="FJ90" s="43">
        <f>IF($AZ90="N","N",SUM('調查資料(OUT)'!AX96:AX99))</f>
        <v>0</v>
      </c>
      <c r="FK90" s="43">
        <f>IF($AZ90="N","N",SUM('調查資料(OUT)'!BC96:BC99))</f>
        <v>0</v>
      </c>
      <c r="FL90" s="43">
        <f>IF($AZ90="N","N",SUM('調查資料(OUT)'!BH96:BH99))</f>
        <v>0</v>
      </c>
      <c r="FM90" s="48" t="e">
        <f t="shared" si="201"/>
        <v>#DIV/0!</v>
      </c>
      <c r="FN90" s="43">
        <f>IF($AZ90="N","N",SUM(Y90:Y101))</f>
        <v>0</v>
      </c>
      <c r="FO90" s="43">
        <f>IF($AZ90="N","N",SUM('調查資料(OUT)'!AY96:AY99))</f>
        <v>0</v>
      </c>
      <c r="FP90" s="43">
        <f>IF($AZ90="N","N",SUM('調查資料(OUT)'!BD96:BD99))</f>
        <v>0</v>
      </c>
      <c r="FQ90" s="43">
        <f>IF($AZ90="N","N",SUM('調查資料(OUT)'!BI96:BI99))</f>
        <v>0</v>
      </c>
      <c r="FR90" s="48" t="e">
        <f t="shared" si="203"/>
        <v>#DIV/0!</v>
      </c>
      <c r="FS90" s="43">
        <f t="shared" si="204"/>
        <v>0</v>
      </c>
      <c r="FT90" s="48" t="e">
        <f t="shared" si="205"/>
        <v>#DIV/0!</v>
      </c>
      <c r="FU90" s="43">
        <f t="shared" si="206"/>
        <v>0</v>
      </c>
      <c r="FV90" s="48" t="e">
        <f t="shared" si="207"/>
        <v>#DIV/0!</v>
      </c>
      <c r="FW90" s="43">
        <f t="shared" si="208"/>
        <v>0</v>
      </c>
      <c r="FX90" s="48" t="e">
        <f t="shared" si="209"/>
        <v>#DIV/0!</v>
      </c>
      <c r="FY90" s="43">
        <f t="shared" si="210"/>
        <v>0</v>
      </c>
      <c r="FZ90" s="43">
        <f>IF($AZ90="N","N",SUM(AA90:AA101))</f>
        <v>0</v>
      </c>
      <c r="GA90" s="43">
        <f>IF($AZ90="N","N",SUM('調查資料(OUT)'!BJ96:BJ99))</f>
        <v>0</v>
      </c>
      <c r="GB90" s="43">
        <f>IF($AZ90="N","N",SUM('調查資料(OUT)'!BO96:BO99))</f>
        <v>0</v>
      </c>
      <c r="GC90" s="43">
        <f>IF($AZ90="N","N",SUM('調查資料(OUT)'!BT96:BT99))</f>
        <v>0</v>
      </c>
      <c r="GD90" s="48" t="e">
        <f t="shared" si="294"/>
        <v>#DIV/0!</v>
      </c>
      <c r="GE90" s="43">
        <f>IF($AZ90="N","N",SUM(AB90:AB101))</f>
        <v>0</v>
      </c>
      <c r="GF90" s="43">
        <f>IF($AZ90="N","N",SUM('調查資料(OUT)'!BK96:BK99))</f>
        <v>0</v>
      </c>
      <c r="GG90" s="43">
        <f>IF($AZ90="N","N",SUM('調查資料(OUT)'!BP96:BP99))</f>
        <v>0</v>
      </c>
      <c r="GH90" s="43">
        <f>IF($AZ90="N","N",SUM('調查資料(OUT)'!BU96:BU99))</f>
        <v>0</v>
      </c>
      <c r="GI90" s="48" t="e">
        <f t="shared" si="296"/>
        <v>#DIV/0!</v>
      </c>
      <c r="GJ90" s="43">
        <f>IF($AZ90="N","N",SUM(AC90:AC101))</f>
        <v>0</v>
      </c>
      <c r="GK90" s="43">
        <f>IF($AZ90="N","N",SUM('調查資料(OUT)'!BL96:BL99))</f>
        <v>0</v>
      </c>
      <c r="GL90" s="43">
        <f>IF($AZ90="N","N",SUM('調查資料(OUT)'!BQ96:BQ99))</f>
        <v>0</v>
      </c>
      <c r="GM90" s="43">
        <f>IF($AZ90="N","N",SUM('調查資料(OUT)'!BV96:BV99))</f>
        <v>0</v>
      </c>
      <c r="GN90" s="48" t="e">
        <f t="shared" si="298"/>
        <v>#DIV/0!</v>
      </c>
      <c r="GO90" s="43">
        <f>IF($AZ90="N","N",SUM(AD90:AD101))</f>
        <v>0</v>
      </c>
      <c r="GP90" s="43">
        <f>IF($AZ90="N","N",SUM('調查資料(OUT)'!BM96:BM99))</f>
        <v>0</v>
      </c>
      <c r="GQ90" s="43">
        <f>IF($AZ90="N","N",SUM('調查資料(OUT)'!BR96:BR99))</f>
        <v>0</v>
      </c>
      <c r="GR90" s="43">
        <f>IF($AZ90="N","N",SUM('調查資料(OUT)'!BW96:BW99))</f>
        <v>0</v>
      </c>
      <c r="GS90" s="48" t="e">
        <f t="shared" si="211"/>
        <v>#DIV/0!</v>
      </c>
      <c r="GT90" s="43">
        <f>IF($AZ90="N","N",SUM(AE90:AE101))</f>
        <v>0</v>
      </c>
      <c r="GU90" s="43">
        <f>IF($AZ90="N","N",SUM('調查資料(OUT)'!BN96:BN99))</f>
        <v>0</v>
      </c>
      <c r="GV90" s="43">
        <f>IF($AZ90="N","N",SUM('調查資料(OUT)'!BS96:BS99))</f>
        <v>0</v>
      </c>
      <c r="GW90" s="43">
        <f>IF($AZ90="N","N",SUM('調查資料(OUT)'!BX96:BX99))</f>
        <v>0</v>
      </c>
      <c r="GX90" s="48" t="e">
        <f t="shared" si="213"/>
        <v>#DIV/0!</v>
      </c>
      <c r="GY90" s="43">
        <f t="shared" si="214"/>
        <v>0</v>
      </c>
      <c r="GZ90" s="48" t="e">
        <f t="shared" si="215"/>
        <v>#DIV/0!</v>
      </c>
      <c r="HA90" s="43">
        <f t="shared" si="216"/>
        <v>0</v>
      </c>
      <c r="HB90" s="48" t="e">
        <f t="shared" si="217"/>
        <v>#DIV/0!</v>
      </c>
      <c r="HC90" s="43">
        <f t="shared" si="237"/>
        <v>0</v>
      </c>
      <c r="HD90" s="48" t="e">
        <f t="shared" si="218"/>
        <v>#DIV/0!</v>
      </c>
      <c r="HE90" s="43">
        <f t="shared" si="219"/>
        <v>0</v>
      </c>
      <c r="HF90" s="43">
        <f>IF($AZ90="N","N",SUM(AG90:AG101))</f>
        <v>0</v>
      </c>
      <c r="HG90" s="43">
        <f>IF($AZ90="N","N",SUM('調查資料(OUT)'!BY96:BY99))</f>
        <v>0</v>
      </c>
      <c r="HH90" s="43">
        <f>IF($AZ90="N","N",SUM('調查資料(OUT)'!CD96:CD99))</f>
        <v>0</v>
      </c>
      <c r="HI90" s="43">
        <f>IF($AZ90="N","N",SUM('調查資料(OUT)'!CI96:CI99))</f>
        <v>0</v>
      </c>
      <c r="HJ90" s="48" t="e">
        <f t="shared" si="221"/>
        <v>#DIV/0!</v>
      </c>
      <c r="HK90" s="43">
        <f>IF($AZ90="N","N",SUM(AH90:AH101))</f>
        <v>0</v>
      </c>
      <c r="HL90" s="43">
        <f>IF($AZ90="N","N",SUM('調查資料(OUT)'!BZ96:BZ99))</f>
        <v>0</v>
      </c>
      <c r="HM90" s="43">
        <f>IF($AZ90="N","N",SUM('調查資料(OUT)'!CE96:CE99))</f>
        <v>0</v>
      </c>
      <c r="HN90" s="43">
        <f>IF($AZ90="N","N",SUM('調查資料(OUT)'!CJ96:CJ99))</f>
        <v>0</v>
      </c>
      <c r="HO90" s="48" t="e">
        <f t="shared" si="223"/>
        <v>#DIV/0!</v>
      </c>
      <c r="HP90" s="43">
        <f>IF($AZ90="N","N",SUM(AI90:AI101))</f>
        <v>0</v>
      </c>
      <c r="HQ90" s="43">
        <f>IF($AZ90="N","N",SUM('調查資料(OUT)'!CA96:CA99))</f>
        <v>0</v>
      </c>
      <c r="HR90" s="43">
        <f>IF($AZ90="N","N",SUM('調查資料(OUT)'!CF96:CF99))</f>
        <v>0</v>
      </c>
      <c r="HS90" s="43">
        <f>IF($AZ90="N","N",SUM('調查資料(OUT)'!CK96:CK99))</f>
        <v>0</v>
      </c>
      <c r="HT90" s="48" t="e">
        <f t="shared" si="225"/>
        <v>#DIV/0!</v>
      </c>
      <c r="HU90" s="43">
        <f>IF($AZ90="N","N",SUM(AJ90:AJ101))</f>
        <v>0</v>
      </c>
      <c r="HV90" s="43">
        <f>IF($AZ90="N","N",SUM('調查資料(OUT)'!CB96:CB99))</f>
        <v>0</v>
      </c>
      <c r="HW90" s="43">
        <f>IF($AZ90="N","N",SUM('調查資料(OUT)'!CG96:CG99))</f>
        <v>0</v>
      </c>
      <c r="HX90" s="43">
        <f>IF($AZ90="N","N",SUM('調查資料(OUT)'!CL96:CL99))</f>
        <v>0</v>
      </c>
      <c r="HY90" s="48" t="e">
        <f t="shared" si="227"/>
        <v>#DIV/0!</v>
      </c>
      <c r="HZ90" s="43">
        <f>IF($AZ90="N","N",SUM(AK90:AK101))</f>
        <v>0</v>
      </c>
      <c r="IA90" s="43">
        <f>IF($AZ90="N","N",SUM('調查資料(OUT)'!CC96:CC99))</f>
        <v>0</v>
      </c>
      <c r="IB90" s="43">
        <f>IF($AZ90="N","N",SUM('調查資料(OUT)'!CH96:CH99))</f>
        <v>0</v>
      </c>
      <c r="IC90" s="43">
        <f>IF($AZ90="N","N",SUM('調查資料(OUT)'!CM96:CM99))</f>
        <v>0</v>
      </c>
      <c r="ID90" s="48" t="e">
        <f t="shared" si="229"/>
        <v>#DIV/0!</v>
      </c>
      <c r="IE90" s="43">
        <f t="shared" si="230"/>
        <v>0</v>
      </c>
      <c r="IF90" s="48" t="e">
        <f t="shared" si="231"/>
        <v>#DIV/0!</v>
      </c>
      <c r="IG90" s="43">
        <f t="shared" si="232"/>
        <v>0</v>
      </c>
      <c r="IH90" s="48" t="e">
        <f t="shared" si="233"/>
        <v>#DIV/0!</v>
      </c>
      <c r="II90" s="43">
        <f t="shared" si="234"/>
        <v>0</v>
      </c>
      <c r="IJ90" s="48" t="e">
        <f t="shared" si="235"/>
        <v>#DIV/0!</v>
      </c>
      <c r="IK90" s="248">
        <f t="shared" si="236"/>
        <v>0</v>
      </c>
    </row>
    <row r="91" spans="1:245">
      <c r="A91" s="247">
        <f>'調查資料(OUT)'!A97</f>
        <v>2130</v>
      </c>
      <c r="B91" s="43">
        <f t="shared" si="163"/>
        <v>0</v>
      </c>
      <c r="C91" s="43">
        <f>IFERROR('調查資料(OUT)'!$B$1*'調查資料(OUT)'!B97,0)+IFERROR('調查資料(OUT)'!$G$1*'調查資料(OUT)'!G97,0)+IFERROR('調查資料(OUT)'!$L$1*'調查資料(OUT)'!L97,0)</f>
        <v>0</v>
      </c>
      <c r="D91" s="43">
        <f>IFERROR('調查資料(OUT)'!$C$1*'調查資料(OUT)'!C97,0)+IFERROR('調查資料(OUT)'!$H$1*'調查資料(OUT)'!H97,0)+IFERROR('調查資料(OUT)'!$M$1*'調查資料(OUT)'!M97,0)</f>
        <v>0</v>
      </c>
      <c r="E91" s="43">
        <f>IFERROR('調查資料(OUT)'!$D$1*'調查資料(OUT)'!D97,0)+IFERROR('調查資料(OUT)'!$I$1*'調查資料(OUT)'!I97,0)+IFERROR('調查資料(OUT)'!$N$1*'調查資料(OUT)'!N97,0)</f>
        <v>0</v>
      </c>
      <c r="F91" s="43">
        <f>IFERROR('調查資料(OUT)'!$E$1*'調查資料(OUT)'!E97,0)+IFERROR('調查資料(OUT)'!$J$1*'調查資料(OUT)'!J97,0)+IFERROR('調查資料(OUT)'!$O$1*'調查資料(OUT)'!O97,0)</f>
        <v>0</v>
      </c>
      <c r="G91" s="248">
        <f>IFERROR('調查資料(OUT)'!$F$1*'調查資料(OUT)'!F97,0)+IFERROR('調查資料(OUT)'!$K$1*'調查資料(OUT)'!K97,0)+IFERROR('調查資料(OUT)'!$P$1*'調查資料(OUT)'!P97,0)</f>
        <v>0</v>
      </c>
      <c r="H91" s="249">
        <f t="shared" si="164"/>
        <v>0</v>
      </c>
      <c r="I91" s="43">
        <f>IFERROR('調查資料(OUT)'!$Q$1*'調查資料(OUT)'!Q97,0)+IFERROR('調查資料(OUT)'!$V$1*'調查資料(OUT)'!V97,0)+IFERROR('調查資料(OUT)'!$AA$1*'調查資料(OUT)'!AA97,0)</f>
        <v>0</v>
      </c>
      <c r="J91" s="43">
        <f>IFERROR('調查資料(OUT)'!$R$1*'調查資料(OUT)'!R97,0)+IFERROR('調查資料(OUT)'!$W$1*'調查資料(OUT)'!W97,0)+IFERROR('調查資料(OUT)'!$AB$1*'調查資料(OUT)'!AB97,0)</f>
        <v>0</v>
      </c>
      <c r="K91" s="43">
        <f>IFERROR('調查資料(OUT)'!$S$1*'調查資料(OUT)'!S97,0)+IFERROR('調查資料(OUT)'!$X$1*'調查資料(OUT)'!X97,0)+IFERROR('調查資料(OUT)'!$AC$1*'調查資料(OUT)'!AC97,0)</f>
        <v>0</v>
      </c>
      <c r="L91" s="43">
        <f>IFERROR('調查資料(OUT)'!$T$1*'調查資料(OUT)'!T97,0)+IFERROR('調查資料(OUT)'!$Y$1*'調查資料(OUT)'!Y97,0)+IFERROR('調查資料(OUT)'!$AD$1*'調查資料(OUT)'!AD97,0)</f>
        <v>0</v>
      </c>
      <c r="M91" s="248">
        <f>IFERROR('調查資料(OUT)'!$U$1*'調查資料(OUT)'!U97,0)+IFERROR('調查資料(OUT)'!$Z$1*'調查資料(OUT)'!Z97,0)+IFERROR('調查資料(OUT)'!$AE$1*'調查資料(OUT)'!AE97,0)</f>
        <v>0</v>
      </c>
      <c r="N91" s="249">
        <f t="shared" si="165"/>
        <v>0</v>
      </c>
      <c r="O91" s="43">
        <f>IFERROR('調查資料(OUT)'!$AF$1*'調查資料(OUT)'!AF97,0)+IFERROR('調查資料(OUT)'!$AK$1*'調查資料(OUT)'!AK97,0)+IFERROR('調查資料(OUT)'!$AP$1*'調查資料(OUT)'!AP97,0)</f>
        <v>0</v>
      </c>
      <c r="P91" s="43">
        <f>IFERROR('調查資料(OUT)'!$AG$1*'調查資料(OUT)'!AG97,0)+IFERROR('調查資料(OUT)'!$AL$1*'調查資料(OUT)'!AL97,0)+IFERROR('調查資料(OUT)'!$AQ$1*'調查資料(OUT)'!AQ97,0)</f>
        <v>0</v>
      </c>
      <c r="Q91" s="43">
        <f>IFERROR('調查資料(OUT)'!$AH$1*'調查資料(OUT)'!AH97,0)+IFERROR('調查資料(OUT)'!$AM$1*'調查資料(OUT)'!AM97,0)+IFERROR('調查資料(OUT)'!$AR$1*'調查資料(OUT)'!AR97,0)</f>
        <v>0</v>
      </c>
      <c r="R91" s="43">
        <f>IFERROR('調查資料(OUT)'!$AI$1*'調查資料(OUT)'!AI97,0)+IFERROR('調查資料(OUT)'!$AN$1*'調查資料(OUT)'!AN97,0)+IFERROR('調查資料(OUT)'!$AS$1*'調查資料(OUT)'!AS97,0)</f>
        <v>0</v>
      </c>
      <c r="S91" s="248">
        <f>IFERROR('調查資料(OUT)'!$AJ$1*'調查資料(OUT)'!AJ97,0)+IFERROR('調查資料(OUT)'!$AO$1*'調查資料(OUT)'!AO97,0)+IFERROR('調查資料(OUT)'!$AT$1*'調查資料(OUT)'!AT97,0)</f>
        <v>0</v>
      </c>
      <c r="T91" s="249">
        <f t="shared" si="166"/>
        <v>0</v>
      </c>
      <c r="U91" s="43">
        <f>IFERROR('調查資料(OUT)'!$AU$1*'調查資料(OUT)'!AU97,0)+IFERROR('調查資料(OUT)'!$AZ$1*'調查資料(OUT)'!AZ97,0)+IFERROR('調查資料(OUT)'!$BE$1*'調查資料(OUT)'!BE97,0)</f>
        <v>0</v>
      </c>
      <c r="V91" s="43">
        <f>IFERROR('調查資料(OUT)'!$AV$1*'調查資料(OUT)'!AV97,0)+IFERROR('調查資料(OUT)'!$BA$1*'調查資料(OUT)'!BA97,0)+IFERROR('調查資料(OUT)'!$BF$1*'調查資料(OUT)'!BF97,0)</f>
        <v>0</v>
      </c>
      <c r="W91" s="43">
        <f>IFERROR('調查資料(OUT)'!$AW$1*'調查資料(OUT)'!AW97,0)+IFERROR('調查資料(OUT)'!$BB$1*'調查資料(OUT)'!BB97,0)+IFERROR('調查資料(OUT)'!$BG$1*'調查資料(OUT)'!BG97,0)</f>
        <v>0</v>
      </c>
      <c r="X91" s="43">
        <f>IFERROR('調查資料(OUT)'!$AX$1*'調查資料(OUT)'!AX97,0)+IFERROR('調查資料(OUT)'!$BC$1*'調查資料(OUT)'!BC97,0)+IFERROR('調查資料(OUT)'!$BH$1*'調查資料(OUT)'!BH97,0)</f>
        <v>0</v>
      </c>
      <c r="Y91" s="248">
        <f>IFERROR('調查資料(OUT)'!$AY$1*'調查資料(OUT)'!AY97,0)+IFERROR('調查資料(OUT)'!$BD$1*'調查資料(OUT)'!BD97,0)+IFERROR('調查資料(OUT)'!$BI$1*'調查資料(OUT)'!BI97,0)</f>
        <v>0</v>
      </c>
      <c r="Z91" s="249">
        <f t="shared" si="167"/>
        <v>0</v>
      </c>
      <c r="AA91" s="43">
        <f>IFERROR('調查資料(OUT)'!$BJ$1*'調查資料(OUT)'!BJ97,0)+IFERROR('調查資料(OUT)'!$BO$1*'調查資料(OUT)'!BO97,0)+IFERROR('調查資料(OUT)'!$BT$1*'調查資料(OUT)'!BT97,0)</f>
        <v>0</v>
      </c>
      <c r="AB91" s="43">
        <f>IFERROR('調查資料(OUT)'!$BK$1*'調查資料(OUT)'!BK97,0)+IFERROR('調查資料(OUT)'!$BP$1*'調查資料(OUT)'!BP97,0)+IFERROR('調查資料(OUT)'!$BU$1*'調查資料(OUT)'!BU97,0)</f>
        <v>0</v>
      </c>
      <c r="AC91" s="43">
        <f>IFERROR('調查資料(OUT)'!$BL$1*'調查資料(OUT)'!BL97,0)+IFERROR('調查資料(OUT)'!$BQ$1*'調查資料(OUT)'!BQ97,0)+IFERROR('調查資料(OUT)'!$BV$1*'調查資料(OUT)'!BV97,0)</f>
        <v>0</v>
      </c>
      <c r="AD91" s="43">
        <f>IFERROR('調查資料(OUT)'!$BM$1*'調查資料(OUT)'!BM97,0)+IFERROR('調查資料(OUT)'!$BR$1*'調查資料(OUT)'!BR97,0)+IFERROR('調查資料(OUT)'!$BW$1*'調查資料(OUT)'!BW97,0)</f>
        <v>0</v>
      </c>
      <c r="AE91" s="248">
        <f>IFERROR('調查資料(OUT)'!$BN$1*'調查資料(OUT)'!BN97,0)+IFERROR('調查資料(OUT)'!$BS$1*'調查資料(OUT)'!BS97,0)+IFERROR('調查資料(OUT)'!$BX$1*'調查資料(OUT)'!BX97,0)</f>
        <v>0</v>
      </c>
      <c r="AF91" s="249">
        <f t="shared" si="168"/>
        <v>0</v>
      </c>
      <c r="AG91" s="43">
        <f>IFERROR('調查資料(OUT)'!$BY$1*'調查資料(OUT)'!BY97,0)+IFERROR('調查資料(OUT)'!$CD$1*'調查資料(OUT)'!CD97,0)+IFERROR('調查資料(OUT)'!$CI$1*'調查資料(OUT)'!CI97,0)</f>
        <v>0</v>
      </c>
      <c r="AH91" s="43">
        <f>IFERROR('調查資料(OUT)'!$BZ$1*'調查資料(OUT)'!BZ97,0)+IFERROR('調查資料(OUT)'!$CE$1*'調查資料(OUT)'!CE97,0)+IFERROR('調查資料(OUT)'!$CJ$1*'調查資料(OUT)'!CJ97,0)</f>
        <v>0</v>
      </c>
      <c r="AI91" s="43">
        <f>IFERROR('調查資料(OUT)'!$CA$1*'調查資料(OUT)'!CA97,0)+IFERROR('調查資料(OUT)'!$CF$1*'調查資料(OUT)'!CF97,0)+IFERROR('調查資料(OUT)'!$CK$1*'調查資料(OUT)'!CK97,0)</f>
        <v>0</v>
      </c>
      <c r="AJ91" s="43">
        <f>IFERROR('調查資料(OUT)'!$CB$1*'調查資料(OUT)'!CB97,0)+IFERROR('調查資料(OUT)'!$CG$1*'調查資料(OUT)'!CG97,0)+IFERROR('調查資料(OUT)'!$CL$1*'調查資料(OUT)'!CL97,0)</f>
        <v>0</v>
      </c>
      <c r="AK91" s="248">
        <f>IFERROR('調查資料(OUT)'!$CC$1*'調查資料(OUT)'!CC97,0)+IFERROR('調查資料(OUT)'!$CH$1*'調查資料(OUT)'!CH97,0)+IFERROR('調查資料(OUT)'!$CM$1*'調查資料(OUT)'!CM97,0)</f>
        <v>0</v>
      </c>
      <c r="AL91" s="250">
        <f t="shared" si="169"/>
        <v>0</v>
      </c>
      <c r="AN91" s="249">
        <f>'調查資料(OUT)'!A97</f>
        <v>2130</v>
      </c>
      <c r="AO91" s="326">
        <f t="shared" si="170"/>
        <v>2230</v>
      </c>
      <c r="AP91" s="43">
        <f>SUM(AL91:AL102)</f>
        <v>0</v>
      </c>
      <c r="AQ91" s="44"/>
      <c r="AR91" s="43">
        <f t="shared" si="300"/>
        <v>0</v>
      </c>
      <c r="AS91" s="328" t="e">
        <f t="shared" si="301"/>
        <v>#DIV/0!</v>
      </c>
      <c r="AT91" s="328" t="e">
        <f t="shared" si="302"/>
        <v>#DIV/0!</v>
      </c>
      <c r="AU91" s="328" t="e">
        <f t="shared" si="303"/>
        <v>#DIV/0!</v>
      </c>
      <c r="AV91" s="328" t="e">
        <f t="shared" si="304"/>
        <v>#DIV/0!</v>
      </c>
      <c r="AW91" s="328" t="e">
        <f t="shared" si="305"/>
        <v>#DIV/0!</v>
      </c>
      <c r="AX91" s="328" t="e">
        <f t="shared" si="306"/>
        <v>#DIV/0!</v>
      </c>
      <c r="AZ91" s="43">
        <f t="shared" si="307"/>
        <v>2130</v>
      </c>
      <c r="BA91" s="248">
        <f t="shared" si="308"/>
        <v>2230</v>
      </c>
      <c r="BB91" s="43">
        <f>IF($AZ91="N","N",SUM(C91:C102))</f>
        <v>0</v>
      </c>
      <c r="BC91" s="43">
        <f>IF($AZ91="N","N",SUM('調查資料(OUT)'!B97:B100))</f>
        <v>0</v>
      </c>
      <c r="BD91" s="43">
        <f>IF($AZ91="N","N",SUM('調查資料(OUT)'!G97:G100))</f>
        <v>0</v>
      </c>
      <c r="BE91" s="43">
        <f>IF($AZ91="N","N",SUM('調查資料(OUT)'!L97:L100))</f>
        <v>0</v>
      </c>
      <c r="BF91" s="48" t="e">
        <f t="shared" si="265"/>
        <v>#DIV/0!</v>
      </c>
      <c r="BG91" s="43">
        <f>IF($AZ91="N","N",SUM(D91:D102))</f>
        <v>0</v>
      </c>
      <c r="BH91" s="43">
        <f>IF($AZ91="N","N",SUM('調查資料(OUT)'!C97:C100))</f>
        <v>0</v>
      </c>
      <c r="BI91" s="43">
        <f>IF($AZ91="N","N",SUM('調查資料(OUT)'!H97:H100))</f>
        <v>0</v>
      </c>
      <c r="BJ91" s="43">
        <f>IF($AZ91="N","N",SUM('調查資料(OUT)'!M97:M100))</f>
        <v>0</v>
      </c>
      <c r="BK91" s="48" t="e">
        <f t="shared" si="267"/>
        <v>#DIV/0!</v>
      </c>
      <c r="BL91" s="43">
        <f>IF($AZ91="N","N",SUM(E91:E102))</f>
        <v>0</v>
      </c>
      <c r="BM91" s="43">
        <f>IF($AZ91="N","N",SUM('調查資料(OUT)'!D97:D100))</f>
        <v>0</v>
      </c>
      <c r="BN91" s="43">
        <f>IF($AZ91="N","N",SUM('調查資料(OUT)'!I97:I100))</f>
        <v>0</v>
      </c>
      <c r="BO91" s="43">
        <f>IF($AZ91="N","N",SUM('調查資料(OUT)'!N97:N100))</f>
        <v>0</v>
      </c>
      <c r="BP91" s="48" t="e">
        <f t="shared" si="269"/>
        <v>#DIV/0!</v>
      </c>
      <c r="BQ91" s="43">
        <f>IF($AZ91="N","N",SUM(F91:F102))</f>
        <v>0</v>
      </c>
      <c r="BR91" s="43">
        <f>IF($AZ91="N","N",SUM('調查資料(OUT)'!E97:E100))</f>
        <v>0</v>
      </c>
      <c r="BS91" s="43">
        <f>IF($AZ91="N","N",SUM('調查資料(OUT)'!J97:J100))</f>
        <v>0</v>
      </c>
      <c r="BT91" s="43">
        <f>IF($AZ91="N","N",SUM('調查資料(OUT)'!O97:O100))</f>
        <v>0</v>
      </c>
      <c r="BU91" s="48" t="e">
        <f t="shared" si="271"/>
        <v>#DIV/0!</v>
      </c>
      <c r="BV91" s="43">
        <f>IF($AZ91="N","N",SUM(G91:G102))</f>
        <v>0</v>
      </c>
      <c r="BW91" s="43">
        <f>IF($AZ91="N","N",SUM('調查資料(OUT)'!F97:F100))</f>
        <v>0</v>
      </c>
      <c r="BX91" s="43">
        <f>IF($AZ91="N","N",SUM('調查資料(OUT)'!K97:K100))</f>
        <v>0</v>
      </c>
      <c r="BY91" s="43">
        <f>IF($AZ91="N","N",SUM('調查資料(OUT)'!P97:P100))</f>
        <v>0</v>
      </c>
      <c r="BZ91" s="48" t="e">
        <f t="shared" si="173"/>
        <v>#DIV/0!</v>
      </c>
      <c r="CA91" s="43">
        <f t="shared" si="174"/>
        <v>0</v>
      </c>
      <c r="CB91" s="48" t="e">
        <f t="shared" si="175"/>
        <v>#DIV/0!</v>
      </c>
      <c r="CC91" s="43">
        <f t="shared" si="176"/>
        <v>0</v>
      </c>
      <c r="CD91" s="48" t="e">
        <f t="shared" si="177"/>
        <v>#DIV/0!</v>
      </c>
      <c r="CE91" s="43">
        <f>IF($AZ91="N","N",BE91+BJ91+BO91+BT91+BY91)</f>
        <v>0</v>
      </c>
      <c r="CF91" s="48" t="e">
        <f t="shared" si="179"/>
        <v>#DIV/0!</v>
      </c>
      <c r="CG91" s="43">
        <f t="shared" si="180"/>
        <v>0</v>
      </c>
      <c r="CH91" s="43">
        <f>IF($AZ91="N","N",SUM(I91:I102))</f>
        <v>0</v>
      </c>
      <c r="CI91" s="43">
        <f>IF($AZ91="N","N",SUM('調查資料(OUT)'!Q97:Q100))</f>
        <v>0</v>
      </c>
      <c r="CJ91" s="43">
        <f>IF($AZ91="N","N",SUM('調查資料(OUT)'!V97:V100))</f>
        <v>0</v>
      </c>
      <c r="CK91" s="43">
        <f>IF($AZ91="N","N",SUM('調查資料(OUT)'!AA97:AA100))</f>
        <v>0</v>
      </c>
      <c r="CL91" s="48" t="e">
        <f t="shared" si="273"/>
        <v>#DIV/0!</v>
      </c>
      <c r="CM91" s="43">
        <f>IF($AZ91="N","N",SUM(J91:J102))</f>
        <v>0</v>
      </c>
      <c r="CN91" s="43">
        <f>IF($AZ91="N","N",SUM('調查資料(OUT)'!R97:R100))</f>
        <v>0</v>
      </c>
      <c r="CO91" s="43">
        <f>IF($AZ91="N","N",SUM('調查資料(OUT)'!W97:W100))</f>
        <v>0</v>
      </c>
      <c r="CP91" s="43">
        <f>IF($AZ91="N","N",SUM('調查資料(OUT)'!AB97:AB100))</f>
        <v>0</v>
      </c>
      <c r="CQ91" s="48" t="e">
        <f t="shared" si="275"/>
        <v>#DIV/0!</v>
      </c>
      <c r="CR91" s="43">
        <f>IF($AZ91="N","N",SUM(K91:K102))</f>
        <v>0</v>
      </c>
      <c r="CS91" s="43">
        <f>IF($AZ91="N","N",SUM('調查資料(OUT)'!S97:S100))</f>
        <v>0</v>
      </c>
      <c r="CT91" s="43">
        <f>IF($AZ91="N","N",SUM('調查資料(OUT)'!X97:X100))</f>
        <v>0</v>
      </c>
      <c r="CU91" s="43">
        <f>IF($AZ91="N","N",SUM('調查資料(OUT)'!AC97:AC100))</f>
        <v>0</v>
      </c>
      <c r="CV91" s="48" t="e">
        <f t="shared" si="277"/>
        <v>#DIV/0!</v>
      </c>
      <c r="CW91" s="43">
        <f>IF($AZ91="N","N",SUM(L91:L102))</f>
        <v>0</v>
      </c>
      <c r="CX91" s="43">
        <f>IF($AZ91="N","N",SUM('調查資料(OUT)'!T97:T100))</f>
        <v>0</v>
      </c>
      <c r="CY91" s="43">
        <f>IF($AZ91="N","N",SUM('調查資料(OUT)'!Y97:Y100))</f>
        <v>0</v>
      </c>
      <c r="CZ91" s="43">
        <f>IF($AZ91="N","N",SUM('調查資料(OUT)'!AD97:AD100))</f>
        <v>0</v>
      </c>
      <c r="DA91" s="48" t="e">
        <f t="shared" si="181"/>
        <v>#DIV/0!</v>
      </c>
      <c r="DB91" s="43">
        <f>IF($AZ91="N","N",SUM(M91:M102))</f>
        <v>0</v>
      </c>
      <c r="DC91" s="43">
        <f>IF($AZ91="N","N",SUM('調查資料(OUT)'!U97:U100))</f>
        <v>0</v>
      </c>
      <c r="DD91" s="43">
        <f>IF($AZ91="N","N",SUM('調查資料(OUT)'!Z97:Z100))</f>
        <v>0</v>
      </c>
      <c r="DE91" s="43">
        <f>IF($AZ91="N","N",SUM('調查資料(OUT)'!AE97:AE100))</f>
        <v>0</v>
      </c>
      <c r="DF91" s="48" t="e">
        <f t="shared" si="183"/>
        <v>#DIV/0!</v>
      </c>
      <c r="DG91" s="43">
        <f t="shared" si="184"/>
        <v>0</v>
      </c>
      <c r="DH91" s="48" t="e">
        <f t="shared" si="185"/>
        <v>#DIV/0!</v>
      </c>
      <c r="DI91" s="43">
        <f t="shared" si="186"/>
        <v>0</v>
      </c>
      <c r="DJ91" s="48" t="e">
        <f t="shared" si="187"/>
        <v>#DIV/0!</v>
      </c>
      <c r="DK91" s="43">
        <f t="shared" si="188"/>
        <v>0</v>
      </c>
      <c r="DL91" s="48" t="e">
        <f t="shared" si="189"/>
        <v>#DIV/0!</v>
      </c>
      <c r="DM91" s="43">
        <f t="shared" si="190"/>
        <v>0</v>
      </c>
      <c r="DN91" s="43">
        <f>IF($AZ91="N","N",SUM(O91:O102))</f>
        <v>0</v>
      </c>
      <c r="DO91" s="43">
        <f>IF($AZ91="N","N",SUM('調查資料(OUT)'!AF97:AF100))</f>
        <v>0</v>
      </c>
      <c r="DP91" s="43">
        <f>IF($AZ91="N","N",SUM('調查資料(OUT)'!AK97:AK100))</f>
        <v>0</v>
      </c>
      <c r="DQ91" s="43">
        <f>IF($AZ91="N","N",SUM('調查資料(OUT)'!AP97:AP100))</f>
        <v>0</v>
      </c>
      <c r="DR91" s="48" t="e">
        <f t="shared" si="280"/>
        <v>#DIV/0!</v>
      </c>
      <c r="DS91" s="43">
        <f>IF($AZ91="N","N",SUM(P91:P102))</f>
        <v>0</v>
      </c>
      <c r="DT91" s="43">
        <f>IF($AZ91="N","N",SUM('調查資料(OUT)'!AG97:AG100))</f>
        <v>0</v>
      </c>
      <c r="DU91" s="43">
        <f>IF($AZ91="N","N",SUM('調查資料(OUT)'!AL97:AL100))</f>
        <v>0</v>
      </c>
      <c r="DV91" s="43">
        <f>IF($AZ91="N","N",SUM('調查資料(OUT)'!AQ97:AQ100))</f>
        <v>0</v>
      </c>
      <c r="DW91" s="48" t="e">
        <f t="shared" si="282"/>
        <v>#DIV/0!</v>
      </c>
      <c r="DX91" s="43">
        <f>IF($AZ91="N","N",SUM(Q91:Q102))</f>
        <v>0</v>
      </c>
      <c r="DY91" s="43">
        <f>IF($AZ91="N","N",SUM('調查資料(OUT)'!AH97:AH100))</f>
        <v>0</v>
      </c>
      <c r="DZ91" s="43">
        <f>IF($AZ91="N","N",SUM('調查資料(OUT)'!AM97:AM100))</f>
        <v>0</v>
      </c>
      <c r="EA91" s="43">
        <f>IF($AZ91="N","N",SUM('調查資料(OUT)'!AR97:AR100))</f>
        <v>0</v>
      </c>
      <c r="EB91" s="48" t="e">
        <f t="shared" si="284"/>
        <v>#DIV/0!</v>
      </c>
      <c r="EC91" s="43">
        <f>IF($AZ91="N","N",SUM(R91:R102))</f>
        <v>0</v>
      </c>
      <c r="ED91" s="43">
        <f>IF($AZ91="N","N",SUM('調查資料(OUT)'!AI97:AI100))</f>
        <v>0</v>
      </c>
      <c r="EE91" s="43">
        <f>IF($AZ91="N","N",SUM('調查資料(OUT)'!AN97:AN100))</f>
        <v>0</v>
      </c>
      <c r="EF91" s="43">
        <f>IF($AZ91="N","N",SUM('調查資料(OUT)'!AS97:AS100))</f>
        <v>0</v>
      </c>
      <c r="EG91" s="48" t="e">
        <f t="shared" si="191"/>
        <v>#DIV/0!</v>
      </c>
      <c r="EH91" s="43">
        <f>IF($AZ91="N","N",SUM(S91:S102))</f>
        <v>0</v>
      </c>
      <c r="EI91" s="43">
        <f>IF($AZ91="N","N",SUM('調查資料(OUT)'!AJ97:AJ100))</f>
        <v>0</v>
      </c>
      <c r="EJ91" s="43">
        <f>IF($AZ91="N","N",SUM('調查資料(OUT)'!AO97:AO100))</f>
        <v>0</v>
      </c>
      <c r="EK91" s="43">
        <f>IF($AZ91="N","N",SUM('調查資料(OUT)'!AT97:AT100))</f>
        <v>0</v>
      </c>
      <c r="EL91" s="48" t="e">
        <f t="shared" si="193"/>
        <v>#DIV/0!</v>
      </c>
      <c r="EM91" s="43">
        <f t="shared" si="194"/>
        <v>0</v>
      </c>
      <c r="EN91" s="48" t="e">
        <f t="shared" si="195"/>
        <v>#DIV/0!</v>
      </c>
      <c r="EO91" s="43">
        <f t="shared" si="196"/>
        <v>0</v>
      </c>
      <c r="EP91" s="48" t="e">
        <f t="shared" si="197"/>
        <v>#DIV/0!</v>
      </c>
      <c r="EQ91" s="43">
        <f t="shared" si="198"/>
        <v>0</v>
      </c>
      <c r="ER91" s="48" t="e">
        <f t="shared" si="199"/>
        <v>#DIV/0!</v>
      </c>
      <c r="ES91" s="43">
        <f t="shared" si="200"/>
        <v>0</v>
      </c>
      <c r="ET91" s="43">
        <f>IF($AZ91="N","N",SUM(U91:U102))</f>
        <v>0</v>
      </c>
      <c r="EU91" s="43">
        <f>IF($AZ91="N","N",SUM('調查資料(OUT)'!AU97:AU100))</f>
        <v>0</v>
      </c>
      <c r="EV91" s="43">
        <f>IF($AZ91="N","N",SUM('調查資料(OUT)'!AZ97:AZ100))</f>
        <v>0</v>
      </c>
      <c r="EW91" s="43">
        <f>IF($AZ91="N","N",SUM('調查資料(OUT)'!BE97:BE100))</f>
        <v>0</v>
      </c>
      <c r="EX91" s="48" t="e">
        <f t="shared" si="287"/>
        <v>#DIV/0!</v>
      </c>
      <c r="EY91" s="43">
        <f>IF($AZ91="N","N",SUM(V91:V102))</f>
        <v>0</v>
      </c>
      <c r="EZ91" s="43">
        <f>IF($AZ91="N","N",SUM('調查資料(OUT)'!AV97:AV100))</f>
        <v>0</v>
      </c>
      <c r="FA91" s="43">
        <f>IF($AZ91="N","N",SUM('調查資料(OUT)'!BA97:BA100))</f>
        <v>0</v>
      </c>
      <c r="FB91" s="43">
        <f>IF($AZ91="N","N",SUM('調查資料(OUT)'!BF97:BF100))</f>
        <v>0</v>
      </c>
      <c r="FC91" s="48" t="e">
        <f t="shared" si="289"/>
        <v>#DIV/0!</v>
      </c>
      <c r="FD91" s="43">
        <f>IF($AZ91="N","N",SUM(W91:W102))</f>
        <v>0</v>
      </c>
      <c r="FE91" s="43">
        <f>IF($AZ91="N","N",SUM('調查資料(OUT)'!AW97:AW100))</f>
        <v>0</v>
      </c>
      <c r="FF91" s="43">
        <f>IF($AZ91="N","N",SUM('調查資料(OUT)'!BB97:BB100))</f>
        <v>0</v>
      </c>
      <c r="FG91" s="43">
        <f>IF($AZ91="N","N",SUM('調查資料(OUT)'!BG97:BG100))</f>
        <v>0</v>
      </c>
      <c r="FH91" s="48" t="e">
        <f t="shared" si="291"/>
        <v>#DIV/0!</v>
      </c>
      <c r="FI91" s="43">
        <f>IF($AZ91="N","N",SUM(X91:X102))</f>
        <v>0</v>
      </c>
      <c r="FJ91" s="43">
        <f>IF($AZ91="N","N",SUM('調查資料(OUT)'!AX97:AX100))</f>
        <v>0</v>
      </c>
      <c r="FK91" s="43">
        <f>IF($AZ91="N","N",SUM('調查資料(OUT)'!BC97:BC100))</f>
        <v>0</v>
      </c>
      <c r="FL91" s="43">
        <f>IF($AZ91="N","N",SUM('調查資料(OUT)'!BH97:BH100))</f>
        <v>0</v>
      </c>
      <c r="FM91" s="48" t="e">
        <f t="shared" si="201"/>
        <v>#DIV/0!</v>
      </c>
      <c r="FN91" s="43">
        <f>IF($AZ91="N","N",SUM(Y91:Y102))</f>
        <v>0</v>
      </c>
      <c r="FO91" s="43">
        <f>IF($AZ91="N","N",SUM('調查資料(OUT)'!AY97:AY100))</f>
        <v>0</v>
      </c>
      <c r="FP91" s="43">
        <f>IF($AZ91="N","N",SUM('調查資料(OUT)'!BD97:BD100))</f>
        <v>0</v>
      </c>
      <c r="FQ91" s="43">
        <f>IF($AZ91="N","N",SUM('調查資料(OUT)'!BI97:BI100))</f>
        <v>0</v>
      </c>
      <c r="FR91" s="48" t="e">
        <f t="shared" si="203"/>
        <v>#DIV/0!</v>
      </c>
      <c r="FS91" s="43">
        <f t="shared" si="204"/>
        <v>0</v>
      </c>
      <c r="FT91" s="48" t="e">
        <f t="shared" si="205"/>
        <v>#DIV/0!</v>
      </c>
      <c r="FU91" s="43">
        <f t="shared" si="206"/>
        <v>0</v>
      </c>
      <c r="FV91" s="48" t="e">
        <f t="shared" si="207"/>
        <v>#DIV/0!</v>
      </c>
      <c r="FW91" s="43">
        <f t="shared" si="208"/>
        <v>0</v>
      </c>
      <c r="FX91" s="48" t="e">
        <f t="shared" si="209"/>
        <v>#DIV/0!</v>
      </c>
      <c r="FY91" s="43">
        <f t="shared" si="210"/>
        <v>0</v>
      </c>
      <c r="FZ91" s="43">
        <f>IF($AZ91="N","N",SUM(AA91:AA102))</f>
        <v>0</v>
      </c>
      <c r="GA91" s="43">
        <f>IF($AZ91="N","N",SUM('調查資料(OUT)'!BJ97:BJ100))</f>
        <v>0</v>
      </c>
      <c r="GB91" s="43">
        <f>IF($AZ91="N","N",SUM('調查資料(OUT)'!BO97:BO100))</f>
        <v>0</v>
      </c>
      <c r="GC91" s="43">
        <f>IF($AZ91="N","N",SUM('調查資料(OUT)'!BT97:BT100))</f>
        <v>0</v>
      </c>
      <c r="GD91" s="48" t="e">
        <f t="shared" si="294"/>
        <v>#DIV/0!</v>
      </c>
      <c r="GE91" s="43">
        <f>IF($AZ91="N","N",SUM(AB91:AB102))</f>
        <v>0</v>
      </c>
      <c r="GF91" s="43">
        <f>IF($AZ91="N","N",SUM('調查資料(OUT)'!BK97:BK100))</f>
        <v>0</v>
      </c>
      <c r="GG91" s="43">
        <f>IF($AZ91="N","N",SUM('調查資料(OUT)'!BP97:BP100))</f>
        <v>0</v>
      </c>
      <c r="GH91" s="43">
        <f>IF($AZ91="N","N",SUM('調查資料(OUT)'!BU97:BU100))</f>
        <v>0</v>
      </c>
      <c r="GI91" s="48" t="e">
        <f t="shared" si="296"/>
        <v>#DIV/0!</v>
      </c>
      <c r="GJ91" s="43">
        <f>IF($AZ91="N","N",SUM(AC91:AC102))</f>
        <v>0</v>
      </c>
      <c r="GK91" s="43">
        <f>IF($AZ91="N","N",SUM('調查資料(OUT)'!BL97:BL100))</f>
        <v>0</v>
      </c>
      <c r="GL91" s="43">
        <f>IF($AZ91="N","N",SUM('調查資料(OUT)'!BQ97:BQ100))</f>
        <v>0</v>
      </c>
      <c r="GM91" s="43">
        <f>IF($AZ91="N","N",SUM('調查資料(OUT)'!BV97:BV100))</f>
        <v>0</v>
      </c>
      <c r="GN91" s="48" t="e">
        <f t="shared" si="298"/>
        <v>#DIV/0!</v>
      </c>
      <c r="GO91" s="43">
        <f>IF($AZ91="N","N",SUM(AD91:AD102))</f>
        <v>0</v>
      </c>
      <c r="GP91" s="43">
        <f>IF($AZ91="N","N",SUM('調查資料(OUT)'!BM97:BM100))</f>
        <v>0</v>
      </c>
      <c r="GQ91" s="43">
        <f>IF($AZ91="N","N",SUM('調查資料(OUT)'!BR97:BR100))</f>
        <v>0</v>
      </c>
      <c r="GR91" s="43">
        <f>IF($AZ91="N","N",SUM('調查資料(OUT)'!BW97:BW100))</f>
        <v>0</v>
      </c>
      <c r="GS91" s="48" t="e">
        <f t="shared" si="211"/>
        <v>#DIV/0!</v>
      </c>
      <c r="GT91" s="43">
        <f>IF($AZ91="N","N",SUM(AE91:AE102))</f>
        <v>0</v>
      </c>
      <c r="GU91" s="43">
        <f>IF($AZ91="N","N",SUM('調查資料(OUT)'!BN97:BN100))</f>
        <v>0</v>
      </c>
      <c r="GV91" s="43">
        <f>IF($AZ91="N","N",SUM('調查資料(OUT)'!BS97:BS100))</f>
        <v>0</v>
      </c>
      <c r="GW91" s="43">
        <f>IF($AZ91="N","N",SUM('調查資料(OUT)'!BX97:BX100))</f>
        <v>0</v>
      </c>
      <c r="GX91" s="48" t="e">
        <f t="shared" si="213"/>
        <v>#DIV/0!</v>
      </c>
      <c r="GY91" s="43">
        <f t="shared" si="214"/>
        <v>0</v>
      </c>
      <c r="GZ91" s="48" t="e">
        <f t="shared" si="215"/>
        <v>#DIV/0!</v>
      </c>
      <c r="HA91" s="43">
        <f t="shared" si="216"/>
        <v>0</v>
      </c>
      <c r="HB91" s="48" t="e">
        <f t="shared" si="217"/>
        <v>#DIV/0!</v>
      </c>
      <c r="HC91" s="43">
        <f t="shared" si="237"/>
        <v>0</v>
      </c>
      <c r="HD91" s="48" t="e">
        <f t="shared" si="218"/>
        <v>#DIV/0!</v>
      </c>
      <c r="HE91" s="43">
        <f t="shared" si="219"/>
        <v>0</v>
      </c>
      <c r="HF91" s="43">
        <f>IF($AZ91="N","N",SUM(AG91:AG102))</f>
        <v>0</v>
      </c>
      <c r="HG91" s="43">
        <f>IF($AZ91="N","N",SUM('調查資料(OUT)'!BY97:BY100))</f>
        <v>0</v>
      </c>
      <c r="HH91" s="43">
        <f>IF($AZ91="N","N",SUM('調查資料(OUT)'!CD97:CD100))</f>
        <v>0</v>
      </c>
      <c r="HI91" s="43">
        <f>IF($AZ91="N","N",SUM('調查資料(OUT)'!CI97:CI100))</f>
        <v>0</v>
      </c>
      <c r="HJ91" s="48" t="e">
        <f t="shared" si="221"/>
        <v>#DIV/0!</v>
      </c>
      <c r="HK91" s="43">
        <f>IF($AZ91="N","N",SUM(AH91:AH102))</f>
        <v>0</v>
      </c>
      <c r="HL91" s="43">
        <f>IF($AZ91="N","N",SUM('調查資料(OUT)'!BZ97:BZ100))</f>
        <v>0</v>
      </c>
      <c r="HM91" s="43">
        <f>IF($AZ91="N","N",SUM('調查資料(OUT)'!CE97:CE100))</f>
        <v>0</v>
      </c>
      <c r="HN91" s="43">
        <f>IF($AZ91="N","N",SUM('調查資料(OUT)'!CJ97:CJ100))</f>
        <v>0</v>
      </c>
      <c r="HO91" s="48" t="e">
        <f t="shared" si="223"/>
        <v>#DIV/0!</v>
      </c>
      <c r="HP91" s="43">
        <f>IF($AZ91="N","N",SUM(AI91:AI102))</f>
        <v>0</v>
      </c>
      <c r="HQ91" s="43">
        <f>IF($AZ91="N","N",SUM('調查資料(OUT)'!CA97:CA100))</f>
        <v>0</v>
      </c>
      <c r="HR91" s="43">
        <f>IF($AZ91="N","N",SUM('調查資料(OUT)'!CF97:CF100))</f>
        <v>0</v>
      </c>
      <c r="HS91" s="43">
        <f>IF($AZ91="N","N",SUM('調查資料(OUT)'!CK97:CK100))</f>
        <v>0</v>
      </c>
      <c r="HT91" s="48" t="e">
        <f t="shared" si="225"/>
        <v>#DIV/0!</v>
      </c>
      <c r="HU91" s="43">
        <f>IF($AZ91="N","N",SUM(AJ91:AJ102))</f>
        <v>0</v>
      </c>
      <c r="HV91" s="43">
        <f>IF($AZ91="N","N",SUM('調查資料(OUT)'!CB97:CB100))</f>
        <v>0</v>
      </c>
      <c r="HW91" s="43">
        <f>IF($AZ91="N","N",SUM('調查資料(OUT)'!CG97:CG100))</f>
        <v>0</v>
      </c>
      <c r="HX91" s="43">
        <f>IF($AZ91="N","N",SUM('調查資料(OUT)'!CL97:CL100))</f>
        <v>0</v>
      </c>
      <c r="HY91" s="48" t="e">
        <f t="shared" si="227"/>
        <v>#DIV/0!</v>
      </c>
      <c r="HZ91" s="43">
        <f>IF($AZ91="N","N",SUM(AK91:AK102))</f>
        <v>0</v>
      </c>
      <c r="IA91" s="43">
        <f>IF($AZ91="N","N",SUM('調查資料(OUT)'!CC97:CC100))</f>
        <v>0</v>
      </c>
      <c r="IB91" s="43">
        <f>IF($AZ91="N","N",SUM('調查資料(OUT)'!CH97:CH100))</f>
        <v>0</v>
      </c>
      <c r="IC91" s="43">
        <f>IF($AZ91="N","N",SUM('調查資料(OUT)'!CM97:CM100))</f>
        <v>0</v>
      </c>
      <c r="ID91" s="48" t="e">
        <f t="shared" si="229"/>
        <v>#DIV/0!</v>
      </c>
      <c r="IE91" s="43">
        <f t="shared" si="230"/>
        <v>0</v>
      </c>
      <c r="IF91" s="48" t="e">
        <f t="shared" si="231"/>
        <v>#DIV/0!</v>
      </c>
      <c r="IG91" s="43">
        <f t="shared" si="232"/>
        <v>0</v>
      </c>
      <c r="IH91" s="48" t="e">
        <f t="shared" si="233"/>
        <v>#DIV/0!</v>
      </c>
      <c r="II91" s="43">
        <f t="shared" si="234"/>
        <v>0</v>
      </c>
      <c r="IJ91" s="48" t="e">
        <f t="shared" si="235"/>
        <v>#DIV/0!</v>
      </c>
      <c r="IK91" s="248">
        <f t="shared" si="236"/>
        <v>0</v>
      </c>
    </row>
    <row r="92" spans="1:245">
      <c r="A92" s="247">
        <f>'調查資料(OUT)'!A98</f>
        <v>2145</v>
      </c>
      <c r="B92" s="43">
        <f t="shared" si="163"/>
        <v>0</v>
      </c>
      <c r="C92" s="43">
        <f>IFERROR('調查資料(OUT)'!$B$1*'調查資料(OUT)'!B98,0)+IFERROR('調查資料(OUT)'!$G$1*'調查資料(OUT)'!G98,0)+IFERROR('調查資料(OUT)'!$L$1*'調查資料(OUT)'!L98,0)</f>
        <v>0</v>
      </c>
      <c r="D92" s="43">
        <f>IFERROR('調查資料(OUT)'!$C$1*'調查資料(OUT)'!C98,0)+IFERROR('調查資料(OUT)'!$H$1*'調查資料(OUT)'!H98,0)+IFERROR('調查資料(OUT)'!$M$1*'調查資料(OUT)'!M98,0)</f>
        <v>0</v>
      </c>
      <c r="E92" s="43">
        <f>IFERROR('調查資料(OUT)'!$D$1*'調查資料(OUT)'!D98,0)+IFERROR('調查資料(OUT)'!$I$1*'調查資料(OUT)'!I98,0)+IFERROR('調查資料(OUT)'!$N$1*'調查資料(OUT)'!N98,0)</f>
        <v>0</v>
      </c>
      <c r="F92" s="43">
        <f>IFERROR('調查資料(OUT)'!$E$1*'調查資料(OUT)'!E98,0)+IFERROR('調查資料(OUT)'!$J$1*'調查資料(OUT)'!J98,0)+IFERROR('調查資料(OUT)'!$O$1*'調查資料(OUT)'!O98,0)</f>
        <v>0</v>
      </c>
      <c r="G92" s="248">
        <f>IFERROR('調查資料(OUT)'!$F$1*'調查資料(OUT)'!F98,0)+IFERROR('調查資料(OUT)'!$K$1*'調查資料(OUT)'!K98,0)+IFERROR('調查資料(OUT)'!$P$1*'調查資料(OUT)'!P98,0)</f>
        <v>0</v>
      </c>
      <c r="H92" s="249">
        <f t="shared" si="164"/>
        <v>0</v>
      </c>
      <c r="I92" s="43">
        <f>IFERROR('調查資料(OUT)'!$Q$1*'調查資料(OUT)'!Q98,0)+IFERROR('調查資料(OUT)'!$V$1*'調查資料(OUT)'!V98,0)+IFERROR('調查資料(OUT)'!$AA$1*'調查資料(OUT)'!AA98,0)</f>
        <v>0</v>
      </c>
      <c r="J92" s="43">
        <f>IFERROR('調查資料(OUT)'!$R$1*'調查資料(OUT)'!R98,0)+IFERROR('調查資料(OUT)'!$W$1*'調查資料(OUT)'!W98,0)+IFERROR('調查資料(OUT)'!$AB$1*'調查資料(OUT)'!AB98,0)</f>
        <v>0</v>
      </c>
      <c r="K92" s="43">
        <f>IFERROR('調查資料(OUT)'!$S$1*'調查資料(OUT)'!S98,0)+IFERROR('調查資料(OUT)'!$X$1*'調查資料(OUT)'!X98,0)+IFERROR('調查資料(OUT)'!$AC$1*'調查資料(OUT)'!AC98,0)</f>
        <v>0</v>
      </c>
      <c r="L92" s="43">
        <f>IFERROR('調查資料(OUT)'!$T$1*'調查資料(OUT)'!T98,0)+IFERROR('調查資料(OUT)'!$Y$1*'調查資料(OUT)'!Y98,0)+IFERROR('調查資料(OUT)'!$AD$1*'調查資料(OUT)'!AD98,0)</f>
        <v>0</v>
      </c>
      <c r="M92" s="248">
        <f>IFERROR('調查資料(OUT)'!$U$1*'調查資料(OUT)'!U98,0)+IFERROR('調查資料(OUT)'!$Z$1*'調查資料(OUT)'!Z98,0)+IFERROR('調查資料(OUT)'!$AE$1*'調查資料(OUT)'!AE98,0)</f>
        <v>0</v>
      </c>
      <c r="N92" s="249">
        <f t="shared" si="165"/>
        <v>0</v>
      </c>
      <c r="O92" s="43">
        <f>IFERROR('調查資料(OUT)'!$AF$1*'調查資料(OUT)'!AF98,0)+IFERROR('調查資料(OUT)'!$AK$1*'調查資料(OUT)'!AK98,0)+IFERROR('調查資料(OUT)'!$AP$1*'調查資料(OUT)'!AP98,0)</f>
        <v>0</v>
      </c>
      <c r="P92" s="43">
        <f>IFERROR('調查資料(OUT)'!$AG$1*'調查資料(OUT)'!AG98,0)+IFERROR('調查資料(OUT)'!$AL$1*'調查資料(OUT)'!AL98,0)+IFERROR('調查資料(OUT)'!$AQ$1*'調查資料(OUT)'!AQ98,0)</f>
        <v>0</v>
      </c>
      <c r="Q92" s="43">
        <f>IFERROR('調查資料(OUT)'!$AH$1*'調查資料(OUT)'!AH98,0)+IFERROR('調查資料(OUT)'!$AM$1*'調查資料(OUT)'!AM98,0)+IFERROR('調查資料(OUT)'!$AR$1*'調查資料(OUT)'!AR98,0)</f>
        <v>0</v>
      </c>
      <c r="R92" s="43">
        <f>IFERROR('調查資料(OUT)'!$AI$1*'調查資料(OUT)'!AI98,0)+IFERROR('調查資料(OUT)'!$AN$1*'調查資料(OUT)'!AN98,0)+IFERROR('調查資料(OUT)'!$AS$1*'調查資料(OUT)'!AS98,0)</f>
        <v>0</v>
      </c>
      <c r="S92" s="248">
        <f>IFERROR('調查資料(OUT)'!$AJ$1*'調查資料(OUT)'!AJ98,0)+IFERROR('調查資料(OUT)'!$AO$1*'調查資料(OUT)'!AO98,0)+IFERROR('調查資料(OUT)'!$AT$1*'調查資料(OUT)'!AT98,0)</f>
        <v>0</v>
      </c>
      <c r="T92" s="249">
        <f t="shared" si="166"/>
        <v>0</v>
      </c>
      <c r="U92" s="43">
        <f>IFERROR('調查資料(OUT)'!$AU$1*'調查資料(OUT)'!AU98,0)+IFERROR('調查資料(OUT)'!$AZ$1*'調查資料(OUT)'!AZ98,0)+IFERROR('調查資料(OUT)'!$BE$1*'調查資料(OUT)'!BE98,0)</f>
        <v>0</v>
      </c>
      <c r="V92" s="43">
        <f>IFERROR('調查資料(OUT)'!$AV$1*'調查資料(OUT)'!AV98,0)+IFERROR('調查資料(OUT)'!$BA$1*'調查資料(OUT)'!BA98,0)+IFERROR('調查資料(OUT)'!$BF$1*'調查資料(OUT)'!BF98,0)</f>
        <v>0</v>
      </c>
      <c r="W92" s="43">
        <f>IFERROR('調查資料(OUT)'!$AW$1*'調查資料(OUT)'!AW98,0)+IFERROR('調查資料(OUT)'!$BB$1*'調查資料(OUT)'!BB98,0)+IFERROR('調查資料(OUT)'!$BG$1*'調查資料(OUT)'!BG98,0)</f>
        <v>0</v>
      </c>
      <c r="X92" s="43">
        <f>IFERROR('調查資料(OUT)'!$AX$1*'調查資料(OUT)'!AX98,0)+IFERROR('調查資料(OUT)'!$BC$1*'調查資料(OUT)'!BC98,0)+IFERROR('調查資料(OUT)'!$BH$1*'調查資料(OUT)'!BH98,0)</f>
        <v>0</v>
      </c>
      <c r="Y92" s="248">
        <f>IFERROR('調查資料(OUT)'!$AY$1*'調查資料(OUT)'!AY98,0)+IFERROR('調查資料(OUT)'!$BD$1*'調查資料(OUT)'!BD98,0)+IFERROR('調查資料(OUT)'!$BI$1*'調查資料(OUT)'!BI98,0)</f>
        <v>0</v>
      </c>
      <c r="Z92" s="249">
        <f t="shared" si="167"/>
        <v>0</v>
      </c>
      <c r="AA92" s="43">
        <f>IFERROR('調查資料(OUT)'!$BJ$1*'調查資料(OUT)'!BJ98,0)+IFERROR('調查資料(OUT)'!$BO$1*'調查資料(OUT)'!BO98,0)+IFERROR('調查資料(OUT)'!$BT$1*'調查資料(OUT)'!BT98,0)</f>
        <v>0</v>
      </c>
      <c r="AB92" s="43">
        <f>IFERROR('調查資料(OUT)'!$BK$1*'調查資料(OUT)'!BK98,0)+IFERROR('調查資料(OUT)'!$BP$1*'調查資料(OUT)'!BP98,0)+IFERROR('調查資料(OUT)'!$BU$1*'調查資料(OUT)'!BU98,0)</f>
        <v>0</v>
      </c>
      <c r="AC92" s="43">
        <f>IFERROR('調查資料(OUT)'!$BL$1*'調查資料(OUT)'!BL98,0)+IFERROR('調查資料(OUT)'!$BQ$1*'調查資料(OUT)'!BQ98,0)+IFERROR('調查資料(OUT)'!$BV$1*'調查資料(OUT)'!BV98,0)</f>
        <v>0</v>
      </c>
      <c r="AD92" s="43">
        <f>IFERROR('調查資料(OUT)'!$BM$1*'調查資料(OUT)'!BM98,0)+IFERROR('調查資料(OUT)'!$BR$1*'調查資料(OUT)'!BR98,0)+IFERROR('調查資料(OUT)'!$BW$1*'調查資料(OUT)'!BW98,0)</f>
        <v>0</v>
      </c>
      <c r="AE92" s="248">
        <f>IFERROR('調查資料(OUT)'!$BN$1*'調查資料(OUT)'!BN98,0)+IFERROR('調查資料(OUT)'!$BS$1*'調查資料(OUT)'!BS98,0)+IFERROR('調查資料(OUT)'!$BX$1*'調查資料(OUT)'!BX98,0)</f>
        <v>0</v>
      </c>
      <c r="AF92" s="249">
        <f t="shared" si="168"/>
        <v>0</v>
      </c>
      <c r="AG92" s="43">
        <f>IFERROR('調查資料(OUT)'!$BY$1*'調查資料(OUT)'!BY98,0)+IFERROR('調查資料(OUT)'!$CD$1*'調查資料(OUT)'!CD98,0)+IFERROR('調查資料(OUT)'!$CI$1*'調查資料(OUT)'!CI98,0)</f>
        <v>0</v>
      </c>
      <c r="AH92" s="43">
        <f>IFERROR('調查資料(OUT)'!$BZ$1*'調查資料(OUT)'!BZ98,0)+IFERROR('調查資料(OUT)'!$CE$1*'調查資料(OUT)'!CE98,0)+IFERROR('調查資料(OUT)'!$CJ$1*'調查資料(OUT)'!CJ98,0)</f>
        <v>0</v>
      </c>
      <c r="AI92" s="43">
        <f>IFERROR('調查資料(OUT)'!$CA$1*'調查資料(OUT)'!CA98,0)+IFERROR('調查資料(OUT)'!$CF$1*'調查資料(OUT)'!CF98,0)+IFERROR('調查資料(OUT)'!$CK$1*'調查資料(OUT)'!CK98,0)</f>
        <v>0</v>
      </c>
      <c r="AJ92" s="43">
        <f>IFERROR('調查資料(OUT)'!$CB$1*'調查資料(OUT)'!CB98,0)+IFERROR('調查資料(OUT)'!$CG$1*'調查資料(OUT)'!CG98,0)+IFERROR('調查資料(OUT)'!$CL$1*'調查資料(OUT)'!CL98,0)</f>
        <v>0</v>
      </c>
      <c r="AK92" s="248">
        <f>IFERROR('調查資料(OUT)'!$CC$1*'調查資料(OUT)'!CC98,0)+IFERROR('調查資料(OUT)'!$CH$1*'調查資料(OUT)'!CH98,0)+IFERROR('調查資料(OUT)'!$CM$1*'調查資料(OUT)'!CM98,0)</f>
        <v>0</v>
      </c>
      <c r="AL92" s="250">
        <f t="shared" si="169"/>
        <v>0</v>
      </c>
      <c r="AN92" s="249">
        <f>'調查資料(OUT)'!A98</f>
        <v>2145</v>
      </c>
      <c r="AO92" s="326">
        <f t="shared" si="170"/>
        <v>2245</v>
      </c>
      <c r="AP92" s="43">
        <f>SUM(AL92:AL103)</f>
        <v>0</v>
      </c>
      <c r="AQ92" s="44"/>
      <c r="AR92" s="43">
        <f t="shared" si="300"/>
        <v>0</v>
      </c>
      <c r="AS92" s="328" t="e">
        <f t="shared" si="301"/>
        <v>#DIV/0!</v>
      </c>
      <c r="AT92" s="328" t="e">
        <f t="shared" si="302"/>
        <v>#DIV/0!</v>
      </c>
      <c r="AU92" s="328" t="e">
        <f t="shared" si="303"/>
        <v>#DIV/0!</v>
      </c>
      <c r="AV92" s="328" t="e">
        <f t="shared" si="304"/>
        <v>#DIV/0!</v>
      </c>
      <c r="AW92" s="328" t="e">
        <f t="shared" si="305"/>
        <v>#DIV/0!</v>
      </c>
      <c r="AX92" s="328" t="e">
        <f t="shared" si="306"/>
        <v>#DIV/0!</v>
      </c>
      <c r="AZ92" s="43">
        <f t="shared" si="307"/>
        <v>2145</v>
      </c>
      <c r="BA92" s="248">
        <f t="shared" si="308"/>
        <v>2245</v>
      </c>
      <c r="BB92" s="43">
        <f>IF($AZ92="N","N",SUM(C92:C103))</f>
        <v>0</v>
      </c>
      <c r="BC92" s="43">
        <f>IF($AZ92="N","N",SUM('調查資料(OUT)'!B98:B101))</f>
        <v>0</v>
      </c>
      <c r="BD92" s="43">
        <f>IF($AZ92="N","N",SUM('調查資料(OUT)'!G98:G101))</f>
        <v>0</v>
      </c>
      <c r="BE92" s="43">
        <f>IF($AZ92="N","N",SUM('調查資料(OUT)'!L98:L101))</f>
        <v>0</v>
      </c>
      <c r="BF92" s="48" t="e">
        <f t="shared" si="265"/>
        <v>#DIV/0!</v>
      </c>
      <c r="BG92" s="43">
        <f>IF($AZ92="N","N",SUM(D92:D103))</f>
        <v>0</v>
      </c>
      <c r="BH92" s="43">
        <f>IF($AZ92="N","N",SUM('調查資料(OUT)'!C98:C101))</f>
        <v>0</v>
      </c>
      <c r="BI92" s="43">
        <f>IF($AZ92="N","N",SUM('調查資料(OUT)'!H98:H101))</f>
        <v>0</v>
      </c>
      <c r="BJ92" s="43">
        <f>IF($AZ92="N","N",SUM('調查資料(OUT)'!M98:M101))</f>
        <v>0</v>
      </c>
      <c r="BK92" s="48" t="e">
        <f t="shared" si="267"/>
        <v>#DIV/0!</v>
      </c>
      <c r="BL92" s="43">
        <f>IF($AZ92="N","N",SUM(E92:E103))</f>
        <v>0</v>
      </c>
      <c r="BM92" s="43">
        <f>IF($AZ92="N","N",SUM('調查資料(OUT)'!D98:D101))</f>
        <v>0</v>
      </c>
      <c r="BN92" s="43">
        <f>IF($AZ92="N","N",SUM('調查資料(OUT)'!I98:I101))</f>
        <v>0</v>
      </c>
      <c r="BO92" s="43">
        <f>IF($AZ92="N","N",SUM('調查資料(OUT)'!N98:N101))</f>
        <v>0</v>
      </c>
      <c r="BP92" s="48" t="e">
        <f t="shared" si="269"/>
        <v>#DIV/0!</v>
      </c>
      <c r="BQ92" s="43">
        <f>IF($AZ92="N","N",SUM(F92:F103))</f>
        <v>0</v>
      </c>
      <c r="BR92" s="43">
        <f>IF($AZ92="N","N",SUM('調查資料(OUT)'!E98:E101))</f>
        <v>0</v>
      </c>
      <c r="BS92" s="43">
        <f>IF($AZ92="N","N",SUM('調查資料(OUT)'!J98:J101))</f>
        <v>0</v>
      </c>
      <c r="BT92" s="43">
        <f>IF($AZ92="N","N",SUM('調查資料(OUT)'!O98:O101))</f>
        <v>0</v>
      </c>
      <c r="BU92" s="48" t="e">
        <f t="shared" si="271"/>
        <v>#DIV/0!</v>
      </c>
      <c r="BV92" s="43">
        <f>IF($AZ92="N","N",SUM(G92:G103))</f>
        <v>0</v>
      </c>
      <c r="BW92" s="43">
        <f>IF($AZ92="N","N",SUM('調查資料(OUT)'!F98:F101))</f>
        <v>0</v>
      </c>
      <c r="BX92" s="43">
        <f>IF($AZ92="N","N",SUM('調查資料(OUT)'!K98:K101))</f>
        <v>0</v>
      </c>
      <c r="BY92" s="43">
        <f>IF($AZ92="N","N",SUM('調查資料(OUT)'!P98:P101))</f>
        <v>0</v>
      </c>
      <c r="BZ92" s="48" t="e">
        <f t="shared" si="173"/>
        <v>#DIV/0!</v>
      </c>
      <c r="CA92" s="43">
        <f t="shared" si="174"/>
        <v>0</v>
      </c>
      <c r="CB92" s="48" t="e">
        <f t="shared" si="175"/>
        <v>#DIV/0!</v>
      </c>
      <c r="CC92" s="43">
        <f t="shared" si="176"/>
        <v>0</v>
      </c>
      <c r="CD92" s="48" t="e">
        <f t="shared" si="177"/>
        <v>#DIV/0!</v>
      </c>
      <c r="CE92" s="43">
        <f t="shared" si="178"/>
        <v>0</v>
      </c>
      <c r="CF92" s="48" t="e">
        <f t="shared" si="179"/>
        <v>#DIV/0!</v>
      </c>
      <c r="CG92" s="43">
        <f t="shared" si="180"/>
        <v>0</v>
      </c>
      <c r="CH92" s="43">
        <f>IF($AZ92="N","N",SUM(I92:I103))</f>
        <v>0</v>
      </c>
      <c r="CI92" s="43">
        <f>IF($AZ92="N","N",SUM('調查資料(OUT)'!Q98:Q101))</f>
        <v>0</v>
      </c>
      <c r="CJ92" s="43">
        <f>IF($AZ92="N","N",SUM('調查資料(OUT)'!V98:V101))</f>
        <v>0</v>
      </c>
      <c r="CK92" s="43">
        <f>IF($AZ92="N","N",SUM('調查資料(OUT)'!AA98:AA101))</f>
        <v>0</v>
      </c>
      <c r="CL92" s="48" t="e">
        <f t="shared" si="273"/>
        <v>#DIV/0!</v>
      </c>
      <c r="CM92" s="43">
        <f>IF($AZ92="N","N",SUM(J92:J103))</f>
        <v>0</v>
      </c>
      <c r="CN92" s="43">
        <f>IF($AZ92="N","N",SUM('調查資料(OUT)'!R98:R101))</f>
        <v>0</v>
      </c>
      <c r="CO92" s="43">
        <f>IF($AZ92="N","N",SUM('調查資料(OUT)'!W98:W101))</f>
        <v>0</v>
      </c>
      <c r="CP92" s="43">
        <f>IF($AZ92="N","N",SUM('調查資料(OUT)'!AB98:AB101))</f>
        <v>0</v>
      </c>
      <c r="CQ92" s="48" t="e">
        <f t="shared" si="275"/>
        <v>#DIV/0!</v>
      </c>
      <c r="CR92" s="43">
        <f>IF($AZ92="N","N",SUM(K92:K103))</f>
        <v>0</v>
      </c>
      <c r="CS92" s="43">
        <f>IF($AZ92="N","N",SUM('調查資料(OUT)'!S98:S101))</f>
        <v>0</v>
      </c>
      <c r="CT92" s="43">
        <f>IF($AZ92="N","N",SUM('調查資料(OUT)'!X98:X101))</f>
        <v>0</v>
      </c>
      <c r="CU92" s="43">
        <f>IF($AZ92="N","N",SUM('調查資料(OUT)'!AC98:AC101))</f>
        <v>0</v>
      </c>
      <c r="CV92" s="48" t="e">
        <f t="shared" si="277"/>
        <v>#DIV/0!</v>
      </c>
      <c r="CW92" s="43">
        <f>IF($AZ92="N","N",SUM(L92:L103))</f>
        <v>0</v>
      </c>
      <c r="CX92" s="43">
        <f>IF($AZ92="N","N",SUM('調查資料(OUT)'!T98:T101))</f>
        <v>0</v>
      </c>
      <c r="CY92" s="43">
        <f>IF($AZ92="N","N",SUM('調查資料(OUT)'!Y98:Y101))</f>
        <v>0</v>
      </c>
      <c r="CZ92" s="43">
        <f>IF($AZ92="N","N",SUM('調查資料(OUT)'!AD98:AD101))</f>
        <v>0</v>
      </c>
      <c r="DA92" s="48" t="e">
        <f t="shared" si="181"/>
        <v>#DIV/0!</v>
      </c>
      <c r="DB92" s="43">
        <f>IF($AZ92="N","N",SUM(M92:M103))</f>
        <v>0</v>
      </c>
      <c r="DC92" s="43">
        <f>IF($AZ92="N","N",SUM('調查資料(OUT)'!U98:U101))</f>
        <v>0</v>
      </c>
      <c r="DD92" s="43">
        <f>IF($AZ92="N","N",SUM('調查資料(OUT)'!Z98:Z101))</f>
        <v>0</v>
      </c>
      <c r="DE92" s="43">
        <f>IF($AZ92="N","N",SUM('調查資料(OUT)'!AE98:AE101))</f>
        <v>0</v>
      </c>
      <c r="DF92" s="48" t="e">
        <f t="shared" si="183"/>
        <v>#DIV/0!</v>
      </c>
      <c r="DG92" s="43">
        <f t="shared" si="184"/>
        <v>0</v>
      </c>
      <c r="DH92" s="48" t="e">
        <f t="shared" si="185"/>
        <v>#DIV/0!</v>
      </c>
      <c r="DI92" s="43">
        <f t="shared" si="186"/>
        <v>0</v>
      </c>
      <c r="DJ92" s="48" t="e">
        <f t="shared" si="187"/>
        <v>#DIV/0!</v>
      </c>
      <c r="DK92" s="43">
        <f t="shared" si="188"/>
        <v>0</v>
      </c>
      <c r="DL92" s="48" t="e">
        <f t="shared" si="189"/>
        <v>#DIV/0!</v>
      </c>
      <c r="DM92" s="43">
        <f t="shared" si="190"/>
        <v>0</v>
      </c>
      <c r="DN92" s="43">
        <f>IF($AZ92="N","N",SUM(O92:O103))</f>
        <v>0</v>
      </c>
      <c r="DO92" s="43">
        <f>IF($AZ92="N","N",SUM('調查資料(OUT)'!AF98:AF101))</f>
        <v>0</v>
      </c>
      <c r="DP92" s="43">
        <f>IF($AZ92="N","N",SUM('調查資料(OUT)'!AK98:AK101))</f>
        <v>0</v>
      </c>
      <c r="DQ92" s="43">
        <f>IF($AZ92="N","N",SUM('調查資料(OUT)'!AP98:AP101))</f>
        <v>0</v>
      </c>
      <c r="DR92" s="48" t="e">
        <f t="shared" si="280"/>
        <v>#DIV/0!</v>
      </c>
      <c r="DS92" s="43">
        <f>IF($AZ92="N","N",SUM(P92:P103))</f>
        <v>0</v>
      </c>
      <c r="DT92" s="43">
        <f>IF($AZ92="N","N",SUM('調查資料(OUT)'!AG98:AG101))</f>
        <v>0</v>
      </c>
      <c r="DU92" s="43">
        <f>IF($AZ92="N","N",SUM('調查資料(OUT)'!AL98:AL101))</f>
        <v>0</v>
      </c>
      <c r="DV92" s="43">
        <f>IF($AZ92="N","N",SUM('調查資料(OUT)'!AQ98:AQ101))</f>
        <v>0</v>
      </c>
      <c r="DW92" s="48" t="e">
        <f t="shared" si="282"/>
        <v>#DIV/0!</v>
      </c>
      <c r="DX92" s="43">
        <f>IF($AZ92="N","N",SUM(Q92:Q103))</f>
        <v>0</v>
      </c>
      <c r="DY92" s="43">
        <f>IF($AZ92="N","N",SUM('調查資料(OUT)'!AH98:AH101))</f>
        <v>0</v>
      </c>
      <c r="DZ92" s="43">
        <f>IF($AZ92="N","N",SUM('調查資料(OUT)'!AM98:AM101))</f>
        <v>0</v>
      </c>
      <c r="EA92" s="43">
        <f>IF($AZ92="N","N",SUM('調查資料(OUT)'!AR98:AR101))</f>
        <v>0</v>
      </c>
      <c r="EB92" s="48" t="e">
        <f t="shared" si="284"/>
        <v>#DIV/0!</v>
      </c>
      <c r="EC92" s="43">
        <f>IF($AZ92="N","N",SUM(R92:R103))</f>
        <v>0</v>
      </c>
      <c r="ED92" s="43">
        <f>IF($AZ92="N","N",SUM('調查資料(OUT)'!AI98:AI101))</f>
        <v>0</v>
      </c>
      <c r="EE92" s="43">
        <f>IF($AZ92="N","N",SUM('調查資料(OUT)'!AN98:AN101))</f>
        <v>0</v>
      </c>
      <c r="EF92" s="43">
        <f>IF($AZ92="N","N",SUM('調查資料(OUT)'!AS98:AS101))</f>
        <v>0</v>
      </c>
      <c r="EG92" s="48" t="e">
        <f t="shared" si="191"/>
        <v>#DIV/0!</v>
      </c>
      <c r="EH92" s="43">
        <f>IF($AZ92="N","N",SUM(S92:S103))</f>
        <v>0</v>
      </c>
      <c r="EI92" s="43">
        <f>IF($AZ92="N","N",SUM('調查資料(OUT)'!AJ98:AJ101))</f>
        <v>0</v>
      </c>
      <c r="EJ92" s="43">
        <f>IF($AZ92="N","N",SUM('調查資料(OUT)'!AO98:AO101))</f>
        <v>0</v>
      </c>
      <c r="EK92" s="43">
        <f>IF($AZ92="N","N",SUM('調查資料(OUT)'!AT98:AT101))</f>
        <v>0</v>
      </c>
      <c r="EL92" s="48" t="e">
        <f t="shared" si="193"/>
        <v>#DIV/0!</v>
      </c>
      <c r="EM92" s="43">
        <f t="shared" si="194"/>
        <v>0</v>
      </c>
      <c r="EN92" s="48" t="e">
        <f t="shared" si="195"/>
        <v>#DIV/0!</v>
      </c>
      <c r="EO92" s="43">
        <f t="shared" si="196"/>
        <v>0</v>
      </c>
      <c r="EP92" s="48" t="e">
        <f t="shared" si="197"/>
        <v>#DIV/0!</v>
      </c>
      <c r="EQ92" s="43">
        <f t="shared" si="198"/>
        <v>0</v>
      </c>
      <c r="ER92" s="48" t="e">
        <f t="shared" si="199"/>
        <v>#DIV/0!</v>
      </c>
      <c r="ES92" s="43">
        <f t="shared" si="200"/>
        <v>0</v>
      </c>
      <c r="ET92" s="43">
        <f>IF($AZ92="N","N",SUM(U92:U103))</f>
        <v>0</v>
      </c>
      <c r="EU92" s="43">
        <f>IF($AZ92="N","N",SUM('調查資料(OUT)'!AU98:AU101))</f>
        <v>0</v>
      </c>
      <c r="EV92" s="43">
        <f>IF($AZ92="N","N",SUM('調查資料(OUT)'!AZ98:AZ101))</f>
        <v>0</v>
      </c>
      <c r="EW92" s="43">
        <f>IF($AZ92="N","N",SUM('調查資料(OUT)'!BE98:BE101))</f>
        <v>0</v>
      </c>
      <c r="EX92" s="48" t="e">
        <f t="shared" si="287"/>
        <v>#DIV/0!</v>
      </c>
      <c r="EY92" s="43">
        <f>IF($AZ92="N","N",SUM(V92:V103))</f>
        <v>0</v>
      </c>
      <c r="EZ92" s="43">
        <f>IF($AZ92="N","N",SUM('調查資料(OUT)'!AV98:AV101))</f>
        <v>0</v>
      </c>
      <c r="FA92" s="43">
        <f>IF($AZ92="N","N",SUM('調查資料(OUT)'!BA98:BA101))</f>
        <v>0</v>
      </c>
      <c r="FB92" s="43">
        <f>IF($AZ92="N","N",SUM('調查資料(OUT)'!BF98:BF101))</f>
        <v>0</v>
      </c>
      <c r="FC92" s="48" t="e">
        <f t="shared" si="289"/>
        <v>#DIV/0!</v>
      </c>
      <c r="FD92" s="43">
        <f>IF($AZ92="N","N",SUM(W92:W103))</f>
        <v>0</v>
      </c>
      <c r="FE92" s="43">
        <f>IF($AZ92="N","N",SUM('調查資料(OUT)'!AW98:AW101))</f>
        <v>0</v>
      </c>
      <c r="FF92" s="43">
        <f>IF($AZ92="N","N",SUM('調查資料(OUT)'!BB98:BB101))</f>
        <v>0</v>
      </c>
      <c r="FG92" s="43">
        <f>IF($AZ92="N","N",SUM('調查資料(OUT)'!BG98:BG101))</f>
        <v>0</v>
      </c>
      <c r="FH92" s="48" t="e">
        <f t="shared" si="291"/>
        <v>#DIV/0!</v>
      </c>
      <c r="FI92" s="43">
        <f>IF($AZ92="N","N",SUM(X92:X103))</f>
        <v>0</v>
      </c>
      <c r="FJ92" s="43">
        <f>IF($AZ92="N","N",SUM('調查資料(OUT)'!AX98:AX101))</f>
        <v>0</v>
      </c>
      <c r="FK92" s="43">
        <f>IF($AZ92="N","N",SUM('調查資料(OUT)'!BC98:BC101))</f>
        <v>0</v>
      </c>
      <c r="FL92" s="43">
        <f>IF($AZ92="N","N",SUM('調查資料(OUT)'!BH98:BH101))</f>
        <v>0</v>
      </c>
      <c r="FM92" s="48" t="e">
        <f t="shared" si="201"/>
        <v>#DIV/0!</v>
      </c>
      <c r="FN92" s="43">
        <f>IF($AZ92="N","N",SUM(Y92:Y103))</f>
        <v>0</v>
      </c>
      <c r="FO92" s="43">
        <f>IF($AZ92="N","N",SUM('調查資料(OUT)'!AY98:AY101))</f>
        <v>0</v>
      </c>
      <c r="FP92" s="43">
        <f>IF($AZ92="N","N",SUM('調查資料(OUT)'!BD98:BD101))</f>
        <v>0</v>
      </c>
      <c r="FQ92" s="43">
        <f>IF($AZ92="N","N",SUM('調查資料(OUT)'!BI98:BI101))</f>
        <v>0</v>
      </c>
      <c r="FR92" s="48" t="e">
        <f t="shared" si="203"/>
        <v>#DIV/0!</v>
      </c>
      <c r="FS92" s="43">
        <f t="shared" si="204"/>
        <v>0</v>
      </c>
      <c r="FT92" s="48" t="e">
        <f t="shared" si="205"/>
        <v>#DIV/0!</v>
      </c>
      <c r="FU92" s="43">
        <f t="shared" si="206"/>
        <v>0</v>
      </c>
      <c r="FV92" s="48" t="e">
        <f t="shared" si="207"/>
        <v>#DIV/0!</v>
      </c>
      <c r="FW92" s="43">
        <f t="shared" si="208"/>
        <v>0</v>
      </c>
      <c r="FX92" s="48" t="e">
        <f t="shared" si="209"/>
        <v>#DIV/0!</v>
      </c>
      <c r="FY92" s="43">
        <f t="shared" si="210"/>
        <v>0</v>
      </c>
      <c r="FZ92" s="43">
        <f>IF($AZ92="N","N",SUM(AA92:AA103))</f>
        <v>0</v>
      </c>
      <c r="GA92" s="43">
        <f>IF($AZ92="N","N",SUM('調查資料(OUT)'!BJ98:BJ101))</f>
        <v>0</v>
      </c>
      <c r="GB92" s="43">
        <f>IF($AZ92="N","N",SUM('調查資料(OUT)'!BO98:BO101))</f>
        <v>0</v>
      </c>
      <c r="GC92" s="43">
        <f>IF($AZ92="N","N",SUM('調查資料(OUT)'!BT98:BT101))</f>
        <v>0</v>
      </c>
      <c r="GD92" s="48" t="e">
        <f t="shared" si="294"/>
        <v>#DIV/0!</v>
      </c>
      <c r="GE92" s="43">
        <f>IF($AZ92="N","N",SUM(AB92:AB103))</f>
        <v>0</v>
      </c>
      <c r="GF92" s="43">
        <f>IF($AZ92="N","N",SUM('調查資料(OUT)'!BK98:BK101))</f>
        <v>0</v>
      </c>
      <c r="GG92" s="43">
        <f>IF($AZ92="N","N",SUM('調查資料(OUT)'!BP98:BP101))</f>
        <v>0</v>
      </c>
      <c r="GH92" s="43">
        <f>IF($AZ92="N","N",SUM('調查資料(OUT)'!BU98:BU101))</f>
        <v>0</v>
      </c>
      <c r="GI92" s="48" t="e">
        <f t="shared" si="296"/>
        <v>#DIV/0!</v>
      </c>
      <c r="GJ92" s="43">
        <f>IF($AZ92="N","N",SUM(AC92:AC103))</f>
        <v>0</v>
      </c>
      <c r="GK92" s="43">
        <f>IF($AZ92="N","N",SUM('調查資料(OUT)'!BL98:BL101))</f>
        <v>0</v>
      </c>
      <c r="GL92" s="43">
        <f>IF($AZ92="N","N",SUM('調查資料(OUT)'!BQ98:BQ101))</f>
        <v>0</v>
      </c>
      <c r="GM92" s="43">
        <f>IF($AZ92="N","N",SUM('調查資料(OUT)'!BV98:BV101))</f>
        <v>0</v>
      </c>
      <c r="GN92" s="48" t="e">
        <f t="shared" si="298"/>
        <v>#DIV/0!</v>
      </c>
      <c r="GO92" s="43">
        <f>IF($AZ92="N","N",SUM(AD92:AD103))</f>
        <v>0</v>
      </c>
      <c r="GP92" s="43">
        <f>IF($AZ92="N","N",SUM('調查資料(OUT)'!BM98:BM101))</f>
        <v>0</v>
      </c>
      <c r="GQ92" s="43">
        <f>IF($AZ92="N","N",SUM('調查資料(OUT)'!BR98:BR101))</f>
        <v>0</v>
      </c>
      <c r="GR92" s="43">
        <f>IF($AZ92="N","N",SUM('調查資料(OUT)'!BW98:BW101))</f>
        <v>0</v>
      </c>
      <c r="GS92" s="48" t="e">
        <f t="shared" si="211"/>
        <v>#DIV/0!</v>
      </c>
      <c r="GT92" s="43">
        <f>IF($AZ92="N","N",SUM(AE92:AE103))</f>
        <v>0</v>
      </c>
      <c r="GU92" s="43">
        <f>IF($AZ92="N","N",SUM('調查資料(OUT)'!BN98:BN101))</f>
        <v>0</v>
      </c>
      <c r="GV92" s="43">
        <f>IF($AZ92="N","N",SUM('調查資料(OUT)'!BS98:BS101))</f>
        <v>0</v>
      </c>
      <c r="GW92" s="43">
        <f>IF($AZ92="N","N",SUM('調查資料(OUT)'!BX98:BX101))</f>
        <v>0</v>
      </c>
      <c r="GX92" s="48" t="e">
        <f t="shared" si="213"/>
        <v>#DIV/0!</v>
      </c>
      <c r="GY92" s="43">
        <f t="shared" si="214"/>
        <v>0</v>
      </c>
      <c r="GZ92" s="48" t="e">
        <f t="shared" si="215"/>
        <v>#DIV/0!</v>
      </c>
      <c r="HA92" s="43">
        <f t="shared" si="216"/>
        <v>0</v>
      </c>
      <c r="HB92" s="48" t="e">
        <f t="shared" si="217"/>
        <v>#DIV/0!</v>
      </c>
      <c r="HC92" s="43">
        <f t="shared" si="237"/>
        <v>0</v>
      </c>
      <c r="HD92" s="48" t="e">
        <f t="shared" si="218"/>
        <v>#DIV/0!</v>
      </c>
      <c r="HE92" s="43">
        <f t="shared" si="219"/>
        <v>0</v>
      </c>
      <c r="HF92" s="43">
        <f>IF($AZ92="N","N",SUM(AG92:AG103))</f>
        <v>0</v>
      </c>
      <c r="HG92" s="43">
        <f>IF($AZ92="N","N",SUM('調查資料(OUT)'!BY98:BY101))</f>
        <v>0</v>
      </c>
      <c r="HH92" s="43">
        <f>IF($AZ92="N","N",SUM('調查資料(OUT)'!CD98:CD101))</f>
        <v>0</v>
      </c>
      <c r="HI92" s="43">
        <f>IF($AZ92="N","N",SUM('調查資料(OUT)'!CI98:CI101))</f>
        <v>0</v>
      </c>
      <c r="HJ92" s="48" t="e">
        <f t="shared" si="221"/>
        <v>#DIV/0!</v>
      </c>
      <c r="HK92" s="43">
        <f>IF($AZ92="N","N",SUM(AH92:AH103))</f>
        <v>0</v>
      </c>
      <c r="HL92" s="43">
        <f>IF($AZ92="N","N",SUM('調查資料(OUT)'!BZ98:BZ101))</f>
        <v>0</v>
      </c>
      <c r="HM92" s="43">
        <f>IF($AZ92="N","N",SUM('調查資料(OUT)'!CE98:CE101))</f>
        <v>0</v>
      </c>
      <c r="HN92" s="43">
        <f>IF($AZ92="N","N",SUM('調查資料(OUT)'!CJ98:CJ101))</f>
        <v>0</v>
      </c>
      <c r="HO92" s="48" t="e">
        <f t="shared" si="223"/>
        <v>#DIV/0!</v>
      </c>
      <c r="HP92" s="43">
        <f>IF($AZ92="N","N",SUM(AI92:AI103))</f>
        <v>0</v>
      </c>
      <c r="HQ92" s="43">
        <f>IF($AZ92="N","N",SUM('調查資料(OUT)'!CA98:CA101))</f>
        <v>0</v>
      </c>
      <c r="HR92" s="43">
        <f>IF($AZ92="N","N",SUM('調查資料(OUT)'!CF98:CF101))</f>
        <v>0</v>
      </c>
      <c r="HS92" s="43">
        <f>IF($AZ92="N","N",SUM('調查資料(OUT)'!CK98:CK101))</f>
        <v>0</v>
      </c>
      <c r="HT92" s="48" t="e">
        <f t="shared" si="225"/>
        <v>#DIV/0!</v>
      </c>
      <c r="HU92" s="43">
        <f>IF($AZ92="N","N",SUM(AJ92:AJ103))</f>
        <v>0</v>
      </c>
      <c r="HV92" s="43">
        <f>IF($AZ92="N","N",SUM('調查資料(OUT)'!CB98:CB101))</f>
        <v>0</v>
      </c>
      <c r="HW92" s="43">
        <f>IF($AZ92="N","N",SUM('調查資料(OUT)'!CG98:CG101))</f>
        <v>0</v>
      </c>
      <c r="HX92" s="43">
        <f>IF($AZ92="N","N",SUM('調查資料(OUT)'!CL98:CL101))</f>
        <v>0</v>
      </c>
      <c r="HY92" s="48" t="e">
        <f t="shared" si="227"/>
        <v>#DIV/0!</v>
      </c>
      <c r="HZ92" s="43">
        <f>IF($AZ92="N","N",SUM(AK92:AK103))</f>
        <v>0</v>
      </c>
      <c r="IA92" s="43">
        <f>IF($AZ92="N","N",SUM('調查資料(OUT)'!CC98:CC101))</f>
        <v>0</v>
      </c>
      <c r="IB92" s="43">
        <f>IF($AZ92="N","N",SUM('調查資料(OUT)'!CH98:CH101))</f>
        <v>0</v>
      </c>
      <c r="IC92" s="43">
        <f>IF($AZ92="N","N",SUM('調查資料(OUT)'!CM98:CM101))</f>
        <v>0</v>
      </c>
      <c r="ID92" s="48" t="e">
        <f t="shared" si="229"/>
        <v>#DIV/0!</v>
      </c>
      <c r="IE92" s="43">
        <f t="shared" si="230"/>
        <v>0</v>
      </c>
      <c r="IF92" s="48" t="e">
        <f t="shared" si="231"/>
        <v>#DIV/0!</v>
      </c>
      <c r="IG92" s="43">
        <f t="shared" si="232"/>
        <v>0</v>
      </c>
      <c r="IH92" s="48" t="e">
        <f t="shared" si="233"/>
        <v>#DIV/0!</v>
      </c>
      <c r="II92" s="43">
        <f t="shared" si="234"/>
        <v>0</v>
      </c>
      <c r="IJ92" s="48" t="e">
        <f t="shared" si="235"/>
        <v>#DIV/0!</v>
      </c>
      <c r="IK92" s="248">
        <f t="shared" si="236"/>
        <v>0</v>
      </c>
    </row>
    <row r="93" spans="1:245">
      <c r="A93" s="247">
        <f>'[4]調查資料(OUT)'!A99</f>
        <v>2200</v>
      </c>
      <c r="B93" s="43">
        <f t="shared" ref="B93:B100" si="309">SUM(C93:G93)</f>
        <v>0</v>
      </c>
      <c r="C93" s="43">
        <f>IFERROR('調查資料(OUT)'!$B$1*'調查資料(OUT)'!B99,0)+IFERROR('調查資料(OUT)'!$G$1*'調查資料(OUT)'!G99,0)+IFERROR('調查資料(OUT)'!$L$1*'調查資料(OUT)'!L99,0)</f>
        <v>0</v>
      </c>
      <c r="D93" s="43">
        <f>IFERROR('調查資料(OUT)'!$C$1*'調查資料(OUT)'!C99,0)+IFERROR('調查資料(OUT)'!$H$1*'調查資料(OUT)'!H99,0)+IFERROR('調查資料(OUT)'!$M$1*'調查資料(OUT)'!M99,0)</f>
        <v>0</v>
      </c>
      <c r="E93" s="43">
        <f>IFERROR('調查資料(OUT)'!$D$1*'調查資料(OUT)'!D99,0)+IFERROR('調查資料(OUT)'!$I$1*'調查資料(OUT)'!I99,0)+IFERROR('調查資料(OUT)'!$N$1*'調查資料(OUT)'!N99,0)</f>
        <v>0</v>
      </c>
      <c r="F93" s="43">
        <f>IFERROR('調查資料(OUT)'!$E$1*'調查資料(OUT)'!E99,0)+IFERROR('調查資料(OUT)'!$J$1*'調查資料(OUT)'!J99,0)+IFERROR('調查資料(OUT)'!$O$1*'調查資料(OUT)'!O99,0)</f>
        <v>0</v>
      </c>
      <c r="G93" s="248">
        <f>IFERROR('調查資料(OUT)'!$F$1*'調查資料(OUT)'!F99,0)+IFERROR('調查資料(OUT)'!$K$1*'調查資料(OUT)'!K99,0)+IFERROR('調查資料(OUT)'!$P$1*'調查資料(OUT)'!P99,0)</f>
        <v>0</v>
      </c>
      <c r="H93" s="249">
        <f t="shared" ref="H93:H100" si="310">SUM(I93:M93)</f>
        <v>0</v>
      </c>
      <c r="I93" s="43">
        <f>IFERROR('調查資料(OUT)'!$Q$1*'調查資料(OUT)'!Q99,0)+IFERROR('調查資料(OUT)'!$V$1*'調查資料(OUT)'!V99,0)+IFERROR('調查資料(OUT)'!$AA$1*'調查資料(OUT)'!AA99,0)</f>
        <v>0</v>
      </c>
      <c r="J93" s="43">
        <f>IFERROR('調查資料(OUT)'!$R$1*'調查資料(OUT)'!R99,0)+IFERROR('調查資料(OUT)'!$W$1*'調查資料(OUT)'!W99,0)+IFERROR('調查資料(OUT)'!$AB$1*'調查資料(OUT)'!AB99,0)</f>
        <v>0</v>
      </c>
      <c r="K93" s="43">
        <f>IFERROR('調查資料(OUT)'!$S$1*'調查資料(OUT)'!S99,0)+IFERROR('調查資料(OUT)'!$X$1*'調查資料(OUT)'!X99,0)+IFERROR('調查資料(OUT)'!$AC$1*'調查資料(OUT)'!AC99,0)</f>
        <v>0</v>
      </c>
      <c r="L93" s="43">
        <f>IFERROR('調查資料(OUT)'!$T$1*'調查資料(OUT)'!T99,0)+IFERROR('調查資料(OUT)'!$Y$1*'調查資料(OUT)'!Y99,0)+IFERROR('調查資料(OUT)'!$AD$1*'調查資料(OUT)'!AD99,0)</f>
        <v>0</v>
      </c>
      <c r="M93" s="248">
        <f>IFERROR('調查資料(OUT)'!$U$1*'調查資料(OUT)'!U99,0)+IFERROR('調查資料(OUT)'!$Z$1*'調查資料(OUT)'!Z99,0)+IFERROR('調查資料(OUT)'!$AE$1*'調查資料(OUT)'!AE99,0)</f>
        <v>0</v>
      </c>
      <c r="N93" s="249">
        <f t="shared" ref="N93:N100" si="311">SUM(O93:S93)</f>
        <v>0</v>
      </c>
      <c r="O93" s="43">
        <f>IFERROR('調查資料(OUT)'!$AF$1*'調查資料(OUT)'!AF99,0)+IFERROR('調查資料(OUT)'!$AK$1*'調查資料(OUT)'!AK99,0)+IFERROR('調查資料(OUT)'!$AP$1*'調查資料(OUT)'!AP99,0)</f>
        <v>0</v>
      </c>
      <c r="P93" s="43">
        <f>IFERROR('調查資料(OUT)'!$AG$1*'調查資料(OUT)'!AG99,0)+IFERROR('調查資料(OUT)'!$AL$1*'調查資料(OUT)'!AL99,0)+IFERROR('調查資料(OUT)'!$AQ$1*'調查資料(OUT)'!AQ99,0)</f>
        <v>0</v>
      </c>
      <c r="Q93" s="43">
        <f>IFERROR('調查資料(OUT)'!$AH$1*'調查資料(OUT)'!AH99,0)+IFERROR('調查資料(OUT)'!$AM$1*'調查資料(OUT)'!AM99,0)+IFERROR('調查資料(OUT)'!$AR$1*'調查資料(OUT)'!AR99,0)</f>
        <v>0</v>
      </c>
      <c r="R93" s="43">
        <f>IFERROR('調查資料(OUT)'!$AI$1*'調查資料(OUT)'!AI99,0)+IFERROR('調查資料(OUT)'!$AN$1*'調查資料(OUT)'!AN99,0)+IFERROR('調查資料(OUT)'!$AS$1*'調查資料(OUT)'!AS99,0)</f>
        <v>0</v>
      </c>
      <c r="S93" s="248">
        <f>IFERROR('調查資料(OUT)'!$AJ$1*'調查資料(OUT)'!AJ99,0)+IFERROR('調查資料(OUT)'!$AO$1*'調查資料(OUT)'!AO99,0)+IFERROR('調查資料(OUT)'!$AT$1*'調查資料(OUT)'!AT99,0)</f>
        <v>0</v>
      </c>
      <c r="T93" s="249">
        <f t="shared" ref="T93:T100" si="312">SUM(U93:Y93)</f>
        <v>0</v>
      </c>
      <c r="U93" s="43">
        <f>IFERROR('調查資料(OUT)'!$AU$1*'調查資料(OUT)'!AU99,0)+IFERROR('調查資料(OUT)'!$AZ$1*'調查資料(OUT)'!AZ99,0)+IFERROR('調查資料(OUT)'!$BE$1*'調查資料(OUT)'!BE99,0)</f>
        <v>0</v>
      </c>
      <c r="V93" s="43">
        <f>IFERROR('調查資料(OUT)'!$AV$1*'調查資料(OUT)'!AV99,0)+IFERROR('調查資料(OUT)'!$BA$1*'調查資料(OUT)'!BA99,0)+IFERROR('調查資料(OUT)'!$BF$1*'調查資料(OUT)'!BF99,0)</f>
        <v>0</v>
      </c>
      <c r="W93" s="43">
        <f>IFERROR('調查資料(OUT)'!$AW$1*'調查資料(OUT)'!AW99,0)+IFERROR('調查資料(OUT)'!$BB$1*'調查資料(OUT)'!BB99,0)+IFERROR('調查資料(OUT)'!$BG$1*'調查資料(OUT)'!BG99,0)</f>
        <v>0</v>
      </c>
      <c r="X93" s="43">
        <f>IFERROR('調查資料(OUT)'!$AX$1*'調查資料(OUT)'!AX99,0)+IFERROR('調查資料(OUT)'!$BC$1*'調查資料(OUT)'!BC99,0)+IFERROR('調查資料(OUT)'!$BH$1*'調查資料(OUT)'!BH99,0)</f>
        <v>0</v>
      </c>
      <c r="Y93" s="248">
        <f>IFERROR('調查資料(OUT)'!$AY$1*'調查資料(OUT)'!AY99,0)+IFERROR('調查資料(OUT)'!$BD$1*'調查資料(OUT)'!BD99,0)+IFERROR('調查資料(OUT)'!$BI$1*'調查資料(OUT)'!BI99,0)</f>
        <v>0</v>
      </c>
      <c r="Z93" s="249">
        <f t="shared" ref="Z93:Z100" si="313">SUM(AA93:AE93)</f>
        <v>0</v>
      </c>
      <c r="AA93" s="43">
        <f>IFERROR('調查資料(OUT)'!$BJ$1*'調查資料(OUT)'!BJ99,0)+IFERROR('調查資料(OUT)'!$BO$1*'調查資料(OUT)'!BO99,0)+IFERROR('調查資料(OUT)'!$BT$1*'調查資料(OUT)'!BT99,0)</f>
        <v>0</v>
      </c>
      <c r="AB93" s="43">
        <f>IFERROR('調查資料(OUT)'!$BK$1*'調查資料(OUT)'!BK99,0)+IFERROR('調查資料(OUT)'!$BP$1*'調查資料(OUT)'!BP99,0)+IFERROR('調查資料(OUT)'!$BU$1*'調查資料(OUT)'!BU99,0)</f>
        <v>0</v>
      </c>
      <c r="AC93" s="43">
        <f>IFERROR('調查資料(OUT)'!$BL$1*'調查資料(OUT)'!BL99,0)+IFERROR('調查資料(OUT)'!$BQ$1*'調查資料(OUT)'!BQ99,0)+IFERROR('調查資料(OUT)'!$BV$1*'調查資料(OUT)'!BV99,0)</f>
        <v>0</v>
      </c>
      <c r="AD93" s="43">
        <f>IFERROR('調查資料(OUT)'!$BM$1*'調查資料(OUT)'!BM99,0)+IFERROR('調查資料(OUT)'!$BR$1*'調查資料(OUT)'!BR99,0)+IFERROR('調查資料(OUT)'!$BW$1*'調查資料(OUT)'!BW99,0)</f>
        <v>0</v>
      </c>
      <c r="AE93" s="248">
        <f>IFERROR('調查資料(OUT)'!$BN$1*'調查資料(OUT)'!BN99,0)+IFERROR('調查資料(OUT)'!$BS$1*'調查資料(OUT)'!BS99,0)+IFERROR('調查資料(OUT)'!$BX$1*'調查資料(OUT)'!BX99,0)</f>
        <v>0</v>
      </c>
      <c r="AF93" s="249">
        <f t="shared" ref="AF93:AF100" si="314">SUM(AG93:AK93)</f>
        <v>0</v>
      </c>
      <c r="AG93" s="43">
        <f>IFERROR('調查資料(OUT)'!$BY$1*'調查資料(OUT)'!BY99,0)+IFERROR('調查資料(OUT)'!$CD$1*'調查資料(OUT)'!CD99,0)+IFERROR('調查資料(OUT)'!$CI$1*'調查資料(OUT)'!CI99,0)</f>
        <v>0</v>
      </c>
      <c r="AH93" s="43">
        <f>IFERROR('調查資料(OUT)'!$BZ$1*'調查資料(OUT)'!BZ99,0)+IFERROR('調查資料(OUT)'!$CE$1*'調查資料(OUT)'!CE99,0)+IFERROR('調查資料(OUT)'!$CJ$1*'調查資料(OUT)'!CJ99,0)</f>
        <v>0</v>
      </c>
      <c r="AI93" s="43">
        <f>IFERROR('調查資料(OUT)'!$CA$1*'調查資料(OUT)'!CA99,0)+IFERROR('調查資料(OUT)'!$CF$1*'調查資料(OUT)'!CF99,0)+IFERROR('調查資料(OUT)'!$CK$1*'調查資料(OUT)'!CK99,0)</f>
        <v>0</v>
      </c>
      <c r="AJ93" s="43">
        <f>IFERROR('調查資料(OUT)'!$CB$1*'調查資料(OUT)'!CB99,0)+IFERROR('調查資料(OUT)'!$CG$1*'調查資料(OUT)'!CG99,0)+IFERROR('調查資料(OUT)'!$CL$1*'調查資料(OUT)'!CL99,0)</f>
        <v>0</v>
      </c>
      <c r="AK93" s="248">
        <f>IFERROR('調查資料(OUT)'!$CC$1*'調查資料(OUT)'!CC99,0)+IFERROR('調查資料(OUT)'!$CH$1*'調查資料(OUT)'!CH99,0)+IFERROR('調查資料(OUT)'!$CM$1*'調查資料(OUT)'!CM99,0)</f>
        <v>0</v>
      </c>
      <c r="AL93" s="250">
        <f t="shared" ref="AL93:AL100" si="315">B93+H93+N93+T93+Z93+AF93</f>
        <v>0</v>
      </c>
      <c r="AN93" s="249">
        <f>'調查資料(OUT)'!A99</f>
        <v>2200</v>
      </c>
      <c r="AO93" s="326">
        <f t="shared" ref="AO93:AO97" si="316">AN93+100</f>
        <v>2300</v>
      </c>
      <c r="AP93" s="43">
        <f>SUM(AL93:AL103)</f>
        <v>0</v>
      </c>
      <c r="AQ93" s="44"/>
      <c r="AR93" s="43">
        <f t="shared" si="300"/>
        <v>0</v>
      </c>
      <c r="AS93" s="328" t="e">
        <f t="shared" si="301"/>
        <v>#DIV/0!</v>
      </c>
      <c r="AT93" s="328" t="e">
        <f t="shared" si="302"/>
        <v>#DIV/0!</v>
      </c>
      <c r="AU93" s="328" t="e">
        <f t="shared" si="303"/>
        <v>#DIV/0!</v>
      </c>
      <c r="AV93" s="328" t="e">
        <f t="shared" si="304"/>
        <v>#DIV/0!</v>
      </c>
      <c r="AW93" s="328" t="e">
        <f t="shared" si="305"/>
        <v>#DIV/0!</v>
      </c>
      <c r="AX93" s="328" t="e">
        <f t="shared" si="306"/>
        <v>#DIV/0!</v>
      </c>
      <c r="AZ93" s="43">
        <f t="shared" si="307"/>
        <v>2200</v>
      </c>
      <c r="BA93" s="248">
        <f t="shared" si="308"/>
        <v>2300</v>
      </c>
      <c r="BB93" s="43">
        <f>IF($AZ93="N","N",SUM(C93:C103))</f>
        <v>0</v>
      </c>
      <c r="BC93" s="43">
        <f>IF($AZ93="N","N",SUM('調查資料(OUT)'!B99:B102))</f>
        <v>0</v>
      </c>
      <c r="BD93" s="43">
        <f>IF($AZ93="N","N",SUM('調查資料(OUT)'!G99:G102))</f>
        <v>0</v>
      </c>
      <c r="BE93" s="43">
        <f>IF($AZ93="N","N",SUM('調查資料(OUT)'!L99:L102))</f>
        <v>0</v>
      </c>
      <c r="BF93" s="48" t="e">
        <f t="shared" ref="BF93:BF97" si="317">IF($AZ93="N","N",(BB93/$CG93)*100)</f>
        <v>#DIV/0!</v>
      </c>
      <c r="BG93" s="43">
        <f>IF($AZ93="N","N",SUM(D93:D103))</f>
        <v>0</v>
      </c>
      <c r="BH93" s="43">
        <f>IF($AZ93="N","N",SUM('調查資料(OUT)'!C99:C102))</f>
        <v>0</v>
      </c>
      <c r="BI93" s="43">
        <f>IF($AZ93="N","N",SUM('調查資料(OUT)'!H99:H102))</f>
        <v>0</v>
      </c>
      <c r="BJ93" s="43">
        <f>IF($AZ93="N","N",SUM('調查資料(OUT)'!M99:M102))</f>
        <v>0</v>
      </c>
      <c r="BK93" s="48" t="e">
        <f t="shared" ref="BK93:BK97" si="318">IF($AZ93="N","N",(BG93/$CG93)*100)</f>
        <v>#DIV/0!</v>
      </c>
      <c r="BL93" s="43">
        <f>IF($AZ93="N","N",SUM(E93:E103))</f>
        <v>0</v>
      </c>
      <c r="BM93" s="43">
        <f>IF($AZ93="N","N",SUM('調查資料(OUT)'!D99:D102))</f>
        <v>0</v>
      </c>
      <c r="BN93" s="43">
        <f>IF($AZ93="N","N",SUM('調查資料(OUT)'!I99:I102))</f>
        <v>0</v>
      </c>
      <c r="BO93" s="43">
        <f>IF($AZ93="N","N",SUM('調查資料(OUT)'!N99:N102))</f>
        <v>0</v>
      </c>
      <c r="BP93" s="48" t="e">
        <f t="shared" ref="BP93:BP97" si="319">IF($AZ93="N","N",(BL93/$CG93)*100)</f>
        <v>#DIV/0!</v>
      </c>
      <c r="BQ93" s="43">
        <f>IF($AZ93="N","N",SUM(F93:F103))</f>
        <v>0</v>
      </c>
      <c r="BR93" s="43">
        <f>IF($AZ93="N","N",SUM('調查資料(OUT)'!E99:E102))</f>
        <v>0</v>
      </c>
      <c r="BS93" s="43">
        <f>IF($AZ93="N","N",SUM('調查資料(OUT)'!J99:J102))</f>
        <v>0</v>
      </c>
      <c r="BT93" s="43">
        <f>IF($AZ93="N","N",SUM('調查資料(OUT)'!O99:O102))</f>
        <v>0</v>
      </c>
      <c r="BU93" s="48" t="e">
        <f t="shared" ref="BU93:BU97" si="320">IF($AZ93="N","N",(BQ93/$CG93)*100)</f>
        <v>#DIV/0!</v>
      </c>
      <c r="BV93" s="43">
        <f>IF($AZ93="N","N",SUM(G93:G103))</f>
        <v>0</v>
      </c>
      <c r="BW93" s="43">
        <f>IF($AZ93="N","N",SUM('調查資料(OUT)'!F99:F102))</f>
        <v>0</v>
      </c>
      <c r="BX93" s="43">
        <f>IF($AZ93="N","N",SUM('調查資料(OUT)'!K99:K102))</f>
        <v>0</v>
      </c>
      <c r="BY93" s="43">
        <f>IF($AZ93="N","N",SUM('調查資料(OUT)'!P99:P102))</f>
        <v>0</v>
      </c>
      <c r="BZ93" s="48" t="e">
        <f t="shared" ref="BZ93:BZ97" si="321">IF($AZ93="N","N",(BV93/$CG93)*100)</f>
        <v>#DIV/0!</v>
      </c>
      <c r="CA93" s="43">
        <f t="shared" ref="CA93:CA97" si="322">IF($AZ93="N","N",BC93+BH93+BM93+BR93+BW93)</f>
        <v>0</v>
      </c>
      <c r="CB93" s="48" t="e">
        <f t="shared" ref="CB93:CB97" si="323">IF($AZ93="N","N",(CA93/($CA93+$CC93+$CE93))*100)</f>
        <v>#DIV/0!</v>
      </c>
      <c r="CC93" s="43">
        <f t="shared" ref="CC93:CC97" si="324">IF($AZ93="N","N",BD93+BI93+BN93+BS93+BX93)</f>
        <v>0</v>
      </c>
      <c r="CD93" s="48" t="e">
        <f t="shared" ref="CD93:CD97" si="325">IF($AZ93="N","N",(CC93/($CA93+$CC93+$CE93))*100)</f>
        <v>#DIV/0!</v>
      </c>
      <c r="CE93" s="43">
        <f t="shared" ref="CE93:CE97" si="326">IF($AZ93="N","N",BE93+BJ93+BO93+BT93+BY93)</f>
        <v>0</v>
      </c>
      <c r="CF93" s="48" t="e">
        <f t="shared" ref="CF93:CF97" si="327">IF($AZ93="N","N",(CE93/($CA93+$CC93+$CE93))*100)</f>
        <v>#DIV/0!</v>
      </c>
      <c r="CG93" s="43">
        <f t="shared" ref="CG93:CG97" si="328">IF($AZ93="N","N",BB93+BG93+BL93+BQ93+BV93)</f>
        <v>0</v>
      </c>
      <c r="CH93" s="43">
        <f>IF($AZ93="N","N",SUM(I93:I103))</f>
        <v>0</v>
      </c>
      <c r="CI93" s="43">
        <f>IF($AZ93="N","N",SUM('調查資料(OUT)'!Q99:Q102))</f>
        <v>0</v>
      </c>
      <c r="CJ93" s="43">
        <f>IF($AZ93="N","N",SUM('調查資料(OUT)'!V99:V102))</f>
        <v>0</v>
      </c>
      <c r="CK93" s="43">
        <f>IF($AZ93="N","N",SUM('調查資料(OUT)'!AA99:AA102))</f>
        <v>0</v>
      </c>
      <c r="CL93" s="48" t="e">
        <f t="shared" ref="CL93:CL97" si="329">IF($AZ93="N","N",(CH93/DM93)*100)</f>
        <v>#DIV/0!</v>
      </c>
      <c r="CM93" s="43">
        <f>IF($AZ93="N","N",SUM(J93:J103))</f>
        <v>0</v>
      </c>
      <c r="CN93" s="43">
        <f>IF($AZ93="N","N",SUM('調查資料(OUT)'!R99:R102))</f>
        <v>0</v>
      </c>
      <c r="CO93" s="43">
        <f>IF($AZ93="N","N",SUM('調查資料(OUT)'!W99:W102))</f>
        <v>0</v>
      </c>
      <c r="CP93" s="43">
        <f>IF($AZ93="N","N",SUM('調查資料(OUT)'!AB99:AB102))</f>
        <v>0</v>
      </c>
      <c r="CQ93" s="48" t="e">
        <f t="shared" ref="CQ93:CQ97" si="330">IF($AZ93="N","N",(CM93/$DM93)*100)</f>
        <v>#DIV/0!</v>
      </c>
      <c r="CR93" s="43">
        <f>IF($AZ93="N","N",SUM(K93:K103))</f>
        <v>0</v>
      </c>
      <c r="CS93" s="43">
        <f>IF($AZ93="N","N",SUM('調查資料(OUT)'!S99:S102))</f>
        <v>0</v>
      </c>
      <c r="CT93" s="43">
        <f>IF($AZ93="N","N",SUM('調查資料(OUT)'!X99:X102))</f>
        <v>0</v>
      </c>
      <c r="CU93" s="43">
        <f>IF($AZ93="N","N",SUM('調查資料(OUT)'!AC99:AC102))</f>
        <v>0</v>
      </c>
      <c r="CV93" s="48" t="e">
        <f t="shared" ref="CV93:CV97" si="331">IF($AZ93="N","N",(CR93/$DM93)*100)</f>
        <v>#DIV/0!</v>
      </c>
      <c r="CW93" s="43">
        <f>IF($AZ93="N","N",SUM(L93:L103))</f>
        <v>0</v>
      </c>
      <c r="CX93" s="43">
        <f>IF($AZ93="N","N",SUM('調查資料(OUT)'!T99:T102))</f>
        <v>0</v>
      </c>
      <c r="CY93" s="43">
        <f>IF($AZ93="N","N",SUM('調查資料(OUT)'!Y99:Y102))</f>
        <v>0</v>
      </c>
      <c r="CZ93" s="43">
        <f>IF($AZ93="N","N",SUM('調查資料(OUT)'!AD99:AD102))</f>
        <v>0</v>
      </c>
      <c r="DA93" s="48" t="e">
        <f t="shared" ref="DA93:DA97" si="332">IF($AZ93="N","N",(CW93/$DM93)*100)</f>
        <v>#DIV/0!</v>
      </c>
      <c r="DB93" s="43">
        <f>IF($AZ93="N","N",SUM(M93:M103))</f>
        <v>0</v>
      </c>
      <c r="DC93" s="43">
        <f>IF($AZ93="N","N",SUM('調查資料(OUT)'!U99:U102))</f>
        <v>0</v>
      </c>
      <c r="DD93" s="43">
        <f>IF($AZ93="N","N",SUM('調查資料(OUT)'!Z99:Z102))</f>
        <v>0</v>
      </c>
      <c r="DE93" s="43">
        <f>IF($AZ93="N","N",SUM('調查資料(OUT)'!AE99:AE102))</f>
        <v>0</v>
      </c>
      <c r="DF93" s="48" t="e">
        <f t="shared" ref="DF93:DF97" si="333">IF($AZ93="N","N",(DB93/$DM93)*100)</f>
        <v>#DIV/0!</v>
      </c>
      <c r="DG93" s="43">
        <f t="shared" ref="DG93:DG97" si="334">IF($AZ93="N","N",CI93+CN93+CS93+CX93+DC93)</f>
        <v>0</v>
      </c>
      <c r="DH93" s="48" t="e">
        <f t="shared" ref="DH93:DH97" si="335">IF($AZ93="N","N",(DG93/($DG93+$DI93+$DK93))*100)</f>
        <v>#DIV/0!</v>
      </c>
      <c r="DI93" s="43">
        <f t="shared" ref="DI93:DI97" si="336">IF($AZ93="N","N",CJ93+CO93+CT93+CY93+DD93)</f>
        <v>0</v>
      </c>
      <c r="DJ93" s="48" t="e">
        <f t="shared" ref="DJ93:DJ97" si="337">IF($AZ93="N","N",(DI93/($DG93+$DI93+$DK93))*100)</f>
        <v>#DIV/0!</v>
      </c>
      <c r="DK93" s="43">
        <f t="shared" ref="DK93:DK97" si="338">IF($AZ93="N","N",CK93+CP93+CU93+CZ93+DE93)</f>
        <v>0</v>
      </c>
      <c r="DL93" s="48" t="e">
        <f t="shared" ref="DL93:DL97" si="339">IF($AZ93="N","N",(DK93/($DG93+$DI93+$DK93))*100)</f>
        <v>#DIV/0!</v>
      </c>
      <c r="DM93" s="43">
        <f t="shared" ref="DM93:DM97" si="340">IF($AZ93="N","N",CH93+CM93+CR93+CW93+DB93)</f>
        <v>0</v>
      </c>
      <c r="DN93" s="43">
        <f>IF($AZ93="N","N",SUM(O93:O103))</f>
        <v>0</v>
      </c>
      <c r="DO93" s="43">
        <f>IF($AZ93="N","N",SUM('調查資料(OUT)'!AF99:AF102))</f>
        <v>0</v>
      </c>
      <c r="DP93" s="43">
        <f>IF($AZ93="N","N",SUM('調查資料(OUT)'!AK99:AK102))</f>
        <v>0</v>
      </c>
      <c r="DQ93" s="43">
        <f>IF($AZ93="N","N",SUM('調查資料(OUT)'!AP99:AP102))</f>
        <v>0</v>
      </c>
      <c r="DR93" s="48" t="e">
        <f t="shared" ref="DR93:DR97" si="341">IF($AZ93="N","N",(DN93/ES93)*100)</f>
        <v>#DIV/0!</v>
      </c>
      <c r="DS93" s="43">
        <f>IF($AZ93="N","N",SUM(P93:P103))</f>
        <v>0</v>
      </c>
      <c r="DT93" s="43">
        <f>IF($AZ93="N","N",SUM('調查資料(OUT)'!AG99:AG102))</f>
        <v>0</v>
      </c>
      <c r="DU93" s="43">
        <f>IF($AZ93="N","N",SUM('調查資料(OUT)'!AL99:AL102))</f>
        <v>0</v>
      </c>
      <c r="DV93" s="43">
        <f>IF($AZ93="N","N",SUM('調查資料(OUT)'!AQ99:AQ102))</f>
        <v>0</v>
      </c>
      <c r="DW93" s="48" t="e">
        <f t="shared" ref="DW93:DW97" si="342">IF($AZ93="N","N",(DS93/$ES93)*100)</f>
        <v>#DIV/0!</v>
      </c>
      <c r="DX93" s="43">
        <f>IF($AZ93="N","N",SUM(Q93:Q103))</f>
        <v>0</v>
      </c>
      <c r="DY93" s="43">
        <f>IF($AZ93="N","N",SUM('調查資料(OUT)'!AH99:AH102))</f>
        <v>0</v>
      </c>
      <c r="DZ93" s="43">
        <f>IF($AZ93="N","N",SUM('調查資料(OUT)'!AM99:AM102))</f>
        <v>0</v>
      </c>
      <c r="EA93" s="43">
        <f>IF($AZ93="N","N",SUM('調查資料(OUT)'!AR99:AR102))</f>
        <v>0</v>
      </c>
      <c r="EB93" s="48" t="e">
        <f t="shared" ref="EB93:EB97" si="343">IF($AZ93="N","N",(DX93/$ES93)*100)</f>
        <v>#DIV/0!</v>
      </c>
      <c r="EC93" s="43">
        <f>IF($AZ93="N","N",SUM(R93:R103))</f>
        <v>0</v>
      </c>
      <c r="ED93" s="43">
        <f>IF($AZ93="N","N",SUM('調查資料(OUT)'!AI99:AI102))</f>
        <v>0</v>
      </c>
      <c r="EE93" s="43">
        <f>IF($AZ93="N","N",SUM('調查資料(OUT)'!AN99:AN102))</f>
        <v>0</v>
      </c>
      <c r="EF93" s="43">
        <f>IF($AZ93="N","N",SUM('調查資料(OUT)'!AS99:AS102))</f>
        <v>0</v>
      </c>
      <c r="EG93" s="48" t="e">
        <f t="shared" ref="EG93:EG97" si="344">IF($AZ93="N","N",(EC93/$ES93)*100)</f>
        <v>#DIV/0!</v>
      </c>
      <c r="EH93" s="43">
        <f>IF($AZ93="N","N",SUM(S93:S103))</f>
        <v>0</v>
      </c>
      <c r="EI93" s="43">
        <f>IF($AZ93="N","N",SUM('調查資料(OUT)'!AJ99:AJ102))</f>
        <v>0</v>
      </c>
      <c r="EJ93" s="43">
        <f>IF($AZ93="N","N",SUM('調查資料(OUT)'!AO99:AO102))</f>
        <v>0</v>
      </c>
      <c r="EK93" s="43">
        <f>IF($AZ93="N","N",SUM('調查資料(OUT)'!AT99:AT102))</f>
        <v>0</v>
      </c>
      <c r="EL93" s="48" t="e">
        <f t="shared" ref="EL93:EL97" si="345">IF($AZ93="N","N",(EH93/$ES93)*100)</f>
        <v>#DIV/0!</v>
      </c>
      <c r="EM93" s="43">
        <f t="shared" ref="EM93:EM97" si="346">IF($AZ93="N","N",DO93+DT93+DY93+ED93+EI93)</f>
        <v>0</v>
      </c>
      <c r="EN93" s="48" t="e">
        <f t="shared" ref="EN93:EN97" si="347">IF($AZ93="N","N",(EM93/($EM93+$EO93+$EQ93))*100)</f>
        <v>#DIV/0!</v>
      </c>
      <c r="EO93" s="43">
        <f t="shared" ref="EO93:EO97" si="348">IF($AZ93="N","N",DP93+DU93+DZ93+EE93+EJ93)</f>
        <v>0</v>
      </c>
      <c r="EP93" s="48" t="e">
        <f t="shared" ref="EP93:EP97" si="349">IF($AZ93="N","N",(EO93/($EM93+$EO93+$EQ93))*100)</f>
        <v>#DIV/0!</v>
      </c>
      <c r="EQ93" s="43">
        <f t="shared" ref="EQ93:EQ97" si="350">IF($AZ93="N","N",DQ93+DV93+EA93+EF93+EK93)</f>
        <v>0</v>
      </c>
      <c r="ER93" s="48" t="e">
        <f t="shared" ref="ER93:ER97" si="351">IF($AZ93="N","N",(EQ93/($EM93+$EO93+$EQ93))*100)</f>
        <v>#DIV/0!</v>
      </c>
      <c r="ES93" s="43">
        <f t="shared" ref="ES93:ES97" si="352">IF($AZ93="N","N",DN93+DS93+DX93+EC93+EH93)</f>
        <v>0</v>
      </c>
      <c r="ET93" s="43">
        <f>IF($AZ93="N","N",SUM(U93:U103))</f>
        <v>0</v>
      </c>
      <c r="EU93" s="43">
        <f>IF($AZ93="N","N",SUM('調查資料(OUT)'!AU99:AU102))</f>
        <v>0</v>
      </c>
      <c r="EV93" s="43">
        <f>IF($AZ93="N","N",SUM('調查資料(OUT)'!AZ99:AZ102))</f>
        <v>0</v>
      </c>
      <c r="EW93" s="43">
        <f>IF($AZ93="N","N",SUM('調查資料(OUT)'!BE99:BE102))</f>
        <v>0</v>
      </c>
      <c r="EX93" s="48" t="e">
        <f t="shared" ref="EX93:EX97" si="353">IF($AZ93="N","N",(ET93/FY93)*100)</f>
        <v>#DIV/0!</v>
      </c>
      <c r="EY93" s="43">
        <f>IF($AZ93="N","N",SUM(V93:V103))</f>
        <v>0</v>
      </c>
      <c r="EZ93" s="43">
        <f>IF($AZ93="N","N",SUM('調查資料(OUT)'!AV99:AV102))</f>
        <v>0</v>
      </c>
      <c r="FA93" s="43">
        <f>IF($AZ93="N","N",SUM('調查資料(OUT)'!BA99:BA102))</f>
        <v>0</v>
      </c>
      <c r="FB93" s="43">
        <f>IF($AZ93="N","N",SUM('調查資料(OUT)'!BF99:BF102))</f>
        <v>0</v>
      </c>
      <c r="FC93" s="48" t="e">
        <f t="shared" ref="FC93:FC97" si="354">IF($AZ93="N","N",(EY93/$FY93)*100)</f>
        <v>#DIV/0!</v>
      </c>
      <c r="FD93" s="43">
        <f>IF($AZ93="N","N",SUM(W93:W103))</f>
        <v>0</v>
      </c>
      <c r="FE93" s="43">
        <f>IF($AZ93="N","N",SUM('調查資料(OUT)'!AW99:AW102))</f>
        <v>0</v>
      </c>
      <c r="FF93" s="43">
        <f>IF($AZ93="N","N",SUM('調查資料(OUT)'!BB99:BB102))</f>
        <v>0</v>
      </c>
      <c r="FG93" s="43">
        <f>IF($AZ93="N","N",SUM('調查資料(OUT)'!BG99:BG102))</f>
        <v>0</v>
      </c>
      <c r="FH93" s="48" t="e">
        <f t="shared" ref="FH93:FH97" si="355">IF($AZ93="N","N",(FD93/$FY93)*100)</f>
        <v>#DIV/0!</v>
      </c>
      <c r="FI93" s="43">
        <f>IF($AZ93="N","N",SUM(X93:X103))</f>
        <v>0</v>
      </c>
      <c r="FJ93" s="43">
        <f>IF($AZ93="N","N",SUM('調查資料(OUT)'!AX99:AX102))</f>
        <v>0</v>
      </c>
      <c r="FK93" s="43">
        <f>IF($AZ93="N","N",SUM('調查資料(OUT)'!BC99:BC102))</f>
        <v>0</v>
      </c>
      <c r="FL93" s="43">
        <f>IF($AZ93="N","N",SUM('調查資料(OUT)'!BH99:BH102))</f>
        <v>0</v>
      </c>
      <c r="FM93" s="48" t="e">
        <f t="shared" ref="FM93:FM97" si="356">IF($AZ93="N","N",(FI93/$FY93)*100)</f>
        <v>#DIV/0!</v>
      </c>
      <c r="FN93" s="43">
        <f>IF($AZ93="N","N",SUM(Y93:Y103))</f>
        <v>0</v>
      </c>
      <c r="FO93" s="43">
        <f>IF($AZ93="N","N",SUM('調查資料(OUT)'!AY99:AY102))</f>
        <v>0</v>
      </c>
      <c r="FP93" s="43">
        <f>IF($AZ93="N","N",SUM('調查資料(OUT)'!BD99:BD102))</f>
        <v>0</v>
      </c>
      <c r="FQ93" s="43">
        <f>IF($AZ93="N","N",SUM('調查資料(OUT)'!BI99:BI102))</f>
        <v>0</v>
      </c>
      <c r="FR93" s="48" t="e">
        <f t="shared" ref="FR93:FR97" si="357">IF($AZ93="N","N",(FN93/$FY93)*100)</f>
        <v>#DIV/0!</v>
      </c>
      <c r="FS93" s="43">
        <f t="shared" ref="FS93:FS97" si="358">IF($AZ93="N","N",EU93+EZ93+FE93+FJ93+FO93)</f>
        <v>0</v>
      </c>
      <c r="FT93" s="48" t="e">
        <f t="shared" ref="FT93:FT97" si="359">IF($AZ93="N","N",(FS93/($FS93+$FU93+$FW93))*100)</f>
        <v>#DIV/0!</v>
      </c>
      <c r="FU93" s="43">
        <f t="shared" ref="FU93:FU97" si="360">IF($AZ93="N","N",EV93+FA93+FF93+FK93+FP93)</f>
        <v>0</v>
      </c>
      <c r="FV93" s="48" t="e">
        <f t="shared" ref="FV93:FV97" si="361">IF($AZ93="N","N",(FU93/($FS93+$FU93+$FW93))*100)</f>
        <v>#DIV/0!</v>
      </c>
      <c r="FW93" s="43">
        <f t="shared" ref="FW93:FW97" si="362">IF($AZ93="N","N",EW93+FB93+FG93+FL93+FQ93)</f>
        <v>0</v>
      </c>
      <c r="FX93" s="48" t="e">
        <f t="shared" ref="FX93:FX97" si="363">IF($AZ93="N","N",(FW93/($FS93+$FU93+$FW93))*100)</f>
        <v>#DIV/0!</v>
      </c>
      <c r="FY93" s="43">
        <f t="shared" ref="FY93:FY97" si="364">IF($AZ93="N","N",ET93+EY93+FD93+FI93+FN93)</f>
        <v>0</v>
      </c>
      <c r="FZ93" s="43">
        <f>IF($AZ93="N","N",SUM(AA93:AA103))</f>
        <v>0</v>
      </c>
      <c r="GA93" s="43">
        <f>IF($AZ93="N","N",SUM('調查資料(OUT)'!BJ99:BJ102))</f>
        <v>0</v>
      </c>
      <c r="GB93" s="43">
        <f>IF($AZ93="N","N",SUM('調查資料(OUT)'!BO99:BO102))</f>
        <v>0</v>
      </c>
      <c r="GC93" s="43">
        <f>IF($AZ93="N","N",SUM('調查資料(OUT)'!BT99:BT102))</f>
        <v>0</v>
      </c>
      <c r="GD93" s="48" t="e">
        <f t="shared" ref="GD93:GD97" si="365">IF($AZ93="N","N",(FZ93/HE93)*100)</f>
        <v>#DIV/0!</v>
      </c>
      <c r="GE93" s="43">
        <f>IF($AZ93="N","N",SUM(AB93:AB103))</f>
        <v>0</v>
      </c>
      <c r="GF93" s="43">
        <f>IF($AZ93="N","N",SUM('調查資料(OUT)'!BK99:BK102))</f>
        <v>0</v>
      </c>
      <c r="GG93" s="43">
        <f>IF($AZ93="N","N",SUM('調查資料(OUT)'!BP99:BP102))</f>
        <v>0</v>
      </c>
      <c r="GH93" s="43">
        <f>IF($AZ93="N","N",SUM('調查資料(OUT)'!BU99:BU102))</f>
        <v>0</v>
      </c>
      <c r="GI93" s="48" t="e">
        <f t="shared" ref="GI93:GI97" si="366">IF($AZ93="N","N",(GE93/$HE93)*100)</f>
        <v>#DIV/0!</v>
      </c>
      <c r="GJ93" s="43">
        <f>IF($AZ93="N","N",SUM(AC93:AC103))</f>
        <v>0</v>
      </c>
      <c r="GK93" s="43">
        <f>IF($AZ93="N","N",SUM('調查資料(OUT)'!BL99:BL102))</f>
        <v>0</v>
      </c>
      <c r="GL93" s="43">
        <f>IF($AZ93="N","N",SUM('調查資料(OUT)'!BQ99:BQ102))</f>
        <v>0</v>
      </c>
      <c r="GM93" s="43">
        <f>IF($AZ93="N","N",SUM('調查資料(OUT)'!BV99:BV102))</f>
        <v>0</v>
      </c>
      <c r="GN93" s="48" t="e">
        <f t="shared" ref="GN93:GN97" si="367">IF($AZ93="N","N",(GJ93/$HE93)*100)</f>
        <v>#DIV/0!</v>
      </c>
      <c r="GO93" s="43">
        <f>IF($AZ93="N","N",SUM(AD93:AD103))</f>
        <v>0</v>
      </c>
      <c r="GP93" s="43">
        <f>IF($AZ93="N","N",SUM('調查資料(OUT)'!BM99:BM102))</f>
        <v>0</v>
      </c>
      <c r="GQ93" s="43">
        <f>IF($AZ93="N","N",SUM('調查資料(OUT)'!BR99:BR102))</f>
        <v>0</v>
      </c>
      <c r="GR93" s="43">
        <f>IF($AZ93="N","N",SUM('調查資料(OUT)'!BW99:BW102))</f>
        <v>0</v>
      </c>
      <c r="GS93" s="48" t="e">
        <f t="shared" ref="GS93:GS97" si="368">IF($AZ93="N","N",(GO93/$HE93)*100)</f>
        <v>#DIV/0!</v>
      </c>
      <c r="GT93" s="43">
        <f>IF($AZ93="N","N",SUM(AE93:AE103))</f>
        <v>0</v>
      </c>
      <c r="GU93" s="43">
        <f>IF($AZ93="N","N",SUM('調查資料(OUT)'!BN99:BN102))</f>
        <v>0</v>
      </c>
      <c r="GV93" s="43">
        <f>IF($AZ93="N","N",SUM('調查資料(OUT)'!BS99:BS102))</f>
        <v>0</v>
      </c>
      <c r="GW93" s="43">
        <f>IF($AZ93="N","N",SUM('調查資料(OUT)'!BX99:BX102))</f>
        <v>0</v>
      </c>
      <c r="GX93" s="48" t="e">
        <f t="shared" ref="GX93:GX97" si="369">IF($AZ93="N","N",(GT93/$HE93)*100)</f>
        <v>#DIV/0!</v>
      </c>
      <c r="GY93" s="43">
        <f t="shared" ref="GY93:GY97" si="370">IF($AZ93="N","N",GA93+GF93+GK93+GP93+GU93)</f>
        <v>0</v>
      </c>
      <c r="GZ93" s="48" t="e">
        <f t="shared" ref="GZ93:GZ97" si="371">IF($AZ93="N","N",(GY93/($GY93+$HA93+$HC93))*100)</f>
        <v>#DIV/0!</v>
      </c>
      <c r="HA93" s="43">
        <f t="shared" ref="HA93:HA97" si="372">IF($AZ93="N","N",GB93+GG93+GL93+GQ93+GV93)</f>
        <v>0</v>
      </c>
      <c r="HB93" s="48" t="e">
        <f t="shared" ref="HB93:HB97" si="373">IF($AZ93="N","N",(HA93/($GY93+$HA93+$HC93))*100)</f>
        <v>#DIV/0!</v>
      </c>
      <c r="HC93" s="43">
        <f t="shared" ref="HC93:HC97" si="374">IF($AZ93="N","N",GC93+GH93+GM93+GR93+GW93)</f>
        <v>0</v>
      </c>
      <c r="HD93" s="48" t="e">
        <f t="shared" ref="HD93:HD97" si="375">IF($AZ93="N","N",(HC93/($GY93+$HA93+$HC93))*100)</f>
        <v>#DIV/0!</v>
      </c>
      <c r="HE93" s="43">
        <f t="shared" ref="HE93:HE97" si="376">IF($AZ93="N","N",FZ93+GE93+GJ93+GO93+GT93)</f>
        <v>0</v>
      </c>
      <c r="HF93" s="43">
        <f>IF($AZ93="N","N",SUM(AG93:AG103))</f>
        <v>0</v>
      </c>
      <c r="HG93" s="43">
        <f>IF($AZ93="N","N",SUM('調查資料(OUT)'!BY99:BY102))</f>
        <v>0</v>
      </c>
      <c r="HH93" s="43">
        <f>IF($AZ93="N","N",SUM('調查資料(OUT)'!CD99:CD102))</f>
        <v>0</v>
      </c>
      <c r="HI93" s="43">
        <f>IF($AZ93="N","N",SUM('調查資料(OUT)'!CI99:CI102))</f>
        <v>0</v>
      </c>
      <c r="HJ93" s="48" t="e">
        <f t="shared" ref="HJ93:HJ97" si="377">IF($AZ93="N","N",(HF93/$IK93)*100)</f>
        <v>#DIV/0!</v>
      </c>
      <c r="HK93" s="43">
        <f>IF($AZ93="N","N",SUM(AH93:AH103))</f>
        <v>0</v>
      </c>
      <c r="HL93" s="43">
        <f>IF($AZ93="N","N",SUM('調查資料(OUT)'!BZ99:BZ102))</f>
        <v>0</v>
      </c>
      <c r="HM93" s="43">
        <f>IF($AZ93="N","N",SUM('調查資料(OUT)'!CE99:CE102))</f>
        <v>0</v>
      </c>
      <c r="HN93" s="43">
        <f>IF($AZ93="N","N",SUM('調查資料(OUT)'!CJ99:CJ102))</f>
        <v>0</v>
      </c>
      <c r="HO93" s="48" t="e">
        <f t="shared" ref="HO93:HO97" si="378">IF($AZ93="N","N",(HK93/$IK93)*100)</f>
        <v>#DIV/0!</v>
      </c>
      <c r="HP93" s="43">
        <f>IF($AZ93="N","N",SUM(AI93:AI103))</f>
        <v>0</v>
      </c>
      <c r="HQ93" s="43">
        <f>IF($AZ93="N","N",SUM('調查資料(OUT)'!CA99:CA102))</f>
        <v>0</v>
      </c>
      <c r="HR93" s="43">
        <f>IF($AZ93="N","N",SUM('調查資料(OUT)'!CF99:CF102))</f>
        <v>0</v>
      </c>
      <c r="HS93" s="43">
        <f>IF($AZ93="N","N",SUM('調查資料(OUT)'!CK99:CK102))</f>
        <v>0</v>
      </c>
      <c r="HT93" s="48" t="e">
        <f t="shared" ref="HT93:HT97" si="379">IF($AZ93="N","N",(HP93/$IK93)*100)</f>
        <v>#DIV/0!</v>
      </c>
      <c r="HU93" s="43">
        <f>IF($AZ93="N","N",SUM(AJ93:AJ103))</f>
        <v>0</v>
      </c>
      <c r="HV93" s="43">
        <f>IF($AZ93="N","N",SUM('調查資料(OUT)'!CB99:CB102))</f>
        <v>0</v>
      </c>
      <c r="HW93" s="43">
        <f>IF($AZ93="N","N",SUM('調查資料(OUT)'!CG99:CG102))</f>
        <v>0</v>
      </c>
      <c r="HX93" s="43">
        <f>IF($AZ93="N","N",SUM('調查資料(OUT)'!CL99:CL102))</f>
        <v>0</v>
      </c>
      <c r="HY93" s="48" t="e">
        <f t="shared" ref="HY93:HY97" si="380">IF($AZ93="N","N",(HU93/$IK93)*100)</f>
        <v>#DIV/0!</v>
      </c>
      <c r="HZ93" s="43">
        <f>IF($AZ93="N","N",SUM(AK93:AK103))</f>
        <v>0</v>
      </c>
      <c r="IA93" s="43">
        <f>IF($AZ93="N","N",SUM('調查資料(OUT)'!CC99:CC102))</f>
        <v>0</v>
      </c>
      <c r="IB93" s="43">
        <f>IF($AZ93="N","N",SUM('調查資料(OUT)'!CH99:CH102))</f>
        <v>0</v>
      </c>
      <c r="IC93" s="43">
        <f>IF($AZ93="N","N",SUM('調查資料(OUT)'!CM99:CM102))</f>
        <v>0</v>
      </c>
      <c r="ID93" s="48" t="e">
        <f t="shared" ref="ID93:ID97" si="381">IF($AZ93="N","N",(HZ93/$IK93)*100)</f>
        <v>#DIV/0!</v>
      </c>
      <c r="IE93" s="43">
        <f t="shared" ref="IE93:IE97" si="382">IF($AZ93="N","N",HG93+HL93+HQ93+HV93+IA93)</f>
        <v>0</v>
      </c>
      <c r="IF93" s="48" t="e">
        <f t="shared" ref="IF93:IF97" si="383">IF($AZ93="N","N",(IE93/($IE93+$IG93+$II93))*100)</f>
        <v>#DIV/0!</v>
      </c>
      <c r="IG93" s="43">
        <f t="shared" ref="IG93:IG97" si="384">IF($AZ93="N","N",HH93+HM93+HR93+HW93+IB93)</f>
        <v>0</v>
      </c>
      <c r="IH93" s="48" t="e">
        <f t="shared" ref="IH93:IH97" si="385">IF($AZ93="N","N",(IG93/($IE93+$IG93+$II93))*100)</f>
        <v>#DIV/0!</v>
      </c>
      <c r="II93" s="43">
        <f t="shared" ref="II93:II97" si="386">IF($AZ93="N","N",HI93+HN93+HS93+HX93+IC93)</f>
        <v>0</v>
      </c>
      <c r="IJ93" s="48" t="e">
        <f t="shared" ref="IJ93:IJ97" si="387">IF($AZ93="N","N",(II93/($IE93+$IG93+$II93))*100)</f>
        <v>#DIV/0!</v>
      </c>
      <c r="IK93" s="248">
        <f t="shared" ref="IK93:IK97" si="388">IF($AZ93="N","N",HF93+HK93+HP93+HU93+HZ93)</f>
        <v>0</v>
      </c>
    </row>
    <row r="94" spans="1:245">
      <c r="A94" s="247">
        <f>'[4]調查資料(OUT)'!A100</f>
        <v>2215</v>
      </c>
      <c r="B94" s="43">
        <f t="shared" si="309"/>
        <v>0</v>
      </c>
      <c r="C94" s="43">
        <f>IFERROR('調查資料(OUT)'!$B$1*'調查資料(OUT)'!B100,0)+IFERROR('調查資料(OUT)'!$G$1*'調查資料(OUT)'!G100,0)+IFERROR('調查資料(OUT)'!$L$1*'調查資料(OUT)'!L100,0)</f>
        <v>0</v>
      </c>
      <c r="D94" s="43">
        <f>IFERROR('調查資料(OUT)'!$C$1*'調查資料(OUT)'!C100,0)+IFERROR('調查資料(OUT)'!$H$1*'調查資料(OUT)'!H100,0)+IFERROR('調查資料(OUT)'!$M$1*'調查資料(OUT)'!M100,0)</f>
        <v>0</v>
      </c>
      <c r="E94" s="43">
        <f>IFERROR('調查資料(OUT)'!$D$1*'調查資料(OUT)'!D100,0)+IFERROR('調查資料(OUT)'!$I$1*'調查資料(OUT)'!I100,0)+IFERROR('調查資料(OUT)'!$N$1*'調查資料(OUT)'!N100,0)</f>
        <v>0</v>
      </c>
      <c r="F94" s="43">
        <f>IFERROR('調查資料(OUT)'!$E$1*'調查資料(OUT)'!E100,0)+IFERROR('調查資料(OUT)'!$J$1*'調查資料(OUT)'!J100,0)+IFERROR('調查資料(OUT)'!$O$1*'調查資料(OUT)'!O100,0)</f>
        <v>0</v>
      </c>
      <c r="G94" s="248">
        <f>IFERROR('調查資料(OUT)'!$F$1*'調查資料(OUT)'!F100,0)+IFERROR('調查資料(OUT)'!$K$1*'調查資料(OUT)'!K100,0)+IFERROR('調查資料(OUT)'!$P$1*'調查資料(OUT)'!P100,0)</f>
        <v>0</v>
      </c>
      <c r="H94" s="249">
        <f t="shared" si="310"/>
        <v>0</v>
      </c>
      <c r="I94" s="43">
        <f>IFERROR('調查資料(OUT)'!$Q$1*'調查資料(OUT)'!Q100,0)+IFERROR('調查資料(OUT)'!$V$1*'調查資料(OUT)'!V100,0)+IFERROR('調查資料(OUT)'!$AA$1*'調查資料(OUT)'!AA100,0)</f>
        <v>0</v>
      </c>
      <c r="J94" s="43">
        <f>IFERROR('調查資料(OUT)'!$R$1*'調查資料(OUT)'!R100,0)+IFERROR('調查資料(OUT)'!$W$1*'調查資料(OUT)'!W100,0)+IFERROR('調查資料(OUT)'!$AB$1*'調查資料(OUT)'!AB100,0)</f>
        <v>0</v>
      </c>
      <c r="K94" s="43">
        <f>IFERROR('調查資料(OUT)'!$S$1*'調查資料(OUT)'!S100,0)+IFERROR('調查資料(OUT)'!$X$1*'調查資料(OUT)'!X100,0)+IFERROR('調查資料(OUT)'!$AC$1*'調查資料(OUT)'!AC100,0)</f>
        <v>0</v>
      </c>
      <c r="L94" s="43">
        <f>IFERROR('調查資料(OUT)'!$T$1*'調查資料(OUT)'!T100,0)+IFERROR('調查資料(OUT)'!$Y$1*'調查資料(OUT)'!Y100,0)+IFERROR('調查資料(OUT)'!$AD$1*'調查資料(OUT)'!AD100,0)</f>
        <v>0</v>
      </c>
      <c r="M94" s="248">
        <f>IFERROR('調查資料(OUT)'!$U$1*'調查資料(OUT)'!U100,0)+IFERROR('調查資料(OUT)'!$Z$1*'調查資料(OUT)'!Z100,0)+IFERROR('調查資料(OUT)'!$AE$1*'調查資料(OUT)'!AE100,0)</f>
        <v>0</v>
      </c>
      <c r="N94" s="249">
        <f t="shared" si="311"/>
        <v>0</v>
      </c>
      <c r="O94" s="43">
        <f>IFERROR('調查資料(OUT)'!$AF$1*'調查資料(OUT)'!AF100,0)+IFERROR('調查資料(OUT)'!$AK$1*'調查資料(OUT)'!AK100,0)+IFERROR('調查資料(OUT)'!$AP$1*'調查資料(OUT)'!AP100,0)</f>
        <v>0</v>
      </c>
      <c r="P94" s="43">
        <f>IFERROR('調查資料(OUT)'!$AG$1*'調查資料(OUT)'!AG100,0)+IFERROR('調查資料(OUT)'!$AL$1*'調查資料(OUT)'!AL100,0)+IFERROR('調查資料(OUT)'!$AQ$1*'調查資料(OUT)'!AQ100,0)</f>
        <v>0</v>
      </c>
      <c r="Q94" s="43">
        <f>IFERROR('調查資料(OUT)'!$AH$1*'調查資料(OUT)'!AH100,0)+IFERROR('調查資料(OUT)'!$AM$1*'調查資料(OUT)'!AM100,0)+IFERROR('調查資料(OUT)'!$AR$1*'調查資料(OUT)'!AR100,0)</f>
        <v>0</v>
      </c>
      <c r="R94" s="43">
        <f>IFERROR('調查資料(OUT)'!$AI$1*'調查資料(OUT)'!AI100,0)+IFERROR('調查資料(OUT)'!$AN$1*'調查資料(OUT)'!AN100,0)+IFERROR('調查資料(OUT)'!$AS$1*'調查資料(OUT)'!AS100,0)</f>
        <v>0</v>
      </c>
      <c r="S94" s="248">
        <f>IFERROR('調查資料(OUT)'!$AJ$1*'調查資料(OUT)'!AJ100,0)+IFERROR('調查資料(OUT)'!$AO$1*'調查資料(OUT)'!AO100,0)+IFERROR('調查資料(OUT)'!$AT$1*'調查資料(OUT)'!AT100,0)</f>
        <v>0</v>
      </c>
      <c r="T94" s="249">
        <f t="shared" si="312"/>
        <v>0</v>
      </c>
      <c r="U94" s="43">
        <f>IFERROR('調查資料(OUT)'!$AU$1*'調查資料(OUT)'!AU100,0)+IFERROR('調查資料(OUT)'!$AZ$1*'調查資料(OUT)'!AZ100,0)+IFERROR('調查資料(OUT)'!$BE$1*'調查資料(OUT)'!BE100,0)</f>
        <v>0</v>
      </c>
      <c r="V94" s="43">
        <f>IFERROR('調查資料(OUT)'!$AV$1*'調查資料(OUT)'!AV100,0)+IFERROR('調查資料(OUT)'!$BA$1*'調查資料(OUT)'!BA100,0)+IFERROR('調查資料(OUT)'!$BF$1*'調查資料(OUT)'!BF100,0)</f>
        <v>0</v>
      </c>
      <c r="W94" s="43">
        <f>IFERROR('調查資料(OUT)'!$AW$1*'調查資料(OUT)'!AW100,0)+IFERROR('調查資料(OUT)'!$BB$1*'調查資料(OUT)'!BB100,0)+IFERROR('調查資料(OUT)'!$BG$1*'調查資料(OUT)'!BG100,0)</f>
        <v>0</v>
      </c>
      <c r="X94" s="43">
        <f>IFERROR('調查資料(OUT)'!$AX$1*'調查資料(OUT)'!AX100,0)+IFERROR('調查資料(OUT)'!$BC$1*'調查資料(OUT)'!BC100,0)+IFERROR('調查資料(OUT)'!$BH$1*'調查資料(OUT)'!BH100,0)</f>
        <v>0</v>
      </c>
      <c r="Y94" s="248">
        <f>IFERROR('調查資料(OUT)'!$AY$1*'調查資料(OUT)'!AY100,0)+IFERROR('調查資料(OUT)'!$BD$1*'調查資料(OUT)'!BD100,0)+IFERROR('調查資料(OUT)'!$BI$1*'調查資料(OUT)'!BI100,0)</f>
        <v>0</v>
      </c>
      <c r="Z94" s="249">
        <f t="shared" si="313"/>
        <v>0</v>
      </c>
      <c r="AA94" s="43">
        <f>IFERROR('調查資料(OUT)'!$BJ$1*'調查資料(OUT)'!BJ100,0)+IFERROR('調查資料(OUT)'!$BO$1*'調查資料(OUT)'!BO100,0)+IFERROR('調查資料(OUT)'!$BT$1*'調查資料(OUT)'!BT100,0)</f>
        <v>0</v>
      </c>
      <c r="AB94" s="43">
        <f>IFERROR('調查資料(OUT)'!$BK$1*'調查資料(OUT)'!BK100,0)+IFERROR('調查資料(OUT)'!$BP$1*'調查資料(OUT)'!BP100,0)+IFERROR('調查資料(OUT)'!$BU$1*'調查資料(OUT)'!BU100,0)</f>
        <v>0</v>
      </c>
      <c r="AC94" s="43">
        <f>IFERROR('調查資料(OUT)'!$BL$1*'調查資料(OUT)'!BL100,0)+IFERROR('調查資料(OUT)'!$BQ$1*'調查資料(OUT)'!BQ100,0)+IFERROR('調查資料(OUT)'!$BV$1*'調查資料(OUT)'!BV100,0)</f>
        <v>0</v>
      </c>
      <c r="AD94" s="43">
        <f>IFERROR('調查資料(OUT)'!$BM$1*'調查資料(OUT)'!BM100,0)+IFERROR('調查資料(OUT)'!$BR$1*'調查資料(OUT)'!BR100,0)+IFERROR('調查資料(OUT)'!$BW$1*'調查資料(OUT)'!BW100,0)</f>
        <v>0</v>
      </c>
      <c r="AE94" s="248">
        <f>IFERROR('調查資料(OUT)'!$BN$1*'調查資料(OUT)'!BN100,0)+IFERROR('調查資料(OUT)'!$BS$1*'調查資料(OUT)'!BS100,0)+IFERROR('調查資料(OUT)'!$BX$1*'調查資料(OUT)'!BX100,0)</f>
        <v>0</v>
      </c>
      <c r="AF94" s="249">
        <f t="shared" si="314"/>
        <v>0</v>
      </c>
      <c r="AG94" s="43">
        <f>IFERROR('調查資料(OUT)'!$BY$1*'調查資料(OUT)'!BY100,0)+IFERROR('調查資料(OUT)'!$CD$1*'調查資料(OUT)'!CD100,0)+IFERROR('調查資料(OUT)'!$CI$1*'調查資料(OUT)'!CI100,0)</f>
        <v>0</v>
      </c>
      <c r="AH94" s="43">
        <f>IFERROR('調查資料(OUT)'!$BZ$1*'調查資料(OUT)'!BZ100,0)+IFERROR('調查資料(OUT)'!$CE$1*'調查資料(OUT)'!CE100,0)+IFERROR('調查資料(OUT)'!$CJ$1*'調查資料(OUT)'!CJ100,0)</f>
        <v>0</v>
      </c>
      <c r="AI94" s="43">
        <f>IFERROR('調查資料(OUT)'!$CA$1*'調查資料(OUT)'!CA100,0)+IFERROR('調查資料(OUT)'!$CF$1*'調查資料(OUT)'!CF100,0)+IFERROR('調查資料(OUT)'!$CK$1*'調查資料(OUT)'!CK100,0)</f>
        <v>0</v>
      </c>
      <c r="AJ94" s="43">
        <f>IFERROR('調查資料(OUT)'!$CB$1*'調查資料(OUT)'!CB100,0)+IFERROR('調查資料(OUT)'!$CG$1*'調查資料(OUT)'!CG100,0)+IFERROR('調查資料(OUT)'!$CL$1*'調查資料(OUT)'!CL100,0)</f>
        <v>0</v>
      </c>
      <c r="AK94" s="248">
        <f>IFERROR('調查資料(OUT)'!$CC$1*'調查資料(OUT)'!CC100,0)+IFERROR('調查資料(OUT)'!$CH$1*'調查資料(OUT)'!CH100,0)+IFERROR('調查資料(OUT)'!$CM$1*'調查資料(OUT)'!CM100,0)</f>
        <v>0</v>
      </c>
      <c r="AL94" s="250">
        <f t="shared" si="315"/>
        <v>0</v>
      </c>
      <c r="AN94" s="249">
        <f>'調查資料(OUT)'!A100</f>
        <v>2215</v>
      </c>
      <c r="AO94" s="326">
        <f t="shared" si="316"/>
        <v>2315</v>
      </c>
      <c r="AP94" s="43">
        <f>SUM(AL94:AL104)</f>
        <v>0</v>
      </c>
      <c r="AQ94" s="44"/>
      <c r="AR94" s="43">
        <f t="shared" si="300"/>
        <v>0</v>
      </c>
      <c r="AS94" s="328" t="e">
        <f t="shared" si="301"/>
        <v>#DIV/0!</v>
      </c>
      <c r="AT94" s="328" t="e">
        <f t="shared" si="302"/>
        <v>#DIV/0!</v>
      </c>
      <c r="AU94" s="328" t="e">
        <f t="shared" si="303"/>
        <v>#DIV/0!</v>
      </c>
      <c r="AV94" s="328" t="e">
        <f t="shared" si="304"/>
        <v>#DIV/0!</v>
      </c>
      <c r="AW94" s="328" t="e">
        <f t="shared" si="305"/>
        <v>#DIV/0!</v>
      </c>
      <c r="AX94" s="328" t="e">
        <f t="shared" si="306"/>
        <v>#DIV/0!</v>
      </c>
      <c r="AZ94" s="43">
        <f t="shared" si="307"/>
        <v>2215</v>
      </c>
      <c r="BA94" s="248">
        <f t="shared" si="308"/>
        <v>2315</v>
      </c>
      <c r="BB94" s="43">
        <f>IF($AZ94="N","N",SUM(C94:C104))</f>
        <v>0</v>
      </c>
      <c r="BC94" s="43">
        <f>IF($AZ94="N","N",SUM('調查資料(OUT)'!B100:B103))</f>
        <v>0</v>
      </c>
      <c r="BD94" s="43">
        <f>IF($AZ94="N","N",SUM('調查資料(OUT)'!G100:G103))</f>
        <v>0</v>
      </c>
      <c r="BE94" s="43">
        <f>IF($AZ94="N","N",SUM('調查資料(OUT)'!L100:L103))</f>
        <v>0</v>
      </c>
      <c r="BF94" s="48" t="e">
        <f t="shared" si="317"/>
        <v>#DIV/0!</v>
      </c>
      <c r="BG94" s="43">
        <f>IF($AZ94="N","N",SUM(D94:D104))</f>
        <v>0</v>
      </c>
      <c r="BH94" s="43">
        <f>IF($AZ94="N","N",SUM('調查資料(OUT)'!C100:C103))</f>
        <v>0</v>
      </c>
      <c r="BI94" s="43">
        <f>IF($AZ94="N","N",SUM('調查資料(OUT)'!H100:H103))</f>
        <v>0</v>
      </c>
      <c r="BJ94" s="43">
        <f>IF($AZ94="N","N",SUM('調查資料(OUT)'!M100:M103))</f>
        <v>0</v>
      </c>
      <c r="BK94" s="48" t="e">
        <f t="shared" si="318"/>
        <v>#DIV/0!</v>
      </c>
      <c r="BL94" s="43">
        <f>IF($AZ94="N","N",SUM(E94:E104))</f>
        <v>0</v>
      </c>
      <c r="BM94" s="43">
        <f>IF($AZ94="N","N",SUM('調查資料(OUT)'!D100:D103))</f>
        <v>0</v>
      </c>
      <c r="BN94" s="43">
        <f>IF($AZ94="N","N",SUM('調查資料(OUT)'!I100:I103))</f>
        <v>0</v>
      </c>
      <c r="BO94" s="43">
        <f>IF($AZ94="N","N",SUM('調查資料(OUT)'!N100:N103))</f>
        <v>0</v>
      </c>
      <c r="BP94" s="48" t="e">
        <f t="shared" si="319"/>
        <v>#DIV/0!</v>
      </c>
      <c r="BQ94" s="43">
        <f>IF($AZ94="N","N",SUM(F94:F104))</f>
        <v>0</v>
      </c>
      <c r="BR94" s="43">
        <f>IF($AZ94="N","N",SUM('調查資料(OUT)'!E100:E103))</f>
        <v>0</v>
      </c>
      <c r="BS94" s="43">
        <f>IF($AZ94="N","N",SUM('調查資料(OUT)'!J100:J103))</f>
        <v>0</v>
      </c>
      <c r="BT94" s="43">
        <f>IF($AZ94="N","N",SUM('調查資料(OUT)'!O100:O103))</f>
        <v>0</v>
      </c>
      <c r="BU94" s="48" t="e">
        <f t="shared" si="320"/>
        <v>#DIV/0!</v>
      </c>
      <c r="BV94" s="43">
        <f>IF($AZ94="N","N",SUM(G94:G104))</f>
        <v>0</v>
      </c>
      <c r="BW94" s="43">
        <f>IF($AZ94="N","N",SUM('調查資料(OUT)'!F100:F103))</f>
        <v>0</v>
      </c>
      <c r="BX94" s="43">
        <f>IF($AZ94="N","N",SUM('調查資料(OUT)'!K100:K103))</f>
        <v>0</v>
      </c>
      <c r="BY94" s="43">
        <f>IF($AZ94="N","N",SUM('調查資料(OUT)'!P100:P103))</f>
        <v>0</v>
      </c>
      <c r="BZ94" s="48" t="e">
        <f t="shared" si="321"/>
        <v>#DIV/0!</v>
      </c>
      <c r="CA94" s="43">
        <f t="shared" si="322"/>
        <v>0</v>
      </c>
      <c r="CB94" s="48" t="e">
        <f t="shared" si="323"/>
        <v>#DIV/0!</v>
      </c>
      <c r="CC94" s="43">
        <f t="shared" si="324"/>
        <v>0</v>
      </c>
      <c r="CD94" s="48" t="e">
        <f t="shared" si="325"/>
        <v>#DIV/0!</v>
      </c>
      <c r="CE94" s="43">
        <f t="shared" si="326"/>
        <v>0</v>
      </c>
      <c r="CF94" s="48" t="e">
        <f t="shared" si="327"/>
        <v>#DIV/0!</v>
      </c>
      <c r="CG94" s="43">
        <f t="shared" si="328"/>
        <v>0</v>
      </c>
      <c r="CH94" s="43">
        <f>IF($AZ94="N","N",SUM(I94:I104))</f>
        <v>0</v>
      </c>
      <c r="CI94" s="43">
        <f>IF($AZ94="N","N",SUM('調查資料(OUT)'!Q100:Q103))</f>
        <v>0</v>
      </c>
      <c r="CJ94" s="43">
        <f>IF($AZ94="N","N",SUM('調查資料(OUT)'!V100:V103))</f>
        <v>0</v>
      </c>
      <c r="CK94" s="43">
        <f>IF($AZ94="N","N",SUM('調查資料(OUT)'!AA100:AA103))</f>
        <v>0</v>
      </c>
      <c r="CL94" s="48" t="e">
        <f t="shared" si="329"/>
        <v>#DIV/0!</v>
      </c>
      <c r="CM94" s="43">
        <f>IF($AZ94="N","N",SUM(J94:J104))</f>
        <v>0</v>
      </c>
      <c r="CN94" s="43">
        <f>IF($AZ94="N","N",SUM('調查資料(OUT)'!R100:R103))</f>
        <v>0</v>
      </c>
      <c r="CO94" s="43">
        <f>IF($AZ94="N","N",SUM('調查資料(OUT)'!W100:W103))</f>
        <v>0</v>
      </c>
      <c r="CP94" s="43">
        <f>IF($AZ94="N","N",SUM('調查資料(OUT)'!AB100:AB103))</f>
        <v>0</v>
      </c>
      <c r="CQ94" s="48" t="e">
        <f t="shared" si="330"/>
        <v>#DIV/0!</v>
      </c>
      <c r="CR94" s="43">
        <f>IF($AZ94="N","N",SUM(K94:K104))</f>
        <v>0</v>
      </c>
      <c r="CS94" s="43">
        <f>IF($AZ94="N","N",SUM('調查資料(OUT)'!S100:S103))</f>
        <v>0</v>
      </c>
      <c r="CT94" s="43">
        <f>IF($AZ94="N","N",SUM('調查資料(OUT)'!X100:X103))</f>
        <v>0</v>
      </c>
      <c r="CU94" s="43">
        <f>IF($AZ94="N","N",SUM('調查資料(OUT)'!AC100:AC103))</f>
        <v>0</v>
      </c>
      <c r="CV94" s="48" t="e">
        <f t="shared" si="331"/>
        <v>#DIV/0!</v>
      </c>
      <c r="CW94" s="43">
        <f>IF($AZ94="N","N",SUM(L94:L104))</f>
        <v>0</v>
      </c>
      <c r="CX94" s="43">
        <f>IF($AZ94="N","N",SUM('調查資料(OUT)'!T100:T103))</f>
        <v>0</v>
      </c>
      <c r="CY94" s="43">
        <f>IF($AZ94="N","N",SUM('調查資料(OUT)'!Y100:Y103))</f>
        <v>0</v>
      </c>
      <c r="CZ94" s="43">
        <f>IF($AZ94="N","N",SUM('調查資料(OUT)'!AD100:AD103))</f>
        <v>0</v>
      </c>
      <c r="DA94" s="48" t="e">
        <f t="shared" si="332"/>
        <v>#DIV/0!</v>
      </c>
      <c r="DB94" s="43">
        <f>IF($AZ94="N","N",SUM(M94:M104))</f>
        <v>0</v>
      </c>
      <c r="DC94" s="43">
        <f>IF($AZ94="N","N",SUM('調查資料(OUT)'!U100:U103))</f>
        <v>0</v>
      </c>
      <c r="DD94" s="43">
        <f>IF($AZ94="N","N",SUM('調查資料(OUT)'!Z100:Z103))</f>
        <v>0</v>
      </c>
      <c r="DE94" s="43">
        <f>IF($AZ94="N","N",SUM('調查資料(OUT)'!AE100:AE103))</f>
        <v>0</v>
      </c>
      <c r="DF94" s="48" t="e">
        <f t="shared" si="333"/>
        <v>#DIV/0!</v>
      </c>
      <c r="DG94" s="43">
        <f t="shared" si="334"/>
        <v>0</v>
      </c>
      <c r="DH94" s="48" t="e">
        <f t="shared" si="335"/>
        <v>#DIV/0!</v>
      </c>
      <c r="DI94" s="43">
        <f t="shared" si="336"/>
        <v>0</v>
      </c>
      <c r="DJ94" s="48" t="e">
        <f t="shared" si="337"/>
        <v>#DIV/0!</v>
      </c>
      <c r="DK94" s="43">
        <f t="shared" si="338"/>
        <v>0</v>
      </c>
      <c r="DL94" s="48" t="e">
        <f t="shared" si="339"/>
        <v>#DIV/0!</v>
      </c>
      <c r="DM94" s="43">
        <f t="shared" si="340"/>
        <v>0</v>
      </c>
      <c r="DN94" s="43">
        <f>IF($AZ94="N","N",SUM(O94:O104))</f>
        <v>0</v>
      </c>
      <c r="DO94" s="43">
        <f>IF($AZ94="N","N",SUM('調查資料(OUT)'!AF100:AF103))</f>
        <v>0</v>
      </c>
      <c r="DP94" s="43">
        <f>IF($AZ94="N","N",SUM('調查資料(OUT)'!AK100:AK103))</f>
        <v>0</v>
      </c>
      <c r="DQ94" s="43">
        <f>IF($AZ94="N","N",SUM('調查資料(OUT)'!AP100:AP103))</f>
        <v>0</v>
      </c>
      <c r="DR94" s="48" t="e">
        <f t="shared" si="341"/>
        <v>#DIV/0!</v>
      </c>
      <c r="DS94" s="43">
        <f>IF($AZ94="N","N",SUM(P94:P104))</f>
        <v>0</v>
      </c>
      <c r="DT94" s="43">
        <f>IF($AZ94="N","N",SUM('調查資料(OUT)'!AG100:AG103))</f>
        <v>0</v>
      </c>
      <c r="DU94" s="43">
        <f>IF($AZ94="N","N",SUM('調查資料(OUT)'!AL100:AL103))</f>
        <v>0</v>
      </c>
      <c r="DV94" s="43">
        <f>IF($AZ94="N","N",SUM('調查資料(OUT)'!AQ100:AQ103))</f>
        <v>0</v>
      </c>
      <c r="DW94" s="48" t="e">
        <f t="shared" si="342"/>
        <v>#DIV/0!</v>
      </c>
      <c r="DX94" s="43">
        <f>IF($AZ94="N","N",SUM(Q94:Q104))</f>
        <v>0</v>
      </c>
      <c r="DY94" s="43">
        <f>IF($AZ94="N","N",SUM('調查資料(OUT)'!AH100:AH103))</f>
        <v>0</v>
      </c>
      <c r="DZ94" s="43">
        <f>IF($AZ94="N","N",SUM('調查資料(OUT)'!AM100:AM103))</f>
        <v>0</v>
      </c>
      <c r="EA94" s="43">
        <f>IF($AZ94="N","N",SUM('調查資料(OUT)'!AR100:AR103))</f>
        <v>0</v>
      </c>
      <c r="EB94" s="48" t="e">
        <f t="shared" si="343"/>
        <v>#DIV/0!</v>
      </c>
      <c r="EC94" s="43">
        <f>IF($AZ94="N","N",SUM(R94:R104))</f>
        <v>0</v>
      </c>
      <c r="ED94" s="43">
        <f>IF($AZ94="N","N",SUM('調查資料(OUT)'!AI100:AI103))</f>
        <v>0</v>
      </c>
      <c r="EE94" s="43">
        <f>IF($AZ94="N","N",SUM('調查資料(OUT)'!AN100:AN103))</f>
        <v>0</v>
      </c>
      <c r="EF94" s="43">
        <f>IF($AZ94="N","N",SUM('調查資料(OUT)'!AS100:AS103))</f>
        <v>0</v>
      </c>
      <c r="EG94" s="48" t="e">
        <f t="shared" si="344"/>
        <v>#DIV/0!</v>
      </c>
      <c r="EH94" s="43">
        <f>IF($AZ94="N","N",SUM(S94:S104))</f>
        <v>0</v>
      </c>
      <c r="EI94" s="43">
        <f>IF($AZ94="N","N",SUM('調查資料(OUT)'!AJ100:AJ103))</f>
        <v>0</v>
      </c>
      <c r="EJ94" s="43">
        <f>IF($AZ94="N","N",SUM('調查資料(OUT)'!AO100:AO103))</f>
        <v>0</v>
      </c>
      <c r="EK94" s="43">
        <f>IF($AZ94="N","N",SUM('調查資料(OUT)'!AT100:AT103))</f>
        <v>0</v>
      </c>
      <c r="EL94" s="48" t="e">
        <f t="shared" si="345"/>
        <v>#DIV/0!</v>
      </c>
      <c r="EM94" s="43">
        <f t="shared" si="346"/>
        <v>0</v>
      </c>
      <c r="EN94" s="48" t="e">
        <f t="shared" si="347"/>
        <v>#DIV/0!</v>
      </c>
      <c r="EO94" s="43">
        <f t="shared" si="348"/>
        <v>0</v>
      </c>
      <c r="EP94" s="48" t="e">
        <f t="shared" si="349"/>
        <v>#DIV/0!</v>
      </c>
      <c r="EQ94" s="43">
        <f t="shared" si="350"/>
        <v>0</v>
      </c>
      <c r="ER94" s="48" t="e">
        <f t="shared" si="351"/>
        <v>#DIV/0!</v>
      </c>
      <c r="ES94" s="43">
        <f t="shared" si="352"/>
        <v>0</v>
      </c>
      <c r="ET94" s="43">
        <f>IF($AZ94="N","N",SUM(U94:U104))</f>
        <v>0</v>
      </c>
      <c r="EU94" s="43">
        <f>IF($AZ94="N","N",SUM('調查資料(OUT)'!AU100:AU103))</f>
        <v>0</v>
      </c>
      <c r="EV94" s="43">
        <f>IF($AZ94="N","N",SUM('調查資料(OUT)'!AZ100:AZ103))</f>
        <v>0</v>
      </c>
      <c r="EW94" s="43">
        <f>IF($AZ94="N","N",SUM('調查資料(OUT)'!BE100:BE103))</f>
        <v>0</v>
      </c>
      <c r="EX94" s="48" t="e">
        <f t="shared" si="353"/>
        <v>#DIV/0!</v>
      </c>
      <c r="EY94" s="43">
        <f>IF($AZ94="N","N",SUM(V94:V104))</f>
        <v>0</v>
      </c>
      <c r="EZ94" s="43">
        <f>IF($AZ94="N","N",SUM('調查資料(OUT)'!AV100:AV103))</f>
        <v>0</v>
      </c>
      <c r="FA94" s="43">
        <f>IF($AZ94="N","N",SUM('調查資料(OUT)'!BA100:BA103))</f>
        <v>0</v>
      </c>
      <c r="FB94" s="43">
        <f>IF($AZ94="N","N",SUM('調查資料(OUT)'!BF100:BF103))</f>
        <v>0</v>
      </c>
      <c r="FC94" s="48" t="e">
        <f t="shared" si="354"/>
        <v>#DIV/0!</v>
      </c>
      <c r="FD94" s="43">
        <f>IF($AZ94="N","N",SUM(W94:W104))</f>
        <v>0</v>
      </c>
      <c r="FE94" s="43">
        <f>IF($AZ94="N","N",SUM('調查資料(OUT)'!AW100:AW103))</f>
        <v>0</v>
      </c>
      <c r="FF94" s="43">
        <f>IF($AZ94="N","N",SUM('調查資料(OUT)'!BB100:BB103))</f>
        <v>0</v>
      </c>
      <c r="FG94" s="43">
        <f>IF($AZ94="N","N",SUM('調查資料(OUT)'!BG100:BG103))</f>
        <v>0</v>
      </c>
      <c r="FH94" s="48" t="e">
        <f t="shared" si="355"/>
        <v>#DIV/0!</v>
      </c>
      <c r="FI94" s="43">
        <f>IF($AZ94="N","N",SUM(X94:X104))</f>
        <v>0</v>
      </c>
      <c r="FJ94" s="43">
        <f>IF($AZ94="N","N",SUM('調查資料(OUT)'!AX100:AX103))</f>
        <v>0</v>
      </c>
      <c r="FK94" s="43">
        <f>IF($AZ94="N","N",SUM('調查資料(OUT)'!BC100:BC103))</f>
        <v>0</v>
      </c>
      <c r="FL94" s="43">
        <f>IF($AZ94="N","N",SUM('調查資料(OUT)'!BH100:BH103))</f>
        <v>0</v>
      </c>
      <c r="FM94" s="48" t="e">
        <f t="shared" si="356"/>
        <v>#DIV/0!</v>
      </c>
      <c r="FN94" s="43">
        <f>IF($AZ94="N","N",SUM(Y94:Y104))</f>
        <v>0</v>
      </c>
      <c r="FO94" s="43">
        <f>IF($AZ94="N","N",SUM('調查資料(OUT)'!AY100:AY103))</f>
        <v>0</v>
      </c>
      <c r="FP94" s="43">
        <f>IF($AZ94="N","N",SUM('調查資料(OUT)'!BD100:BD103))</f>
        <v>0</v>
      </c>
      <c r="FQ94" s="43">
        <f>IF($AZ94="N","N",SUM('調查資料(OUT)'!BI100:BI103))</f>
        <v>0</v>
      </c>
      <c r="FR94" s="48" t="e">
        <f t="shared" si="357"/>
        <v>#DIV/0!</v>
      </c>
      <c r="FS94" s="43">
        <f t="shared" si="358"/>
        <v>0</v>
      </c>
      <c r="FT94" s="48" t="e">
        <f t="shared" si="359"/>
        <v>#DIV/0!</v>
      </c>
      <c r="FU94" s="43">
        <f t="shared" si="360"/>
        <v>0</v>
      </c>
      <c r="FV94" s="48" t="e">
        <f t="shared" si="361"/>
        <v>#DIV/0!</v>
      </c>
      <c r="FW94" s="43">
        <f t="shared" si="362"/>
        <v>0</v>
      </c>
      <c r="FX94" s="48" t="e">
        <f t="shared" si="363"/>
        <v>#DIV/0!</v>
      </c>
      <c r="FY94" s="43">
        <f t="shared" si="364"/>
        <v>0</v>
      </c>
      <c r="FZ94" s="43">
        <f>IF($AZ94="N","N",SUM(AA94:AA104))</f>
        <v>0</v>
      </c>
      <c r="GA94" s="43">
        <f>IF($AZ94="N","N",SUM('調查資料(OUT)'!BJ100:BJ103))</f>
        <v>0</v>
      </c>
      <c r="GB94" s="43">
        <f>IF($AZ94="N","N",SUM('調查資料(OUT)'!BO100:BO103))</f>
        <v>0</v>
      </c>
      <c r="GC94" s="43">
        <f>IF($AZ94="N","N",SUM('調查資料(OUT)'!BT100:BT103))</f>
        <v>0</v>
      </c>
      <c r="GD94" s="48" t="e">
        <f t="shared" si="365"/>
        <v>#DIV/0!</v>
      </c>
      <c r="GE94" s="43">
        <f>IF($AZ94="N","N",SUM(AB94:AB104))</f>
        <v>0</v>
      </c>
      <c r="GF94" s="43">
        <f>IF($AZ94="N","N",SUM('調查資料(OUT)'!BK100:BK103))</f>
        <v>0</v>
      </c>
      <c r="GG94" s="43">
        <f>IF($AZ94="N","N",SUM('調查資料(OUT)'!BP100:BP103))</f>
        <v>0</v>
      </c>
      <c r="GH94" s="43">
        <f>IF($AZ94="N","N",SUM('調查資料(OUT)'!BU100:BU103))</f>
        <v>0</v>
      </c>
      <c r="GI94" s="48" t="e">
        <f t="shared" si="366"/>
        <v>#DIV/0!</v>
      </c>
      <c r="GJ94" s="43">
        <f>IF($AZ94="N","N",SUM(AC94:AC104))</f>
        <v>0</v>
      </c>
      <c r="GK94" s="43">
        <f>IF($AZ94="N","N",SUM('調查資料(OUT)'!BL100:BL103))</f>
        <v>0</v>
      </c>
      <c r="GL94" s="43">
        <f>IF($AZ94="N","N",SUM('調查資料(OUT)'!BQ100:BQ103))</f>
        <v>0</v>
      </c>
      <c r="GM94" s="43">
        <f>IF($AZ94="N","N",SUM('調查資料(OUT)'!BV100:BV103))</f>
        <v>0</v>
      </c>
      <c r="GN94" s="48" t="e">
        <f t="shared" si="367"/>
        <v>#DIV/0!</v>
      </c>
      <c r="GO94" s="43">
        <f>IF($AZ94="N","N",SUM(AD94:AD104))</f>
        <v>0</v>
      </c>
      <c r="GP94" s="43">
        <f>IF($AZ94="N","N",SUM('調查資料(OUT)'!BM100:BM103))</f>
        <v>0</v>
      </c>
      <c r="GQ94" s="43">
        <f>IF($AZ94="N","N",SUM('調查資料(OUT)'!BR100:BR103))</f>
        <v>0</v>
      </c>
      <c r="GR94" s="43">
        <f>IF($AZ94="N","N",SUM('調查資料(OUT)'!BW100:BW103))</f>
        <v>0</v>
      </c>
      <c r="GS94" s="48" t="e">
        <f t="shared" si="368"/>
        <v>#DIV/0!</v>
      </c>
      <c r="GT94" s="43">
        <f>IF($AZ94="N","N",SUM(AE94:AE104))</f>
        <v>0</v>
      </c>
      <c r="GU94" s="43">
        <f>IF($AZ94="N","N",SUM('調查資料(OUT)'!BN100:BN103))</f>
        <v>0</v>
      </c>
      <c r="GV94" s="43">
        <f>IF($AZ94="N","N",SUM('調查資料(OUT)'!BS100:BS103))</f>
        <v>0</v>
      </c>
      <c r="GW94" s="43">
        <f>IF($AZ94="N","N",SUM('調查資料(OUT)'!BX100:BX103))</f>
        <v>0</v>
      </c>
      <c r="GX94" s="48" t="e">
        <f t="shared" si="369"/>
        <v>#DIV/0!</v>
      </c>
      <c r="GY94" s="43">
        <f t="shared" si="370"/>
        <v>0</v>
      </c>
      <c r="GZ94" s="48" t="e">
        <f t="shared" si="371"/>
        <v>#DIV/0!</v>
      </c>
      <c r="HA94" s="43">
        <f t="shared" si="372"/>
        <v>0</v>
      </c>
      <c r="HB94" s="48" t="e">
        <f t="shared" si="373"/>
        <v>#DIV/0!</v>
      </c>
      <c r="HC94" s="43">
        <f t="shared" si="374"/>
        <v>0</v>
      </c>
      <c r="HD94" s="48" t="e">
        <f t="shared" si="375"/>
        <v>#DIV/0!</v>
      </c>
      <c r="HE94" s="43">
        <f t="shared" si="376"/>
        <v>0</v>
      </c>
      <c r="HF94" s="43">
        <f>IF($AZ94="N","N",SUM(AG94:AG104))</f>
        <v>0</v>
      </c>
      <c r="HG94" s="43">
        <f>IF($AZ94="N","N",SUM('調查資料(OUT)'!BY100:BY103))</f>
        <v>0</v>
      </c>
      <c r="HH94" s="43">
        <f>IF($AZ94="N","N",SUM('調查資料(OUT)'!CD100:CD103))</f>
        <v>0</v>
      </c>
      <c r="HI94" s="43">
        <f>IF($AZ94="N","N",SUM('調查資料(OUT)'!CI100:CI103))</f>
        <v>0</v>
      </c>
      <c r="HJ94" s="48" t="e">
        <f t="shared" si="377"/>
        <v>#DIV/0!</v>
      </c>
      <c r="HK94" s="43">
        <f>IF($AZ94="N","N",SUM(AH94:AH104))</f>
        <v>0</v>
      </c>
      <c r="HL94" s="43">
        <f>IF($AZ94="N","N",SUM('調查資料(OUT)'!BZ100:BZ103))</f>
        <v>0</v>
      </c>
      <c r="HM94" s="43">
        <f>IF($AZ94="N","N",SUM('調查資料(OUT)'!CE100:CE103))</f>
        <v>0</v>
      </c>
      <c r="HN94" s="43">
        <f>IF($AZ94="N","N",SUM('調查資料(OUT)'!CJ100:CJ103))</f>
        <v>0</v>
      </c>
      <c r="HO94" s="48" t="e">
        <f t="shared" si="378"/>
        <v>#DIV/0!</v>
      </c>
      <c r="HP94" s="43">
        <f>IF($AZ94="N","N",SUM(AI94:AI104))</f>
        <v>0</v>
      </c>
      <c r="HQ94" s="43">
        <f>IF($AZ94="N","N",SUM('調查資料(OUT)'!CA100:CA103))</f>
        <v>0</v>
      </c>
      <c r="HR94" s="43">
        <f>IF($AZ94="N","N",SUM('調查資料(OUT)'!CF100:CF103))</f>
        <v>0</v>
      </c>
      <c r="HS94" s="43">
        <f>IF($AZ94="N","N",SUM('調查資料(OUT)'!CK100:CK103))</f>
        <v>0</v>
      </c>
      <c r="HT94" s="48" t="e">
        <f t="shared" si="379"/>
        <v>#DIV/0!</v>
      </c>
      <c r="HU94" s="43">
        <f>IF($AZ94="N","N",SUM(AJ94:AJ104))</f>
        <v>0</v>
      </c>
      <c r="HV94" s="43">
        <f>IF($AZ94="N","N",SUM('調查資料(OUT)'!CB100:CB103))</f>
        <v>0</v>
      </c>
      <c r="HW94" s="43">
        <f>IF($AZ94="N","N",SUM('調查資料(OUT)'!CG100:CG103))</f>
        <v>0</v>
      </c>
      <c r="HX94" s="43">
        <f>IF($AZ94="N","N",SUM('調查資料(OUT)'!CL100:CL103))</f>
        <v>0</v>
      </c>
      <c r="HY94" s="48" t="e">
        <f t="shared" si="380"/>
        <v>#DIV/0!</v>
      </c>
      <c r="HZ94" s="43">
        <f>IF($AZ94="N","N",SUM(AK94:AK104))</f>
        <v>0</v>
      </c>
      <c r="IA94" s="43">
        <f>IF($AZ94="N","N",SUM('調查資料(OUT)'!CC100:CC103))</f>
        <v>0</v>
      </c>
      <c r="IB94" s="43">
        <f>IF($AZ94="N","N",SUM('調查資料(OUT)'!CH100:CH103))</f>
        <v>0</v>
      </c>
      <c r="IC94" s="43">
        <f>IF($AZ94="N","N",SUM('調查資料(OUT)'!CM100:CM103))</f>
        <v>0</v>
      </c>
      <c r="ID94" s="48" t="e">
        <f t="shared" si="381"/>
        <v>#DIV/0!</v>
      </c>
      <c r="IE94" s="43">
        <f t="shared" si="382"/>
        <v>0</v>
      </c>
      <c r="IF94" s="48" t="e">
        <f t="shared" si="383"/>
        <v>#DIV/0!</v>
      </c>
      <c r="IG94" s="43">
        <f t="shared" si="384"/>
        <v>0</v>
      </c>
      <c r="IH94" s="48" t="e">
        <f t="shared" si="385"/>
        <v>#DIV/0!</v>
      </c>
      <c r="II94" s="43">
        <f t="shared" si="386"/>
        <v>0</v>
      </c>
      <c r="IJ94" s="48" t="e">
        <f t="shared" si="387"/>
        <v>#DIV/0!</v>
      </c>
      <c r="IK94" s="248">
        <f t="shared" si="388"/>
        <v>0</v>
      </c>
    </row>
    <row r="95" spans="1:245">
      <c r="A95" s="247">
        <f>'[4]調查資料(OUT)'!A101</f>
        <v>2230</v>
      </c>
      <c r="B95" s="43">
        <f t="shared" si="309"/>
        <v>0</v>
      </c>
      <c r="C95" s="43">
        <f>IFERROR('調查資料(OUT)'!$B$1*'調查資料(OUT)'!B101,0)+IFERROR('調查資料(OUT)'!$G$1*'調查資料(OUT)'!G101,0)+IFERROR('調查資料(OUT)'!$L$1*'調查資料(OUT)'!L101,0)</f>
        <v>0</v>
      </c>
      <c r="D95" s="43">
        <f>IFERROR('調查資料(OUT)'!$C$1*'調查資料(OUT)'!C101,0)+IFERROR('調查資料(OUT)'!$H$1*'調查資料(OUT)'!H101,0)+IFERROR('調查資料(OUT)'!$M$1*'調查資料(OUT)'!M101,0)</f>
        <v>0</v>
      </c>
      <c r="E95" s="43">
        <f>IFERROR('調查資料(OUT)'!$D$1*'調查資料(OUT)'!D101,0)+IFERROR('調查資料(OUT)'!$I$1*'調查資料(OUT)'!I101,0)+IFERROR('調查資料(OUT)'!$N$1*'調查資料(OUT)'!N101,0)</f>
        <v>0</v>
      </c>
      <c r="F95" s="43">
        <f>IFERROR('調查資料(OUT)'!$E$1*'調查資料(OUT)'!E101,0)+IFERROR('調查資料(OUT)'!$J$1*'調查資料(OUT)'!J101,0)+IFERROR('調查資料(OUT)'!$O$1*'調查資料(OUT)'!O101,0)</f>
        <v>0</v>
      </c>
      <c r="G95" s="248">
        <f>IFERROR('調查資料(OUT)'!$F$1*'調查資料(OUT)'!F101,0)+IFERROR('調查資料(OUT)'!$K$1*'調查資料(OUT)'!K101,0)+IFERROR('調查資料(OUT)'!$P$1*'調查資料(OUT)'!P101,0)</f>
        <v>0</v>
      </c>
      <c r="H95" s="249">
        <f t="shared" si="310"/>
        <v>0</v>
      </c>
      <c r="I95" s="43">
        <f>IFERROR('調查資料(OUT)'!$Q$1*'調查資料(OUT)'!Q101,0)+IFERROR('調查資料(OUT)'!$V$1*'調查資料(OUT)'!V101,0)+IFERROR('調查資料(OUT)'!$AA$1*'調查資料(OUT)'!AA101,0)</f>
        <v>0</v>
      </c>
      <c r="J95" s="43">
        <f>IFERROR('調查資料(OUT)'!$R$1*'調查資料(OUT)'!R101,0)+IFERROR('調查資料(OUT)'!$W$1*'調查資料(OUT)'!W101,0)+IFERROR('調查資料(OUT)'!$AB$1*'調查資料(OUT)'!AB101,0)</f>
        <v>0</v>
      </c>
      <c r="K95" s="43">
        <f>IFERROR('調查資料(OUT)'!$S$1*'調查資料(OUT)'!S101,0)+IFERROR('調查資料(OUT)'!$X$1*'調查資料(OUT)'!X101,0)+IFERROR('調查資料(OUT)'!$AC$1*'調查資料(OUT)'!AC101,0)</f>
        <v>0</v>
      </c>
      <c r="L95" s="43">
        <f>IFERROR('調查資料(OUT)'!$T$1*'調查資料(OUT)'!T101,0)+IFERROR('調查資料(OUT)'!$Y$1*'調查資料(OUT)'!Y101,0)+IFERROR('調查資料(OUT)'!$AD$1*'調查資料(OUT)'!AD101,0)</f>
        <v>0</v>
      </c>
      <c r="M95" s="248">
        <f>IFERROR('調查資料(OUT)'!$U$1*'調查資料(OUT)'!U101,0)+IFERROR('調查資料(OUT)'!$Z$1*'調查資料(OUT)'!Z101,0)+IFERROR('調查資料(OUT)'!$AE$1*'調查資料(OUT)'!AE101,0)</f>
        <v>0</v>
      </c>
      <c r="N95" s="249">
        <f t="shared" si="311"/>
        <v>0</v>
      </c>
      <c r="O95" s="43">
        <f>IFERROR('調查資料(OUT)'!$AF$1*'調查資料(OUT)'!AF101,0)+IFERROR('調查資料(OUT)'!$AK$1*'調查資料(OUT)'!AK101,0)+IFERROR('調查資料(OUT)'!$AP$1*'調查資料(OUT)'!AP101,0)</f>
        <v>0</v>
      </c>
      <c r="P95" s="43">
        <f>IFERROR('調查資料(OUT)'!$AG$1*'調查資料(OUT)'!AG101,0)+IFERROR('調查資料(OUT)'!$AL$1*'調查資料(OUT)'!AL101,0)+IFERROR('調查資料(OUT)'!$AQ$1*'調查資料(OUT)'!AQ101,0)</f>
        <v>0</v>
      </c>
      <c r="Q95" s="43">
        <f>IFERROR('調查資料(OUT)'!$AH$1*'調查資料(OUT)'!AH101,0)+IFERROR('調查資料(OUT)'!$AM$1*'調查資料(OUT)'!AM101,0)+IFERROR('調查資料(OUT)'!$AR$1*'調查資料(OUT)'!AR101,0)</f>
        <v>0</v>
      </c>
      <c r="R95" s="43">
        <f>IFERROR('調查資料(OUT)'!$AI$1*'調查資料(OUT)'!AI101,0)+IFERROR('調查資料(OUT)'!$AN$1*'調查資料(OUT)'!AN101,0)+IFERROR('調查資料(OUT)'!$AS$1*'調查資料(OUT)'!AS101,0)</f>
        <v>0</v>
      </c>
      <c r="S95" s="248">
        <f>IFERROR('調查資料(OUT)'!$AJ$1*'調查資料(OUT)'!AJ101,0)+IFERROR('調查資料(OUT)'!$AO$1*'調查資料(OUT)'!AO101,0)+IFERROR('調查資料(OUT)'!$AT$1*'調查資料(OUT)'!AT101,0)</f>
        <v>0</v>
      </c>
      <c r="T95" s="249">
        <f t="shared" si="312"/>
        <v>0</v>
      </c>
      <c r="U95" s="43">
        <f>IFERROR('調查資料(OUT)'!$AU$1*'調查資料(OUT)'!AU101,0)+IFERROR('調查資料(OUT)'!$AZ$1*'調查資料(OUT)'!AZ101,0)+IFERROR('調查資料(OUT)'!$BE$1*'調查資料(OUT)'!BE101,0)</f>
        <v>0</v>
      </c>
      <c r="V95" s="43">
        <f>IFERROR('調查資料(OUT)'!$AV$1*'調查資料(OUT)'!AV101,0)+IFERROR('調查資料(OUT)'!$BA$1*'調查資料(OUT)'!BA101,0)+IFERROR('調查資料(OUT)'!$BF$1*'調查資料(OUT)'!BF101,0)</f>
        <v>0</v>
      </c>
      <c r="W95" s="43">
        <f>IFERROR('調查資料(OUT)'!$AW$1*'調查資料(OUT)'!AW101,0)+IFERROR('調查資料(OUT)'!$BB$1*'調查資料(OUT)'!BB101,0)+IFERROR('調查資料(OUT)'!$BG$1*'調查資料(OUT)'!BG101,0)</f>
        <v>0</v>
      </c>
      <c r="X95" s="43">
        <f>IFERROR('調查資料(OUT)'!$AX$1*'調查資料(OUT)'!AX101,0)+IFERROR('調查資料(OUT)'!$BC$1*'調查資料(OUT)'!BC101,0)+IFERROR('調查資料(OUT)'!$BH$1*'調查資料(OUT)'!BH101,0)</f>
        <v>0</v>
      </c>
      <c r="Y95" s="248">
        <f>IFERROR('調查資料(OUT)'!$AY$1*'調查資料(OUT)'!AY101,0)+IFERROR('調查資料(OUT)'!$BD$1*'調查資料(OUT)'!BD101,0)+IFERROR('調查資料(OUT)'!$BI$1*'調查資料(OUT)'!BI101,0)</f>
        <v>0</v>
      </c>
      <c r="Z95" s="249">
        <f t="shared" si="313"/>
        <v>0</v>
      </c>
      <c r="AA95" s="43">
        <f>IFERROR('調查資料(OUT)'!$BJ$1*'調查資料(OUT)'!BJ101,0)+IFERROR('調查資料(OUT)'!$BO$1*'調查資料(OUT)'!BO101,0)+IFERROR('調查資料(OUT)'!$BT$1*'調查資料(OUT)'!BT101,0)</f>
        <v>0</v>
      </c>
      <c r="AB95" s="43">
        <f>IFERROR('調查資料(OUT)'!$BK$1*'調查資料(OUT)'!BK101,0)+IFERROR('調查資料(OUT)'!$BP$1*'調查資料(OUT)'!BP101,0)+IFERROR('調查資料(OUT)'!$BU$1*'調查資料(OUT)'!BU101,0)</f>
        <v>0</v>
      </c>
      <c r="AC95" s="43">
        <f>IFERROR('調查資料(OUT)'!$BL$1*'調查資料(OUT)'!BL101,0)+IFERROR('調查資料(OUT)'!$BQ$1*'調查資料(OUT)'!BQ101,0)+IFERROR('調查資料(OUT)'!$BV$1*'調查資料(OUT)'!BV101,0)</f>
        <v>0</v>
      </c>
      <c r="AD95" s="43">
        <f>IFERROR('調查資料(OUT)'!$BM$1*'調查資料(OUT)'!BM101,0)+IFERROR('調查資料(OUT)'!$BR$1*'調查資料(OUT)'!BR101,0)+IFERROR('調查資料(OUT)'!$BW$1*'調查資料(OUT)'!BW101,0)</f>
        <v>0</v>
      </c>
      <c r="AE95" s="248">
        <f>IFERROR('調查資料(OUT)'!$BN$1*'調查資料(OUT)'!BN101,0)+IFERROR('調查資料(OUT)'!$BS$1*'調查資料(OUT)'!BS101,0)+IFERROR('調查資料(OUT)'!$BX$1*'調查資料(OUT)'!BX101,0)</f>
        <v>0</v>
      </c>
      <c r="AF95" s="249">
        <f t="shared" si="314"/>
        <v>0</v>
      </c>
      <c r="AG95" s="43">
        <f>IFERROR('調查資料(OUT)'!$BY$1*'調查資料(OUT)'!BY101,0)+IFERROR('調查資料(OUT)'!$CD$1*'調查資料(OUT)'!CD101,0)+IFERROR('調查資料(OUT)'!$CI$1*'調查資料(OUT)'!CI101,0)</f>
        <v>0</v>
      </c>
      <c r="AH95" s="43">
        <f>IFERROR('調查資料(OUT)'!$BZ$1*'調查資料(OUT)'!BZ101,0)+IFERROR('調查資料(OUT)'!$CE$1*'調查資料(OUT)'!CE101,0)+IFERROR('調查資料(OUT)'!$CJ$1*'調查資料(OUT)'!CJ101,0)</f>
        <v>0</v>
      </c>
      <c r="AI95" s="43">
        <f>IFERROR('調查資料(OUT)'!$CA$1*'調查資料(OUT)'!CA101,0)+IFERROR('調查資料(OUT)'!$CF$1*'調查資料(OUT)'!CF101,0)+IFERROR('調查資料(OUT)'!$CK$1*'調查資料(OUT)'!CK101,0)</f>
        <v>0</v>
      </c>
      <c r="AJ95" s="43">
        <f>IFERROR('調查資料(OUT)'!$CB$1*'調查資料(OUT)'!CB101,0)+IFERROR('調查資料(OUT)'!$CG$1*'調查資料(OUT)'!CG101,0)+IFERROR('調查資料(OUT)'!$CL$1*'調查資料(OUT)'!CL101,0)</f>
        <v>0</v>
      </c>
      <c r="AK95" s="248">
        <f>IFERROR('調查資料(OUT)'!$CC$1*'調查資料(OUT)'!CC101,0)+IFERROR('調查資料(OUT)'!$CH$1*'調查資料(OUT)'!CH101,0)+IFERROR('調查資料(OUT)'!$CM$1*'調查資料(OUT)'!CM101,0)</f>
        <v>0</v>
      </c>
      <c r="AL95" s="250">
        <f t="shared" si="315"/>
        <v>0</v>
      </c>
      <c r="AN95" s="249">
        <f>'調查資料(OUT)'!A101</f>
        <v>2230</v>
      </c>
      <c r="AO95" s="326">
        <f t="shared" si="316"/>
        <v>2330</v>
      </c>
      <c r="AP95" s="43">
        <f>SUM(AL95:AL105)</f>
        <v>0</v>
      </c>
      <c r="AQ95" s="44"/>
      <c r="AR95" s="43">
        <f t="shared" si="300"/>
        <v>0</v>
      </c>
      <c r="AS95" s="328" t="e">
        <f t="shared" si="301"/>
        <v>#DIV/0!</v>
      </c>
      <c r="AT95" s="328" t="e">
        <f t="shared" si="302"/>
        <v>#DIV/0!</v>
      </c>
      <c r="AU95" s="328" t="e">
        <f t="shared" si="303"/>
        <v>#DIV/0!</v>
      </c>
      <c r="AV95" s="328" t="e">
        <f t="shared" si="304"/>
        <v>#DIV/0!</v>
      </c>
      <c r="AW95" s="328" t="e">
        <f t="shared" si="305"/>
        <v>#DIV/0!</v>
      </c>
      <c r="AX95" s="328" t="e">
        <f t="shared" si="306"/>
        <v>#DIV/0!</v>
      </c>
      <c r="AZ95" s="43">
        <f t="shared" si="307"/>
        <v>2230</v>
      </c>
      <c r="BA95" s="248">
        <f t="shared" si="308"/>
        <v>2330</v>
      </c>
      <c r="BB95" s="43">
        <f>IF($AZ95="N","N",SUM(C95:C105))</f>
        <v>0</v>
      </c>
      <c r="BC95" s="43">
        <f>IF($AZ95="N","N",SUM('調查資料(OUT)'!B101:B104))</f>
        <v>0</v>
      </c>
      <c r="BD95" s="43">
        <f>IF($AZ95="N","N",SUM('調查資料(OUT)'!G101:G104))</f>
        <v>0</v>
      </c>
      <c r="BE95" s="43">
        <f>IF($AZ95="N","N",SUM('調查資料(OUT)'!L101:L104))</f>
        <v>0</v>
      </c>
      <c r="BF95" s="48" t="e">
        <f t="shared" si="317"/>
        <v>#DIV/0!</v>
      </c>
      <c r="BG95" s="43">
        <f>IF($AZ95="N","N",SUM(D95:D105))</f>
        <v>0</v>
      </c>
      <c r="BH95" s="43">
        <f>IF($AZ95="N","N",SUM('調查資料(OUT)'!C101:C104))</f>
        <v>0</v>
      </c>
      <c r="BI95" s="43">
        <f>IF($AZ95="N","N",SUM('調查資料(OUT)'!H101:H104))</f>
        <v>0</v>
      </c>
      <c r="BJ95" s="43">
        <f>IF($AZ95="N","N",SUM('調查資料(OUT)'!M101:M104))</f>
        <v>0</v>
      </c>
      <c r="BK95" s="48" t="e">
        <f t="shared" si="318"/>
        <v>#DIV/0!</v>
      </c>
      <c r="BL95" s="43">
        <f>IF($AZ95="N","N",SUM(E95:E105))</f>
        <v>0</v>
      </c>
      <c r="BM95" s="43">
        <f>IF($AZ95="N","N",SUM('調查資料(OUT)'!D101:D104))</f>
        <v>0</v>
      </c>
      <c r="BN95" s="43">
        <f>IF($AZ95="N","N",SUM('調查資料(OUT)'!I101:I104))</f>
        <v>0</v>
      </c>
      <c r="BO95" s="43">
        <f>IF($AZ95="N","N",SUM('調查資料(OUT)'!N101:N104))</f>
        <v>0</v>
      </c>
      <c r="BP95" s="48" t="e">
        <f t="shared" si="319"/>
        <v>#DIV/0!</v>
      </c>
      <c r="BQ95" s="43">
        <f>IF($AZ95="N","N",SUM(F95:F105))</f>
        <v>0</v>
      </c>
      <c r="BR95" s="43">
        <f>IF($AZ95="N","N",SUM('調查資料(OUT)'!E101:E104))</f>
        <v>0</v>
      </c>
      <c r="BS95" s="43">
        <f>IF($AZ95="N","N",SUM('調查資料(OUT)'!J101:J104))</f>
        <v>0</v>
      </c>
      <c r="BT95" s="43">
        <f>IF($AZ95="N","N",SUM('調查資料(OUT)'!O101:O104))</f>
        <v>0</v>
      </c>
      <c r="BU95" s="48" t="e">
        <f t="shared" si="320"/>
        <v>#DIV/0!</v>
      </c>
      <c r="BV95" s="43">
        <f>IF($AZ95="N","N",SUM(G95:G105))</f>
        <v>0</v>
      </c>
      <c r="BW95" s="43">
        <f>IF($AZ95="N","N",SUM('調查資料(OUT)'!F101:F104))</f>
        <v>0</v>
      </c>
      <c r="BX95" s="43">
        <f>IF($AZ95="N","N",SUM('調查資料(OUT)'!K101:K104))</f>
        <v>0</v>
      </c>
      <c r="BY95" s="43">
        <f>IF($AZ95="N","N",SUM('調查資料(OUT)'!P101:P104))</f>
        <v>0</v>
      </c>
      <c r="BZ95" s="48" t="e">
        <f t="shared" si="321"/>
        <v>#DIV/0!</v>
      </c>
      <c r="CA95" s="43">
        <f t="shared" si="322"/>
        <v>0</v>
      </c>
      <c r="CB95" s="48" t="e">
        <f t="shared" si="323"/>
        <v>#DIV/0!</v>
      </c>
      <c r="CC95" s="43">
        <f t="shared" si="324"/>
        <v>0</v>
      </c>
      <c r="CD95" s="48" t="e">
        <f t="shared" si="325"/>
        <v>#DIV/0!</v>
      </c>
      <c r="CE95" s="43">
        <f t="shared" si="326"/>
        <v>0</v>
      </c>
      <c r="CF95" s="48" t="e">
        <f t="shared" si="327"/>
        <v>#DIV/0!</v>
      </c>
      <c r="CG95" s="43">
        <f t="shared" si="328"/>
        <v>0</v>
      </c>
      <c r="CH95" s="43">
        <f>IF($AZ95="N","N",SUM(I95:I105))</f>
        <v>0</v>
      </c>
      <c r="CI95" s="43">
        <f>IF($AZ95="N","N",SUM('調查資料(OUT)'!Q101:Q104))</f>
        <v>0</v>
      </c>
      <c r="CJ95" s="43">
        <f>IF($AZ95="N","N",SUM('調查資料(OUT)'!V101:V104))</f>
        <v>0</v>
      </c>
      <c r="CK95" s="43">
        <f>IF($AZ95="N","N",SUM('調查資料(OUT)'!AA101:AA104))</f>
        <v>0</v>
      </c>
      <c r="CL95" s="48" t="e">
        <f t="shared" si="329"/>
        <v>#DIV/0!</v>
      </c>
      <c r="CM95" s="43">
        <f>IF($AZ95="N","N",SUM(J95:J105))</f>
        <v>0</v>
      </c>
      <c r="CN95" s="43">
        <f>IF($AZ95="N","N",SUM('調查資料(OUT)'!R101:R104))</f>
        <v>0</v>
      </c>
      <c r="CO95" s="43">
        <f>IF($AZ95="N","N",SUM('調查資料(OUT)'!W101:W104))</f>
        <v>0</v>
      </c>
      <c r="CP95" s="43">
        <f>IF($AZ95="N","N",SUM('調查資料(OUT)'!AB101:AB104))</f>
        <v>0</v>
      </c>
      <c r="CQ95" s="48" t="e">
        <f t="shared" si="330"/>
        <v>#DIV/0!</v>
      </c>
      <c r="CR95" s="43">
        <f>IF($AZ95="N","N",SUM(K95:K105))</f>
        <v>0</v>
      </c>
      <c r="CS95" s="43">
        <f>IF($AZ95="N","N",SUM('調查資料(OUT)'!S101:S104))</f>
        <v>0</v>
      </c>
      <c r="CT95" s="43">
        <f>IF($AZ95="N","N",SUM('調查資料(OUT)'!X101:X104))</f>
        <v>0</v>
      </c>
      <c r="CU95" s="43">
        <f>IF($AZ95="N","N",SUM('調查資料(OUT)'!AC101:AC104))</f>
        <v>0</v>
      </c>
      <c r="CV95" s="48" t="e">
        <f t="shared" si="331"/>
        <v>#DIV/0!</v>
      </c>
      <c r="CW95" s="43">
        <f>IF($AZ95="N","N",SUM(L95:L105))</f>
        <v>0</v>
      </c>
      <c r="CX95" s="43">
        <f>IF($AZ95="N","N",SUM('調查資料(OUT)'!T101:T104))</f>
        <v>0</v>
      </c>
      <c r="CY95" s="43">
        <f>IF($AZ95="N","N",SUM('調查資料(OUT)'!Y101:Y104))</f>
        <v>0</v>
      </c>
      <c r="CZ95" s="43">
        <f>IF($AZ95="N","N",SUM('調查資料(OUT)'!AD101:AD104))</f>
        <v>0</v>
      </c>
      <c r="DA95" s="48" t="e">
        <f t="shared" si="332"/>
        <v>#DIV/0!</v>
      </c>
      <c r="DB95" s="43">
        <f>IF($AZ95="N","N",SUM(M95:M105))</f>
        <v>0</v>
      </c>
      <c r="DC95" s="43">
        <f>IF($AZ95="N","N",SUM('調查資料(OUT)'!U101:U104))</f>
        <v>0</v>
      </c>
      <c r="DD95" s="43">
        <f>IF($AZ95="N","N",SUM('調查資料(OUT)'!Z101:Z104))</f>
        <v>0</v>
      </c>
      <c r="DE95" s="43">
        <f>IF($AZ95="N","N",SUM('調查資料(OUT)'!AE101:AE104))</f>
        <v>0</v>
      </c>
      <c r="DF95" s="48" t="e">
        <f t="shared" si="333"/>
        <v>#DIV/0!</v>
      </c>
      <c r="DG95" s="43">
        <f t="shared" si="334"/>
        <v>0</v>
      </c>
      <c r="DH95" s="48" t="e">
        <f t="shared" si="335"/>
        <v>#DIV/0!</v>
      </c>
      <c r="DI95" s="43">
        <f t="shared" si="336"/>
        <v>0</v>
      </c>
      <c r="DJ95" s="48" t="e">
        <f t="shared" si="337"/>
        <v>#DIV/0!</v>
      </c>
      <c r="DK95" s="43">
        <f t="shared" si="338"/>
        <v>0</v>
      </c>
      <c r="DL95" s="48" t="e">
        <f t="shared" si="339"/>
        <v>#DIV/0!</v>
      </c>
      <c r="DM95" s="43">
        <f t="shared" si="340"/>
        <v>0</v>
      </c>
      <c r="DN95" s="43">
        <f>IF($AZ95="N","N",SUM(O95:O105))</f>
        <v>0</v>
      </c>
      <c r="DO95" s="43">
        <f>IF($AZ95="N","N",SUM('調查資料(OUT)'!AF101:AF104))</f>
        <v>0</v>
      </c>
      <c r="DP95" s="43">
        <f>IF($AZ95="N","N",SUM('調查資料(OUT)'!AK101:AK104))</f>
        <v>0</v>
      </c>
      <c r="DQ95" s="43">
        <f>IF($AZ95="N","N",SUM('調查資料(OUT)'!AP101:AP104))</f>
        <v>0</v>
      </c>
      <c r="DR95" s="48" t="e">
        <f t="shared" si="341"/>
        <v>#DIV/0!</v>
      </c>
      <c r="DS95" s="43">
        <f>IF($AZ95="N","N",SUM(P95:P105))</f>
        <v>0</v>
      </c>
      <c r="DT95" s="43">
        <f>IF($AZ95="N","N",SUM('調查資料(OUT)'!AG101:AG104))</f>
        <v>0</v>
      </c>
      <c r="DU95" s="43">
        <f>IF($AZ95="N","N",SUM('調查資料(OUT)'!AL101:AL104))</f>
        <v>0</v>
      </c>
      <c r="DV95" s="43">
        <f>IF($AZ95="N","N",SUM('調查資料(OUT)'!AQ101:AQ104))</f>
        <v>0</v>
      </c>
      <c r="DW95" s="48" t="e">
        <f t="shared" si="342"/>
        <v>#DIV/0!</v>
      </c>
      <c r="DX95" s="43">
        <f>IF($AZ95="N","N",SUM(Q95:Q105))</f>
        <v>0</v>
      </c>
      <c r="DY95" s="43">
        <f>IF($AZ95="N","N",SUM('調查資料(OUT)'!AH101:AH104))</f>
        <v>0</v>
      </c>
      <c r="DZ95" s="43">
        <f>IF($AZ95="N","N",SUM('調查資料(OUT)'!AM101:AM104))</f>
        <v>0</v>
      </c>
      <c r="EA95" s="43">
        <f>IF($AZ95="N","N",SUM('調查資料(OUT)'!AR101:AR104))</f>
        <v>0</v>
      </c>
      <c r="EB95" s="48" t="e">
        <f t="shared" si="343"/>
        <v>#DIV/0!</v>
      </c>
      <c r="EC95" s="43">
        <f>IF($AZ95="N","N",SUM(R95:R105))</f>
        <v>0</v>
      </c>
      <c r="ED95" s="43">
        <f>IF($AZ95="N","N",SUM('調查資料(OUT)'!AI101:AI104))</f>
        <v>0</v>
      </c>
      <c r="EE95" s="43">
        <f>IF($AZ95="N","N",SUM('調查資料(OUT)'!AN101:AN104))</f>
        <v>0</v>
      </c>
      <c r="EF95" s="43">
        <f>IF($AZ95="N","N",SUM('調查資料(OUT)'!AS101:AS104))</f>
        <v>0</v>
      </c>
      <c r="EG95" s="48" t="e">
        <f t="shared" si="344"/>
        <v>#DIV/0!</v>
      </c>
      <c r="EH95" s="43">
        <f>IF($AZ95="N","N",SUM(S95:S105))</f>
        <v>0</v>
      </c>
      <c r="EI95" s="43">
        <f>IF($AZ95="N","N",SUM('調查資料(OUT)'!AJ101:AJ104))</f>
        <v>0</v>
      </c>
      <c r="EJ95" s="43">
        <f>IF($AZ95="N","N",SUM('調查資料(OUT)'!AO101:AO104))</f>
        <v>0</v>
      </c>
      <c r="EK95" s="43">
        <f>IF($AZ95="N","N",SUM('調查資料(OUT)'!AT101:AT104))</f>
        <v>0</v>
      </c>
      <c r="EL95" s="48" t="e">
        <f t="shared" si="345"/>
        <v>#DIV/0!</v>
      </c>
      <c r="EM95" s="43">
        <f t="shared" si="346"/>
        <v>0</v>
      </c>
      <c r="EN95" s="48" t="e">
        <f t="shared" si="347"/>
        <v>#DIV/0!</v>
      </c>
      <c r="EO95" s="43">
        <f t="shared" si="348"/>
        <v>0</v>
      </c>
      <c r="EP95" s="48" t="e">
        <f t="shared" si="349"/>
        <v>#DIV/0!</v>
      </c>
      <c r="EQ95" s="43">
        <f t="shared" si="350"/>
        <v>0</v>
      </c>
      <c r="ER95" s="48" t="e">
        <f t="shared" si="351"/>
        <v>#DIV/0!</v>
      </c>
      <c r="ES95" s="43">
        <f t="shared" si="352"/>
        <v>0</v>
      </c>
      <c r="ET95" s="43">
        <f>IF($AZ95="N","N",SUM(U95:U105))</f>
        <v>0</v>
      </c>
      <c r="EU95" s="43">
        <f>IF($AZ95="N","N",SUM('調查資料(OUT)'!AU101:AU104))</f>
        <v>0</v>
      </c>
      <c r="EV95" s="43">
        <f>IF($AZ95="N","N",SUM('調查資料(OUT)'!AZ101:AZ104))</f>
        <v>0</v>
      </c>
      <c r="EW95" s="43">
        <f>IF($AZ95="N","N",SUM('調查資料(OUT)'!BE101:BE104))</f>
        <v>0</v>
      </c>
      <c r="EX95" s="48" t="e">
        <f t="shared" si="353"/>
        <v>#DIV/0!</v>
      </c>
      <c r="EY95" s="43">
        <f>IF($AZ95="N","N",SUM(V95:V105))</f>
        <v>0</v>
      </c>
      <c r="EZ95" s="43">
        <f>IF($AZ95="N","N",SUM('調查資料(OUT)'!AV101:AV104))</f>
        <v>0</v>
      </c>
      <c r="FA95" s="43">
        <f>IF($AZ95="N","N",SUM('調查資料(OUT)'!BA101:BA104))</f>
        <v>0</v>
      </c>
      <c r="FB95" s="43">
        <f>IF($AZ95="N","N",SUM('調查資料(OUT)'!BF101:BF104))</f>
        <v>0</v>
      </c>
      <c r="FC95" s="48" t="e">
        <f t="shared" si="354"/>
        <v>#DIV/0!</v>
      </c>
      <c r="FD95" s="43">
        <f>IF($AZ95="N","N",SUM(W95:W105))</f>
        <v>0</v>
      </c>
      <c r="FE95" s="43">
        <f>IF($AZ95="N","N",SUM('調查資料(OUT)'!AW101:AW104))</f>
        <v>0</v>
      </c>
      <c r="FF95" s="43">
        <f>IF($AZ95="N","N",SUM('調查資料(OUT)'!BB101:BB104))</f>
        <v>0</v>
      </c>
      <c r="FG95" s="43">
        <f>IF($AZ95="N","N",SUM('調查資料(OUT)'!BG101:BG104))</f>
        <v>0</v>
      </c>
      <c r="FH95" s="48" t="e">
        <f t="shared" si="355"/>
        <v>#DIV/0!</v>
      </c>
      <c r="FI95" s="43">
        <f>IF($AZ95="N","N",SUM(X95:X105))</f>
        <v>0</v>
      </c>
      <c r="FJ95" s="43">
        <f>IF($AZ95="N","N",SUM('調查資料(OUT)'!AX101:AX104))</f>
        <v>0</v>
      </c>
      <c r="FK95" s="43">
        <f>IF($AZ95="N","N",SUM('調查資料(OUT)'!BC101:BC104))</f>
        <v>0</v>
      </c>
      <c r="FL95" s="43">
        <f>IF($AZ95="N","N",SUM('調查資料(OUT)'!BH101:BH104))</f>
        <v>0</v>
      </c>
      <c r="FM95" s="48" t="e">
        <f t="shared" si="356"/>
        <v>#DIV/0!</v>
      </c>
      <c r="FN95" s="43">
        <f>IF($AZ95="N","N",SUM(Y95:Y105))</f>
        <v>0</v>
      </c>
      <c r="FO95" s="43">
        <f>IF($AZ95="N","N",SUM('調查資料(OUT)'!AY101:AY104))</f>
        <v>0</v>
      </c>
      <c r="FP95" s="43">
        <f>IF($AZ95="N","N",SUM('調查資料(OUT)'!BD101:BD104))</f>
        <v>0</v>
      </c>
      <c r="FQ95" s="43">
        <f>IF($AZ95="N","N",SUM('調查資料(OUT)'!BI101:BI104))</f>
        <v>0</v>
      </c>
      <c r="FR95" s="48" t="e">
        <f t="shared" si="357"/>
        <v>#DIV/0!</v>
      </c>
      <c r="FS95" s="43">
        <f t="shared" si="358"/>
        <v>0</v>
      </c>
      <c r="FT95" s="48" t="e">
        <f t="shared" si="359"/>
        <v>#DIV/0!</v>
      </c>
      <c r="FU95" s="43">
        <f t="shared" si="360"/>
        <v>0</v>
      </c>
      <c r="FV95" s="48" t="e">
        <f t="shared" si="361"/>
        <v>#DIV/0!</v>
      </c>
      <c r="FW95" s="43">
        <f t="shared" si="362"/>
        <v>0</v>
      </c>
      <c r="FX95" s="48" t="e">
        <f t="shared" si="363"/>
        <v>#DIV/0!</v>
      </c>
      <c r="FY95" s="43">
        <f t="shared" si="364"/>
        <v>0</v>
      </c>
      <c r="FZ95" s="43">
        <f>IF($AZ95="N","N",SUM(AA95:AA105))</f>
        <v>0</v>
      </c>
      <c r="GA95" s="43">
        <f>IF($AZ95="N","N",SUM('調查資料(OUT)'!BJ101:BJ104))</f>
        <v>0</v>
      </c>
      <c r="GB95" s="43">
        <f>IF($AZ95="N","N",SUM('調查資料(OUT)'!BO101:BO104))</f>
        <v>0</v>
      </c>
      <c r="GC95" s="43">
        <f>IF($AZ95="N","N",SUM('調查資料(OUT)'!BT101:BT104))</f>
        <v>0</v>
      </c>
      <c r="GD95" s="48" t="e">
        <f t="shared" si="365"/>
        <v>#DIV/0!</v>
      </c>
      <c r="GE95" s="43">
        <f>IF($AZ95="N","N",SUM(AB95:AB105))</f>
        <v>0</v>
      </c>
      <c r="GF95" s="43">
        <f>IF($AZ95="N","N",SUM('調查資料(OUT)'!BK101:BK104))</f>
        <v>0</v>
      </c>
      <c r="GG95" s="43">
        <f>IF($AZ95="N","N",SUM('調查資料(OUT)'!BP101:BP104))</f>
        <v>0</v>
      </c>
      <c r="GH95" s="43">
        <f>IF($AZ95="N","N",SUM('調查資料(OUT)'!BU101:BU104))</f>
        <v>0</v>
      </c>
      <c r="GI95" s="48" t="e">
        <f t="shared" si="366"/>
        <v>#DIV/0!</v>
      </c>
      <c r="GJ95" s="43">
        <f>IF($AZ95="N","N",SUM(AC95:AC105))</f>
        <v>0</v>
      </c>
      <c r="GK95" s="43">
        <f>IF($AZ95="N","N",SUM('調查資料(OUT)'!BL101:BL104))</f>
        <v>0</v>
      </c>
      <c r="GL95" s="43">
        <f>IF($AZ95="N","N",SUM('調查資料(OUT)'!BQ101:BQ104))</f>
        <v>0</v>
      </c>
      <c r="GM95" s="43">
        <f>IF($AZ95="N","N",SUM('調查資料(OUT)'!BV101:BV104))</f>
        <v>0</v>
      </c>
      <c r="GN95" s="48" t="e">
        <f t="shared" si="367"/>
        <v>#DIV/0!</v>
      </c>
      <c r="GO95" s="43">
        <f>IF($AZ95="N","N",SUM(AD95:AD105))</f>
        <v>0</v>
      </c>
      <c r="GP95" s="43">
        <f>IF($AZ95="N","N",SUM('調查資料(OUT)'!BM101:BM104))</f>
        <v>0</v>
      </c>
      <c r="GQ95" s="43">
        <f>IF($AZ95="N","N",SUM('調查資料(OUT)'!BR101:BR104))</f>
        <v>0</v>
      </c>
      <c r="GR95" s="43">
        <f>IF($AZ95="N","N",SUM('調查資料(OUT)'!BW101:BW104))</f>
        <v>0</v>
      </c>
      <c r="GS95" s="48" t="e">
        <f t="shared" si="368"/>
        <v>#DIV/0!</v>
      </c>
      <c r="GT95" s="43">
        <f>IF($AZ95="N","N",SUM(AE95:AE105))</f>
        <v>0</v>
      </c>
      <c r="GU95" s="43">
        <f>IF($AZ95="N","N",SUM('調查資料(OUT)'!BN101:BN104))</f>
        <v>0</v>
      </c>
      <c r="GV95" s="43">
        <f>IF($AZ95="N","N",SUM('調查資料(OUT)'!BS101:BS104))</f>
        <v>0</v>
      </c>
      <c r="GW95" s="43">
        <f>IF($AZ95="N","N",SUM('調查資料(OUT)'!BX101:BX104))</f>
        <v>0</v>
      </c>
      <c r="GX95" s="48" t="e">
        <f t="shared" si="369"/>
        <v>#DIV/0!</v>
      </c>
      <c r="GY95" s="43">
        <f t="shared" si="370"/>
        <v>0</v>
      </c>
      <c r="GZ95" s="48" t="e">
        <f t="shared" si="371"/>
        <v>#DIV/0!</v>
      </c>
      <c r="HA95" s="43">
        <f t="shared" si="372"/>
        <v>0</v>
      </c>
      <c r="HB95" s="48" t="e">
        <f t="shared" si="373"/>
        <v>#DIV/0!</v>
      </c>
      <c r="HC95" s="43">
        <f t="shared" si="374"/>
        <v>0</v>
      </c>
      <c r="HD95" s="48" t="e">
        <f t="shared" si="375"/>
        <v>#DIV/0!</v>
      </c>
      <c r="HE95" s="43">
        <f t="shared" si="376"/>
        <v>0</v>
      </c>
      <c r="HF95" s="43">
        <f>IF($AZ95="N","N",SUM(AG95:AG105))</f>
        <v>0</v>
      </c>
      <c r="HG95" s="43">
        <f>IF($AZ95="N","N",SUM('調查資料(OUT)'!BY101:BY104))</f>
        <v>0</v>
      </c>
      <c r="HH95" s="43">
        <f>IF($AZ95="N","N",SUM('調查資料(OUT)'!CD101:CD104))</f>
        <v>0</v>
      </c>
      <c r="HI95" s="43">
        <f>IF($AZ95="N","N",SUM('調查資料(OUT)'!CI101:CI104))</f>
        <v>0</v>
      </c>
      <c r="HJ95" s="48" t="e">
        <f t="shared" si="377"/>
        <v>#DIV/0!</v>
      </c>
      <c r="HK95" s="43">
        <f>IF($AZ95="N","N",SUM(AH95:AH105))</f>
        <v>0</v>
      </c>
      <c r="HL95" s="43">
        <f>IF($AZ95="N","N",SUM('調查資料(OUT)'!BZ101:BZ104))</f>
        <v>0</v>
      </c>
      <c r="HM95" s="43">
        <f>IF($AZ95="N","N",SUM('調查資料(OUT)'!CE101:CE104))</f>
        <v>0</v>
      </c>
      <c r="HN95" s="43">
        <f>IF($AZ95="N","N",SUM('調查資料(OUT)'!CJ101:CJ104))</f>
        <v>0</v>
      </c>
      <c r="HO95" s="48" t="e">
        <f t="shared" si="378"/>
        <v>#DIV/0!</v>
      </c>
      <c r="HP95" s="43">
        <f>IF($AZ95="N","N",SUM(AI95:AI105))</f>
        <v>0</v>
      </c>
      <c r="HQ95" s="43">
        <f>IF($AZ95="N","N",SUM('調查資料(OUT)'!CA101:CA104))</f>
        <v>0</v>
      </c>
      <c r="HR95" s="43">
        <f>IF($AZ95="N","N",SUM('調查資料(OUT)'!CF101:CF104))</f>
        <v>0</v>
      </c>
      <c r="HS95" s="43">
        <f>IF($AZ95="N","N",SUM('調查資料(OUT)'!CK101:CK104))</f>
        <v>0</v>
      </c>
      <c r="HT95" s="48" t="e">
        <f t="shared" si="379"/>
        <v>#DIV/0!</v>
      </c>
      <c r="HU95" s="43">
        <f>IF($AZ95="N","N",SUM(AJ95:AJ105))</f>
        <v>0</v>
      </c>
      <c r="HV95" s="43">
        <f>IF($AZ95="N","N",SUM('調查資料(OUT)'!CB101:CB104))</f>
        <v>0</v>
      </c>
      <c r="HW95" s="43">
        <f>IF($AZ95="N","N",SUM('調查資料(OUT)'!CG101:CG104))</f>
        <v>0</v>
      </c>
      <c r="HX95" s="43">
        <f>IF($AZ95="N","N",SUM('調查資料(OUT)'!CL101:CL104))</f>
        <v>0</v>
      </c>
      <c r="HY95" s="48" t="e">
        <f t="shared" si="380"/>
        <v>#DIV/0!</v>
      </c>
      <c r="HZ95" s="43">
        <f>IF($AZ95="N","N",SUM(AK95:AK105))</f>
        <v>0</v>
      </c>
      <c r="IA95" s="43">
        <f>IF($AZ95="N","N",SUM('調查資料(OUT)'!CC101:CC104))</f>
        <v>0</v>
      </c>
      <c r="IB95" s="43">
        <f>IF($AZ95="N","N",SUM('調查資料(OUT)'!CH101:CH104))</f>
        <v>0</v>
      </c>
      <c r="IC95" s="43">
        <f>IF($AZ95="N","N",SUM('調查資料(OUT)'!CM101:CM104))</f>
        <v>0</v>
      </c>
      <c r="ID95" s="48" t="e">
        <f t="shared" si="381"/>
        <v>#DIV/0!</v>
      </c>
      <c r="IE95" s="43">
        <f t="shared" si="382"/>
        <v>0</v>
      </c>
      <c r="IF95" s="48" t="e">
        <f t="shared" si="383"/>
        <v>#DIV/0!</v>
      </c>
      <c r="IG95" s="43">
        <f t="shared" si="384"/>
        <v>0</v>
      </c>
      <c r="IH95" s="48" t="e">
        <f t="shared" si="385"/>
        <v>#DIV/0!</v>
      </c>
      <c r="II95" s="43">
        <f t="shared" si="386"/>
        <v>0</v>
      </c>
      <c r="IJ95" s="48" t="e">
        <f t="shared" si="387"/>
        <v>#DIV/0!</v>
      </c>
      <c r="IK95" s="248">
        <f t="shared" si="388"/>
        <v>0</v>
      </c>
    </row>
    <row r="96" spans="1:245">
      <c r="A96" s="247">
        <f>'[4]調查資料(OUT)'!A102</f>
        <v>2245</v>
      </c>
      <c r="B96" s="43">
        <f t="shared" si="309"/>
        <v>0</v>
      </c>
      <c r="C96" s="43">
        <f>IFERROR('調查資料(OUT)'!$B$1*'調查資料(OUT)'!B102,0)+IFERROR('調查資料(OUT)'!$G$1*'調查資料(OUT)'!G102,0)+IFERROR('調查資料(OUT)'!$L$1*'調查資料(OUT)'!L102,0)</f>
        <v>0</v>
      </c>
      <c r="D96" s="43">
        <f>IFERROR('調查資料(OUT)'!$C$1*'調查資料(OUT)'!C102,0)+IFERROR('調查資料(OUT)'!$H$1*'調查資料(OUT)'!H102,0)+IFERROR('調查資料(OUT)'!$M$1*'調查資料(OUT)'!M102,0)</f>
        <v>0</v>
      </c>
      <c r="E96" s="43">
        <f>IFERROR('調查資料(OUT)'!$D$1*'調查資料(OUT)'!D102,0)+IFERROR('調查資料(OUT)'!$I$1*'調查資料(OUT)'!I102,0)+IFERROR('調查資料(OUT)'!$N$1*'調查資料(OUT)'!N102,0)</f>
        <v>0</v>
      </c>
      <c r="F96" s="43">
        <f>IFERROR('調查資料(OUT)'!$E$1*'調查資料(OUT)'!E102,0)+IFERROR('調查資料(OUT)'!$J$1*'調查資料(OUT)'!J102,0)+IFERROR('調查資料(OUT)'!$O$1*'調查資料(OUT)'!O102,0)</f>
        <v>0</v>
      </c>
      <c r="G96" s="248">
        <f>IFERROR('調查資料(OUT)'!$F$1*'調查資料(OUT)'!F102,0)+IFERROR('調查資料(OUT)'!$K$1*'調查資料(OUT)'!K102,0)+IFERROR('調查資料(OUT)'!$P$1*'調查資料(OUT)'!P102,0)</f>
        <v>0</v>
      </c>
      <c r="H96" s="249">
        <f t="shared" si="310"/>
        <v>0</v>
      </c>
      <c r="I96" s="43">
        <f>IFERROR('調查資料(OUT)'!$Q$1*'調查資料(OUT)'!Q102,0)+IFERROR('調查資料(OUT)'!$V$1*'調查資料(OUT)'!V102,0)+IFERROR('調查資料(OUT)'!$AA$1*'調查資料(OUT)'!AA102,0)</f>
        <v>0</v>
      </c>
      <c r="J96" s="43">
        <f>IFERROR('調查資料(OUT)'!$R$1*'調查資料(OUT)'!R102,0)+IFERROR('調查資料(OUT)'!$W$1*'調查資料(OUT)'!W102,0)+IFERROR('調查資料(OUT)'!$AB$1*'調查資料(OUT)'!AB102,0)</f>
        <v>0</v>
      </c>
      <c r="K96" s="43">
        <f>IFERROR('調查資料(OUT)'!$S$1*'調查資料(OUT)'!S102,0)+IFERROR('調查資料(OUT)'!$X$1*'調查資料(OUT)'!X102,0)+IFERROR('調查資料(OUT)'!$AC$1*'調查資料(OUT)'!AC102,0)</f>
        <v>0</v>
      </c>
      <c r="L96" s="43">
        <f>IFERROR('調查資料(OUT)'!$T$1*'調查資料(OUT)'!T102,0)+IFERROR('調查資料(OUT)'!$Y$1*'調查資料(OUT)'!Y102,0)+IFERROR('調查資料(OUT)'!$AD$1*'調查資料(OUT)'!AD102,0)</f>
        <v>0</v>
      </c>
      <c r="M96" s="248">
        <f>IFERROR('調查資料(OUT)'!$U$1*'調查資料(OUT)'!U102,0)+IFERROR('調查資料(OUT)'!$Z$1*'調查資料(OUT)'!Z102,0)+IFERROR('調查資料(OUT)'!$AE$1*'調查資料(OUT)'!AE102,0)</f>
        <v>0</v>
      </c>
      <c r="N96" s="249">
        <f t="shared" si="311"/>
        <v>0</v>
      </c>
      <c r="O96" s="43">
        <f>IFERROR('調查資料(OUT)'!$AF$1*'調查資料(OUT)'!AF102,0)+IFERROR('調查資料(OUT)'!$AK$1*'調查資料(OUT)'!AK102,0)+IFERROR('調查資料(OUT)'!$AP$1*'調查資料(OUT)'!AP102,0)</f>
        <v>0</v>
      </c>
      <c r="P96" s="43">
        <f>IFERROR('調查資料(OUT)'!$AG$1*'調查資料(OUT)'!AG102,0)+IFERROR('調查資料(OUT)'!$AL$1*'調查資料(OUT)'!AL102,0)+IFERROR('調查資料(OUT)'!$AQ$1*'調查資料(OUT)'!AQ102,0)</f>
        <v>0</v>
      </c>
      <c r="Q96" s="43">
        <f>IFERROR('調查資料(OUT)'!$AH$1*'調查資料(OUT)'!AH102,0)+IFERROR('調查資料(OUT)'!$AM$1*'調查資料(OUT)'!AM102,0)+IFERROR('調查資料(OUT)'!$AR$1*'調查資料(OUT)'!AR102,0)</f>
        <v>0</v>
      </c>
      <c r="R96" s="43">
        <f>IFERROR('調查資料(OUT)'!$AI$1*'調查資料(OUT)'!AI102,0)+IFERROR('調查資料(OUT)'!$AN$1*'調查資料(OUT)'!AN102,0)+IFERROR('調查資料(OUT)'!$AS$1*'調查資料(OUT)'!AS102,0)</f>
        <v>0</v>
      </c>
      <c r="S96" s="248">
        <f>IFERROR('調查資料(OUT)'!$AJ$1*'調查資料(OUT)'!AJ102,0)+IFERROR('調查資料(OUT)'!$AO$1*'調查資料(OUT)'!AO102,0)+IFERROR('調查資料(OUT)'!$AT$1*'調查資料(OUT)'!AT102,0)</f>
        <v>0</v>
      </c>
      <c r="T96" s="249">
        <f t="shared" si="312"/>
        <v>0</v>
      </c>
      <c r="U96" s="43">
        <f>IFERROR('調查資料(OUT)'!$AU$1*'調查資料(OUT)'!AU102,0)+IFERROR('調查資料(OUT)'!$AZ$1*'調查資料(OUT)'!AZ102,0)+IFERROR('調查資料(OUT)'!$BE$1*'調查資料(OUT)'!BE102,0)</f>
        <v>0</v>
      </c>
      <c r="V96" s="43">
        <f>IFERROR('調查資料(OUT)'!$AV$1*'調查資料(OUT)'!AV102,0)+IFERROR('調查資料(OUT)'!$BA$1*'調查資料(OUT)'!BA102,0)+IFERROR('調查資料(OUT)'!$BF$1*'調查資料(OUT)'!BF102,0)</f>
        <v>0</v>
      </c>
      <c r="W96" s="43">
        <f>IFERROR('調查資料(OUT)'!$AW$1*'調查資料(OUT)'!AW102,0)+IFERROR('調查資料(OUT)'!$BB$1*'調查資料(OUT)'!BB102,0)+IFERROR('調查資料(OUT)'!$BG$1*'調查資料(OUT)'!BG102,0)</f>
        <v>0</v>
      </c>
      <c r="X96" s="43">
        <f>IFERROR('調查資料(OUT)'!$AX$1*'調查資料(OUT)'!AX102,0)+IFERROR('調查資料(OUT)'!$BC$1*'調查資料(OUT)'!BC102,0)+IFERROR('調查資料(OUT)'!$BH$1*'調查資料(OUT)'!BH102,0)</f>
        <v>0</v>
      </c>
      <c r="Y96" s="248">
        <f>IFERROR('調查資料(OUT)'!$AY$1*'調查資料(OUT)'!AY102,0)+IFERROR('調查資料(OUT)'!$BD$1*'調查資料(OUT)'!BD102,0)+IFERROR('調查資料(OUT)'!$BI$1*'調查資料(OUT)'!BI102,0)</f>
        <v>0</v>
      </c>
      <c r="Z96" s="249">
        <f t="shared" si="313"/>
        <v>0</v>
      </c>
      <c r="AA96" s="43">
        <f>IFERROR('調查資料(OUT)'!$BJ$1*'調查資料(OUT)'!BJ102,0)+IFERROR('調查資料(OUT)'!$BO$1*'調查資料(OUT)'!BO102,0)+IFERROR('調查資料(OUT)'!$BT$1*'調查資料(OUT)'!BT102,0)</f>
        <v>0</v>
      </c>
      <c r="AB96" s="43">
        <f>IFERROR('調查資料(OUT)'!$BK$1*'調查資料(OUT)'!BK102,0)+IFERROR('調查資料(OUT)'!$BP$1*'調查資料(OUT)'!BP102,0)+IFERROR('調查資料(OUT)'!$BU$1*'調查資料(OUT)'!BU102,0)</f>
        <v>0</v>
      </c>
      <c r="AC96" s="43">
        <f>IFERROR('調查資料(OUT)'!$BL$1*'調查資料(OUT)'!BL102,0)+IFERROR('調查資料(OUT)'!$BQ$1*'調查資料(OUT)'!BQ102,0)+IFERROR('調查資料(OUT)'!$BV$1*'調查資料(OUT)'!BV102,0)</f>
        <v>0</v>
      </c>
      <c r="AD96" s="43">
        <f>IFERROR('調查資料(OUT)'!$BM$1*'調查資料(OUT)'!BM102,0)+IFERROR('調查資料(OUT)'!$BR$1*'調查資料(OUT)'!BR102,0)+IFERROR('調查資料(OUT)'!$BW$1*'調查資料(OUT)'!BW102,0)</f>
        <v>0</v>
      </c>
      <c r="AE96" s="248">
        <f>IFERROR('調查資料(OUT)'!$BN$1*'調查資料(OUT)'!BN102,0)+IFERROR('調查資料(OUT)'!$BS$1*'調查資料(OUT)'!BS102,0)+IFERROR('調查資料(OUT)'!$BX$1*'調查資料(OUT)'!BX102,0)</f>
        <v>0</v>
      </c>
      <c r="AF96" s="249">
        <f t="shared" si="314"/>
        <v>0</v>
      </c>
      <c r="AG96" s="43">
        <f>IFERROR('調查資料(OUT)'!$BY$1*'調查資料(OUT)'!BY102,0)+IFERROR('調查資料(OUT)'!$CD$1*'調查資料(OUT)'!CD102,0)+IFERROR('調查資料(OUT)'!$CI$1*'調查資料(OUT)'!CI102,0)</f>
        <v>0</v>
      </c>
      <c r="AH96" s="43">
        <f>IFERROR('調查資料(OUT)'!$BZ$1*'調查資料(OUT)'!BZ102,0)+IFERROR('調查資料(OUT)'!$CE$1*'調查資料(OUT)'!CE102,0)+IFERROR('調查資料(OUT)'!$CJ$1*'調查資料(OUT)'!CJ102,0)</f>
        <v>0</v>
      </c>
      <c r="AI96" s="43">
        <f>IFERROR('調查資料(OUT)'!$CA$1*'調查資料(OUT)'!CA102,0)+IFERROR('調查資料(OUT)'!$CF$1*'調查資料(OUT)'!CF102,0)+IFERROR('調查資料(OUT)'!$CK$1*'調查資料(OUT)'!CK102,0)</f>
        <v>0</v>
      </c>
      <c r="AJ96" s="43">
        <f>IFERROR('調查資料(OUT)'!$CB$1*'調查資料(OUT)'!CB102,0)+IFERROR('調查資料(OUT)'!$CG$1*'調查資料(OUT)'!CG102,0)+IFERROR('調查資料(OUT)'!$CL$1*'調查資料(OUT)'!CL102,0)</f>
        <v>0</v>
      </c>
      <c r="AK96" s="248">
        <f>IFERROR('調查資料(OUT)'!$CC$1*'調查資料(OUT)'!CC102,0)+IFERROR('調查資料(OUT)'!$CH$1*'調查資料(OUT)'!CH102,0)+IFERROR('調查資料(OUT)'!$CM$1*'調查資料(OUT)'!CM102,0)</f>
        <v>0</v>
      </c>
      <c r="AL96" s="250">
        <f t="shared" si="315"/>
        <v>0</v>
      </c>
      <c r="AN96" s="249">
        <f>'調查資料(OUT)'!A102</f>
        <v>2245</v>
      </c>
      <c r="AO96" s="326">
        <f t="shared" si="316"/>
        <v>2345</v>
      </c>
      <c r="AP96" s="43">
        <f>SUM(AL96:AL106)</f>
        <v>0</v>
      </c>
      <c r="AQ96" s="44"/>
      <c r="AR96" s="43">
        <f t="shared" si="300"/>
        <v>0</v>
      </c>
      <c r="AS96" s="328" t="e">
        <f t="shared" si="301"/>
        <v>#DIV/0!</v>
      </c>
      <c r="AT96" s="328" t="e">
        <f t="shared" si="302"/>
        <v>#DIV/0!</v>
      </c>
      <c r="AU96" s="328" t="e">
        <f t="shared" si="303"/>
        <v>#DIV/0!</v>
      </c>
      <c r="AV96" s="328" t="e">
        <f t="shared" si="304"/>
        <v>#DIV/0!</v>
      </c>
      <c r="AW96" s="328" t="e">
        <f t="shared" si="305"/>
        <v>#DIV/0!</v>
      </c>
      <c r="AX96" s="328" t="e">
        <f t="shared" si="306"/>
        <v>#DIV/0!</v>
      </c>
      <c r="AZ96" s="43">
        <f t="shared" si="307"/>
        <v>2245</v>
      </c>
      <c r="BA96" s="248">
        <f t="shared" si="308"/>
        <v>2345</v>
      </c>
      <c r="BB96" s="43">
        <f>IF($AZ96="N","N",SUM(C96:C106))</f>
        <v>0</v>
      </c>
      <c r="BC96" s="43">
        <f>IF($AZ96="N","N",SUM('調查資料(OUT)'!B102:B105))</f>
        <v>0</v>
      </c>
      <c r="BD96" s="43">
        <f>IF($AZ96="N","N",SUM('調查資料(OUT)'!G102:G105))</f>
        <v>0</v>
      </c>
      <c r="BE96" s="43">
        <f>IF($AZ96="N","N",SUM('調查資料(OUT)'!L102:L105))</f>
        <v>0</v>
      </c>
      <c r="BF96" s="48" t="e">
        <f t="shared" si="317"/>
        <v>#DIV/0!</v>
      </c>
      <c r="BG96" s="43">
        <f>IF($AZ96="N","N",SUM(D96:D106))</f>
        <v>0</v>
      </c>
      <c r="BH96" s="43">
        <f>IF($AZ96="N","N",SUM('調查資料(OUT)'!C102:C105))</f>
        <v>0</v>
      </c>
      <c r="BI96" s="43">
        <f>IF($AZ96="N","N",SUM('調查資料(OUT)'!H102:H105))</f>
        <v>0</v>
      </c>
      <c r="BJ96" s="43">
        <f>IF($AZ96="N","N",SUM('調查資料(OUT)'!M102:M105))</f>
        <v>0</v>
      </c>
      <c r="BK96" s="48" t="e">
        <f t="shared" si="318"/>
        <v>#DIV/0!</v>
      </c>
      <c r="BL96" s="43">
        <f>IF($AZ96="N","N",SUM(E96:E106))</f>
        <v>0</v>
      </c>
      <c r="BM96" s="43">
        <f>IF($AZ96="N","N",SUM('調查資料(OUT)'!D102:D105))</f>
        <v>0</v>
      </c>
      <c r="BN96" s="43">
        <f>IF($AZ96="N","N",SUM('調查資料(OUT)'!I102:I105))</f>
        <v>0</v>
      </c>
      <c r="BO96" s="43">
        <f>IF($AZ96="N","N",SUM('調查資料(OUT)'!N102:N105))</f>
        <v>0</v>
      </c>
      <c r="BP96" s="48" t="e">
        <f t="shared" si="319"/>
        <v>#DIV/0!</v>
      </c>
      <c r="BQ96" s="43">
        <f>IF($AZ96="N","N",SUM(F96:F106))</f>
        <v>0</v>
      </c>
      <c r="BR96" s="43">
        <f>IF($AZ96="N","N",SUM('調查資料(OUT)'!E102:E105))</f>
        <v>0</v>
      </c>
      <c r="BS96" s="43">
        <f>IF($AZ96="N","N",SUM('調查資料(OUT)'!J102:J105))</f>
        <v>0</v>
      </c>
      <c r="BT96" s="43">
        <f>IF($AZ96="N","N",SUM('調查資料(OUT)'!O102:O105))</f>
        <v>0</v>
      </c>
      <c r="BU96" s="48" t="e">
        <f t="shared" si="320"/>
        <v>#DIV/0!</v>
      </c>
      <c r="BV96" s="43">
        <f>IF($AZ96="N","N",SUM(G96:G106))</f>
        <v>0</v>
      </c>
      <c r="BW96" s="43">
        <f>IF($AZ96="N","N",SUM('調查資料(OUT)'!F102:F105))</f>
        <v>0</v>
      </c>
      <c r="BX96" s="43">
        <f>IF($AZ96="N","N",SUM('調查資料(OUT)'!K102:K105))</f>
        <v>0</v>
      </c>
      <c r="BY96" s="43">
        <f>IF($AZ96="N","N",SUM('調查資料(OUT)'!P102:P105))</f>
        <v>0</v>
      </c>
      <c r="BZ96" s="48" t="e">
        <f t="shared" si="321"/>
        <v>#DIV/0!</v>
      </c>
      <c r="CA96" s="43">
        <f t="shared" si="322"/>
        <v>0</v>
      </c>
      <c r="CB96" s="48" t="e">
        <f t="shared" si="323"/>
        <v>#DIV/0!</v>
      </c>
      <c r="CC96" s="43">
        <f t="shared" si="324"/>
        <v>0</v>
      </c>
      <c r="CD96" s="48" t="e">
        <f t="shared" si="325"/>
        <v>#DIV/0!</v>
      </c>
      <c r="CE96" s="43">
        <f t="shared" si="326"/>
        <v>0</v>
      </c>
      <c r="CF96" s="48" t="e">
        <f t="shared" si="327"/>
        <v>#DIV/0!</v>
      </c>
      <c r="CG96" s="43">
        <f t="shared" si="328"/>
        <v>0</v>
      </c>
      <c r="CH96" s="43">
        <f>IF($AZ96="N","N",SUM(I96:I106))</f>
        <v>0</v>
      </c>
      <c r="CI96" s="43">
        <f>IF($AZ96="N","N",SUM('調查資料(OUT)'!Q102:Q105))</f>
        <v>0</v>
      </c>
      <c r="CJ96" s="43">
        <f>IF($AZ96="N","N",SUM('調查資料(OUT)'!V102:V105))</f>
        <v>0</v>
      </c>
      <c r="CK96" s="43">
        <f>IF($AZ96="N","N",SUM('調查資料(OUT)'!AA102:AA105))</f>
        <v>0</v>
      </c>
      <c r="CL96" s="48" t="e">
        <f t="shared" si="329"/>
        <v>#DIV/0!</v>
      </c>
      <c r="CM96" s="43">
        <f>IF($AZ96="N","N",SUM(J96:J106))</f>
        <v>0</v>
      </c>
      <c r="CN96" s="43">
        <f>IF($AZ96="N","N",SUM('調查資料(OUT)'!R102:R105))</f>
        <v>0</v>
      </c>
      <c r="CO96" s="43">
        <f>IF($AZ96="N","N",SUM('調查資料(OUT)'!W102:W105))</f>
        <v>0</v>
      </c>
      <c r="CP96" s="43">
        <f>IF($AZ96="N","N",SUM('調查資料(OUT)'!AB102:AB105))</f>
        <v>0</v>
      </c>
      <c r="CQ96" s="48" t="e">
        <f t="shared" si="330"/>
        <v>#DIV/0!</v>
      </c>
      <c r="CR96" s="43">
        <f>IF($AZ96="N","N",SUM(K96:K106))</f>
        <v>0</v>
      </c>
      <c r="CS96" s="43">
        <f>IF($AZ96="N","N",SUM('調查資料(OUT)'!S102:S105))</f>
        <v>0</v>
      </c>
      <c r="CT96" s="43">
        <f>IF($AZ96="N","N",SUM('調查資料(OUT)'!X102:X105))</f>
        <v>0</v>
      </c>
      <c r="CU96" s="43">
        <f>IF($AZ96="N","N",SUM('調查資料(OUT)'!AC102:AC105))</f>
        <v>0</v>
      </c>
      <c r="CV96" s="48" t="e">
        <f t="shared" si="331"/>
        <v>#DIV/0!</v>
      </c>
      <c r="CW96" s="43">
        <f>IF($AZ96="N","N",SUM(L96:L106))</f>
        <v>0</v>
      </c>
      <c r="CX96" s="43">
        <f>IF($AZ96="N","N",SUM('調查資料(OUT)'!T102:T105))</f>
        <v>0</v>
      </c>
      <c r="CY96" s="43">
        <f>IF($AZ96="N","N",SUM('調查資料(OUT)'!Y102:Y105))</f>
        <v>0</v>
      </c>
      <c r="CZ96" s="43">
        <f>IF($AZ96="N","N",SUM('調查資料(OUT)'!AD102:AD105))</f>
        <v>0</v>
      </c>
      <c r="DA96" s="48" t="e">
        <f t="shared" si="332"/>
        <v>#DIV/0!</v>
      </c>
      <c r="DB96" s="43">
        <f>IF($AZ96="N","N",SUM(M96:M106))</f>
        <v>0</v>
      </c>
      <c r="DC96" s="43">
        <f>IF($AZ96="N","N",SUM('調查資料(OUT)'!U102:U105))</f>
        <v>0</v>
      </c>
      <c r="DD96" s="43">
        <f>IF($AZ96="N","N",SUM('調查資料(OUT)'!Z102:Z105))</f>
        <v>0</v>
      </c>
      <c r="DE96" s="43">
        <f>IF($AZ96="N","N",SUM('調查資料(OUT)'!AE102:AE105))</f>
        <v>0</v>
      </c>
      <c r="DF96" s="48" t="e">
        <f t="shared" si="333"/>
        <v>#DIV/0!</v>
      </c>
      <c r="DG96" s="43">
        <f t="shared" si="334"/>
        <v>0</v>
      </c>
      <c r="DH96" s="48" t="e">
        <f t="shared" si="335"/>
        <v>#DIV/0!</v>
      </c>
      <c r="DI96" s="43">
        <f t="shared" si="336"/>
        <v>0</v>
      </c>
      <c r="DJ96" s="48" t="e">
        <f t="shared" si="337"/>
        <v>#DIV/0!</v>
      </c>
      <c r="DK96" s="43">
        <f t="shared" si="338"/>
        <v>0</v>
      </c>
      <c r="DL96" s="48" t="e">
        <f t="shared" si="339"/>
        <v>#DIV/0!</v>
      </c>
      <c r="DM96" s="43">
        <f t="shared" si="340"/>
        <v>0</v>
      </c>
      <c r="DN96" s="43">
        <f>IF($AZ96="N","N",SUM(O96:O106))</f>
        <v>0</v>
      </c>
      <c r="DO96" s="43">
        <f>IF($AZ96="N","N",SUM('調查資料(OUT)'!AF102:AF105))</f>
        <v>0</v>
      </c>
      <c r="DP96" s="43">
        <f>IF($AZ96="N","N",SUM('調查資料(OUT)'!AK102:AK105))</f>
        <v>0</v>
      </c>
      <c r="DQ96" s="43">
        <f>IF($AZ96="N","N",SUM('調查資料(OUT)'!AP102:AP105))</f>
        <v>0</v>
      </c>
      <c r="DR96" s="48" t="e">
        <f t="shared" si="341"/>
        <v>#DIV/0!</v>
      </c>
      <c r="DS96" s="43">
        <f>IF($AZ96="N","N",SUM(P96:P106))</f>
        <v>0</v>
      </c>
      <c r="DT96" s="43">
        <f>IF($AZ96="N","N",SUM('調查資料(OUT)'!AG102:AG105))</f>
        <v>0</v>
      </c>
      <c r="DU96" s="43">
        <f>IF($AZ96="N","N",SUM('調查資料(OUT)'!AL102:AL105))</f>
        <v>0</v>
      </c>
      <c r="DV96" s="43">
        <f>IF($AZ96="N","N",SUM('調查資料(OUT)'!AQ102:AQ105))</f>
        <v>0</v>
      </c>
      <c r="DW96" s="48" t="e">
        <f t="shared" si="342"/>
        <v>#DIV/0!</v>
      </c>
      <c r="DX96" s="43">
        <f>IF($AZ96="N","N",SUM(Q96:Q106))</f>
        <v>0</v>
      </c>
      <c r="DY96" s="43">
        <f>IF($AZ96="N","N",SUM('調查資料(OUT)'!AH102:AH105))</f>
        <v>0</v>
      </c>
      <c r="DZ96" s="43">
        <f>IF($AZ96="N","N",SUM('調查資料(OUT)'!AM102:AM105))</f>
        <v>0</v>
      </c>
      <c r="EA96" s="43">
        <f>IF($AZ96="N","N",SUM('調查資料(OUT)'!AR102:AR105))</f>
        <v>0</v>
      </c>
      <c r="EB96" s="48" t="e">
        <f t="shared" si="343"/>
        <v>#DIV/0!</v>
      </c>
      <c r="EC96" s="43">
        <f>IF($AZ96="N","N",SUM(R96:R106))</f>
        <v>0</v>
      </c>
      <c r="ED96" s="43">
        <f>IF($AZ96="N","N",SUM('調查資料(OUT)'!AI102:AI105))</f>
        <v>0</v>
      </c>
      <c r="EE96" s="43">
        <f>IF($AZ96="N","N",SUM('調查資料(OUT)'!AN102:AN105))</f>
        <v>0</v>
      </c>
      <c r="EF96" s="43">
        <f>IF($AZ96="N","N",SUM('調查資料(OUT)'!AS102:AS105))</f>
        <v>0</v>
      </c>
      <c r="EG96" s="48" t="e">
        <f t="shared" si="344"/>
        <v>#DIV/0!</v>
      </c>
      <c r="EH96" s="43">
        <f>IF($AZ96="N","N",SUM(S96:S106))</f>
        <v>0</v>
      </c>
      <c r="EI96" s="43">
        <f>IF($AZ96="N","N",SUM('調查資料(OUT)'!AJ102:AJ105))</f>
        <v>0</v>
      </c>
      <c r="EJ96" s="43">
        <f>IF($AZ96="N","N",SUM('調查資料(OUT)'!AO102:AO105))</f>
        <v>0</v>
      </c>
      <c r="EK96" s="43">
        <f>IF($AZ96="N","N",SUM('調查資料(OUT)'!AT102:AT105))</f>
        <v>0</v>
      </c>
      <c r="EL96" s="48" t="e">
        <f t="shared" si="345"/>
        <v>#DIV/0!</v>
      </c>
      <c r="EM96" s="43">
        <f t="shared" si="346"/>
        <v>0</v>
      </c>
      <c r="EN96" s="48" t="e">
        <f t="shared" si="347"/>
        <v>#DIV/0!</v>
      </c>
      <c r="EO96" s="43">
        <f t="shared" si="348"/>
        <v>0</v>
      </c>
      <c r="EP96" s="48" t="e">
        <f t="shared" si="349"/>
        <v>#DIV/0!</v>
      </c>
      <c r="EQ96" s="43">
        <f t="shared" si="350"/>
        <v>0</v>
      </c>
      <c r="ER96" s="48" t="e">
        <f t="shared" si="351"/>
        <v>#DIV/0!</v>
      </c>
      <c r="ES96" s="43">
        <f t="shared" si="352"/>
        <v>0</v>
      </c>
      <c r="ET96" s="43">
        <f>IF($AZ96="N","N",SUM(U96:U106))</f>
        <v>0</v>
      </c>
      <c r="EU96" s="43">
        <f>IF($AZ96="N","N",SUM('調查資料(OUT)'!AU102:AU105))</f>
        <v>0</v>
      </c>
      <c r="EV96" s="43">
        <f>IF($AZ96="N","N",SUM('調查資料(OUT)'!AZ102:AZ105))</f>
        <v>0</v>
      </c>
      <c r="EW96" s="43">
        <f>IF($AZ96="N","N",SUM('調查資料(OUT)'!BE102:BE105))</f>
        <v>0</v>
      </c>
      <c r="EX96" s="48" t="e">
        <f t="shared" si="353"/>
        <v>#DIV/0!</v>
      </c>
      <c r="EY96" s="43">
        <f>IF($AZ96="N","N",SUM(V96:V106))</f>
        <v>0</v>
      </c>
      <c r="EZ96" s="43">
        <f>IF($AZ96="N","N",SUM('調查資料(OUT)'!AV102:AV105))</f>
        <v>0</v>
      </c>
      <c r="FA96" s="43">
        <f>IF($AZ96="N","N",SUM('調查資料(OUT)'!BA102:BA105))</f>
        <v>0</v>
      </c>
      <c r="FB96" s="43">
        <f>IF($AZ96="N","N",SUM('調查資料(OUT)'!BF102:BF105))</f>
        <v>0</v>
      </c>
      <c r="FC96" s="48" t="e">
        <f t="shared" si="354"/>
        <v>#DIV/0!</v>
      </c>
      <c r="FD96" s="43">
        <f>IF($AZ96="N","N",SUM(W96:W106))</f>
        <v>0</v>
      </c>
      <c r="FE96" s="43">
        <f>IF($AZ96="N","N",SUM('調查資料(OUT)'!AW102:AW105))</f>
        <v>0</v>
      </c>
      <c r="FF96" s="43">
        <f>IF($AZ96="N","N",SUM('調查資料(OUT)'!BB102:BB105))</f>
        <v>0</v>
      </c>
      <c r="FG96" s="43">
        <f>IF($AZ96="N","N",SUM('調查資料(OUT)'!BG102:BG105))</f>
        <v>0</v>
      </c>
      <c r="FH96" s="48" t="e">
        <f t="shared" si="355"/>
        <v>#DIV/0!</v>
      </c>
      <c r="FI96" s="43">
        <f>IF($AZ96="N","N",SUM(X96:X106))</f>
        <v>0</v>
      </c>
      <c r="FJ96" s="43">
        <f>IF($AZ96="N","N",SUM('調查資料(OUT)'!AX102:AX105))</f>
        <v>0</v>
      </c>
      <c r="FK96" s="43">
        <f>IF($AZ96="N","N",SUM('調查資料(OUT)'!BC102:BC105))</f>
        <v>0</v>
      </c>
      <c r="FL96" s="43">
        <f>IF($AZ96="N","N",SUM('調查資料(OUT)'!BH102:BH105))</f>
        <v>0</v>
      </c>
      <c r="FM96" s="48" t="e">
        <f t="shared" si="356"/>
        <v>#DIV/0!</v>
      </c>
      <c r="FN96" s="43">
        <f>IF($AZ96="N","N",SUM(Y96:Y106))</f>
        <v>0</v>
      </c>
      <c r="FO96" s="43">
        <f>IF($AZ96="N","N",SUM('調查資料(OUT)'!AY102:AY105))</f>
        <v>0</v>
      </c>
      <c r="FP96" s="43">
        <f>IF($AZ96="N","N",SUM('調查資料(OUT)'!BD102:BD105))</f>
        <v>0</v>
      </c>
      <c r="FQ96" s="43">
        <f>IF($AZ96="N","N",SUM('調查資料(OUT)'!BI102:BI105))</f>
        <v>0</v>
      </c>
      <c r="FR96" s="48" t="e">
        <f t="shared" si="357"/>
        <v>#DIV/0!</v>
      </c>
      <c r="FS96" s="43">
        <f t="shared" si="358"/>
        <v>0</v>
      </c>
      <c r="FT96" s="48" t="e">
        <f t="shared" si="359"/>
        <v>#DIV/0!</v>
      </c>
      <c r="FU96" s="43">
        <f t="shared" si="360"/>
        <v>0</v>
      </c>
      <c r="FV96" s="48" t="e">
        <f t="shared" si="361"/>
        <v>#DIV/0!</v>
      </c>
      <c r="FW96" s="43">
        <f t="shared" si="362"/>
        <v>0</v>
      </c>
      <c r="FX96" s="48" t="e">
        <f t="shared" si="363"/>
        <v>#DIV/0!</v>
      </c>
      <c r="FY96" s="43">
        <f t="shared" si="364"/>
        <v>0</v>
      </c>
      <c r="FZ96" s="43">
        <f>IF($AZ96="N","N",SUM(AA96:AA106))</f>
        <v>0</v>
      </c>
      <c r="GA96" s="43">
        <f>IF($AZ96="N","N",SUM('調查資料(OUT)'!BJ102:BJ105))</f>
        <v>0</v>
      </c>
      <c r="GB96" s="43">
        <f>IF($AZ96="N","N",SUM('調查資料(OUT)'!BO102:BO105))</f>
        <v>0</v>
      </c>
      <c r="GC96" s="43">
        <f>IF($AZ96="N","N",SUM('調查資料(OUT)'!BT102:BT105))</f>
        <v>0</v>
      </c>
      <c r="GD96" s="48" t="e">
        <f t="shared" si="365"/>
        <v>#DIV/0!</v>
      </c>
      <c r="GE96" s="43">
        <f>IF($AZ96="N","N",SUM(AB96:AB106))</f>
        <v>0</v>
      </c>
      <c r="GF96" s="43">
        <f>IF($AZ96="N","N",SUM('調查資料(OUT)'!BK102:BK105))</f>
        <v>0</v>
      </c>
      <c r="GG96" s="43">
        <f>IF($AZ96="N","N",SUM('調查資料(OUT)'!BP102:BP105))</f>
        <v>0</v>
      </c>
      <c r="GH96" s="43">
        <f>IF($AZ96="N","N",SUM('調查資料(OUT)'!BU102:BU105))</f>
        <v>0</v>
      </c>
      <c r="GI96" s="48" t="e">
        <f t="shared" si="366"/>
        <v>#DIV/0!</v>
      </c>
      <c r="GJ96" s="43">
        <f>IF($AZ96="N","N",SUM(AC96:AC106))</f>
        <v>0</v>
      </c>
      <c r="GK96" s="43">
        <f>IF($AZ96="N","N",SUM('調查資料(OUT)'!BL102:BL105))</f>
        <v>0</v>
      </c>
      <c r="GL96" s="43">
        <f>IF($AZ96="N","N",SUM('調查資料(OUT)'!BQ102:BQ105))</f>
        <v>0</v>
      </c>
      <c r="GM96" s="43">
        <f>IF($AZ96="N","N",SUM('調查資料(OUT)'!BV102:BV105))</f>
        <v>0</v>
      </c>
      <c r="GN96" s="48" t="e">
        <f t="shared" si="367"/>
        <v>#DIV/0!</v>
      </c>
      <c r="GO96" s="43">
        <f>IF($AZ96="N","N",SUM(AD96:AD106))</f>
        <v>0</v>
      </c>
      <c r="GP96" s="43">
        <f>IF($AZ96="N","N",SUM('調查資料(OUT)'!BM102:BM105))</f>
        <v>0</v>
      </c>
      <c r="GQ96" s="43">
        <f>IF($AZ96="N","N",SUM('調查資料(OUT)'!BR102:BR105))</f>
        <v>0</v>
      </c>
      <c r="GR96" s="43">
        <f>IF($AZ96="N","N",SUM('調查資料(OUT)'!BW102:BW105))</f>
        <v>0</v>
      </c>
      <c r="GS96" s="48" t="e">
        <f t="shared" si="368"/>
        <v>#DIV/0!</v>
      </c>
      <c r="GT96" s="43">
        <f>IF($AZ96="N","N",SUM(AE96:AE106))</f>
        <v>0</v>
      </c>
      <c r="GU96" s="43">
        <f>IF($AZ96="N","N",SUM('調查資料(OUT)'!BN102:BN105))</f>
        <v>0</v>
      </c>
      <c r="GV96" s="43">
        <f>IF($AZ96="N","N",SUM('調查資料(OUT)'!BS102:BS105))</f>
        <v>0</v>
      </c>
      <c r="GW96" s="43">
        <f>IF($AZ96="N","N",SUM('調查資料(OUT)'!BX102:BX105))</f>
        <v>0</v>
      </c>
      <c r="GX96" s="48" t="e">
        <f t="shared" si="369"/>
        <v>#DIV/0!</v>
      </c>
      <c r="GY96" s="43">
        <f t="shared" si="370"/>
        <v>0</v>
      </c>
      <c r="GZ96" s="48" t="e">
        <f t="shared" si="371"/>
        <v>#DIV/0!</v>
      </c>
      <c r="HA96" s="43">
        <f t="shared" si="372"/>
        <v>0</v>
      </c>
      <c r="HB96" s="48" t="e">
        <f t="shared" si="373"/>
        <v>#DIV/0!</v>
      </c>
      <c r="HC96" s="43">
        <f t="shared" si="374"/>
        <v>0</v>
      </c>
      <c r="HD96" s="48" t="e">
        <f t="shared" si="375"/>
        <v>#DIV/0!</v>
      </c>
      <c r="HE96" s="43">
        <f t="shared" si="376"/>
        <v>0</v>
      </c>
      <c r="HF96" s="43">
        <f>IF($AZ96="N","N",SUM(AG96:AG106))</f>
        <v>0</v>
      </c>
      <c r="HG96" s="43">
        <f>IF($AZ96="N","N",SUM('調查資料(OUT)'!BY102:BY105))</f>
        <v>0</v>
      </c>
      <c r="HH96" s="43">
        <f>IF($AZ96="N","N",SUM('調查資料(OUT)'!CD102:CD105))</f>
        <v>0</v>
      </c>
      <c r="HI96" s="43">
        <f>IF($AZ96="N","N",SUM('調查資料(OUT)'!CI102:CI105))</f>
        <v>0</v>
      </c>
      <c r="HJ96" s="48" t="e">
        <f t="shared" si="377"/>
        <v>#DIV/0!</v>
      </c>
      <c r="HK96" s="43">
        <f>IF($AZ96="N","N",SUM(AH96:AH106))</f>
        <v>0</v>
      </c>
      <c r="HL96" s="43">
        <f>IF($AZ96="N","N",SUM('調查資料(OUT)'!BZ102:BZ105))</f>
        <v>0</v>
      </c>
      <c r="HM96" s="43">
        <f>IF($AZ96="N","N",SUM('調查資料(OUT)'!CE102:CE105))</f>
        <v>0</v>
      </c>
      <c r="HN96" s="43">
        <f>IF($AZ96="N","N",SUM('調查資料(OUT)'!CJ102:CJ105))</f>
        <v>0</v>
      </c>
      <c r="HO96" s="48" t="e">
        <f t="shared" si="378"/>
        <v>#DIV/0!</v>
      </c>
      <c r="HP96" s="43">
        <f>IF($AZ96="N","N",SUM(AI96:AI106))</f>
        <v>0</v>
      </c>
      <c r="HQ96" s="43">
        <f>IF($AZ96="N","N",SUM('調查資料(OUT)'!CA102:CA105))</f>
        <v>0</v>
      </c>
      <c r="HR96" s="43">
        <f>IF($AZ96="N","N",SUM('調查資料(OUT)'!CF102:CF105))</f>
        <v>0</v>
      </c>
      <c r="HS96" s="43">
        <f>IF($AZ96="N","N",SUM('調查資料(OUT)'!CK102:CK105))</f>
        <v>0</v>
      </c>
      <c r="HT96" s="48" t="e">
        <f t="shared" si="379"/>
        <v>#DIV/0!</v>
      </c>
      <c r="HU96" s="43">
        <f>IF($AZ96="N","N",SUM(AJ96:AJ106))</f>
        <v>0</v>
      </c>
      <c r="HV96" s="43">
        <f>IF($AZ96="N","N",SUM('調查資料(OUT)'!CB102:CB105))</f>
        <v>0</v>
      </c>
      <c r="HW96" s="43">
        <f>IF($AZ96="N","N",SUM('調查資料(OUT)'!CG102:CG105))</f>
        <v>0</v>
      </c>
      <c r="HX96" s="43">
        <f>IF($AZ96="N","N",SUM('調查資料(OUT)'!CL102:CL105))</f>
        <v>0</v>
      </c>
      <c r="HY96" s="48" t="e">
        <f t="shared" si="380"/>
        <v>#DIV/0!</v>
      </c>
      <c r="HZ96" s="43">
        <f>IF($AZ96="N","N",SUM(AK96:AK106))</f>
        <v>0</v>
      </c>
      <c r="IA96" s="43">
        <f>IF($AZ96="N","N",SUM('調查資料(OUT)'!CC102:CC105))</f>
        <v>0</v>
      </c>
      <c r="IB96" s="43">
        <f>IF($AZ96="N","N",SUM('調查資料(OUT)'!CH102:CH105))</f>
        <v>0</v>
      </c>
      <c r="IC96" s="43">
        <f>IF($AZ96="N","N",SUM('調查資料(OUT)'!CM102:CM105))</f>
        <v>0</v>
      </c>
      <c r="ID96" s="48" t="e">
        <f t="shared" si="381"/>
        <v>#DIV/0!</v>
      </c>
      <c r="IE96" s="43">
        <f t="shared" si="382"/>
        <v>0</v>
      </c>
      <c r="IF96" s="48" t="e">
        <f t="shared" si="383"/>
        <v>#DIV/0!</v>
      </c>
      <c r="IG96" s="43">
        <f t="shared" si="384"/>
        <v>0</v>
      </c>
      <c r="IH96" s="48" t="e">
        <f t="shared" si="385"/>
        <v>#DIV/0!</v>
      </c>
      <c r="II96" s="43">
        <f t="shared" si="386"/>
        <v>0</v>
      </c>
      <c r="IJ96" s="48" t="e">
        <f t="shared" si="387"/>
        <v>#DIV/0!</v>
      </c>
      <c r="IK96" s="248">
        <f t="shared" si="388"/>
        <v>0</v>
      </c>
    </row>
    <row r="97" spans="1:245">
      <c r="A97" s="247">
        <f>'[4]調查資料(OUT)'!A103</f>
        <v>2300</v>
      </c>
      <c r="B97" s="43">
        <f t="shared" si="309"/>
        <v>0</v>
      </c>
      <c r="C97" s="43">
        <f>IFERROR('調查資料(OUT)'!$B$1*'調查資料(OUT)'!B103,0)+IFERROR('調查資料(OUT)'!$G$1*'調查資料(OUT)'!G103,0)+IFERROR('調查資料(OUT)'!$L$1*'調查資料(OUT)'!L103,0)</f>
        <v>0</v>
      </c>
      <c r="D97" s="43">
        <f>IFERROR('調查資料(OUT)'!$C$1*'調查資料(OUT)'!C103,0)+IFERROR('調查資料(OUT)'!$H$1*'調查資料(OUT)'!H103,0)+IFERROR('調查資料(OUT)'!$M$1*'調查資料(OUT)'!M103,0)</f>
        <v>0</v>
      </c>
      <c r="E97" s="43">
        <f>IFERROR('調查資料(OUT)'!$D$1*'調查資料(OUT)'!D103,0)+IFERROR('調查資料(OUT)'!$I$1*'調查資料(OUT)'!I103,0)+IFERROR('調查資料(OUT)'!$N$1*'調查資料(OUT)'!N103,0)</f>
        <v>0</v>
      </c>
      <c r="F97" s="43">
        <f>IFERROR('調查資料(OUT)'!$E$1*'調查資料(OUT)'!E103,0)+IFERROR('調查資料(OUT)'!$J$1*'調查資料(OUT)'!J103,0)+IFERROR('調查資料(OUT)'!$O$1*'調查資料(OUT)'!O103,0)</f>
        <v>0</v>
      </c>
      <c r="G97" s="248">
        <f>IFERROR('調查資料(OUT)'!$F$1*'調查資料(OUT)'!F103,0)+IFERROR('調查資料(OUT)'!$K$1*'調查資料(OUT)'!K103,0)+IFERROR('調查資料(OUT)'!$P$1*'調查資料(OUT)'!P103,0)</f>
        <v>0</v>
      </c>
      <c r="H97" s="249">
        <f t="shared" si="310"/>
        <v>0</v>
      </c>
      <c r="I97" s="43">
        <f>IFERROR('調查資料(OUT)'!$Q$1*'調查資料(OUT)'!Q103,0)+IFERROR('調查資料(OUT)'!$V$1*'調查資料(OUT)'!V103,0)+IFERROR('調查資料(OUT)'!$AA$1*'調查資料(OUT)'!AA103,0)</f>
        <v>0</v>
      </c>
      <c r="J97" s="43">
        <f>IFERROR('調查資料(OUT)'!$R$1*'調查資料(OUT)'!R103,0)+IFERROR('調查資料(OUT)'!$W$1*'調查資料(OUT)'!W103,0)+IFERROR('調查資料(OUT)'!$AB$1*'調查資料(OUT)'!AB103,0)</f>
        <v>0</v>
      </c>
      <c r="K97" s="43">
        <f>IFERROR('調查資料(OUT)'!$S$1*'調查資料(OUT)'!S103,0)+IFERROR('調查資料(OUT)'!$X$1*'調查資料(OUT)'!X103,0)+IFERROR('調查資料(OUT)'!$AC$1*'調查資料(OUT)'!AC103,0)</f>
        <v>0</v>
      </c>
      <c r="L97" s="43">
        <f>IFERROR('調查資料(OUT)'!$T$1*'調查資料(OUT)'!T103,0)+IFERROR('調查資料(OUT)'!$Y$1*'調查資料(OUT)'!Y103,0)+IFERROR('調查資料(OUT)'!$AD$1*'調查資料(OUT)'!AD103,0)</f>
        <v>0</v>
      </c>
      <c r="M97" s="248">
        <f>IFERROR('調查資料(OUT)'!$U$1*'調查資料(OUT)'!U103,0)+IFERROR('調查資料(OUT)'!$Z$1*'調查資料(OUT)'!Z103,0)+IFERROR('調查資料(OUT)'!$AE$1*'調查資料(OUT)'!AE103,0)</f>
        <v>0</v>
      </c>
      <c r="N97" s="249">
        <f t="shared" si="311"/>
        <v>0</v>
      </c>
      <c r="O97" s="43">
        <f>IFERROR('調查資料(OUT)'!$AF$1*'調查資料(OUT)'!AF103,0)+IFERROR('調查資料(OUT)'!$AK$1*'調查資料(OUT)'!AK103,0)+IFERROR('調查資料(OUT)'!$AP$1*'調查資料(OUT)'!AP103,0)</f>
        <v>0</v>
      </c>
      <c r="P97" s="43">
        <f>IFERROR('調查資料(OUT)'!$AG$1*'調查資料(OUT)'!AG103,0)+IFERROR('調查資料(OUT)'!$AL$1*'調查資料(OUT)'!AL103,0)+IFERROR('調查資料(OUT)'!$AQ$1*'調查資料(OUT)'!AQ103,0)</f>
        <v>0</v>
      </c>
      <c r="Q97" s="43">
        <f>IFERROR('調查資料(OUT)'!$AH$1*'調查資料(OUT)'!AH103,0)+IFERROR('調查資料(OUT)'!$AM$1*'調查資料(OUT)'!AM103,0)+IFERROR('調查資料(OUT)'!$AR$1*'調查資料(OUT)'!AR103,0)</f>
        <v>0</v>
      </c>
      <c r="R97" s="43">
        <f>IFERROR('調查資料(OUT)'!$AI$1*'調查資料(OUT)'!AI103,0)+IFERROR('調查資料(OUT)'!$AN$1*'調查資料(OUT)'!AN103,0)+IFERROR('調查資料(OUT)'!$AS$1*'調查資料(OUT)'!AS103,0)</f>
        <v>0</v>
      </c>
      <c r="S97" s="248">
        <f>IFERROR('調查資料(OUT)'!$AJ$1*'調查資料(OUT)'!AJ103,0)+IFERROR('調查資料(OUT)'!$AO$1*'調查資料(OUT)'!AO103,0)+IFERROR('調查資料(OUT)'!$AT$1*'調查資料(OUT)'!AT103,0)</f>
        <v>0</v>
      </c>
      <c r="T97" s="249">
        <f t="shared" si="312"/>
        <v>0</v>
      </c>
      <c r="U97" s="43">
        <f>IFERROR('調查資料(OUT)'!$AU$1*'調查資料(OUT)'!AU103,0)+IFERROR('調查資料(OUT)'!$AZ$1*'調查資料(OUT)'!AZ103,0)+IFERROR('調查資料(OUT)'!$BE$1*'調查資料(OUT)'!BE103,0)</f>
        <v>0</v>
      </c>
      <c r="V97" s="43">
        <f>IFERROR('調查資料(OUT)'!$AV$1*'調查資料(OUT)'!AV103,0)+IFERROR('調查資料(OUT)'!$BA$1*'調查資料(OUT)'!BA103,0)+IFERROR('調查資料(OUT)'!$BF$1*'調查資料(OUT)'!BF103,0)</f>
        <v>0</v>
      </c>
      <c r="W97" s="43">
        <f>IFERROR('調查資料(OUT)'!$AW$1*'調查資料(OUT)'!AW103,0)+IFERROR('調查資料(OUT)'!$BB$1*'調查資料(OUT)'!BB103,0)+IFERROR('調查資料(OUT)'!$BG$1*'調查資料(OUT)'!BG103,0)</f>
        <v>0</v>
      </c>
      <c r="X97" s="43">
        <f>IFERROR('調查資料(OUT)'!$AX$1*'調查資料(OUT)'!AX103,0)+IFERROR('調查資料(OUT)'!$BC$1*'調查資料(OUT)'!BC103,0)+IFERROR('調查資料(OUT)'!$BH$1*'調查資料(OUT)'!BH103,0)</f>
        <v>0</v>
      </c>
      <c r="Y97" s="248">
        <f>IFERROR('調查資料(OUT)'!$AY$1*'調查資料(OUT)'!AY103,0)+IFERROR('調查資料(OUT)'!$BD$1*'調查資料(OUT)'!BD103,0)+IFERROR('調查資料(OUT)'!$BI$1*'調查資料(OUT)'!BI103,0)</f>
        <v>0</v>
      </c>
      <c r="Z97" s="249">
        <f t="shared" si="313"/>
        <v>0</v>
      </c>
      <c r="AA97" s="43">
        <f>IFERROR('調查資料(OUT)'!$BJ$1*'調查資料(OUT)'!BJ103,0)+IFERROR('調查資料(OUT)'!$BO$1*'調查資料(OUT)'!BO103,0)+IFERROR('調查資料(OUT)'!$BT$1*'調查資料(OUT)'!BT103,0)</f>
        <v>0</v>
      </c>
      <c r="AB97" s="43">
        <f>IFERROR('調查資料(OUT)'!$BK$1*'調查資料(OUT)'!BK103,0)+IFERROR('調查資料(OUT)'!$BP$1*'調查資料(OUT)'!BP103,0)+IFERROR('調查資料(OUT)'!$BU$1*'調查資料(OUT)'!BU103,0)</f>
        <v>0</v>
      </c>
      <c r="AC97" s="43">
        <f>IFERROR('調查資料(OUT)'!$BL$1*'調查資料(OUT)'!BL103,0)+IFERROR('調查資料(OUT)'!$BQ$1*'調查資料(OUT)'!BQ103,0)+IFERROR('調查資料(OUT)'!$BV$1*'調查資料(OUT)'!BV103,0)</f>
        <v>0</v>
      </c>
      <c r="AD97" s="43">
        <f>IFERROR('調查資料(OUT)'!$BM$1*'調查資料(OUT)'!BM103,0)+IFERROR('調查資料(OUT)'!$BR$1*'調查資料(OUT)'!BR103,0)+IFERROR('調查資料(OUT)'!$BW$1*'調查資料(OUT)'!BW103,0)</f>
        <v>0</v>
      </c>
      <c r="AE97" s="248">
        <f>IFERROR('調查資料(OUT)'!$BN$1*'調查資料(OUT)'!BN103,0)+IFERROR('調查資料(OUT)'!$BS$1*'調查資料(OUT)'!BS103,0)+IFERROR('調查資料(OUT)'!$BX$1*'調查資料(OUT)'!BX103,0)</f>
        <v>0</v>
      </c>
      <c r="AF97" s="249">
        <f t="shared" si="314"/>
        <v>0</v>
      </c>
      <c r="AG97" s="43">
        <f>IFERROR('調查資料(OUT)'!$BY$1*'調查資料(OUT)'!BY103,0)+IFERROR('調查資料(OUT)'!$CD$1*'調查資料(OUT)'!CD103,0)+IFERROR('調查資料(OUT)'!$CI$1*'調查資料(OUT)'!CI103,0)</f>
        <v>0</v>
      </c>
      <c r="AH97" s="43">
        <f>IFERROR('調查資料(OUT)'!$BZ$1*'調查資料(OUT)'!BZ103,0)+IFERROR('調查資料(OUT)'!$CE$1*'調查資料(OUT)'!CE103,0)+IFERROR('調查資料(OUT)'!$CJ$1*'調查資料(OUT)'!CJ103,0)</f>
        <v>0</v>
      </c>
      <c r="AI97" s="43">
        <f>IFERROR('調查資料(OUT)'!$CA$1*'調查資料(OUT)'!CA103,0)+IFERROR('調查資料(OUT)'!$CF$1*'調查資料(OUT)'!CF103,0)+IFERROR('調查資料(OUT)'!$CK$1*'調查資料(OUT)'!CK103,0)</f>
        <v>0</v>
      </c>
      <c r="AJ97" s="43">
        <f>IFERROR('調查資料(OUT)'!$CB$1*'調查資料(OUT)'!CB103,0)+IFERROR('調查資料(OUT)'!$CG$1*'調查資料(OUT)'!CG103,0)+IFERROR('調查資料(OUT)'!$CL$1*'調查資料(OUT)'!CL103,0)</f>
        <v>0</v>
      </c>
      <c r="AK97" s="248">
        <f>IFERROR('調查資料(OUT)'!$CC$1*'調查資料(OUT)'!CC103,0)+IFERROR('調查資料(OUT)'!$CH$1*'調查資料(OUT)'!CH103,0)+IFERROR('調查資料(OUT)'!$CM$1*'調查資料(OUT)'!CM103,0)</f>
        <v>0</v>
      </c>
      <c r="AL97" s="250">
        <f t="shared" si="315"/>
        <v>0</v>
      </c>
      <c r="AN97" s="320">
        <f>'調查資料(OUT)'!A103</f>
        <v>2300</v>
      </c>
      <c r="AO97" s="321">
        <f t="shared" si="316"/>
        <v>2400</v>
      </c>
      <c r="AP97" s="257">
        <f>SUM(AL97:AL107)</f>
        <v>0</v>
      </c>
      <c r="AQ97" s="322"/>
      <c r="AR97" s="257">
        <f t="shared" si="300"/>
        <v>0</v>
      </c>
      <c r="AS97" s="369" t="e">
        <f t="shared" si="301"/>
        <v>#DIV/0!</v>
      </c>
      <c r="AT97" s="369" t="e">
        <f t="shared" si="302"/>
        <v>#DIV/0!</v>
      </c>
      <c r="AU97" s="369" t="e">
        <f t="shared" si="303"/>
        <v>#DIV/0!</v>
      </c>
      <c r="AV97" s="369" t="e">
        <f t="shared" si="304"/>
        <v>#DIV/0!</v>
      </c>
      <c r="AW97" s="369" t="e">
        <f t="shared" si="305"/>
        <v>#DIV/0!</v>
      </c>
      <c r="AX97" s="369" t="e">
        <f t="shared" si="306"/>
        <v>#DIV/0!</v>
      </c>
      <c r="AY97" s="322"/>
      <c r="AZ97" s="257">
        <f t="shared" si="307"/>
        <v>2300</v>
      </c>
      <c r="BA97" s="379">
        <f t="shared" si="308"/>
        <v>2400</v>
      </c>
      <c r="BB97" s="43">
        <f>IF($AZ97="N","N",SUM(C97:C107))</f>
        <v>0</v>
      </c>
      <c r="BC97" s="43">
        <f>IF($AZ97="N","N",SUM('調查資料(OUT)'!B103:B106))</f>
        <v>0</v>
      </c>
      <c r="BD97" s="43">
        <f>IF($AZ97="N","N",SUM('調查資料(OUT)'!G103:G106))</f>
        <v>0</v>
      </c>
      <c r="BE97" s="43">
        <f>IF($AZ97="N","N",SUM('調查資料(OUT)'!L103:L106))</f>
        <v>0</v>
      </c>
      <c r="BF97" s="48" t="e">
        <f t="shared" si="317"/>
        <v>#DIV/0!</v>
      </c>
      <c r="BG97" s="43">
        <f>IF($AZ97="N","N",SUM(D97:D107))</f>
        <v>0</v>
      </c>
      <c r="BH97" s="43">
        <f>IF($AZ97="N","N",SUM('調查資料(OUT)'!C103:C106))</f>
        <v>0</v>
      </c>
      <c r="BI97" s="43">
        <f>IF($AZ97="N","N",SUM('調查資料(OUT)'!H103:H106))</f>
        <v>0</v>
      </c>
      <c r="BJ97" s="43">
        <f>IF($AZ97="N","N",SUM('調查資料(OUT)'!M103:M106))</f>
        <v>0</v>
      </c>
      <c r="BK97" s="48" t="e">
        <f t="shared" si="318"/>
        <v>#DIV/0!</v>
      </c>
      <c r="BL97" s="43">
        <f>IF($AZ97="N","N",SUM(E97:E107))</f>
        <v>0</v>
      </c>
      <c r="BM97" s="43">
        <f>IF($AZ97="N","N",SUM('調查資料(OUT)'!D103:D106))</f>
        <v>0</v>
      </c>
      <c r="BN97" s="43">
        <f>IF($AZ97="N","N",SUM('調查資料(OUT)'!I103:I106))</f>
        <v>0</v>
      </c>
      <c r="BO97" s="43">
        <f>IF($AZ97="N","N",SUM('調查資料(OUT)'!N103:N106))</f>
        <v>0</v>
      </c>
      <c r="BP97" s="48" t="e">
        <f t="shared" si="319"/>
        <v>#DIV/0!</v>
      </c>
      <c r="BQ97" s="43">
        <f>IF($AZ97="N","N",SUM(F97:F107))</f>
        <v>0</v>
      </c>
      <c r="BR97" s="43">
        <f>IF($AZ97="N","N",SUM('調查資料(OUT)'!E103:E106))</f>
        <v>0</v>
      </c>
      <c r="BS97" s="43">
        <f>IF($AZ97="N","N",SUM('調查資料(OUT)'!J103:J106))</f>
        <v>0</v>
      </c>
      <c r="BT97" s="43">
        <f>IF($AZ97="N","N",SUM('調查資料(OUT)'!O103:O106))</f>
        <v>0</v>
      </c>
      <c r="BU97" s="48" t="e">
        <f t="shared" si="320"/>
        <v>#DIV/0!</v>
      </c>
      <c r="BV97" s="43">
        <f>IF($AZ97="N","N",SUM(G97:G107))</f>
        <v>0</v>
      </c>
      <c r="BW97" s="43">
        <f>IF($AZ97="N","N",SUM('調查資料(OUT)'!F103:F106))</f>
        <v>0</v>
      </c>
      <c r="BX97" s="43">
        <f>IF($AZ97="N","N",SUM('調查資料(OUT)'!K103:K106))</f>
        <v>0</v>
      </c>
      <c r="BY97" s="43">
        <f>IF($AZ97="N","N",SUM('調查資料(OUT)'!P103:P106))</f>
        <v>0</v>
      </c>
      <c r="BZ97" s="48" t="e">
        <f t="shared" si="321"/>
        <v>#DIV/0!</v>
      </c>
      <c r="CA97" s="43">
        <f t="shared" si="322"/>
        <v>0</v>
      </c>
      <c r="CB97" s="48" t="e">
        <f t="shared" si="323"/>
        <v>#DIV/0!</v>
      </c>
      <c r="CC97" s="43">
        <f t="shared" si="324"/>
        <v>0</v>
      </c>
      <c r="CD97" s="48" t="e">
        <f t="shared" si="325"/>
        <v>#DIV/0!</v>
      </c>
      <c r="CE97" s="43">
        <f t="shared" si="326"/>
        <v>0</v>
      </c>
      <c r="CF97" s="48" t="e">
        <f t="shared" si="327"/>
        <v>#DIV/0!</v>
      </c>
      <c r="CG97" s="43">
        <f t="shared" si="328"/>
        <v>0</v>
      </c>
      <c r="CH97" s="43">
        <f>IF($AZ97="N","N",SUM(I97:I107))</f>
        <v>0</v>
      </c>
      <c r="CI97" s="43">
        <f>IF($AZ97="N","N",SUM('調查資料(OUT)'!Q103:Q106))</f>
        <v>0</v>
      </c>
      <c r="CJ97" s="43">
        <f>IF($AZ97="N","N",SUM('調查資料(OUT)'!V103:V106))</f>
        <v>0</v>
      </c>
      <c r="CK97" s="43">
        <f>IF($AZ97="N","N",SUM('調查資料(OUT)'!AA103:AA106))</f>
        <v>0</v>
      </c>
      <c r="CL97" s="48" t="e">
        <f t="shared" si="329"/>
        <v>#DIV/0!</v>
      </c>
      <c r="CM97" s="43">
        <f>IF($AZ97="N","N",SUM(J97:J107))</f>
        <v>0</v>
      </c>
      <c r="CN97" s="43">
        <f>IF($AZ97="N","N",SUM('調查資料(OUT)'!R103:R106))</f>
        <v>0</v>
      </c>
      <c r="CO97" s="43">
        <f>IF($AZ97="N","N",SUM('調查資料(OUT)'!W103:W106))</f>
        <v>0</v>
      </c>
      <c r="CP97" s="43">
        <f>IF($AZ97="N","N",SUM('調查資料(OUT)'!AB103:AB106))</f>
        <v>0</v>
      </c>
      <c r="CQ97" s="48" t="e">
        <f t="shared" si="330"/>
        <v>#DIV/0!</v>
      </c>
      <c r="CR97" s="43">
        <f>IF($AZ97="N","N",SUM(K97:K107))</f>
        <v>0</v>
      </c>
      <c r="CS97" s="43">
        <f>IF($AZ97="N","N",SUM('調查資料(OUT)'!S103:S106))</f>
        <v>0</v>
      </c>
      <c r="CT97" s="43">
        <f>IF($AZ97="N","N",SUM('調查資料(OUT)'!X103:X106))</f>
        <v>0</v>
      </c>
      <c r="CU97" s="43">
        <f>IF($AZ97="N","N",SUM('調查資料(OUT)'!AC103:AC106))</f>
        <v>0</v>
      </c>
      <c r="CV97" s="48" t="e">
        <f t="shared" si="331"/>
        <v>#DIV/0!</v>
      </c>
      <c r="CW97" s="43">
        <f>IF($AZ97="N","N",SUM(L97:L107))</f>
        <v>0</v>
      </c>
      <c r="CX97" s="43">
        <f>IF($AZ97="N","N",SUM('調查資料(OUT)'!T103:T106))</f>
        <v>0</v>
      </c>
      <c r="CY97" s="43">
        <f>IF($AZ97="N","N",SUM('調查資料(OUT)'!Y103:Y106))</f>
        <v>0</v>
      </c>
      <c r="CZ97" s="43">
        <f>IF($AZ97="N","N",SUM('調查資料(OUT)'!AD103:AD106))</f>
        <v>0</v>
      </c>
      <c r="DA97" s="48" t="e">
        <f t="shared" si="332"/>
        <v>#DIV/0!</v>
      </c>
      <c r="DB97" s="43">
        <f>IF($AZ97="N","N",SUM(M97:M107))</f>
        <v>0</v>
      </c>
      <c r="DC97" s="43">
        <f>IF($AZ97="N","N",SUM('調查資料(OUT)'!U103:U106))</f>
        <v>0</v>
      </c>
      <c r="DD97" s="43">
        <f>IF($AZ97="N","N",SUM('調查資料(OUT)'!Z103:Z106))</f>
        <v>0</v>
      </c>
      <c r="DE97" s="43">
        <f>IF($AZ97="N","N",SUM('調查資料(OUT)'!AE103:AE106))</f>
        <v>0</v>
      </c>
      <c r="DF97" s="48" t="e">
        <f t="shared" si="333"/>
        <v>#DIV/0!</v>
      </c>
      <c r="DG97" s="43">
        <f t="shared" si="334"/>
        <v>0</v>
      </c>
      <c r="DH97" s="48" t="e">
        <f t="shared" si="335"/>
        <v>#DIV/0!</v>
      </c>
      <c r="DI97" s="43">
        <f t="shared" si="336"/>
        <v>0</v>
      </c>
      <c r="DJ97" s="48" t="e">
        <f t="shared" si="337"/>
        <v>#DIV/0!</v>
      </c>
      <c r="DK97" s="43">
        <f t="shared" si="338"/>
        <v>0</v>
      </c>
      <c r="DL97" s="48" t="e">
        <f t="shared" si="339"/>
        <v>#DIV/0!</v>
      </c>
      <c r="DM97" s="43">
        <f t="shared" si="340"/>
        <v>0</v>
      </c>
      <c r="DN97" s="43">
        <f>IF($AZ97="N","N",SUM(O97:O107))</f>
        <v>0</v>
      </c>
      <c r="DO97" s="43">
        <f>IF($AZ97="N","N",SUM('調查資料(OUT)'!AF103:AF106))</f>
        <v>0</v>
      </c>
      <c r="DP97" s="43">
        <f>IF($AZ97="N","N",SUM('調查資料(OUT)'!AK103:AK106))</f>
        <v>0</v>
      </c>
      <c r="DQ97" s="43">
        <f>IF($AZ97="N","N",SUM('調查資料(OUT)'!AP103:AP106))</f>
        <v>0</v>
      </c>
      <c r="DR97" s="48" t="e">
        <f t="shared" si="341"/>
        <v>#DIV/0!</v>
      </c>
      <c r="DS97" s="43">
        <f>IF($AZ97="N","N",SUM(P97:P107))</f>
        <v>0</v>
      </c>
      <c r="DT97" s="43">
        <f>IF($AZ97="N","N",SUM('調查資料(OUT)'!AG103:AG106))</f>
        <v>0</v>
      </c>
      <c r="DU97" s="43">
        <f>IF($AZ97="N","N",SUM('調查資料(OUT)'!AL103:AL106))</f>
        <v>0</v>
      </c>
      <c r="DV97" s="43">
        <f>IF($AZ97="N","N",SUM('調查資料(OUT)'!AQ103:AQ106))</f>
        <v>0</v>
      </c>
      <c r="DW97" s="48" t="e">
        <f t="shared" si="342"/>
        <v>#DIV/0!</v>
      </c>
      <c r="DX97" s="43">
        <f>IF($AZ97="N","N",SUM(Q97:Q107))</f>
        <v>0</v>
      </c>
      <c r="DY97" s="43">
        <f>IF($AZ97="N","N",SUM('調查資料(OUT)'!AH103:AH106))</f>
        <v>0</v>
      </c>
      <c r="DZ97" s="43">
        <f>IF($AZ97="N","N",SUM('調查資料(OUT)'!AM103:AM106))</f>
        <v>0</v>
      </c>
      <c r="EA97" s="43">
        <f>IF($AZ97="N","N",SUM('調查資料(OUT)'!AR103:AR106))</f>
        <v>0</v>
      </c>
      <c r="EB97" s="48" t="e">
        <f t="shared" si="343"/>
        <v>#DIV/0!</v>
      </c>
      <c r="EC97" s="43">
        <f>IF($AZ97="N","N",SUM(R97:R107))</f>
        <v>0</v>
      </c>
      <c r="ED97" s="43">
        <f>IF($AZ97="N","N",SUM('調查資料(OUT)'!AI103:AI106))</f>
        <v>0</v>
      </c>
      <c r="EE97" s="43">
        <f>IF($AZ97="N","N",SUM('調查資料(OUT)'!AN103:AN106))</f>
        <v>0</v>
      </c>
      <c r="EF97" s="43">
        <f>IF($AZ97="N","N",SUM('調查資料(OUT)'!AS103:AS106))</f>
        <v>0</v>
      </c>
      <c r="EG97" s="48" t="e">
        <f t="shared" si="344"/>
        <v>#DIV/0!</v>
      </c>
      <c r="EH97" s="43">
        <f>IF($AZ97="N","N",SUM(S97:S107))</f>
        <v>0</v>
      </c>
      <c r="EI97" s="43">
        <f>IF($AZ97="N","N",SUM('調查資料(OUT)'!AJ103:AJ106))</f>
        <v>0</v>
      </c>
      <c r="EJ97" s="43">
        <f>IF($AZ97="N","N",SUM('調查資料(OUT)'!AO103:AO106))</f>
        <v>0</v>
      </c>
      <c r="EK97" s="43">
        <f>IF($AZ97="N","N",SUM('調查資料(OUT)'!AT103:AT106))</f>
        <v>0</v>
      </c>
      <c r="EL97" s="48" t="e">
        <f t="shared" si="345"/>
        <v>#DIV/0!</v>
      </c>
      <c r="EM97" s="43">
        <f t="shared" si="346"/>
        <v>0</v>
      </c>
      <c r="EN97" s="48" t="e">
        <f t="shared" si="347"/>
        <v>#DIV/0!</v>
      </c>
      <c r="EO97" s="43">
        <f t="shared" si="348"/>
        <v>0</v>
      </c>
      <c r="EP97" s="48" t="e">
        <f t="shared" si="349"/>
        <v>#DIV/0!</v>
      </c>
      <c r="EQ97" s="43">
        <f t="shared" si="350"/>
        <v>0</v>
      </c>
      <c r="ER97" s="48" t="e">
        <f t="shared" si="351"/>
        <v>#DIV/0!</v>
      </c>
      <c r="ES97" s="43">
        <f t="shared" si="352"/>
        <v>0</v>
      </c>
      <c r="ET97" s="43">
        <f>IF($AZ97="N","N",SUM(U97:U107))</f>
        <v>0</v>
      </c>
      <c r="EU97" s="43">
        <f>IF($AZ97="N","N",SUM('調查資料(OUT)'!AU103:AU106))</f>
        <v>0</v>
      </c>
      <c r="EV97" s="43">
        <f>IF($AZ97="N","N",SUM('調查資料(OUT)'!AZ103:AZ106))</f>
        <v>0</v>
      </c>
      <c r="EW97" s="43">
        <f>IF($AZ97="N","N",SUM('調查資料(OUT)'!BE103:BE106))</f>
        <v>0</v>
      </c>
      <c r="EX97" s="48" t="e">
        <f t="shared" si="353"/>
        <v>#DIV/0!</v>
      </c>
      <c r="EY97" s="43">
        <f>IF($AZ97="N","N",SUM(V97:V107))</f>
        <v>0</v>
      </c>
      <c r="EZ97" s="43">
        <f>IF($AZ97="N","N",SUM('調查資料(OUT)'!AV103:AV106))</f>
        <v>0</v>
      </c>
      <c r="FA97" s="43">
        <f>IF($AZ97="N","N",SUM('調查資料(OUT)'!BA103:BA106))</f>
        <v>0</v>
      </c>
      <c r="FB97" s="43">
        <f>IF($AZ97="N","N",SUM('調查資料(OUT)'!BF103:BF106))</f>
        <v>0</v>
      </c>
      <c r="FC97" s="48" t="e">
        <f t="shared" si="354"/>
        <v>#DIV/0!</v>
      </c>
      <c r="FD97" s="43">
        <f>IF($AZ97="N","N",SUM(W97:W107))</f>
        <v>0</v>
      </c>
      <c r="FE97" s="43">
        <f>IF($AZ97="N","N",SUM('調查資料(OUT)'!AW103:AW106))</f>
        <v>0</v>
      </c>
      <c r="FF97" s="43">
        <f>IF($AZ97="N","N",SUM('調查資料(OUT)'!BB103:BB106))</f>
        <v>0</v>
      </c>
      <c r="FG97" s="43">
        <f>IF($AZ97="N","N",SUM('調查資料(OUT)'!BG103:BG106))</f>
        <v>0</v>
      </c>
      <c r="FH97" s="48" t="e">
        <f t="shared" si="355"/>
        <v>#DIV/0!</v>
      </c>
      <c r="FI97" s="43">
        <f>IF($AZ97="N","N",SUM(X97:X107))</f>
        <v>0</v>
      </c>
      <c r="FJ97" s="43">
        <f>IF($AZ97="N","N",SUM('調查資料(OUT)'!AX103:AX106))</f>
        <v>0</v>
      </c>
      <c r="FK97" s="43">
        <f>IF($AZ97="N","N",SUM('調查資料(OUT)'!BC103:BC106))</f>
        <v>0</v>
      </c>
      <c r="FL97" s="43">
        <f>IF($AZ97="N","N",SUM('調查資料(OUT)'!BH103:BH106))</f>
        <v>0</v>
      </c>
      <c r="FM97" s="48" t="e">
        <f t="shared" si="356"/>
        <v>#DIV/0!</v>
      </c>
      <c r="FN97" s="43">
        <f>IF($AZ97="N","N",SUM(Y97:Y107))</f>
        <v>0</v>
      </c>
      <c r="FO97" s="43">
        <f>IF($AZ97="N","N",SUM('調查資料(OUT)'!AY103:AY106))</f>
        <v>0</v>
      </c>
      <c r="FP97" s="43">
        <f>IF($AZ97="N","N",SUM('調查資料(OUT)'!BD103:BD106))</f>
        <v>0</v>
      </c>
      <c r="FQ97" s="43">
        <f>IF($AZ97="N","N",SUM('調查資料(OUT)'!BI103:BI106))</f>
        <v>0</v>
      </c>
      <c r="FR97" s="48" t="e">
        <f t="shared" si="357"/>
        <v>#DIV/0!</v>
      </c>
      <c r="FS97" s="43">
        <f t="shared" si="358"/>
        <v>0</v>
      </c>
      <c r="FT97" s="48" t="e">
        <f t="shared" si="359"/>
        <v>#DIV/0!</v>
      </c>
      <c r="FU97" s="43">
        <f t="shared" si="360"/>
        <v>0</v>
      </c>
      <c r="FV97" s="48" t="e">
        <f t="shared" si="361"/>
        <v>#DIV/0!</v>
      </c>
      <c r="FW97" s="43">
        <f t="shared" si="362"/>
        <v>0</v>
      </c>
      <c r="FX97" s="48" t="e">
        <f t="shared" si="363"/>
        <v>#DIV/0!</v>
      </c>
      <c r="FY97" s="43">
        <f t="shared" si="364"/>
        <v>0</v>
      </c>
      <c r="FZ97" s="43">
        <f>IF($AZ97="N","N",SUM(AA97:AA107))</f>
        <v>0</v>
      </c>
      <c r="GA97" s="43">
        <f>IF($AZ97="N","N",SUM('調查資料(OUT)'!BJ103:BJ106))</f>
        <v>0</v>
      </c>
      <c r="GB97" s="43">
        <f>IF($AZ97="N","N",SUM('調查資料(OUT)'!BO103:BO106))</f>
        <v>0</v>
      </c>
      <c r="GC97" s="43">
        <f>IF($AZ97="N","N",SUM('調查資料(OUT)'!BT103:BT106))</f>
        <v>0</v>
      </c>
      <c r="GD97" s="48" t="e">
        <f t="shared" si="365"/>
        <v>#DIV/0!</v>
      </c>
      <c r="GE97" s="43">
        <f>IF($AZ97="N","N",SUM(AB97:AB107))</f>
        <v>0</v>
      </c>
      <c r="GF97" s="43">
        <f>IF($AZ97="N","N",SUM('調查資料(OUT)'!BK103:BK106))</f>
        <v>0</v>
      </c>
      <c r="GG97" s="43">
        <f>IF($AZ97="N","N",SUM('調查資料(OUT)'!BP103:BP106))</f>
        <v>0</v>
      </c>
      <c r="GH97" s="43">
        <f>IF($AZ97="N","N",SUM('調查資料(OUT)'!BU103:BU106))</f>
        <v>0</v>
      </c>
      <c r="GI97" s="48" t="e">
        <f t="shared" si="366"/>
        <v>#DIV/0!</v>
      </c>
      <c r="GJ97" s="43">
        <f>IF($AZ97="N","N",SUM(AC97:AC107))</f>
        <v>0</v>
      </c>
      <c r="GK97" s="43">
        <f>IF($AZ97="N","N",SUM('調查資料(OUT)'!BL103:BL106))</f>
        <v>0</v>
      </c>
      <c r="GL97" s="43">
        <f>IF($AZ97="N","N",SUM('調查資料(OUT)'!BQ103:BQ106))</f>
        <v>0</v>
      </c>
      <c r="GM97" s="43">
        <f>IF($AZ97="N","N",SUM('調查資料(OUT)'!BV103:BV106))</f>
        <v>0</v>
      </c>
      <c r="GN97" s="48" t="e">
        <f t="shared" si="367"/>
        <v>#DIV/0!</v>
      </c>
      <c r="GO97" s="43">
        <f>IF($AZ97="N","N",SUM(AD97:AD107))</f>
        <v>0</v>
      </c>
      <c r="GP97" s="43">
        <f>IF($AZ97="N","N",SUM('調查資料(OUT)'!BM103:BM106))</f>
        <v>0</v>
      </c>
      <c r="GQ97" s="43">
        <f>IF($AZ97="N","N",SUM('調查資料(OUT)'!BR103:BR106))</f>
        <v>0</v>
      </c>
      <c r="GR97" s="43">
        <f>IF($AZ97="N","N",SUM('調查資料(OUT)'!BW103:BW106))</f>
        <v>0</v>
      </c>
      <c r="GS97" s="48" t="e">
        <f t="shared" si="368"/>
        <v>#DIV/0!</v>
      </c>
      <c r="GT97" s="43">
        <f>IF($AZ97="N","N",SUM(AE97:AE107))</f>
        <v>0</v>
      </c>
      <c r="GU97" s="43">
        <f>IF($AZ97="N","N",SUM('調查資料(OUT)'!BN103:BN106))</f>
        <v>0</v>
      </c>
      <c r="GV97" s="43">
        <f>IF($AZ97="N","N",SUM('調查資料(OUT)'!BS103:BS106))</f>
        <v>0</v>
      </c>
      <c r="GW97" s="43">
        <f>IF($AZ97="N","N",SUM('調查資料(OUT)'!BX103:BX106))</f>
        <v>0</v>
      </c>
      <c r="GX97" s="48" t="e">
        <f t="shared" si="369"/>
        <v>#DIV/0!</v>
      </c>
      <c r="GY97" s="43">
        <f t="shared" si="370"/>
        <v>0</v>
      </c>
      <c r="GZ97" s="48" t="e">
        <f t="shared" si="371"/>
        <v>#DIV/0!</v>
      </c>
      <c r="HA97" s="43">
        <f t="shared" si="372"/>
        <v>0</v>
      </c>
      <c r="HB97" s="48" t="e">
        <f t="shared" si="373"/>
        <v>#DIV/0!</v>
      </c>
      <c r="HC97" s="43">
        <f t="shared" si="374"/>
        <v>0</v>
      </c>
      <c r="HD97" s="48" t="e">
        <f t="shared" si="375"/>
        <v>#DIV/0!</v>
      </c>
      <c r="HE97" s="43">
        <f t="shared" si="376"/>
        <v>0</v>
      </c>
      <c r="HF97" s="43">
        <f>IF($AZ97="N","N",SUM(AG97:AG107))</f>
        <v>0</v>
      </c>
      <c r="HG97" s="43">
        <f>IF($AZ97="N","N",SUM('調查資料(OUT)'!BY103:BY106))</f>
        <v>0</v>
      </c>
      <c r="HH97" s="43">
        <f>IF($AZ97="N","N",SUM('調查資料(OUT)'!CD103:CD106))</f>
        <v>0</v>
      </c>
      <c r="HI97" s="43">
        <f>IF($AZ97="N","N",SUM('調查資料(OUT)'!CI103:CI106))</f>
        <v>0</v>
      </c>
      <c r="HJ97" s="48" t="e">
        <f t="shared" si="377"/>
        <v>#DIV/0!</v>
      </c>
      <c r="HK97" s="43">
        <f>IF($AZ97="N","N",SUM(AH97:AH107))</f>
        <v>0</v>
      </c>
      <c r="HL97" s="43">
        <f>IF($AZ97="N","N",SUM('調查資料(OUT)'!BZ103:BZ106))</f>
        <v>0</v>
      </c>
      <c r="HM97" s="43">
        <f>IF($AZ97="N","N",SUM('調查資料(OUT)'!CE103:CE106))</f>
        <v>0</v>
      </c>
      <c r="HN97" s="43">
        <f>IF($AZ97="N","N",SUM('調查資料(OUT)'!CJ103:CJ106))</f>
        <v>0</v>
      </c>
      <c r="HO97" s="48" t="e">
        <f t="shared" si="378"/>
        <v>#DIV/0!</v>
      </c>
      <c r="HP97" s="43">
        <f>IF($AZ97="N","N",SUM(AI97:AI107))</f>
        <v>0</v>
      </c>
      <c r="HQ97" s="43">
        <f>IF($AZ97="N","N",SUM('調查資料(OUT)'!CA103:CA106))</f>
        <v>0</v>
      </c>
      <c r="HR97" s="43">
        <f>IF($AZ97="N","N",SUM('調查資料(OUT)'!CF103:CF106))</f>
        <v>0</v>
      </c>
      <c r="HS97" s="43">
        <f>IF($AZ97="N","N",SUM('調查資料(OUT)'!CK103:CK106))</f>
        <v>0</v>
      </c>
      <c r="HT97" s="48" t="e">
        <f t="shared" si="379"/>
        <v>#DIV/0!</v>
      </c>
      <c r="HU97" s="43">
        <f>IF($AZ97="N","N",SUM(AJ97:AJ107))</f>
        <v>0</v>
      </c>
      <c r="HV97" s="43">
        <f>IF($AZ97="N","N",SUM('調查資料(OUT)'!CB103:CB106))</f>
        <v>0</v>
      </c>
      <c r="HW97" s="43">
        <f>IF($AZ97="N","N",SUM('調查資料(OUT)'!CG103:CG106))</f>
        <v>0</v>
      </c>
      <c r="HX97" s="43">
        <f>IF($AZ97="N","N",SUM('調查資料(OUT)'!CL103:CL106))</f>
        <v>0</v>
      </c>
      <c r="HY97" s="48" t="e">
        <f t="shared" si="380"/>
        <v>#DIV/0!</v>
      </c>
      <c r="HZ97" s="43">
        <f>IF($AZ97="N","N",SUM(AK97:AK107))</f>
        <v>0</v>
      </c>
      <c r="IA97" s="43">
        <f>IF($AZ97="N","N",SUM('調查資料(OUT)'!CC103:CC106))</f>
        <v>0</v>
      </c>
      <c r="IB97" s="43">
        <f>IF($AZ97="N","N",SUM('調查資料(OUT)'!CH103:CH106))</f>
        <v>0</v>
      </c>
      <c r="IC97" s="43">
        <f>IF($AZ97="N","N",SUM('調查資料(OUT)'!CM103:CM106))</f>
        <v>0</v>
      </c>
      <c r="ID97" s="48" t="e">
        <f t="shared" si="381"/>
        <v>#DIV/0!</v>
      </c>
      <c r="IE97" s="43">
        <f t="shared" si="382"/>
        <v>0</v>
      </c>
      <c r="IF97" s="48" t="e">
        <f t="shared" si="383"/>
        <v>#DIV/0!</v>
      </c>
      <c r="IG97" s="43">
        <f t="shared" si="384"/>
        <v>0</v>
      </c>
      <c r="IH97" s="48" t="e">
        <f t="shared" si="385"/>
        <v>#DIV/0!</v>
      </c>
      <c r="II97" s="43">
        <f t="shared" si="386"/>
        <v>0</v>
      </c>
      <c r="IJ97" s="48" t="e">
        <f t="shared" si="387"/>
        <v>#DIV/0!</v>
      </c>
      <c r="IK97" s="248">
        <f t="shared" si="388"/>
        <v>0</v>
      </c>
    </row>
    <row r="98" spans="1:245">
      <c r="A98" s="247">
        <f>'[4]調查資料(OUT)'!A104</f>
        <v>2315</v>
      </c>
      <c r="B98" s="43">
        <f t="shared" si="309"/>
        <v>0</v>
      </c>
      <c r="C98" s="43">
        <f>IFERROR('調查資料(OUT)'!$B$1*'調查資料(OUT)'!B104,0)+IFERROR('調查資料(OUT)'!$G$1*'調查資料(OUT)'!G104,0)+IFERROR('調查資料(OUT)'!$L$1*'調查資料(OUT)'!L104,0)</f>
        <v>0</v>
      </c>
      <c r="D98" s="43">
        <f>IFERROR('調查資料(OUT)'!$C$1*'調查資料(OUT)'!C104,0)+IFERROR('調查資料(OUT)'!$H$1*'調查資料(OUT)'!H104,0)+IFERROR('調查資料(OUT)'!$M$1*'調查資料(OUT)'!M104,0)</f>
        <v>0</v>
      </c>
      <c r="E98" s="43">
        <f>IFERROR('調查資料(OUT)'!$D$1*'調查資料(OUT)'!D104,0)+IFERROR('調查資料(OUT)'!$I$1*'調查資料(OUT)'!I104,0)+IFERROR('調查資料(OUT)'!$N$1*'調查資料(OUT)'!N104,0)</f>
        <v>0</v>
      </c>
      <c r="F98" s="43">
        <f>IFERROR('調查資料(OUT)'!$E$1*'調查資料(OUT)'!E104,0)+IFERROR('調查資料(OUT)'!$J$1*'調查資料(OUT)'!J104,0)+IFERROR('調查資料(OUT)'!$O$1*'調查資料(OUT)'!O104,0)</f>
        <v>0</v>
      </c>
      <c r="G98" s="248">
        <f>IFERROR('調查資料(OUT)'!$F$1*'調查資料(OUT)'!F104,0)+IFERROR('調查資料(OUT)'!$K$1*'調查資料(OUT)'!K104,0)+IFERROR('調查資料(OUT)'!$P$1*'調查資料(OUT)'!P104,0)</f>
        <v>0</v>
      </c>
      <c r="H98" s="249">
        <f t="shared" si="310"/>
        <v>0</v>
      </c>
      <c r="I98" s="43">
        <f>IFERROR('調查資料(OUT)'!$Q$1*'調查資料(OUT)'!Q104,0)+IFERROR('調查資料(OUT)'!$V$1*'調查資料(OUT)'!V104,0)+IFERROR('調查資料(OUT)'!$AA$1*'調查資料(OUT)'!AA104,0)</f>
        <v>0</v>
      </c>
      <c r="J98" s="43">
        <f>IFERROR('調查資料(OUT)'!$R$1*'調查資料(OUT)'!R104,0)+IFERROR('調查資料(OUT)'!$W$1*'調查資料(OUT)'!W104,0)+IFERROR('調查資料(OUT)'!$AB$1*'調查資料(OUT)'!AB104,0)</f>
        <v>0</v>
      </c>
      <c r="K98" s="43">
        <f>IFERROR('調查資料(OUT)'!$S$1*'調查資料(OUT)'!S104,0)+IFERROR('調查資料(OUT)'!$X$1*'調查資料(OUT)'!X104,0)+IFERROR('調查資料(OUT)'!$AC$1*'調查資料(OUT)'!AC104,0)</f>
        <v>0</v>
      </c>
      <c r="L98" s="43">
        <f>IFERROR('調查資料(OUT)'!$T$1*'調查資料(OUT)'!T104,0)+IFERROR('調查資料(OUT)'!$Y$1*'調查資料(OUT)'!Y104,0)+IFERROR('調查資料(OUT)'!$AD$1*'調查資料(OUT)'!AD104,0)</f>
        <v>0</v>
      </c>
      <c r="M98" s="248">
        <f>IFERROR('調查資料(OUT)'!$U$1*'調查資料(OUT)'!U104,0)+IFERROR('調查資料(OUT)'!$Z$1*'調查資料(OUT)'!Z104,0)+IFERROR('調查資料(OUT)'!$AE$1*'調查資料(OUT)'!AE104,0)</f>
        <v>0</v>
      </c>
      <c r="N98" s="249">
        <f t="shared" si="311"/>
        <v>0</v>
      </c>
      <c r="O98" s="43">
        <f>IFERROR('調查資料(OUT)'!$AF$1*'調查資料(OUT)'!AF104,0)+IFERROR('調查資料(OUT)'!$AK$1*'調查資料(OUT)'!AK104,0)+IFERROR('調查資料(OUT)'!$AP$1*'調查資料(OUT)'!AP104,0)</f>
        <v>0</v>
      </c>
      <c r="P98" s="43">
        <f>IFERROR('調查資料(OUT)'!$AG$1*'調查資料(OUT)'!AG104,0)+IFERROR('調查資料(OUT)'!$AL$1*'調查資料(OUT)'!AL104,0)+IFERROR('調查資料(OUT)'!$AQ$1*'調查資料(OUT)'!AQ104,0)</f>
        <v>0</v>
      </c>
      <c r="Q98" s="43">
        <f>IFERROR('調查資料(OUT)'!$AH$1*'調查資料(OUT)'!AH104,0)+IFERROR('調查資料(OUT)'!$AM$1*'調查資料(OUT)'!AM104,0)+IFERROR('調查資料(OUT)'!$AR$1*'調查資料(OUT)'!AR104,0)</f>
        <v>0</v>
      </c>
      <c r="R98" s="43">
        <f>IFERROR('調查資料(OUT)'!$AI$1*'調查資料(OUT)'!AI104,0)+IFERROR('調查資料(OUT)'!$AN$1*'調查資料(OUT)'!AN104,0)+IFERROR('調查資料(OUT)'!$AS$1*'調查資料(OUT)'!AS104,0)</f>
        <v>0</v>
      </c>
      <c r="S98" s="248">
        <f>IFERROR('調查資料(OUT)'!$AJ$1*'調查資料(OUT)'!AJ104,0)+IFERROR('調查資料(OUT)'!$AO$1*'調查資料(OUT)'!AO104,0)+IFERROR('調查資料(OUT)'!$AT$1*'調查資料(OUT)'!AT104,0)</f>
        <v>0</v>
      </c>
      <c r="T98" s="249">
        <f t="shared" si="312"/>
        <v>0</v>
      </c>
      <c r="U98" s="43">
        <f>IFERROR('調查資料(OUT)'!$AU$1*'調查資料(OUT)'!AU104,0)+IFERROR('調查資料(OUT)'!$AZ$1*'調查資料(OUT)'!AZ104,0)+IFERROR('調查資料(OUT)'!$BE$1*'調查資料(OUT)'!BE104,0)</f>
        <v>0</v>
      </c>
      <c r="V98" s="43">
        <f>IFERROR('調查資料(OUT)'!$AV$1*'調查資料(OUT)'!AV104,0)+IFERROR('調查資料(OUT)'!$BA$1*'調查資料(OUT)'!BA104,0)+IFERROR('調查資料(OUT)'!$BF$1*'調查資料(OUT)'!BF104,0)</f>
        <v>0</v>
      </c>
      <c r="W98" s="43">
        <f>IFERROR('調查資料(OUT)'!$AW$1*'調查資料(OUT)'!AW104,0)+IFERROR('調查資料(OUT)'!$BB$1*'調查資料(OUT)'!BB104,0)+IFERROR('調查資料(OUT)'!$BG$1*'調查資料(OUT)'!BG104,0)</f>
        <v>0</v>
      </c>
      <c r="X98" s="43">
        <f>IFERROR('調查資料(OUT)'!$AX$1*'調查資料(OUT)'!AX104,0)+IFERROR('調查資料(OUT)'!$BC$1*'調查資料(OUT)'!BC104,0)+IFERROR('調查資料(OUT)'!$BH$1*'調查資料(OUT)'!BH104,0)</f>
        <v>0</v>
      </c>
      <c r="Y98" s="248">
        <f>IFERROR('調查資料(OUT)'!$AY$1*'調查資料(OUT)'!AY104,0)+IFERROR('調查資料(OUT)'!$BD$1*'調查資料(OUT)'!BD104,0)+IFERROR('調查資料(OUT)'!$BI$1*'調查資料(OUT)'!BI104,0)</f>
        <v>0</v>
      </c>
      <c r="Z98" s="249">
        <f t="shared" si="313"/>
        <v>0</v>
      </c>
      <c r="AA98" s="43">
        <f>IFERROR('調查資料(OUT)'!$BJ$1*'調查資料(OUT)'!BJ104,0)+IFERROR('調查資料(OUT)'!$BO$1*'調查資料(OUT)'!BO104,0)+IFERROR('調查資料(OUT)'!$BT$1*'調查資料(OUT)'!BT104,0)</f>
        <v>0</v>
      </c>
      <c r="AB98" s="43">
        <f>IFERROR('調查資料(OUT)'!$BK$1*'調查資料(OUT)'!BK104,0)+IFERROR('調查資料(OUT)'!$BP$1*'調查資料(OUT)'!BP104,0)+IFERROR('調查資料(OUT)'!$BU$1*'調查資料(OUT)'!BU104,0)</f>
        <v>0</v>
      </c>
      <c r="AC98" s="43">
        <f>IFERROR('調查資料(OUT)'!$BL$1*'調查資料(OUT)'!BL104,0)+IFERROR('調查資料(OUT)'!$BQ$1*'調查資料(OUT)'!BQ104,0)+IFERROR('調查資料(OUT)'!$BV$1*'調查資料(OUT)'!BV104,0)</f>
        <v>0</v>
      </c>
      <c r="AD98" s="43">
        <f>IFERROR('調查資料(OUT)'!$BM$1*'調查資料(OUT)'!BM104,0)+IFERROR('調查資料(OUT)'!$BR$1*'調查資料(OUT)'!BR104,0)+IFERROR('調查資料(OUT)'!$BW$1*'調查資料(OUT)'!BW104,0)</f>
        <v>0</v>
      </c>
      <c r="AE98" s="248">
        <f>IFERROR('調查資料(OUT)'!$BN$1*'調查資料(OUT)'!BN104,0)+IFERROR('調查資料(OUT)'!$BS$1*'調查資料(OUT)'!BS104,0)+IFERROR('調查資料(OUT)'!$BX$1*'調查資料(OUT)'!BX104,0)</f>
        <v>0</v>
      </c>
      <c r="AF98" s="249">
        <f t="shared" si="314"/>
        <v>0</v>
      </c>
      <c r="AG98" s="43">
        <f>IFERROR('調查資料(OUT)'!$BY$1*'調查資料(OUT)'!BY104,0)+IFERROR('調查資料(OUT)'!$CD$1*'調查資料(OUT)'!CD104,0)+IFERROR('調查資料(OUT)'!$CI$1*'調查資料(OUT)'!CI104,0)</f>
        <v>0</v>
      </c>
      <c r="AH98" s="43">
        <f>IFERROR('調查資料(OUT)'!$BZ$1*'調查資料(OUT)'!BZ104,0)+IFERROR('調查資料(OUT)'!$CE$1*'調查資料(OUT)'!CE104,0)+IFERROR('調查資料(OUT)'!$CJ$1*'調查資料(OUT)'!CJ104,0)</f>
        <v>0</v>
      </c>
      <c r="AI98" s="43">
        <f>IFERROR('調查資料(OUT)'!$CA$1*'調查資料(OUT)'!CA104,0)+IFERROR('調查資料(OUT)'!$CF$1*'調查資料(OUT)'!CF104,0)+IFERROR('調查資料(OUT)'!$CK$1*'調查資料(OUT)'!CK104,0)</f>
        <v>0</v>
      </c>
      <c r="AJ98" s="43">
        <f>IFERROR('調查資料(OUT)'!$CB$1*'調查資料(OUT)'!CB104,0)+IFERROR('調查資料(OUT)'!$CG$1*'調查資料(OUT)'!CG104,0)+IFERROR('調查資料(OUT)'!$CL$1*'調查資料(OUT)'!CL104,0)</f>
        <v>0</v>
      </c>
      <c r="AK98" s="248">
        <f>IFERROR('調查資料(OUT)'!$CC$1*'調查資料(OUT)'!CC104,0)+IFERROR('調查資料(OUT)'!$CH$1*'調查資料(OUT)'!CH104,0)+IFERROR('調查資料(OUT)'!$CM$1*'調查資料(OUT)'!CM104,0)</f>
        <v>0</v>
      </c>
      <c r="AL98" s="250">
        <f t="shared" si="315"/>
        <v>0</v>
      </c>
      <c r="AM98" s="380"/>
      <c r="AO98" s="326"/>
      <c r="AQ98" s="44"/>
      <c r="AR98" s="43"/>
      <c r="AS98" s="256" t="e">
        <f>MAX(AS41:AS53)</f>
        <v>#DIV/0!</v>
      </c>
      <c r="AT98" s="328" t="e">
        <f>MAX(AT41:AT53)</f>
        <v>#DIV/0!</v>
      </c>
      <c r="AU98" s="328" t="e">
        <f>MAX(AU41:AU53)</f>
        <v>#DIV/0!</v>
      </c>
      <c r="AV98" s="328" t="e">
        <f>MAX(AV41:AV53)</f>
        <v>#DIV/0!</v>
      </c>
      <c r="AW98" s="328" t="e">
        <f>MAX(AW41:AW53)</f>
        <v>#DIV/0!</v>
      </c>
      <c r="AX98" s="328" t="e">
        <f t="shared" ref="AX98" si="389">MAX(AX41:AX53)</f>
        <v>#DIV/0!</v>
      </c>
      <c r="AY98" s="344" t="s">
        <v>67</v>
      </c>
      <c r="AZ98" s="345">
        <f>MAX(AZ41:AZ53)</f>
        <v>1200</v>
      </c>
      <c r="BA98" s="374">
        <f>MAX(BA41:BA53)</f>
        <v>1300</v>
      </c>
      <c r="BB98" s="347">
        <f>MAX(BB41:BB53)</f>
        <v>0</v>
      </c>
      <c r="BC98" s="347">
        <f>MAX(BC41:BC53)</f>
        <v>0</v>
      </c>
      <c r="BD98" s="347">
        <f t="shared" ref="BD98:DN98" si="390">MAX(BD41:BD53)</f>
        <v>0</v>
      </c>
      <c r="BE98" s="347">
        <f t="shared" si="390"/>
        <v>0</v>
      </c>
      <c r="BF98" s="347" t="e">
        <f>MAX(BF41:BF53)</f>
        <v>#DIV/0!</v>
      </c>
      <c r="BG98" s="347">
        <f t="shared" si="390"/>
        <v>0</v>
      </c>
      <c r="BH98" s="347">
        <f t="shared" si="390"/>
        <v>0</v>
      </c>
      <c r="BI98" s="347">
        <f t="shared" si="390"/>
        <v>0</v>
      </c>
      <c r="BJ98" s="347">
        <f t="shared" si="390"/>
        <v>0</v>
      </c>
      <c r="BK98" s="347" t="e">
        <f t="shared" si="390"/>
        <v>#DIV/0!</v>
      </c>
      <c r="BL98" s="347">
        <f t="shared" si="390"/>
        <v>0</v>
      </c>
      <c r="BM98" s="347">
        <f t="shared" si="390"/>
        <v>0</v>
      </c>
      <c r="BN98" s="347">
        <f t="shared" si="390"/>
        <v>0</v>
      </c>
      <c r="BO98" s="347">
        <f t="shared" si="390"/>
        <v>0</v>
      </c>
      <c r="BP98" s="347" t="e">
        <f t="shared" si="390"/>
        <v>#DIV/0!</v>
      </c>
      <c r="BQ98" s="347">
        <f t="shared" si="390"/>
        <v>0</v>
      </c>
      <c r="BR98" s="347">
        <f t="shared" si="390"/>
        <v>0</v>
      </c>
      <c r="BS98" s="347">
        <f t="shared" si="390"/>
        <v>0</v>
      </c>
      <c r="BT98" s="347">
        <f t="shared" si="390"/>
        <v>0</v>
      </c>
      <c r="BU98" s="347" t="e">
        <f t="shared" si="390"/>
        <v>#DIV/0!</v>
      </c>
      <c r="BV98" s="347">
        <f t="shared" si="390"/>
        <v>0</v>
      </c>
      <c r="BW98" s="347">
        <f t="shared" si="390"/>
        <v>0</v>
      </c>
      <c r="BX98" s="347">
        <f t="shared" si="390"/>
        <v>0</v>
      </c>
      <c r="BY98" s="347">
        <f t="shared" si="390"/>
        <v>0</v>
      </c>
      <c r="BZ98" s="347" t="e">
        <f t="shared" si="390"/>
        <v>#DIV/0!</v>
      </c>
      <c r="CA98" s="347">
        <f t="shared" si="390"/>
        <v>0</v>
      </c>
      <c r="CB98" s="347" t="e">
        <f t="shared" si="390"/>
        <v>#DIV/0!</v>
      </c>
      <c r="CC98" s="347">
        <f t="shared" si="390"/>
        <v>0</v>
      </c>
      <c r="CD98" s="347" t="e">
        <f t="shared" si="390"/>
        <v>#DIV/0!</v>
      </c>
      <c r="CE98" s="347">
        <f t="shared" si="390"/>
        <v>0</v>
      </c>
      <c r="CF98" s="347" t="e">
        <f t="shared" si="390"/>
        <v>#DIV/0!</v>
      </c>
      <c r="CG98" s="347">
        <f t="shared" si="390"/>
        <v>0</v>
      </c>
      <c r="CH98" s="347">
        <f t="shared" si="390"/>
        <v>0</v>
      </c>
      <c r="CI98" s="347">
        <f t="shared" si="390"/>
        <v>0</v>
      </c>
      <c r="CJ98" s="347">
        <f t="shared" si="390"/>
        <v>0</v>
      </c>
      <c r="CK98" s="347">
        <f t="shared" si="390"/>
        <v>0</v>
      </c>
      <c r="CL98" s="347" t="e">
        <f t="shared" si="390"/>
        <v>#DIV/0!</v>
      </c>
      <c r="CM98" s="347">
        <f t="shared" si="390"/>
        <v>0</v>
      </c>
      <c r="CN98" s="347">
        <f t="shared" si="390"/>
        <v>0</v>
      </c>
      <c r="CO98" s="347">
        <f t="shared" si="390"/>
        <v>0</v>
      </c>
      <c r="CP98" s="347">
        <f t="shared" si="390"/>
        <v>0</v>
      </c>
      <c r="CQ98" s="347" t="e">
        <f t="shared" si="390"/>
        <v>#DIV/0!</v>
      </c>
      <c r="CR98" s="347">
        <f t="shared" si="390"/>
        <v>0</v>
      </c>
      <c r="CS98" s="347">
        <f t="shared" si="390"/>
        <v>0</v>
      </c>
      <c r="CT98" s="347">
        <f t="shared" si="390"/>
        <v>0</v>
      </c>
      <c r="CU98" s="347">
        <f t="shared" si="390"/>
        <v>0</v>
      </c>
      <c r="CV98" s="347" t="e">
        <f t="shared" si="390"/>
        <v>#DIV/0!</v>
      </c>
      <c r="CW98" s="347">
        <f t="shared" si="390"/>
        <v>0</v>
      </c>
      <c r="CX98" s="347">
        <f t="shared" si="390"/>
        <v>0</v>
      </c>
      <c r="CY98" s="347">
        <f t="shared" si="390"/>
        <v>0</v>
      </c>
      <c r="CZ98" s="347">
        <f t="shared" si="390"/>
        <v>0</v>
      </c>
      <c r="DA98" s="347" t="e">
        <f t="shared" si="390"/>
        <v>#DIV/0!</v>
      </c>
      <c r="DB98" s="347">
        <f t="shared" si="390"/>
        <v>0</v>
      </c>
      <c r="DC98" s="347">
        <f t="shared" si="390"/>
        <v>0</v>
      </c>
      <c r="DD98" s="347">
        <f t="shared" si="390"/>
        <v>0</v>
      </c>
      <c r="DE98" s="347">
        <f t="shared" si="390"/>
        <v>0</v>
      </c>
      <c r="DF98" s="347" t="e">
        <f t="shared" si="390"/>
        <v>#DIV/0!</v>
      </c>
      <c r="DG98" s="347">
        <f t="shared" si="390"/>
        <v>0</v>
      </c>
      <c r="DH98" s="347" t="e">
        <f t="shared" si="390"/>
        <v>#DIV/0!</v>
      </c>
      <c r="DI98" s="347">
        <f t="shared" si="390"/>
        <v>0</v>
      </c>
      <c r="DJ98" s="347" t="e">
        <f t="shared" si="390"/>
        <v>#DIV/0!</v>
      </c>
      <c r="DK98" s="347">
        <f t="shared" si="390"/>
        <v>0</v>
      </c>
      <c r="DL98" s="347" t="e">
        <f t="shared" si="390"/>
        <v>#DIV/0!</v>
      </c>
      <c r="DM98" s="347">
        <f t="shared" si="390"/>
        <v>0</v>
      </c>
      <c r="DN98" s="347">
        <f t="shared" si="390"/>
        <v>0</v>
      </c>
      <c r="DO98" s="347">
        <f t="shared" ref="DO98:FZ98" si="391">MAX(DO41:DO53)</f>
        <v>0</v>
      </c>
      <c r="DP98" s="347">
        <f t="shared" si="391"/>
        <v>0</v>
      </c>
      <c r="DQ98" s="347">
        <f t="shared" si="391"/>
        <v>0</v>
      </c>
      <c r="DR98" s="347" t="e">
        <f t="shared" si="391"/>
        <v>#DIV/0!</v>
      </c>
      <c r="DS98" s="347">
        <f t="shared" si="391"/>
        <v>0</v>
      </c>
      <c r="DT98" s="347">
        <f t="shared" si="391"/>
        <v>0</v>
      </c>
      <c r="DU98" s="347">
        <f t="shared" si="391"/>
        <v>0</v>
      </c>
      <c r="DV98" s="347">
        <f t="shared" si="391"/>
        <v>0</v>
      </c>
      <c r="DW98" s="347" t="e">
        <f t="shared" si="391"/>
        <v>#DIV/0!</v>
      </c>
      <c r="DX98" s="347">
        <f t="shared" si="391"/>
        <v>0</v>
      </c>
      <c r="DY98" s="347">
        <f t="shared" si="391"/>
        <v>0</v>
      </c>
      <c r="DZ98" s="347">
        <f t="shared" si="391"/>
        <v>0</v>
      </c>
      <c r="EA98" s="347">
        <f t="shared" si="391"/>
        <v>0</v>
      </c>
      <c r="EB98" s="347" t="e">
        <f t="shared" si="391"/>
        <v>#DIV/0!</v>
      </c>
      <c r="EC98" s="347">
        <f t="shared" si="391"/>
        <v>0</v>
      </c>
      <c r="ED98" s="347">
        <f t="shared" si="391"/>
        <v>0</v>
      </c>
      <c r="EE98" s="347">
        <f t="shared" si="391"/>
        <v>0</v>
      </c>
      <c r="EF98" s="347">
        <f t="shared" si="391"/>
        <v>0</v>
      </c>
      <c r="EG98" s="347" t="e">
        <f t="shared" si="391"/>
        <v>#DIV/0!</v>
      </c>
      <c r="EH98" s="347">
        <f t="shared" si="391"/>
        <v>0</v>
      </c>
      <c r="EI98" s="347">
        <f t="shared" si="391"/>
        <v>0</v>
      </c>
      <c r="EJ98" s="347">
        <f t="shared" si="391"/>
        <v>0</v>
      </c>
      <c r="EK98" s="347">
        <f t="shared" si="391"/>
        <v>0</v>
      </c>
      <c r="EL98" s="347" t="e">
        <f t="shared" si="391"/>
        <v>#DIV/0!</v>
      </c>
      <c r="EM98" s="347">
        <f t="shared" si="391"/>
        <v>0</v>
      </c>
      <c r="EN98" s="347" t="e">
        <f t="shared" si="391"/>
        <v>#DIV/0!</v>
      </c>
      <c r="EO98" s="347">
        <f t="shared" si="391"/>
        <v>0</v>
      </c>
      <c r="EP98" s="347" t="e">
        <f t="shared" si="391"/>
        <v>#DIV/0!</v>
      </c>
      <c r="EQ98" s="347">
        <f t="shared" si="391"/>
        <v>0</v>
      </c>
      <c r="ER98" s="347" t="e">
        <f t="shared" si="391"/>
        <v>#DIV/0!</v>
      </c>
      <c r="ES98" s="347">
        <f t="shared" si="391"/>
        <v>0</v>
      </c>
      <c r="ET98" s="347">
        <f t="shared" si="391"/>
        <v>0</v>
      </c>
      <c r="EU98" s="347">
        <f t="shared" si="391"/>
        <v>0</v>
      </c>
      <c r="EV98" s="347">
        <f t="shared" si="391"/>
        <v>0</v>
      </c>
      <c r="EW98" s="347">
        <f t="shared" si="391"/>
        <v>0</v>
      </c>
      <c r="EX98" s="347" t="e">
        <f t="shared" si="391"/>
        <v>#DIV/0!</v>
      </c>
      <c r="EY98" s="347">
        <f t="shared" si="391"/>
        <v>0</v>
      </c>
      <c r="EZ98" s="347">
        <f t="shared" si="391"/>
        <v>0</v>
      </c>
      <c r="FA98" s="347">
        <f t="shared" si="391"/>
        <v>0</v>
      </c>
      <c r="FB98" s="347">
        <f t="shared" si="391"/>
        <v>0</v>
      </c>
      <c r="FC98" s="347" t="e">
        <f t="shared" si="391"/>
        <v>#DIV/0!</v>
      </c>
      <c r="FD98" s="347">
        <f t="shared" si="391"/>
        <v>0</v>
      </c>
      <c r="FE98" s="347">
        <f t="shared" si="391"/>
        <v>0</v>
      </c>
      <c r="FF98" s="347">
        <f t="shared" si="391"/>
        <v>0</v>
      </c>
      <c r="FG98" s="347">
        <f t="shared" si="391"/>
        <v>0</v>
      </c>
      <c r="FH98" s="347" t="e">
        <f t="shared" si="391"/>
        <v>#DIV/0!</v>
      </c>
      <c r="FI98" s="347">
        <f t="shared" si="391"/>
        <v>0</v>
      </c>
      <c r="FJ98" s="347">
        <f t="shared" si="391"/>
        <v>0</v>
      </c>
      <c r="FK98" s="347">
        <f t="shared" si="391"/>
        <v>0</v>
      </c>
      <c r="FL98" s="347">
        <f t="shared" si="391"/>
        <v>0</v>
      </c>
      <c r="FM98" s="347" t="e">
        <f t="shared" si="391"/>
        <v>#DIV/0!</v>
      </c>
      <c r="FN98" s="347">
        <f t="shared" si="391"/>
        <v>0</v>
      </c>
      <c r="FO98" s="347">
        <f t="shared" si="391"/>
        <v>0</v>
      </c>
      <c r="FP98" s="347">
        <f t="shared" si="391"/>
        <v>0</v>
      </c>
      <c r="FQ98" s="347">
        <f t="shared" si="391"/>
        <v>0</v>
      </c>
      <c r="FR98" s="347" t="e">
        <f t="shared" si="391"/>
        <v>#DIV/0!</v>
      </c>
      <c r="FS98" s="347">
        <f t="shared" si="391"/>
        <v>0</v>
      </c>
      <c r="FT98" s="347" t="e">
        <f t="shared" si="391"/>
        <v>#DIV/0!</v>
      </c>
      <c r="FU98" s="347">
        <f t="shared" si="391"/>
        <v>0</v>
      </c>
      <c r="FV98" s="347" t="e">
        <f t="shared" si="391"/>
        <v>#DIV/0!</v>
      </c>
      <c r="FW98" s="347">
        <f t="shared" si="391"/>
        <v>0</v>
      </c>
      <c r="FX98" s="347" t="e">
        <f t="shared" si="391"/>
        <v>#DIV/0!</v>
      </c>
      <c r="FY98" s="347">
        <f t="shared" si="391"/>
        <v>0</v>
      </c>
      <c r="FZ98" s="347">
        <f t="shared" si="391"/>
        <v>0</v>
      </c>
      <c r="GA98" s="347">
        <f t="shared" ref="GA98:IJ98" si="392">MAX(GA41:GA53)</f>
        <v>0</v>
      </c>
      <c r="GB98" s="347">
        <f t="shared" si="392"/>
        <v>0</v>
      </c>
      <c r="GC98" s="347">
        <f t="shared" si="392"/>
        <v>0</v>
      </c>
      <c r="GD98" s="347" t="e">
        <f t="shared" si="392"/>
        <v>#DIV/0!</v>
      </c>
      <c r="GE98" s="347">
        <f t="shared" si="392"/>
        <v>0</v>
      </c>
      <c r="GF98" s="347">
        <f t="shared" si="392"/>
        <v>0</v>
      </c>
      <c r="GG98" s="347">
        <f t="shared" si="392"/>
        <v>0</v>
      </c>
      <c r="GH98" s="347">
        <f t="shared" si="392"/>
        <v>0</v>
      </c>
      <c r="GI98" s="347" t="e">
        <f t="shared" si="392"/>
        <v>#DIV/0!</v>
      </c>
      <c r="GJ98" s="347">
        <f t="shared" si="392"/>
        <v>0</v>
      </c>
      <c r="GK98" s="347">
        <f t="shared" si="392"/>
        <v>0</v>
      </c>
      <c r="GL98" s="347">
        <f t="shared" si="392"/>
        <v>0</v>
      </c>
      <c r="GM98" s="347">
        <f t="shared" si="392"/>
        <v>0</v>
      </c>
      <c r="GN98" s="347" t="e">
        <f t="shared" si="392"/>
        <v>#DIV/0!</v>
      </c>
      <c r="GO98" s="347">
        <f t="shared" si="392"/>
        <v>0</v>
      </c>
      <c r="GP98" s="347">
        <f t="shared" si="392"/>
        <v>0</v>
      </c>
      <c r="GQ98" s="347">
        <f t="shared" si="392"/>
        <v>0</v>
      </c>
      <c r="GR98" s="347">
        <f t="shared" si="392"/>
        <v>0</v>
      </c>
      <c r="GS98" s="347" t="e">
        <f t="shared" si="392"/>
        <v>#DIV/0!</v>
      </c>
      <c r="GT98" s="347">
        <f t="shared" si="392"/>
        <v>0</v>
      </c>
      <c r="GU98" s="347">
        <f t="shared" si="392"/>
        <v>0</v>
      </c>
      <c r="GV98" s="347">
        <f t="shared" si="392"/>
        <v>0</v>
      </c>
      <c r="GW98" s="347">
        <f t="shared" si="392"/>
        <v>0</v>
      </c>
      <c r="GX98" s="347" t="e">
        <f t="shared" si="392"/>
        <v>#DIV/0!</v>
      </c>
      <c r="GY98" s="347">
        <f t="shared" si="392"/>
        <v>0</v>
      </c>
      <c r="GZ98" s="347" t="e">
        <f t="shared" si="392"/>
        <v>#DIV/0!</v>
      </c>
      <c r="HA98" s="347">
        <f t="shared" si="392"/>
        <v>0</v>
      </c>
      <c r="HB98" s="347" t="e">
        <f t="shared" si="392"/>
        <v>#DIV/0!</v>
      </c>
      <c r="HC98" s="347">
        <f t="shared" si="392"/>
        <v>0</v>
      </c>
      <c r="HD98" s="347" t="e">
        <f t="shared" si="392"/>
        <v>#DIV/0!</v>
      </c>
      <c r="HE98" s="347">
        <f t="shared" si="392"/>
        <v>0</v>
      </c>
      <c r="HF98" s="347">
        <f t="shared" si="392"/>
        <v>0</v>
      </c>
      <c r="HG98" s="347">
        <f t="shared" si="392"/>
        <v>0</v>
      </c>
      <c r="HH98" s="347">
        <f t="shared" si="392"/>
        <v>0</v>
      </c>
      <c r="HI98" s="347">
        <f t="shared" si="392"/>
        <v>0</v>
      </c>
      <c r="HJ98" s="347" t="e">
        <f t="shared" si="392"/>
        <v>#DIV/0!</v>
      </c>
      <c r="HK98" s="347">
        <f t="shared" si="392"/>
        <v>0</v>
      </c>
      <c r="HL98" s="347">
        <f t="shared" si="392"/>
        <v>0</v>
      </c>
      <c r="HM98" s="347">
        <f t="shared" si="392"/>
        <v>0</v>
      </c>
      <c r="HN98" s="347">
        <f t="shared" si="392"/>
        <v>0</v>
      </c>
      <c r="HO98" s="347" t="e">
        <f t="shared" si="392"/>
        <v>#DIV/0!</v>
      </c>
      <c r="HP98" s="347">
        <f t="shared" si="392"/>
        <v>0</v>
      </c>
      <c r="HQ98" s="347">
        <f t="shared" si="392"/>
        <v>0</v>
      </c>
      <c r="HR98" s="347">
        <f t="shared" si="392"/>
        <v>0</v>
      </c>
      <c r="HS98" s="347">
        <f t="shared" si="392"/>
        <v>0</v>
      </c>
      <c r="HT98" s="347" t="e">
        <f t="shared" si="392"/>
        <v>#DIV/0!</v>
      </c>
      <c r="HU98" s="347">
        <f t="shared" si="392"/>
        <v>0</v>
      </c>
      <c r="HV98" s="347">
        <f t="shared" si="392"/>
        <v>0</v>
      </c>
      <c r="HW98" s="347">
        <f t="shared" si="392"/>
        <v>0</v>
      </c>
      <c r="HX98" s="347">
        <f t="shared" si="392"/>
        <v>0</v>
      </c>
      <c r="HY98" s="347" t="e">
        <f t="shared" si="392"/>
        <v>#DIV/0!</v>
      </c>
      <c r="HZ98" s="347">
        <f t="shared" si="392"/>
        <v>0</v>
      </c>
      <c r="IA98" s="347">
        <f t="shared" si="392"/>
        <v>0</v>
      </c>
      <c r="IB98" s="347">
        <f t="shared" si="392"/>
        <v>0</v>
      </c>
      <c r="IC98" s="347">
        <f t="shared" si="392"/>
        <v>0</v>
      </c>
      <c r="ID98" s="347" t="e">
        <f t="shared" si="392"/>
        <v>#DIV/0!</v>
      </c>
      <c r="IE98" s="347">
        <f t="shared" si="392"/>
        <v>0</v>
      </c>
      <c r="IF98" s="347" t="e">
        <f t="shared" si="392"/>
        <v>#DIV/0!</v>
      </c>
      <c r="IG98" s="347">
        <f t="shared" si="392"/>
        <v>0</v>
      </c>
      <c r="IH98" s="347" t="e">
        <f t="shared" si="392"/>
        <v>#DIV/0!</v>
      </c>
      <c r="II98" s="347">
        <f t="shared" si="392"/>
        <v>0</v>
      </c>
      <c r="IJ98" s="347" t="e">
        <f t="shared" si="392"/>
        <v>#DIV/0!</v>
      </c>
      <c r="IK98" s="347">
        <f>MAX(IK41:IK53)</f>
        <v>0</v>
      </c>
    </row>
    <row r="99" spans="1:245">
      <c r="A99" s="247">
        <f>'[4]調查資料(OUT)'!A105</f>
        <v>2330</v>
      </c>
      <c r="B99" s="43">
        <f t="shared" si="309"/>
        <v>0</v>
      </c>
      <c r="C99" s="43">
        <f>IFERROR('調查資料(OUT)'!$B$1*'調查資料(OUT)'!B105,0)+IFERROR('調查資料(OUT)'!$G$1*'調查資料(OUT)'!G105,0)+IFERROR('調查資料(OUT)'!$L$1*'調查資料(OUT)'!L105,0)</f>
        <v>0</v>
      </c>
      <c r="D99" s="43">
        <f>IFERROR('調查資料(OUT)'!$C$1*'調查資料(OUT)'!C105,0)+IFERROR('調查資料(OUT)'!$H$1*'調查資料(OUT)'!H105,0)+IFERROR('調查資料(OUT)'!$M$1*'調查資料(OUT)'!M105,0)</f>
        <v>0</v>
      </c>
      <c r="E99" s="43">
        <f>IFERROR('調查資料(OUT)'!$D$1*'調查資料(OUT)'!D105,0)+IFERROR('調查資料(OUT)'!$I$1*'調查資料(OUT)'!I105,0)+IFERROR('調查資料(OUT)'!$N$1*'調查資料(OUT)'!N105,0)</f>
        <v>0</v>
      </c>
      <c r="F99" s="43">
        <f>IFERROR('調查資料(OUT)'!$E$1*'調查資料(OUT)'!E105,0)+IFERROR('調查資料(OUT)'!$J$1*'調查資料(OUT)'!J105,0)+IFERROR('調查資料(OUT)'!$O$1*'調查資料(OUT)'!O105,0)</f>
        <v>0</v>
      </c>
      <c r="G99" s="248">
        <f>IFERROR('調查資料(OUT)'!$F$1*'調查資料(OUT)'!F105,0)+IFERROR('調查資料(OUT)'!$K$1*'調查資料(OUT)'!K105,0)+IFERROR('調查資料(OUT)'!$P$1*'調查資料(OUT)'!P105,0)</f>
        <v>0</v>
      </c>
      <c r="H99" s="249">
        <f t="shared" si="310"/>
        <v>0</v>
      </c>
      <c r="I99" s="43">
        <f>IFERROR('調查資料(OUT)'!$Q$1*'調查資料(OUT)'!Q105,0)+IFERROR('調查資料(OUT)'!$V$1*'調查資料(OUT)'!V105,0)+IFERROR('調查資料(OUT)'!$AA$1*'調查資料(OUT)'!AA105,0)</f>
        <v>0</v>
      </c>
      <c r="J99" s="43">
        <f>IFERROR('調查資料(OUT)'!$R$1*'調查資料(OUT)'!R105,0)+IFERROR('調查資料(OUT)'!$W$1*'調查資料(OUT)'!W105,0)+IFERROR('調查資料(OUT)'!$AB$1*'調查資料(OUT)'!AB105,0)</f>
        <v>0</v>
      </c>
      <c r="K99" s="43">
        <f>IFERROR('調查資料(OUT)'!$S$1*'調查資料(OUT)'!S105,0)+IFERROR('調查資料(OUT)'!$X$1*'調查資料(OUT)'!X105,0)+IFERROR('調查資料(OUT)'!$AC$1*'調查資料(OUT)'!AC105,0)</f>
        <v>0</v>
      </c>
      <c r="L99" s="43">
        <f>IFERROR('調查資料(OUT)'!$T$1*'調查資料(OUT)'!T105,0)+IFERROR('調查資料(OUT)'!$Y$1*'調查資料(OUT)'!Y105,0)+IFERROR('調查資料(OUT)'!$AD$1*'調查資料(OUT)'!AD105,0)</f>
        <v>0</v>
      </c>
      <c r="M99" s="248">
        <f>IFERROR('調查資料(OUT)'!$U$1*'調查資料(OUT)'!U105,0)+IFERROR('調查資料(OUT)'!$Z$1*'調查資料(OUT)'!Z105,0)+IFERROR('調查資料(OUT)'!$AE$1*'調查資料(OUT)'!AE105,0)</f>
        <v>0</v>
      </c>
      <c r="N99" s="249">
        <f t="shared" si="311"/>
        <v>0</v>
      </c>
      <c r="O99" s="43">
        <f>IFERROR('調查資料(OUT)'!$AF$1*'調查資料(OUT)'!AF105,0)+IFERROR('調查資料(OUT)'!$AK$1*'調查資料(OUT)'!AK105,0)+IFERROR('調查資料(OUT)'!$AP$1*'調查資料(OUT)'!AP105,0)</f>
        <v>0</v>
      </c>
      <c r="P99" s="43">
        <f>IFERROR('調查資料(OUT)'!$AG$1*'調查資料(OUT)'!AG105,0)+IFERROR('調查資料(OUT)'!$AL$1*'調查資料(OUT)'!AL105,0)+IFERROR('調查資料(OUT)'!$AQ$1*'調查資料(OUT)'!AQ105,0)</f>
        <v>0</v>
      </c>
      <c r="Q99" s="43">
        <f>IFERROR('調查資料(OUT)'!$AH$1*'調查資料(OUT)'!AH105,0)+IFERROR('調查資料(OUT)'!$AM$1*'調查資料(OUT)'!AM105,0)+IFERROR('調查資料(OUT)'!$AR$1*'調查資料(OUT)'!AR105,0)</f>
        <v>0</v>
      </c>
      <c r="R99" s="43">
        <f>IFERROR('調查資料(OUT)'!$AI$1*'調查資料(OUT)'!AI105,0)+IFERROR('調查資料(OUT)'!$AN$1*'調查資料(OUT)'!AN105,0)+IFERROR('調查資料(OUT)'!$AS$1*'調查資料(OUT)'!AS105,0)</f>
        <v>0</v>
      </c>
      <c r="S99" s="248">
        <f>IFERROR('調查資料(OUT)'!$AJ$1*'調查資料(OUT)'!AJ105,0)+IFERROR('調查資料(OUT)'!$AO$1*'調查資料(OUT)'!AO105,0)+IFERROR('調查資料(OUT)'!$AT$1*'調查資料(OUT)'!AT105,0)</f>
        <v>0</v>
      </c>
      <c r="T99" s="249">
        <f t="shared" si="312"/>
        <v>0</v>
      </c>
      <c r="U99" s="43">
        <f>IFERROR('調查資料(OUT)'!$AU$1*'調查資料(OUT)'!AU105,0)+IFERROR('調查資料(OUT)'!$AZ$1*'調查資料(OUT)'!AZ105,0)+IFERROR('調查資料(OUT)'!$BE$1*'調查資料(OUT)'!BE105,0)</f>
        <v>0</v>
      </c>
      <c r="V99" s="43">
        <f>IFERROR('調查資料(OUT)'!$AV$1*'調查資料(OUT)'!AV105,0)+IFERROR('調查資料(OUT)'!$BA$1*'調查資料(OUT)'!BA105,0)+IFERROR('調查資料(OUT)'!$BF$1*'調查資料(OUT)'!BF105,0)</f>
        <v>0</v>
      </c>
      <c r="W99" s="43">
        <f>IFERROR('調查資料(OUT)'!$AW$1*'調查資料(OUT)'!AW105,0)+IFERROR('調查資料(OUT)'!$BB$1*'調查資料(OUT)'!BB105,0)+IFERROR('調查資料(OUT)'!$BG$1*'調查資料(OUT)'!BG105,0)</f>
        <v>0</v>
      </c>
      <c r="X99" s="43">
        <f>IFERROR('調查資料(OUT)'!$AX$1*'調查資料(OUT)'!AX105,0)+IFERROR('調查資料(OUT)'!$BC$1*'調查資料(OUT)'!BC105,0)+IFERROR('調查資料(OUT)'!$BH$1*'調查資料(OUT)'!BH105,0)</f>
        <v>0</v>
      </c>
      <c r="Y99" s="248">
        <f>IFERROR('調查資料(OUT)'!$AY$1*'調查資料(OUT)'!AY105,0)+IFERROR('調查資料(OUT)'!$BD$1*'調查資料(OUT)'!BD105,0)+IFERROR('調查資料(OUT)'!$BI$1*'調查資料(OUT)'!BI105,0)</f>
        <v>0</v>
      </c>
      <c r="Z99" s="249">
        <f t="shared" si="313"/>
        <v>0</v>
      </c>
      <c r="AA99" s="43">
        <f>IFERROR('調查資料(OUT)'!$BJ$1*'調查資料(OUT)'!BJ105,0)+IFERROR('調查資料(OUT)'!$BO$1*'調查資料(OUT)'!BO105,0)+IFERROR('調查資料(OUT)'!$BT$1*'調查資料(OUT)'!BT105,0)</f>
        <v>0</v>
      </c>
      <c r="AB99" s="43">
        <f>IFERROR('調查資料(OUT)'!$BK$1*'調查資料(OUT)'!BK105,0)+IFERROR('調查資料(OUT)'!$BP$1*'調查資料(OUT)'!BP105,0)+IFERROR('調查資料(OUT)'!$BU$1*'調查資料(OUT)'!BU105,0)</f>
        <v>0</v>
      </c>
      <c r="AC99" s="43">
        <f>IFERROR('調查資料(OUT)'!$BL$1*'調查資料(OUT)'!BL105,0)+IFERROR('調查資料(OUT)'!$BQ$1*'調查資料(OUT)'!BQ105,0)+IFERROR('調查資料(OUT)'!$BV$1*'調查資料(OUT)'!BV105,0)</f>
        <v>0</v>
      </c>
      <c r="AD99" s="43">
        <f>IFERROR('調查資料(OUT)'!$BM$1*'調查資料(OUT)'!BM105,0)+IFERROR('調查資料(OUT)'!$BR$1*'調查資料(OUT)'!BR105,0)+IFERROR('調查資料(OUT)'!$BW$1*'調查資料(OUT)'!BW105,0)</f>
        <v>0</v>
      </c>
      <c r="AE99" s="248">
        <f>IFERROR('調查資料(OUT)'!$BN$1*'調查資料(OUT)'!BN105,0)+IFERROR('調查資料(OUT)'!$BS$1*'調查資料(OUT)'!BS105,0)+IFERROR('調查資料(OUT)'!$BX$1*'調查資料(OUT)'!BX105,0)</f>
        <v>0</v>
      </c>
      <c r="AF99" s="249">
        <f t="shared" si="314"/>
        <v>0</v>
      </c>
      <c r="AG99" s="43">
        <f>IFERROR('調查資料(OUT)'!$BY$1*'調查資料(OUT)'!BY105,0)+IFERROR('調查資料(OUT)'!$CD$1*'調查資料(OUT)'!CD105,0)+IFERROR('調查資料(OUT)'!$CI$1*'調查資料(OUT)'!CI105,0)</f>
        <v>0</v>
      </c>
      <c r="AH99" s="43">
        <f>IFERROR('調查資料(OUT)'!$BZ$1*'調查資料(OUT)'!BZ105,0)+IFERROR('調查資料(OUT)'!$CE$1*'調查資料(OUT)'!CE105,0)+IFERROR('調查資料(OUT)'!$CJ$1*'調查資料(OUT)'!CJ105,0)</f>
        <v>0</v>
      </c>
      <c r="AI99" s="43">
        <f>IFERROR('調查資料(OUT)'!$CA$1*'調查資料(OUT)'!CA105,0)+IFERROR('調查資料(OUT)'!$CF$1*'調查資料(OUT)'!CF105,0)+IFERROR('調查資料(OUT)'!$CK$1*'調查資料(OUT)'!CK105,0)</f>
        <v>0</v>
      </c>
      <c r="AJ99" s="43">
        <f>IFERROR('調查資料(OUT)'!$CB$1*'調查資料(OUT)'!CB105,0)+IFERROR('調查資料(OUT)'!$CG$1*'調查資料(OUT)'!CG105,0)+IFERROR('調查資料(OUT)'!$CL$1*'調查資料(OUT)'!CL105,0)</f>
        <v>0</v>
      </c>
      <c r="AK99" s="248">
        <f>IFERROR('調查資料(OUT)'!$CC$1*'調查資料(OUT)'!CC105,0)+IFERROR('調查資料(OUT)'!$CH$1*'調查資料(OUT)'!CH105,0)+IFERROR('調查資料(OUT)'!$CM$1*'調查資料(OUT)'!CM105,0)</f>
        <v>0</v>
      </c>
      <c r="AL99" s="250">
        <f t="shared" si="315"/>
        <v>0</v>
      </c>
      <c r="AO99" s="326"/>
      <c r="AQ99" s="44"/>
      <c r="AR99" s="43"/>
      <c r="AS99" s="256" t="e">
        <f>MAX(AS57:AS65)</f>
        <v>#DIV/0!</v>
      </c>
      <c r="AT99" s="328" t="e">
        <f t="shared" ref="AT99:AX99" si="393">MAX(AT57:AT65)</f>
        <v>#DIV/0!</v>
      </c>
      <c r="AU99" s="328" t="e">
        <f t="shared" si="393"/>
        <v>#DIV/0!</v>
      </c>
      <c r="AV99" s="328" t="e">
        <f t="shared" si="393"/>
        <v>#DIV/0!</v>
      </c>
      <c r="AW99" s="328" t="e">
        <f t="shared" si="393"/>
        <v>#DIV/0!</v>
      </c>
      <c r="AX99" s="328" t="e">
        <f t="shared" si="393"/>
        <v>#DIV/0!</v>
      </c>
      <c r="AY99" s="344" t="s">
        <v>187</v>
      </c>
      <c r="AZ99" s="345">
        <f>MAX(AZ57:AZ65)</f>
        <v>1500</v>
      </c>
      <c r="BA99" s="374">
        <f>MAX(BA57:BA65)</f>
        <v>1600</v>
      </c>
      <c r="BB99" s="43">
        <f>MAX(BB57:BB65)</f>
        <v>0</v>
      </c>
      <c r="BC99" s="43">
        <f>MAX(BC57:BC65)</f>
        <v>0</v>
      </c>
      <c r="BD99" s="43">
        <f t="shared" ref="BD99:DN99" si="394">MAX(BD57:BD65)</f>
        <v>0</v>
      </c>
      <c r="BE99" s="43">
        <f t="shared" si="394"/>
        <v>0</v>
      </c>
      <c r="BF99" s="43" t="e">
        <f>MAX(BF57:BF65)</f>
        <v>#DIV/0!</v>
      </c>
      <c r="BG99" s="43">
        <f t="shared" si="394"/>
        <v>0</v>
      </c>
      <c r="BH99" s="43">
        <f t="shared" si="394"/>
        <v>0</v>
      </c>
      <c r="BI99" s="43">
        <f t="shared" si="394"/>
        <v>0</v>
      </c>
      <c r="BJ99" s="43">
        <f t="shared" si="394"/>
        <v>0</v>
      </c>
      <c r="BK99" s="43" t="e">
        <f t="shared" si="394"/>
        <v>#DIV/0!</v>
      </c>
      <c r="BL99" s="43">
        <f t="shared" si="394"/>
        <v>0</v>
      </c>
      <c r="BM99" s="43">
        <f t="shared" si="394"/>
        <v>0</v>
      </c>
      <c r="BN99" s="43">
        <f t="shared" si="394"/>
        <v>0</v>
      </c>
      <c r="BO99" s="43">
        <f t="shared" si="394"/>
        <v>0</v>
      </c>
      <c r="BP99" s="43" t="e">
        <f t="shared" si="394"/>
        <v>#DIV/0!</v>
      </c>
      <c r="BQ99" s="43">
        <f t="shared" si="394"/>
        <v>0</v>
      </c>
      <c r="BR99" s="43">
        <f t="shared" si="394"/>
        <v>0</v>
      </c>
      <c r="BS99" s="43">
        <f t="shared" si="394"/>
        <v>0</v>
      </c>
      <c r="BT99" s="43">
        <f t="shared" si="394"/>
        <v>0</v>
      </c>
      <c r="BU99" s="43" t="e">
        <f t="shared" si="394"/>
        <v>#DIV/0!</v>
      </c>
      <c r="BV99" s="43">
        <f t="shared" si="394"/>
        <v>0</v>
      </c>
      <c r="BW99" s="43">
        <f t="shared" si="394"/>
        <v>0</v>
      </c>
      <c r="BX99" s="43">
        <f t="shared" si="394"/>
        <v>0</v>
      </c>
      <c r="BY99" s="43">
        <f t="shared" si="394"/>
        <v>0</v>
      </c>
      <c r="BZ99" s="43" t="e">
        <f t="shared" si="394"/>
        <v>#DIV/0!</v>
      </c>
      <c r="CA99" s="43">
        <f t="shared" si="394"/>
        <v>0</v>
      </c>
      <c r="CB99" s="43" t="e">
        <f t="shared" si="394"/>
        <v>#DIV/0!</v>
      </c>
      <c r="CC99" s="43">
        <f t="shared" si="394"/>
        <v>0</v>
      </c>
      <c r="CD99" s="43" t="e">
        <f t="shared" si="394"/>
        <v>#DIV/0!</v>
      </c>
      <c r="CE99" s="43">
        <f t="shared" si="394"/>
        <v>0</v>
      </c>
      <c r="CF99" s="43" t="e">
        <f t="shared" si="394"/>
        <v>#DIV/0!</v>
      </c>
      <c r="CG99" s="43">
        <f t="shared" si="394"/>
        <v>0</v>
      </c>
      <c r="CH99" s="43">
        <f t="shared" si="394"/>
        <v>0</v>
      </c>
      <c r="CI99" s="43">
        <f t="shared" si="394"/>
        <v>0</v>
      </c>
      <c r="CJ99" s="43">
        <f t="shared" si="394"/>
        <v>0</v>
      </c>
      <c r="CK99" s="43">
        <f t="shared" si="394"/>
        <v>0</v>
      </c>
      <c r="CL99" s="43" t="e">
        <f t="shared" si="394"/>
        <v>#DIV/0!</v>
      </c>
      <c r="CM99" s="43">
        <f t="shared" si="394"/>
        <v>0</v>
      </c>
      <c r="CN99" s="43">
        <f t="shared" si="394"/>
        <v>0</v>
      </c>
      <c r="CO99" s="43">
        <f t="shared" si="394"/>
        <v>0</v>
      </c>
      <c r="CP99" s="43">
        <f t="shared" si="394"/>
        <v>0</v>
      </c>
      <c r="CQ99" s="43" t="e">
        <f t="shared" si="394"/>
        <v>#DIV/0!</v>
      </c>
      <c r="CR99" s="43">
        <f t="shared" si="394"/>
        <v>0</v>
      </c>
      <c r="CS99" s="43">
        <f t="shared" si="394"/>
        <v>0</v>
      </c>
      <c r="CT99" s="43">
        <f t="shared" si="394"/>
        <v>0</v>
      </c>
      <c r="CU99" s="43">
        <f t="shared" si="394"/>
        <v>0</v>
      </c>
      <c r="CV99" s="43" t="e">
        <f t="shared" si="394"/>
        <v>#DIV/0!</v>
      </c>
      <c r="CW99" s="43">
        <f t="shared" si="394"/>
        <v>0</v>
      </c>
      <c r="CX99" s="43">
        <f t="shared" si="394"/>
        <v>0</v>
      </c>
      <c r="CY99" s="43">
        <f t="shared" si="394"/>
        <v>0</v>
      </c>
      <c r="CZ99" s="43">
        <f t="shared" si="394"/>
        <v>0</v>
      </c>
      <c r="DA99" s="43" t="e">
        <f t="shared" si="394"/>
        <v>#DIV/0!</v>
      </c>
      <c r="DB99" s="43">
        <f t="shared" si="394"/>
        <v>0</v>
      </c>
      <c r="DC99" s="43">
        <f t="shared" si="394"/>
        <v>0</v>
      </c>
      <c r="DD99" s="43">
        <f t="shared" si="394"/>
        <v>0</v>
      </c>
      <c r="DE99" s="43">
        <f t="shared" si="394"/>
        <v>0</v>
      </c>
      <c r="DF99" s="43" t="e">
        <f t="shared" si="394"/>
        <v>#DIV/0!</v>
      </c>
      <c r="DG99" s="43">
        <f t="shared" si="394"/>
        <v>0</v>
      </c>
      <c r="DH99" s="43" t="e">
        <f t="shared" si="394"/>
        <v>#DIV/0!</v>
      </c>
      <c r="DI99" s="43">
        <f t="shared" si="394"/>
        <v>0</v>
      </c>
      <c r="DJ99" s="43" t="e">
        <f t="shared" si="394"/>
        <v>#DIV/0!</v>
      </c>
      <c r="DK99" s="43">
        <f t="shared" si="394"/>
        <v>0</v>
      </c>
      <c r="DL99" s="43" t="e">
        <f t="shared" si="394"/>
        <v>#DIV/0!</v>
      </c>
      <c r="DM99" s="43">
        <f t="shared" si="394"/>
        <v>0</v>
      </c>
      <c r="DN99" s="43">
        <f t="shared" si="394"/>
        <v>0</v>
      </c>
      <c r="DO99" s="43">
        <f t="shared" ref="DO99:FZ99" si="395">MAX(DO57:DO65)</f>
        <v>0</v>
      </c>
      <c r="DP99" s="43">
        <f t="shared" si="395"/>
        <v>0</v>
      </c>
      <c r="DQ99" s="43">
        <f t="shared" si="395"/>
        <v>0</v>
      </c>
      <c r="DR99" s="43" t="e">
        <f t="shared" si="395"/>
        <v>#DIV/0!</v>
      </c>
      <c r="DS99" s="43">
        <f t="shared" si="395"/>
        <v>0</v>
      </c>
      <c r="DT99" s="43">
        <f t="shared" si="395"/>
        <v>0</v>
      </c>
      <c r="DU99" s="43">
        <f t="shared" si="395"/>
        <v>0</v>
      </c>
      <c r="DV99" s="43">
        <f t="shared" si="395"/>
        <v>0</v>
      </c>
      <c r="DW99" s="43" t="e">
        <f t="shared" si="395"/>
        <v>#DIV/0!</v>
      </c>
      <c r="DX99" s="43">
        <f t="shared" si="395"/>
        <v>0</v>
      </c>
      <c r="DY99" s="43">
        <f t="shared" si="395"/>
        <v>0</v>
      </c>
      <c r="DZ99" s="43">
        <f t="shared" si="395"/>
        <v>0</v>
      </c>
      <c r="EA99" s="43">
        <f t="shared" si="395"/>
        <v>0</v>
      </c>
      <c r="EB99" s="43" t="e">
        <f t="shared" si="395"/>
        <v>#DIV/0!</v>
      </c>
      <c r="EC99" s="43">
        <f t="shared" si="395"/>
        <v>0</v>
      </c>
      <c r="ED99" s="43">
        <f t="shared" si="395"/>
        <v>0</v>
      </c>
      <c r="EE99" s="43">
        <f t="shared" si="395"/>
        <v>0</v>
      </c>
      <c r="EF99" s="43">
        <f t="shared" si="395"/>
        <v>0</v>
      </c>
      <c r="EG99" s="43" t="e">
        <f t="shared" si="395"/>
        <v>#DIV/0!</v>
      </c>
      <c r="EH99" s="43">
        <f t="shared" si="395"/>
        <v>0</v>
      </c>
      <c r="EI99" s="43">
        <f t="shared" si="395"/>
        <v>0</v>
      </c>
      <c r="EJ99" s="43">
        <f t="shared" si="395"/>
        <v>0</v>
      </c>
      <c r="EK99" s="43">
        <f t="shared" si="395"/>
        <v>0</v>
      </c>
      <c r="EL99" s="43" t="e">
        <f t="shared" si="395"/>
        <v>#DIV/0!</v>
      </c>
      <c r="EM99" s="43">
        <f t="shared" si="395"/>
        <v>0</v>
      </c>
      <c r="EN99" s="43" t="e">
        <f t="shared" si="395"/>
        <v>#DIV/0!</v>
      </c>
      <c r="EO99" s="43">
        <f t="shared" si="395"/>
        <v>0</v>
      </c>
      <c r="EP99" s="43" t="e">
        <f t="shared" si="395"/>
        <v>#DIV/0!</v>
      </c>
      <c r="EQ99" s="43">
        <f t="shared" si="395"/>
        <v>0</v>
      </c>
      <c r="ER99" s="43" t="e">
        <f t="shared" si="395"/>
        <v>#DIV/0!</v>
      </c>
      <c r="ES99" s="43">
        <f t="shared" si="395"/>
        <v>0</v>
      </c>
      <c r="ET99" s="43">
        <f t="shared" si="395"/>
        <v>0</v>
      </c>
      <c r="EU99" s="43">
        <f t="shared" si="395"/>
        <v>0</v>
      </c>
      <c r="EV99" s="43">
        <f t="shared" si="395"/>
        <v>0</v>
      </c>
      <c r="EW99" s="43">
        <f t="shared" si="395"/>
        <v>0</v>
      </c>
      <c r="EX99" s="43" t="e">
        <f t="shared" si="395"/>
        <v>#DIV/0!</v>
      </c>
      <c r="EY99" s="43">
        <f t="shared" si="395"/>
        <v>0</v>
      </c>
      <c r="EZ99" s="43">
        <f t="shared" si="395"/>
        <v>0</v>
      </c>
      <c r="FA99" s="43">
        <f t="shared" si="395"/>
        <v>0</v>
      </c>
      <c r="FB99" s="43">
        <f t="shared" si="395"/>
        <v>0</v>
      </c>
      <c r="FC99" s="43" t="e">
        <f t="shared" si="395"/>
        <v>#DIV/0!</v>
      </c>
      <c r="FD99" s="43">
        <f t="shared" si="395"/>
        <v>0</v>
      </c>
      <c r="FE99" s="43">
        <f t="shared" si="395"/>
        <v>0</v>
      </c>
      <c r="FF99" s="43">
        <f t="shared" si="395"/>
        <v>0</v>
      </c>
      <c r="FG99" s="43">
        <f t="shared" si="395"/>
        <v>0</v>
      </c>
      <c r="FH99" s="43" t="e">
        <f t="shared" si="395"/>
        <v>#DIV/0!</v>
      </c>
      <c r="FI99" s="43">
        <f t="shared" si="395"/>
        <v>0</v>
      </c>
      <c r="FJ99" s="43">
        <f t="shared" si="395"/>
        <v>0</v>
      </c>
      <c r="FK99" s="43">
        <f t="shared" si="395"/>
        <v>0</v>
      </c>
      <c r="FL99" s="43">
        <f t="shared" si="395"/>
        <v>0</v>
      </c>
      <c r="FM99" s="43" t="e">
        <f t="shared" si="395"/>
        <v>#DIV/0!</v>
      </c>
      <c r="FN99" s="43">
        <f t="shared" si="395"/>
        <v>0</v>
      </c>
      <c r="FO99" s="43">
        <f t="shared" si="395"/>
        <v>0</v>
      </c>
      <c r="FP99" s="43">
        <f t="shared" si="395"/>
        <v>0</v>
      </c>
      <c r="FQ99" s="43">
        <f t="shared" si="395"/>
        <v>0</v>
      </c>
      <c r="FR99" s="43" t="e">
        <f t="shared" si="395"/>
        <v>#DIV/0!</v>
      </c>
      <c r="FS99" s="43">
        <f t="shared" si="395"/>
        <v>0</v>
      </c>
      <c r="FT99" s="43" t="e">
        <f t="shared" si="395"/>
        <v>#DIV/0!</v>
      </c>
      <c r="FU99" s="43">
        <f t="shared" si="395"/>
        <v>0</v>
      </c>
      <c r="FV99" s="43" t="e">
        <f t="shared" si="395"/>
        <v>#DIV/0!</v>
      </c>
      <c r="FW99" s="43">
        <f t="shared" si="395"/>
        <v>0</v>
      </c>
      <c r="FX99" s="43" t="e">
        <f t="shared" si="395"/>
        <v>#DIV/0!</v>
      </c>
      <c r="FY99" s="43">
        <f t="shared" si="395"/>
        <v>0</v>
      </c>
      <c r="FZ99" s="43">
        <f t="shared" si="395"/>
        <v>0</v>
      </c>
      <c r="GA99" s="43">
        <f t="shared" ref="GA99:IJ99" si="396">MAX(GA57:GA65)</f>
        <v>0</v>
      </c>
      <c r="GB99" s="43">
        <f t="shared" si="396"/>
        <v>0</v>
      </c>
      <c r="GC99" s="43">
        <f t="shared" si="396"/>
        <v>0</v>
      </c>
      <c r="GD99" s="43" t="e">
        <f t="shared" si="396"/>
        <v>#DIV/0!</v>
      </c>
      <c r="GE99" s="43">
        <f t="shared" si="396"/>
        <v>0</v>
      </c>
      <c r="GF99" s="43">
        <f t="shared" si="396"/>
        <v>0</v>
      </c>
      <c r="GG99" s="43">
        <f t="shared" si="396"/>
        <v>0</v>
      </c>
      <c r="GH99" s="43">
        <f t="shared" si="396"/>
        <v>0</v>
      </c>
      <c r="GI99" s="43" t="e">
        <f t="shared" si="396"/>
        <v>#DIV/0!</v>
      </c>
      <c r="GJ99" s="43">
        <f t="shared" si="396"/>
        <v>0</v>
      </c>
      <c r="GK99" s="43">
        <f t="shared" si="396"/>
        <v>0</v>
      </c>
      <c r="GL99" s="43">
        <f t="shared" si="396"/>
        <v>0</v>
      </c>
      <c r="GM99" s="43">
        <f t="shared" si="396"/>
        <v>0</v>
      </c>
      <c r="GN99" s="43" t="e">
        <f t="shared" si="396"/>
        <v>#DIV/0!</v>
      </c>
      <c r="GO99" s="43">
        <f t="shared" si="396"/>
        <v>0</v>
      </c>
      <c r="GP99" s="43">
        <f t="shared" si="396"/>
        <v>0</v>
      </c>
      <c r="GQ99" s="43">
        <f t="shared" si="396"/>
        <v>0</v>
      </c>
      <c r="GR99" s="43">
        <f t="shared" si="396"/>
        <v>0</v>
      </c>
      <c r="GS99" s="43" t="e">
        <f t="shared" si="396"/>
        <v>#DIV/0!</v>
      </c>
      <c r="GT99" s="43">
        <f t="shared" si="396"/>
        <v>0</v>
      </c>
      <c r="GU99" s="43">
        <f t="shared" si="396"/>
        <v>0</v>
      </c>
      <c r="GV99" s="43">
        <f t="shared" si="396"/>
        <v>0</v>
      </c>
      <c r="GW99" s="43">
        <f t="shared" si="396"/>
        <v>0</v>
      </c>
      <c r="GX99" s="43" t="e">
        <f t="shared" si="396"/>
        <v>#DIV/0!</v>
      </c>
      <c r="GY99" s="43">
        <f t="shared" si="396"/>
        <v>0</v>
      </c>
      <c r="GZ99" s="43" t="e">
        <f t="shared" si="396"/>
        <v>#DIV/0!</v>
      </c>
      <c r="HA99" s="43">
        <f t="shared" si="396"/>
        <v>0</v>
      </c>
      <c r="HB99" s="43" t="e">
        <f t="shared" si="396"/>
        <v>#DIV/0!</v>
      </c>
      <c r="HC99" s="43">
        <f t="shared" si="396"/>
        <v>0</v>
      </c>
      <c r="HD99" s="43" t="e">
        <f t="shared" si="396"/>
        <v>#DIV/0!</v>
      </c>
      <c r="HE99" s="43">
        <f t="shared" si="396"/>
        <v>0</v>
      </c>
      <c r="HF99" s="43">
        <f t="shared" si="396"/>
        <v>0</v>
      </c>
      <c r="HG99" s="43">
        <f t="shared" si="396"/>
        <v>0</v>
      </c>
      <c r="HH99" s="43">
        <f t="shared" si="396"/>
        <v>0</v>
      </c>
      <c r="HI99" s="43">
        <f t="shared" si="396"/>
        <v>0</v>
      </c>
      <c r="HJ99" s="43" t="e">
        <f t="shared" si="396"/>
        <v>#DIV/0!</v>
      </c>
      <c r="HK99" s="43">
        <f t="shared" si="396"/>
        <v>0</v>
      </c>
      <c r="HL99" s="43">
        <f t="shared" si="396"/>
        <v>0</v>
      </c>
      <c r="HM99" s="43">
        <f t="shared" si="396"/>
        <v>0</v>
      </c>
      <c r="HN99" s="43">
        <f t="shared" si="396"/>
        <v>0</v>
      </c>
      <c r="HO99" s="43" t="e">
        <f t="shared" si="396"/>
        <v>#DIV/0!</v>
      </c>
      <c r="HP99" s="43">
        <f t="shared" si="396"/>
        <v>0</v>
      </c>
      <c r="HQ99" s="43">
        <f t="shared" si="396"/>
        <v>0</v>
      </c>
      <c r="HR99" s="43">
        <f t="shared" si="396"/>
        <v>0</v>
      </c>
      <c r="HS99" s="43">
        <f t="shared" si="396"/>
        <v>0</v>
      </c>
      <c r="HT99" s="43" t="e">
        <f t="shared" si="396"/>
        <v>#DIV/0!</v>
      </c>
      <c r="HU99" s="43">
        <f t="shared" si="396"/>
        <v>0</v>
      </c>
      <c r="HV99" s="43">
        <f t="shared" si="396"/>
        <v>0</v>
      </c>
      <c r="HW99" s="43">
        <f t="shared" si="396"/>
        <v>0</v>
      </c>
      <c r="HX99" s="43">
        <f t="shared" si="396"/>
        <v>0</v>
      </c>
      <c r="HY99" s="43" t="e">
        <f t="shared" si="396"/>
        <v>#DIV/0!</v>
      </c>
      <c r="HZ99" s="43">
        <f t="shared" si="396"/>
        <v>0</v>
      </c>
      <c r="IA99" s="43">
        <f t="shared" si="396"/>
        <v>0</v>
      </c>
      <c r="IB99" s="43">
        <f t="shared" si="396"/>
        <v>0</v>
      </c>
      <c r="IC99" s="43">
        <f t="shared" si="396"/>
        <v>0</v>
      </c>
      <c r="ID99" s="43" t="e">
        <f t="shared" si="396"/>
        <v>#DIV/0!</v>
      </c>
      <c r="IE99" s="43">
        <f t="shared" si="396"/>
        <v>0</v>
      </c>
      <c r="IF99" s="43" t="e">
        <f t="shared" si="396"/>
        <v>#DIV/0!</v>
      </c>
      <c r="IG99" s="43">
        <f t="shared" si="396"/>
        <v>0</v>
      </c>
      <c r="IH99" s="43" t="e">
        <f t="shared" si="396"/>
        <v>#DIV/0!</v>
      </c>
      <c r="II99" s="43">
        <f t="shared" si="396"/>
        <v>0</v>
      </c>
      <c r="IJ99" s="43" t="e">
        <f t="shared" si="396"/>
        <v>#DIV/0!</v>
      </c>
      <c r="IK99" s="43">
        <f>MAX(IK57:IK65)</f>
        <v>0</v>
      </c>
    </row>
    <row r="100" spans="1:245" ht="17.25" thickBot="1">
      <c r="A100" s="258">
        <f>'[4]調查資料(OUT)'!A106</f>
        <v>2345</v>
      </c>
      <c r="B100" s="251">
        <f t="shared" si="309"/>
        <v>0</v>
      </c>
      <c r="C100" s="251">
        <f>IFERROR('調查資料(OUT)'!$B$1*'調查資料(OUT)'!B106,0)+IFERROR('調查資料(OUT)'!$G$1*'調查資料(OUT)'!G106,0)+IFERROR('調查資料(OUT)'!$L$1*'調查資料(OUT)'!L106,0)</f>
        <v>0</v>
      </c>
      <c r="D100" s="251">
        <f>IFERROR('調查資料(OUT)'!$C$1*'調查資料(OUT)'!C106,0)+IFERROR('調查資料(OUT)'!$H$1*'調查資料(OUT)'!H106,0)+IFERROR('調查資料(OUT)'!$M$1*'調查資料(OUT)'!M106,0)</f>
        <v>0</v>
      </c>
      <c r="E100" s="251">
        <f>IFERROR('調查資料(OUT)'!$D$1*'調查資料(OUT)'!D106,0)+IFERROR('調查資料(OUT)'!$I$1*'調查資料(OUT)'!I106,0)+IFERROR('調查資料(OUT)'!$N$1*'調查資料(OUT)'!N106,0)</f>
        <v>0</v>
      </c>
      <c r="F100" s="251">
        <f>IFERROR('調查資料(OUT)'!$E$1*'調查資料(OUT)'!E106,0)+IFERROR('調查資料(OUT)'!$J$1*'調查資料(OUT)'!J106,0)+IFERROR('調查資料(OUT)'!$O$1*'調查資料(OUT)'!O106,0)</f>
        <v>0</v>
      </c>
      <c r="G100" s="252">
        <f>IFERROR('調查資料(OUT)'!$F$1*'調查資料(OUT)'!F106,0)+IFERROR('調查資料(OUT)'!$K$1*'調查資料(OUT)'!K106,0)+IFERROR('調查資料(OUT)'!$P$1*'調查資料(OUT)'!P106,0)</f>
        <v>0</v>
      </c>
      <c r="H100" s="253">
        <f t="shared" si="310"/>
        <v>0</v>
      </c>
      <c r="I100" s="251">
        <f>IFERROR('調查資料(OUT)'!$Q$1*'調查資料(OUT)'!Q106,0)+IFERROR('調查資料(OUT)'!$V$1*'調查資料(OUT)'!V106,0)+IFERROR('調查資料(OUT)'!$AA$1*'調查資料(OUT)'!AA106,0)</f>
        <v>0</v>
      </c>
      <c r="J100" s="251">
        <f>IFERROR('調查資料(OUT)'!$R$1*'調查資料(OUT)'!R106,0)+IFERROR('調查資料(OUT)'!$W$1*'調查資料(OUT)'!W106,0)+IFERROR('調查資料(OUT)'!$AB$1*'調查資料(OUT)'!AB106,0)</f>
        <v>0</v>
      </c>
      <c r="K100" s="251">
        <f>IFERROR('調查資料(OUT)'!$S$1*'調查資料(OUT)'!S106,0)+IFERROR('調查資料(OUT)'!$X$1*'調查資料(OUT)'!X106,0)+IFERROR('調查資料(OUT)'!$AC$1*'調查資料(OUT)'!AC106,0)</f>
        <v>0</v>
      </c>
      <c r="L100" s="251">
        <f>IFERROR('調查資料(OUT)'!$T$1*'調查資料(OUT)'!T106,0)+IFERROR('調查資料(OUT)'!$Y$1*'調查資料(OUT)'!Y106,0)+IFERROR('調查資料(OUT)'!$AD$1*'調查資料(OUT)'!AD106,0)</f>
        <v>0</v>
      </c>
      <c r="M100" s="252">
        <f>IFERROR('調查資料(OUT)'!$U$1*'調查資料(OUT)'!U106,0)+IFERROR('調查資料(OUT)'!$Z$1*'調查資料(OUT)'!Z106,0)+IFERROR('調查資料(OUT)'!$AE$1*'調查資料(OUT)'!AE106,0)</f>
        <v>0</v>
      </c>
      <c r="N100" s="253">
        <f t="shared" si="311"/>
        <v>0</v>
      </c>
      <c r="O100" s="251">
        <f>IFERROR('調查資料(OUT)'!$AF$1*'調查資料(OUT)'!AF106,0)+IFERROR('調查資料(OUT)'!$AK$1*'調查資料(OUT)'!AK106,0)+IFERROR('調查資料(OUT)'!$AP$1*'調查資料(OUT)'!AP106,0)</f>
        <v>0</v>
      </c>
      <c r="P100" s="251">
        <f>IFERROR('調查資料(OUT)'!$AG$1*'調查資料(OUT)'!AG106,0)+IFERROR('調查資料(OUT)'!$AL$1*'調查資料(OUT)'!AL106,0)+IFERROR('調查資料(OUT)'!$AQ$1*'調查資料(OUT)'!AQ106,0)</f>
        <v>0</v>
      </c>
      <c r="Q100" s="251">
        <f>IFERROR('調查資料(OUT)'!$AH$1*'調查資料(OUT)'!AH106,0)+IFERROR('調查資料(OUT)'!$AM$1*'調查資料(OUT)'!AM106,0)+IFERROR('調查資料(OUT)'!$AR$1*'調查資料(OUT)'!AR106,0)</f>
        <v>0</v>
      </c>
      <c r="R100" s="251">
        <f>IFERROR('調查資料(OUT)'!$AI$1*'調查資料(OUT)'!AI106,0)+IFERROR('調查資料(OUT)'!$AN$1*'調查資料(OUT)'!AN106,0)+IFERROR('調查資料(OUT)'!$AS$1*'調查資料(OUT)'!AS106,0)</f>
        <v>0</v>
      </c>
      <c r="S100" s="252">
        <f>IFERROR('調查資料(OUT)'!$AJ$1*'調查資料(OUT)'!AJ106,0)+IFERROR('調查資料(OUT)'!$AO$1*'調查資料(OUT)'!AO106,0)+IFERROR('調查資料(OUT)'!$AT$1*'調查資料(OUT)'!AT106,0)</f>
        <v>0</v>
      </c>
      <c r="T100" s="253">
        <f t="shared" si="312"/>
        <v>0</v>
      </c>
      <c r="U100" s="251">
        <f>IFERROR('調查資料(OUT)'!$AU$1*'調查資料(OUT)'!AU106,0)+IFERROR('調查資料(OUT)'!$AZ$1*'調查資料(OUT)'!AZ106,0)+IFERROR('調查資料(OUT)'!$BE$1*'調查資料(OUT)'!BE106,0)</f>
        <v>0</v>
      </c>
      <c r="V100" s="251">
        <f>IFERROR('調查資料(OUT)'!$AV$1*'調查資料(OUT)'!AV106,0)+IFERROR('調查資料(OUT)'!$BA$1*'調查資料(OUT)'!BA106,0)+IFERROR('調查資料(OUT)'!$BF$1*'調查資料(OUT)'!BF106,0)</f>
        <v>0</v>
      </c>
      <c r="W100" s="251">
        <f>IFERROR('調查資料(OUT)'!$AW$1*'調查資料(OUT)'!AW106,0)+IFERROR('調查資料(OUT)'!$BB$1*'調查資料(OUT)'!BB106,0)+IFERROR('調查資料(OUT)'!$BG$1*'調查資料(OUT)'!BG106,0)</f>
        <v>0</v>
      </c>
      <c r="X100" s="251">
        <f>IFERROR('調查資料(OUT)'!$AX$1*'調查資料(OUT)'!AX106,0)+IFERROR('調查資料(OUT)'!$BC$1*'調查資料(OUT)'!BC106,0)+IFERROR('調查資料(OUT)'!$BH$1*'調查資料(OUT)'!BH106,0)</f>
        <v>0</v>
      </c>
      <c r="Y100" s="252">
        <f>IFERROR('調查資料(OUT)'!$AY$1*'調查資料(OUT)'!AY106,0)+IFERROR('調查資料(OUT)'!$BD$1*'調查資料(OUT)'!BD106,0)+IFERROR('調查資料(OUT)'!$BI$1*'調查資料(OUT)'!BI106,0)</f>
        <v>0</v>
      </c>
      <c r="Z100" s="253">
        <f t="shared" si="313"/>
        <v>0</v>
      </c>
      <c r="AA100" s="251">
        <f>IFERROR('調查資料(OUT)'!$BJ$1*'調查資料(OUT)'!BJ106,0)+IFERROR('調查資料(OUT)'!$BO$1*'調查資料(OUT)'!BO106,0)+IFERROR('調查資料(OUT)'!$BT$1*'調查資料(OUT)'!BT106,0)</f>
        <v>0</v>
      </c>
      <c r="AB100" s="251">
        <f>IFERROR('調查資料(OUT)'!$BK$1*'調查資料(OUT)'!BK106,0)+IFERROR('調查資料(OUT)'!$BP$1*'調查資料(OUT)'!BP106,0)+IFERROR('調查資料(OUT)'!$BU$1*'調查資料(OUT)'!BU106,0)</f>
        <v>0</v>
      </c>
      <c r="AC100" s="251">
        <f>IFERROR('調查資料(OUT)'!$BL$1*'調查資料(OUT)'!BL106,0)+IFERROR('調查資料(OUT)'!$BQ$1*'調查資料(OUT)'!BQ106,0)+IFERROR('調查資料(OUT)'!$BV$1*'調查資料(OUT)'!BV106,0)</f>
        <v>0</v>
      </c>
      <c r="AD100" s="251">
        <f>IFERROR('調查資料(OUT)'!$BM$1*'調查資料(OUT)'!BM106,0)+IFERROR('調查資料(OUT)'!$BR$1*'調查資料(OUT)'!BR106,0)+IFERROR('調查資料(OUT)'!$BW$1*'調查資料(OUT)'!BW106,0)</f>
        <v>0</v>
      </c>
      <c r="AE100" s="252">
        <f>IFERROR('調查資料(OUT)'!$BN$1*'調查資料(OUT)'!BN106,0)+IFERROR('調查資料(OUT)'!$BS$1*'調查資料(OUT)'!BS106,0)+IFERROR('調查資料(OUT)'!$BX$1*'調查資料(OUT)'!BX106,0)</f>
        <v>0</v>
      </c>
      <c r="AF100" s="253">
        <f t="shared" si="314"/>
        <v>0</v>
      </c>
      <c r="AG100" s="251">
        <f>IFERROR('調查資料(OUT)'!$BY$1*'調查資料(OUT)'!BY106,0)+IFERROR('調查資料(OUT)'!$CD$1*'調查資料(OUT)'!CD106,0)+IFERROR('調查資料(OUT)'!$CI$1*'調查資料(OUT)'!CI106,0)</f>
        <v>0</v>
      </c>
      <c r="AH100" s="251">
        <f>IFERROR('調查資料(OUT)'!$BZ$1*'調查資料(OUT)'!BZ106,0)+IFERROR('調查資料(OUT)'!$CE$1*'調查資料(OUT)'!CE106,0)+IFERROR('調查資料(OUT)'!$CJ$1*'調查資料(OUT)'!CJ106,0)</f>
        <v>0</v>
      </c>
      <c r="AI100" s="251">
        <f>IFERROR('調查資料(OUT)'!$CA$1*'調查資料(OUT)'!CA106,0)+IFERROR('調查資料(OUT)'!$CF$1*'調查資料(OUT)'!CF106,0)+IFERROR('調查資料(OUT)'!$CK$1*'調查資料(OUT)'!CK106,0)</f>
        <v>0</v>
      </c>
      <c r="AJ100" s="251">
        <f>IFERROR('調查資料(OUT)'!$CB$1*'調查資料(OUT)'!CB106,0)+IFERROR('調查資料(OUT)'!$CG$1*'調查資料(OUT)'!CG106,0)+IFERROR('調查資料(OUT)'!$CL$1*'調查資料(OUT)'!CL106,0)</f>
        <v>0</v>
      </c>
      <c r="AK100" s="252">
        <f>IFERROR('調查資料(OUT)'!$CC$1*'調查資料(OUT)'!CC106,0)+IFERROR('調查資料(OUT)'!$CH$1*'調查資料(OUT)'!CH106,0)+IFERROR('調查資料(OUT)'!$CM$1*'調查資料(OUT)'!CM106,0)</f>
        <v>0</v>
      </c>
      <c r="AL100" s="254">
        <f t="shared" si="315"/>
        <v>0</v>
      </c>
      <c r="AO100" s="326"/>
      <c r="AQ100" s="44"/>
      <c r="AR100" s="43"/>
      <c r="AS100" s="376" t="e">
        <f t="shared" ref="AS100:AX100" si="397">MAX(AS69:AS81)</f>
        <v>#DIV/0!</v>
      </c>
      <c r="AT100" s="369" t="e">
        <f t="shared" si="397"/>
        <v>#DIV/0!</v>
      </c>
      <c r="AU100" s="369" t="e">
        <f t="shared" si="397"/>
        <v>#DIV/0!</v>
      </c>
      <c r="AV100" s="369" t="e">
        <f t="shared" si="397"/>
        <v>#DIV/0!</v>
      </c>
      <c r="AW100" s="369" t="e">
        <f t="shared" si="397"/>
        <v>#DIV/0!</v>
      </c>
      <c r="AX100" s="369" t="e">
        <f t="shared" si="397"/>
        <v>#DIV/0!</v>
      </c>
      <c r="AY100" s="370" t="s">
        <v>188</v>
      </c>
      <c r="AZ100" s="371">
        <f>MAX(AZ69:AZ81)</f>
        <v>1900</v>
      </c>
      <c r="BA100" s="375">
        <f>MAX(BA69:BA81)</f>
        <v>2000</v>
      </c>
      <c r="BB100" s="257">
        <f>MAX(BB69:BB81)</f>
        <v>0</v>
      </c>
      <c r="BC100" s="257">
        <f>MAX(BC69:BC81)</f>
        <v>0</v>
      </c>
      <c r="BD100" s="257">
        <f t="shared" ref="BD100:DN100" si="398">MAX(BD69:BD81)</f>
        <v>0</v>
      </c>
      <c r="BE100" s="257">
        <f t="shared" si="398"/>
        <v>0</v>
      </c>
      <c r="BF100" s="257" t="e">
        <f>MAX(BF69:BF81)</f>
        <v>#DIV/0!</v>
      </c>
      <c r="BG100" s="257">
        <f t="shared" si="398"/>
        <v>0</v>
      </c>
      <c r="BH100" s="257">
        <f t="shared" si="398"/>
        <v>0</v>
      </c>
      <c r="BI100" s="257">
        <f t="shared" si="398"/>
        <v>0</v>
      </c>
      <c r="BJ100" s="257">
        <f t="shared" si="398"/>
        <v>0</v>
      </c>
      <c r="BK100" s="257" t="e">
        <f t="shared" si="398"/>
        <v>#DIV/0!</v>
      </c>
      <c r="BL100" s="257">
        <f t="shared" si="398"/>
        <v>0</v>
      </c>
      <c r="BM100" s="257">
        <f t="shared" si="398"/>
        <v>0</v>
      </c>
      <c r="BN100" s="257">
        <f t="shared" si="398"/>
        <v>0</v>
      </c>
      <c r="BO100" s="257">
        <f t="shared" si="398"/>
        <v>0</v>
      </c>
      <c r="BP100" s="257" t="e">
        <f t="shared" si="398"/>
        <v>#DIV/0!</v>
      </c>
      <c r="BQ100" s="257">
        <f t="shared" si="398"/>
        <v>0</v>
      </c>
      <c r="BR100" s="257">
        <f t="shared" si="398"/>
        <v>0</v>
      </c>
      <c r="BS100" s="257">
        <f t="shared" si="398"/>
        <v>0</v>
      </c>
      <c r="BT100" s="257">
        <f t="shared" si="398"/>
        <v>0</v>
      </c>
      <c r="BU100" s="257" t="e">
        <f t="shared" si="398"/>
        <v>#DIV/0!</v>
      </c>
      <c r="BV100" s="257">
        <f t="shared" si="398"/>
        <v>0</v>
      </c>
      <c r="BW100" s="257">
        <f t="shared" si="398"/>
        <v>0</v>
      </c>
      <c r="BX100" s="257">
        <f t="shared" si="398"/>
        <v>0</v>
      </c>
      <c r="BY100" s="257">
        <f t="shared" si="398"/>
        <v>0</v>
      </c>
      <c r="BZ100" s="257" t="e">
        <f t="shared" si="398"/>
        <v>#DIV/0!</v>
      </c>
      <c r="CA100" s="257">
        <f t="shared" si="398"/>
        <v>0</v>
      </c>
      <c r="CB100" s="257" t="e">
        <f t="shared" si="398"/>
        <v>#DIV/0!</v>
      </c>
      <c r="CC100" s="257">
        <f t="shared" si="398"/>
        <v>0</v>
      </c>
      <c r="CD100" s="257" t="e">
        <f t="shared" si="398"/>
        <v>#DIV/0!</v>
      </c>
      <c r="CE100" s="257">
        <f t="shared" si="398"/>
        <v>0</v>
      </c>
      <c r="CF100" s="257" t="e">
        <f t="shared" si="398"/>
        <v>#DIV/0!</v>
      </c>
      <c r="CG100" s="257">
        <f t="shared" si="398"/>
        <v>0</v>
      </c>
      <c r="CH100" s="257">
        <f t="shared" si="398"/>
        <v>0</v>
      </c>
      <c r="CI100" s="257">
        <f t="shared" si="398"/>
        <v>0</v>
      </c>
      <c r="CJ100" s="257">
        <f t="shared" si="398"/>
        <v>0</v>
      </c>
      <c r="CK100" s="257">
        <f t="shared" si="398"/>
        <v>0</v>
      </c>
      <c r="CL100" s="257" t="e">
        <f t="shared" si="398"/>
        <v>#DIV/0!</v>
      </c>
      <c r="CM100" s="257">
        <f t="shared" si="398"/>
        <v>0</v>
      </c>
      <c r="CN100" s="257">
        <f t="shared" si="398"/>
        <v>0</v>
      </c>
      <c r="CO100" s="257">
        <f t="shared" si="398"/>
        <v>0</v>
      </c>
      <c r="CP100" s="257">
        <f t="shared" si="398"/>
        <v>0</v>
      </c>
      <c r="CQ100" s="257" t="e">
        <f t="shared" si="398"/>
        <v>#DIV/0!</v>
      </c>
      <c r="CR100" s="257">
        <f t="shared" si="398"/>
        <v>0</v>
      </c>
      <c r="CS100" s="257">
        <f t="shared" si="398"/>
        <v>0</v>
      </c>
      <c r="CT100" s="257">
        <f t="shared" si="398"/>
        <v>0</v>
      </c>
      <c r="CU100" s="257">
        <f t="shared" si="398"/>
        <v>0</v>
      </c>
      <c r="CV100" s="257" t="e">
        <f t="shared" si="398"/>
        <v>#DIV/0!</v>
      </c>
      <c r="CW100" s="257">
        <f t="shared" si="398"/>
        <v>0</v>
      </c>
      <c r="CX100" s="257">
        <f t="shared" si="398"/>
        <v>0</v>
      </c>
      <c r="CY100" s="257">
        <f t="shared" si="398"/>
        <v>0</v>
      </c>
      <c r="CZ100" s="257">
        <f t="shared" si="398"/>
        <v>0</v>
      </c>
      <c r="DA100" s="257" t="e">
        <f t="shared" si="398"/>
        <v>#DIV/0!</v>
      </c>
      <c r="DB100" s="257">
        <f t="shared" si="398"/>
        <v>0</v>
      </c>
      <c r="DC100" s="257">
        <f t="shared" si="398"/>
        <v>0</v>
      </c>
      <c r="DD100" s="257">
        <f t="shared" si="398"/>
        <v>0</v>
      </c>
      <c r="DE100" s="257">
        <f t="shared" si="398"/>
        <v>0</v>
      </c>
      <c r="DF100" s="257" t="e">
        <f t="shared" si="398"/>
        <v>#DIV/0!</v>
      </c>
      <c r="DG100" s="257">
        <f t="shared" si="398"/>
        <v>0</v>
      </c>
      <c r="DH100" s="257" t="e">
        <f t="shared" si="398"/>
        <v>#DIV/0!</v>
      </c>
      <c r="DI100" s="257">
        <f t="shared" si="398"/>
        <v>0</v>
      </c>
      <c r="DJ100" s="257" t="e">
        <f t="shared" si="398"/>
        <v>#DIV/0!</v>
      </c>
      <c r="DK100" s="257">
        <f t="shared" si="398"/>
        <v>0</v>
      </c>
      <c r="DL100" s="257" t="e">
        <f t="shared" si="398"/>
        <v>#DIV/0!</v>
      </c>
      <c r="DM100" s="257">
        <f t="shared" si="398"/>
        <v>0</v>
      </c>
      <c r="DN100" s="257">
        <f t="shared" si="398"/>
        <v>0</v>
      </c>
      <c r="DO100" s="257">
        <f t="shared" ref="DO100:FZ100" si="399">MAX(DO69:DO81)</f>
        <v>0</v>
      </c>
      <c r="DP100" s="257">
        <f t="shared" si="399"/>
        <v>0</v>
      </c>
      <c r="DQ100" s="257">
        <f t="shared" si="399"/>
        <v>0</v>
      </c>
      <c r="DR100" s="257" t="e">
        <f t="shared" si="399"/>
        <v>#DIV/0!</v>
      </c>
      <c r="DS100" s="257">
        <f t="shared" si="399"/>
        <v>0</v>
      </c>
      <c r="DT100" s="257">
        <f t="shared" si="399"/>
        <v>0</v>
      </c>
      <c r="DU100" s="257">
        <f t="shared" si="399"/>
        <v>0</v>
      </c>
      <c r="DV100" s="257">
        <f t="shared" si="399"/>
        <v>0</v>
      </c>
      <c r="DW100" s="257" t="e">
        <f t="shared" si="399"/>
        <v>#DIV/0!</v>
      </c>
      <c r="DX100" s="257">
        <f t="shared" si="399"/>
        <v>0</v>
      </c>
      <c r="DY100" s="257">
        <f t="shared" si="399"/>
        <v>0</v>
      </c>
      <c r="DZ100" s="257">
        <f t="shared" si="399"/>
        <v>0</v>
      </c>
      <c r="EA100" s="257">
        <f t="shared" si="399"/>
        <v>0</v>
      </c>
      <c r="EB100" s="257" t="e">
        <f t="shared" si="399"/>
        <v>#DIV/0!</v>
      </c>
      <c r="EC100" s="257">
        <f t="shared" si="399"/>
        <v>0</v>
      </c>
      <c r="ED100" s="257">
        <f t="shared" si="399"/>
        <v>0</v>
      </c>
      <c r="EE100" s="257">
        <f t="shared" si="399"/>
        <v>0</v>
      </c>
      <c r="EF100" s="257">
        <f t="shared" si="399"/>
        <v>0</v>
      </c>
      <c r="EG100" s="257" t="e">
        <f t="shared" si="399"/>
        <v>#DIV/0!</v>
      </c>
      <c r="EH100" s="257">
        <f t="shared" si="399"/>
        <v>0</v>
      </c>
      <c r="EI100" s="257">
        <f t="shared" si="399"/>
        <v>0</v>
      </c>
      <c r="EJ100" s="257">
        <f t="shared" si="399"/>
        <v>0</v>
      </c>
      <c r="EK100" s="257">
        <f t="shared" si="399"/>
        <v>0</v>
      </c>
      <c r="EL100" s="257" t="e">
        <f t="shared" si="399"/>
        <v>#DIV/0!</v>
      </c>
      <c r="EM100" s="257">
        <f t="shared" si="399"/>
        <v>0</v>
      </c>
      <c r="EN100" s="257" t="e">
        <f t="shared" si="399"/>
        <v>#DIV/0!</v>
      </c>
      <c r="EO100" s="257">
        <f t="shared" si="399"/>
        <v>0</v>
      </c>
      <c r="EP100" s="257" t="e">
        <f t="shared" si="399"/>
        <v>#DIV/0!</v>
      </c>
      <c r="EQ100" s="257">
        <f t="shared" si="399"/>
        <v>0</v>
      </c>
      <c r="ER100" s="257" t="e">
        <f t="shared" si="399"/>
        <v>#DIV/0!</v>
      </c>
      <c r="ES100" s="257">
        <f t="shared" si="399"/>
        <v>0</v>
      </c>
      <c r="ET100" s="257">
        <f t="shared" si="399"/>
        <v>0</v>
      </c>
      <c r="EU100" s="257">
        <f t="shared" si="399"/>
        <v>0</v>
      </c>
      <c r="EV100" s="257">
        <f t="shared" si="399"/>
        <v>0</v>
      </c>
      <c r="EW100" s="257">
        <f t="shared" si="399"/>
        <v>0</v>
      </c>
      <c r="EX100" s="257" t="e">
        <f t="shared" si="399"/>
        <v>#DIV/0!</v>
      </c>
      <c r="EY100" s="257">
        <f t="shared" si="399"/>
        <v>0</v>
      </c>
      <c r="EZ100" s="257">
        <f t="shared" si="399"/>
        <v>0</v>
      </c>
      <c r="FA100" s="257">
        <f t="shared" si="399"/>
        <v>0</v>
      </c>
      <c r="FB100" s="257">
        <f t="shared" si="399"/>
        <v>0</v>
      </c>
      <c r="FC100" s="257" t="e">
        <f t="shared" si="399"/>
        <v>#DIV/0!</v>
      </c>
      <c r="FD100" s="257">
        <f t="shared" si="399"/>
        <v>0</v>
      </c>
      <c r="FE100" s="257">
        <f t="shared" si="399"/>
        <v>0</v>
      </c>
      <c r="FF100" s="257">
        <f t="shared" si="399"/>
        <v>0</v>
      </c>
      <c r="FG100" s="257">
        <f t="shared" si="399"/>
        <v>0</v>
      </c>
      <c r="FH100" s="257" t="e">
        <f t="shared" si="399"/>
        <v>#DIV/0!</v>
      </c>
      <c r="FI100" s="257">
        <f t="shared" si="399"/>
        <v>0</v>
      </c>
      <c r="FJ100" s="257">
        <f t="shared" si="399"/>
        <v>0</v>
      </c>
      <c r="FK100" s="257">
        <f t="shared" si="399"/>
        <v>0</v>
      </c>
      <c r="FL100" s="257">
        <f t="shared" si="399"/>
        <v>0</v>
      </c>
      <c r="FM100" s="257" t="e">
        <f t="shared" si="399"/>
        <v>#DIV/0!</v>
      </c>
      <c r="FN100" s="257">
        <f t="shared" si="399"/>
        <v>0</v>
      </c>
      <c r="FO100" s="257">
        <f t="shared" si="399"/>
        <v>0</v>
      </c>
      <c r="FP100" s="257">
        <f t="shared" si="399"/>
        <v>0</v>
      </c>
      <c r="FQ100" s="257">
        <f t="shared" si="399"/>
        <v>0</v>
      </c>
      <c r="FR100" s="257" t="e">
        <f t="shared" si="399"/>
        <v>#DIV/0!</v>
      </c>
      <c r="FS100" s="257">
        <f t="shared" si="399"/>
        <v>0</v>
      </c>
      <c r="FT100" s="257" t="e">
        <f t="shared" si="399"/>
        <v>#DIV/0!</v>
      </c>
      <c r="FU100" s="257">
        <f t="shared" si="399"/>
        <v>0</v>
      </c>
      <c r="FV100" s="257" t="e">
        <f t="shared" si="399"/>
        <v>#DIV/0!</v>
      </c>
      <c r="FW100" s="257">
        <f t="shared" si="399"/>
        <v>0</v>
      </c>
      <c r="FX100" s="257" t="e">
        <f t="shared" si="399"/>
        <v>#DIV/0!</v>
      </c>
      <c r="FY100" s="257">
        <f t="shared" si="399"/>
        <v>0</v>
      </c>
      <c r="FZ100" s="257">
        <f t="shared" si="399"/>
        <v>0</v>
      </c>
      <c r="GA100" s="257">
        <f t="shared" ref="GA100:IJ100" si="400">MAX(GA69:GA81)</f>
        <v>0</v>
      </c>
      <c r="GB100" s="257">
        <f t="shared" si="400"/>
        <v>0</v>
      </c>
      <c r="GC100" s="257">
        <f t="shared" si="400"/>
        <v>0</v>
      </c>
      <c r="GD100" s="257" t="e">
        <f t="shared" si="400"/>
        <v>#DIV/0!</v>
      </c>
      <c r="GE100" s="257">
        <f t="shared" si="400"/>
        <v>0</v>
      </c>
      <c r="GF100" s="257">
        <f t="shared" si="400"/>
        <v>0</v>
      </c>
      <c r="GG100" s="257">
        <f t="shared" si="400"/>
        <v>0</v>
      </c>
      <c r="GH100" s="257">
        <f t="shared" si="400"/>
        <v>0</v>
      </c>
      <c r="GI100" s="257" t="e">
        <f t="shared" si="400"/>
        <v>#DIV/0!</v>
      </c>
      <c r="GJ100" s="257">
        <f t="shared" si="400"/>
        <v>0</v>
      </c>
      <c r="GK100" s="257">
        <f t="shared" si="400"/>
        <v>0</v>
      </c>
      <c r="GL100" s="257">
        <f t="shared" si="400"/>
        <v>0</v>
      </c>
      <c r="GM100" s="257">
        <f t="shared" si="400"/>
        <v>0</v>
      </c>
      <c r="GN100" s="257" t="e">
        <f t="shared" si="400"/>
        <v>#DIV/0!</v>
      </c>
      <c r="GO100" s="257">
        <f t="shared" si="400"/>
        <v>0</v>
      </c>
      <c r="GP100" s="257">
        <f t="shared" si="400"/>
        <v>0</v>
      </c>
      <c r="GQ100" s="257">
        <f t="shared" si="400"/>
        <v>0</v>
      </c>
      <c r="GR100" s="257">
        <f t="shared" si="400"/>
        <v>0</v>
      </c>
      <c r="GS100" s="257" t="e">
        <f t="shared" si="400"/>
        <v>#DIV/0!</v>
      </c>
      <c r="GT100" s="257">
        <f t="shared" si="400"/>
        <v>0</v>
      </c>
      <c r="GU100" s="257">
        <f t="shared" si="400"/>
        <v>0</v>
      </c>
      <c r="GV100" s="257">
        <f t="shared" si="400"/>
        <v>0</v>
      </c>
      <c r="GW100" s="257">
        <f t="shared" si="400"/>
        <v>0</v>
      </c>
      <c r="GX100" s="257" t="e">
        <f t="shared" si="400"/>
        <v>#DIV/0!</v>
      </c>
      <c r="GY100" s="257">
        <f t="shared" si="400"/>
        <v>0</v>
      </c>
      <c r="GZ100" s="257" t="e">
        <f t="shared" si="400"/>
        <v>#DIV/0!</v>
      </c>
      <c r="HA100" s="257">
        <f t="shared" si="400"/>
        <v>0</v>
      </c>
      <c r="HB100" s="257" t="e">
        <f t="shared" si="400"/>
        <v>#DIV/0!</v>
      </c>
      <c r="HC100" s="257">
        <f t="shared" si="400"/>
        <v>0</v>
      </c>
      <c r="HD100" s="257" t="e">
        <f t="shared" si="400"/>
        <v>#DIV/0!</v>
      </c>
      <c r="HE100" s="257">
        <f t="shared" si="400"/>
        <v>0</v>
      </c>
      <c r="HF100" s="257">
        <f t="shared" si="400"/>
        <v>0</v>
      </c>
      <c r="HG100" s="257">
        <f t="shared" si="400"/>
        <v>0</v>
      </c>
      <c r="HH100" s="257">
        <f t="shared" si="400"/>
        <v>0</v>
      </c>
      <c r="HI100" s="257">
        <f t="shared" si="400"/>
        <v>0</v>
      </c>
      <c r="HJ100" s="257" t="e">
        <f t="shared" si="400"/>
        <v>#DIV/0!</v>
      </c>
      <c r="HK100" s="257">
        <f t="shared" si="400"/>
        <v>0</v>
      </c>
      <c r="HL100" s="257">
        <f t="shared" si="400"/>
        <v>0</v>
      </c>
      <c r="HM100" s="257">
        <f t="shared" si="400"/>
        <v>0</v>
      </c>
      <c r="HN100" s="257">
        <f t="shared" si="400"/>
        <v>0</v>
      </c>
      <c r="HO100" s="257" t="e">
        <f t="shared" si="400"/>
        <v>#DIV/0!</v>
      </c>
      <c r="HP100" s="257">
        <f t="shared" si="400"/>
        <v>0</v>
      </c>
      <c r="HQ100" s="257">
        <f t="shared" si="400"/>
        <v>0</v>
      </c>
      <c r="HR100" s="257">
        <f t="shared" si="400"/>
        <v>0</v>
      </c>
      <c r="HS100" s="257">
        <f t="shared" si="400"/>
        <v>0</v>
      </c>
      <c r="HT100" s="257" t="e">
        <f t="shared" si="400"/>
        <v>#DIV/0!</v>
      </c>
      <c r="HU100" s="257">
        <f t="shared" si="400"/>
        <v>0</v>
      </c>
      <c r="HV100" s="257">
        <f t="shared" si="400"/>
        <v>0</v>
      </c>
      <c r="HW100" s="257">
        <f t="shared" si="400"/>
        <v>0</v>
      </c>
      <c r="HX100" s="257">
        <f t="shared" si="400"/>
        <v>0</v>
      </c>
      <c r="HY100" s="257" t="e">
        <f t="shared" si="400"/>
        <v>#DIV/0!</v>
      </c>
      <c r="HZ100" s="257">
        <f t="shared" si="400"/>
        <v>0</v>
      </c>
      <c r="IA100" s="257">
        <f t="shared" si="400"/>
        <v>0</v>
      </c>
      <c r="IB100" s="257">
        <f t="shared" si="400"/>
        <v>0</v>
      </c>
      <c r="IC100" s="257">
        <f t="shared" si="400"/>
        <v>0</v>
      </c>
      <c r="ID100" s="257" t="e">
        <f t="shared" si="400"/>
        <v>#DIV/0!</v>
      </c>
      <c r="IE100" s="257">
        <f t="shared" si="400"/>
        <v>0</v>
      </c>
      <c r="IF100" s="257" t="e">
        <f t="shared" si="400"/>
        <v>#DIV/0!</v>
      </c>
      <c r="IG100" s="257">
        <f t="shared" si="400"/>
        <v>0</v>
      </c>
      <c r="IH100" s="257" t="e">
        <f t="shared" si="400"/>
        <v>#DIV/0!</v>
      </c>
      <c r="II100" s="257">
        <f t="shared" si="400"/>
        <v>0</v>
      </c>
      <c r="IJ100" s="257" t="e">
        <f t="shared" si="400"/>
        <v>#DIV/0!</v>
      </c>
      <c r="IK100" s="257">
        <f>MAX(IK69:IK81)</f>
        <v>0</v>
      </c>
    </row>
  </sheetData>
  <phoneticPr fontId="2" type="noConversion"/>
  <pageMargins left="0.75" right="0.75" top="1" bottom="1" header="0.5" footer="0.5"/>
  <pageSetup paperSize="9" scale="10" orientation="portrait" r:id="rId1"/>
  <headerFooter alignWithMargins="0"/>
  <ignoredErrors>
    <ignoredError sqref="CC29:CC92 CE29:CE91 CE92 DI29:DI92 DK29:DK92 EO29:EO92 EQ29:EQ92 FU29:FU92 FW29:FW92 HA29 HC29 HA30:HA92 HC30:HC92 IG29 II29 IG30:IG92 II30:II9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100"/>
  <sheetViews>
    <sheetView zoomScale="90" zoomScaleNormal="90" workbookViewId="0">
      <selection activeCell="H28" sqref="H28"/>
    </sheetView>
  </sheetViews>
  <sheetFormatPr defaultRowHeight="16.5"/>
  <cols>
    <col min="1" max="1" width="8.625" customWidth="1"/>
    <col min="2" max="7" width="15" customWidth="1"/>
    <col min="8" max="8" width="8.75" customWidth="1"/>
    <col min="9" max="9" width="9.5" bestFit="1" customWidth="1"/>
  </cols>
  <sheetData>
    <row r="1" spans="1:9">
      <c r="B1" t="str">
        <f>路口基本資料!B14</f>
        <v>A</v>
      </c>
      <c r="C1" t="str">
        <f>路口基本資料!C14</f>
        <v>B</v>
      </c>
      <c r="D1" t="str">
        <f>路口基本資料!D14</f>
        <v>C</v>
      </c>
      <c r="E1" t="str">
        <f>路口基本資料!E14</f>
        <v>D</v>
      </c>
      <c r="F1" t="str">
        <f>路口基本資料!F14</f>
        <v>E</v>
      </c>
      <c r="G1" t="str">
        <f>路口基本資料!G14</f>
        <v>F</v>
      </c>
      <c r="I1" s="18"/>
    </row>
    <row r="2" spans="1:9">
      <c r="B2" s="50" t="str">
        <f>CONCATENATE('調查資料(OUT)'!C8,B1)</f>
        <v>0A</v>
      </c>
      <c r="C2" s="10" t="str">
        <f>CONCATENATE('調查資料(OUT)'!R8,C1)</f>
        <v>0B</v>
      </c>
      <c r="D2" s="51" t="str">
        <f>CONCATENATE('調查資料(OUT)'!AG8,D1)</f>
        <v>0C</v>
      </c>
      <c r="E2" s="11" t="str">
        <f>CONCATENATE('調查資料(OUT)'!AV8,E1)</f>
        <v>0D</v>
      </c>
      <c r="F2" s="49" t="str">
        <f>CONCATENATE('調查資料(OUT)'!BK8,F1)</f>
        <v>0E</v>
      </c>
      <c r="G2" s="93" t="str">
        <f>CONCATENATE('調查資料(OUT)'!BZ8,G1)</f>
        <v>0F</v>
      </c>
      <c r="H2" s="52" t="s">
        <v>24</v>
      </c>
    </row>
    <row r="3" spans="1:9">
      <c r="B3" s="50" t="s">
        <v>25</v>
      </c>
      <c r="C3" s="10" t="s">
        <v>25</v>
      </c>
      <c r="D3" s="51" t="s">
        <v>25</v>
      </c>
      <c r="E3" s="11" t="s">
        <v>25</v>
      </c>
      <c r="F3" s="49" t="s">
        <v>25</v>
      </c>
      <c r="G3" s="93" t="s">
        <v>1</v>
      </c>
      <c r="H3" s="52" t="s">
        <v>26</v>
      </c>
    </row>
    <row r="4" spans="1:9">
      <c r="B4" s="47" t="s">
        <v>28</v>
      </c>
      <c r="C4" s="10" t="s">
        <v>29</v>
      </c>
      <c r="D4" s="51" t="s">
        <v>29</v>
      </c>
      <c r="E4" s="11" t="s">
        <v>29</v>
      </c>
      <c r="F4" s="49" t="s">
        <v>29</v>
      </c>
      <c r="G4" s="93" t="s">
        <v>29</v>
      </c>
      <c r="H4" s="52" t="s">
        <v>29</v>
      </c>
    </row>
    <row r="5" spans="1:9">
      <c r="A5" s="12" t="s">
        <v>163</v>
      </c>
      <c r="B5" s="13">
        <f>PHF及轉向比!B5</f>
        <v>0</v>
      </c>
      <c r="C5" s="14">
        <f>PHF及轉向比!H5</f>
        <v>0</v>
      </c>
      <c r="D5" s="15">
        <f>PHF及轉向比!N5</f>
        <v>0</v>
      </c>
      <c r="E5" s="15">
        <f>PHF及轉向比!T5</f>
        <v>0</v>
      </c>
      <c r="F5" s="15">
        <f>PHF及轉向比!Z5</f>
        <v>0</v>
      </c>
      <c r="G5" s="15">
        <f>PHF及轉向比!AF5</f>
        <v>0</v>
      </c>
      <c r="H5" s="16">
        <f>PHF及轉向比!AL5</f>
        <v>0</v>
      </c>
    </row>
    <row r="6" spans="1:9">
      <c r="A6" s="12" t="s">
        <v>164</v>
      </c>
      <c r="B6" s="13">
        <f>PHF及轉向比!B6</f>
        <v>0</v>
      </c>
      <c r="C6" s="14">
        <f>PHF及轉向比!H6</f>
        <v>0</v>
      </c>
      <c r="D6" s="15">
        <f>PHF及轉向比!N6</f>
        <v>0</v>
      </c>
      <c r="E6" s="15">
        <f>PHF及轉向比!T6</f>
        <v>0</v>
      </c>
      <c r="F6" s="15">
        <f>PHF及轉向比!Z6</f>
        <v>0</v>
      </c>
      <c r="G6" s="15">
        <f>PHF及轉向比!AF6</f>
        <v>0</v>
      </c>
      <c r="H6" s="16">
        <f>PHF及轉向比!AL6</f>
        <v>0</v>
      </c>
    </row>
    <row r="7" spans="1:9">
      <c r="A7" s="12" t="s">
        <v>165</v>
      </c>
      <c r="B7" s="13">
        <f>PHF及轉向比!B7</f>
        <v>0</v>
      </c>
      <c r="C7" s="14">
        <f>PHF及轉向比!H7</f>
        <v>0</v>
      </c>
      <c r="D7" s="15">
        <f>PHF及轉向比!N7</f>
        <v>0</v>
      </c>
      <c r="E7" s="15">
        <f>PHF及轉向比!T7</f>
        <v>0</v>
      </c>
      <c r="F7" s="15">
        <f>PHF及轉向比!Z7</f>
        <v>0</v>
      </c>
      <c r="G7" s="15">
        <f>PHF及轉向比!AF7</f>
        <v>0</v>
      </c>
      <c r="H7" s="16">
        <f>PHF及轉向比!AL7</f>
        <v>0</v>
      </c>
    </row>
    <row r="8" spans="1:9">
      <c r="A8" s="12" t="s">
        <v>166</v>
      </c>
      <c r="B8" s="13">
        <f>PHF及轉向比!B8</f>
        <v>0</v>
      </c>
      <c r="C8" s="14">
        <f>PHF及轉向比!H8</f>
        <v>0</v>
      </c>
      <c r="D8" s="15">
        <f>PHF及轉向比!N8</f>
        <v>0</v>
      </c>
      <c r="E8" s="15">
        <f>PHF及轉向比!T8</f>
        <v>0</v>
      </c>
      <c r="F8" s="15">
        <f>PHF及轉向比!Z8</f>
        <v>0</v>
      </c>
      <c r="G8" s="15">
        <f>PHF及轉向比!AF8</f>
        <v>0</v>
      </c>
      <c r="H8" s="16">
        <f>PHF及轉向比!AL8</f>
        <v>0</v>
      </c>
    </row>
    <row r="9" spans="1:9">
      <c r="A9" s="12" t="s">
        <v>167</v>
      </c>
      <c r="B9" s="13">
        <f>PHF及轉向比!B9</f>
        <v>0</v>
      </c>
      <c r="C9" s="14">
        <f>PHF及轉向比!H9</f>
        <v>0</v>
      </c>
      <c r="D9" s="15">
        <f>PHF及轉向比!N9</f>
        <v>0</v>
      </c>
      <c r="E9" s="15">
        <f>PHF及轉向比!T9</f>
        <v>0</v>
      </c>
      <c r="F9" s="15">
        <f>PHF及轉向比!Z9</f>
        <v>0</v>
      </c>
      <c r="G9" s="15">
        <f>PHF及轉向比!AF9</f>
        <v>0</v>
      </c>
      <c r="H9" s="16">
        <f>PHF及轉向比!AL9</f>
        <v>0</v>
      </c>
    </row>
    <row r="10" spans="1:9">
      <c r="A10" s="12" t="s">
        <v>168</v>
      </c>
      <c r="B10" s="13">
        <f>PHF及轉向比!B10</f>
        <v>0</v>
      </c>
      <c r="C10" s="14">
        <f>PHF及轉向比!H10</f>
        <v>0</v>
      </c>
      <c r="D10" s="15">
        <f>PHF及轉向比!N10</f>
        <v>0</v>
      </c>
      <c r="E10" s="15">
        <f>PHF及轉向比!T10</f>
        <v>0</v>
      </c>
      <c r="F10" s="15">
        <f>PHF及轉向比!Z10</f>
        <v>0</v>
      </c>
      <c r="G10" s="15">
        <f>PHF及轉向比!AF10</f>
        <v>0</v>
      </c>
      <c r="H10" s="16">
        <f>PHF及轉向比!AL10</f>
        <v>0</v>
      </c>
    </row>
    <row r="11" spans="1:9">
      <c r="A11" s="12" t="s">
        <v>169</v>
      </c>
      <c r="B11" s="13">
        <f>PHF及轉向比!B11</f>
        <v>0</v>
      </c>
      <c r="C11" s="14">
        <f>PHF及轉向比!H11</f>
        <v>0</v>
      </c>
      <c r="D11" s="15">
        <f>PHF及轉向比!N11</f>
        <v>0</v>
      </c>
      <c r="E11" s="15">
        <f>PHF及轉向比!T11</f>
        <v>0</v>
      </c>
      <c r="F11" s="15">
        <f>PHF及轉向比!Z11</f>
        <v>0</v>
      </c>
      <c r="G11" s="15">
        <f>PHF及轉向比!AF11</f>
        <v>0</v>
      </c>
      <c r="H11" s="16">
        <f>PHF及轉向比!AL11</f>
        <v>0</v>
      </c>
    </row>
    <row r="12" spans="1:9">
      <c r="A12" s="12" t="s">
        <v>170</v>
      </c>
      <c r="B12" s="13">
        <f>PHF及轉向比!B12</f>
        <v>0</v>
      </c>
      <c r="C12" s="14">
        <f>PHF及轉向比!H12</f>
        <v>0</v>
      </c>
      <c r="D12" s="15">
        <f>PHF及轉向比!N12</f>
        <v>0</v>
      </c>
      <c r="E12" s="15">
        <f>PHF及轉向比!T12</f>
        <v>0</v>
      </c>
      <c r="F12" s="15">
        <f>PHF及轉向比!Z12</f>
        <v>0</v>
      </c>
      <c r="G12" s="15">
        <f>PHF及轉向比!AF12</f>
        <v>0</v>
      </c>
      <c r="H12" s="16">
        <f>PHF及轉向比!AL12</f>
        <v>0</v>
      </c>
    </row>
    <row r="13" spans="1:9">
      <c r="A13" s="12" t="s">
        <v>171</v>
      </c>
      <c r="B13" s="13">
        <f>PHF及轉向比!B13</f>
        <v>0</v>
      </c>
      <c r="C13" s="14">
        <f>PHF及轉向比!H13</f>
        <v>0</v>
      </c>
      <c r="D13" s="15">
        <f>PHF及轉向比!N13</f>
        <v>0</v>
      </c>
      <c r="E13" s="15">
        <f>PHF及轉向比!T13</f>
        <v>0</v>
      </c>
      <c r="F13" s="15">
        <f>PHF及轉向比!Z13</f>
        <v>0</v>
      </c>
      <c r="G13" s="15">
        <f>PHF及轉向比!AF13</f>
        <v>0</v>
      </c>
      <c r="H13" s="16">
        <f>PHF及轉向比!AL13</f>
        <v>0</v>
      </c>
    </row>
    <row r="14" spans="1:9">
      <c r="A14" s="12" t="s">
        <v>172</v>
      </c>
      <c r="B14" s="13">
        <f>PHF及轉向比!B14</f>
        <v>0</v>
      </c>
      <c r="C14" s="14">
        <f>PHF及轉向比!H14</f>
        <v>0</v>
      </c>
      <c r="D14" s="15">
        <f>PHF及轉向比!N14</f>
        <v>0</v>
      </c>
      <c r="E14" s="15">
        <f>PHF及轉向比!T14</f>
        <v>0</v>
      </c>
      <c r="F14" s="15">
        <f>PHF及轉向比!Z14</f>
        <v>0</v>
      </c>
      <c r="G14" s="15">
        <f>PHF及轉向比!AF14</f>
        <v>0</v>
      </c>
      <c r="H14" s="16">
        <f>PHF及轉向比!AL14</f>
        <v>0</v>
      </c>
    </row>
    <row r="15" spans="1:9">
      <c r="A15" s="12" t="s">
        <v>173</v>
      </c>
      <c r="B15" s="13">
        <f>PHF及轉向比!B15</f>
        <v>0</v>
      </c>
      <c r="C15" s="14">
        <f>PHF及轉向比!H15</f>
        <v>0</v>
      </c>
      <c r="D15" s="15">
        <f>PHF及轉向比!N15</f>
        <v>0</v>
      </c>
      <c r="E15" s="15">
        <f>PHF及轉向比!T15</f>
        <v>0</v>
      </c>
      <c r="F15" s="15">
        <f>PHF及轉向比!Z15</f>
        <v>0</v>
      </c>
      <c r="G15" s="15">
        <f>PHF及轉向比!AF15</f>
        <v>0</v>
      </c>
      <c r="H15" s="16">
        <f>PHF及轉向比!AL15</f>
        <v>0</v>
      </c>
    </row>
    <row r="16" spans="1:9">
      <c r="A16" s="12" t="s">
        <v>174</v>
      </c>
      <c r="B16" s="13">
        <f>PHF及轉向比!B16</f>
        <v>0</v>
      </c>
      <c r="C16" s="14">
        <f>PHF及轉向比!H16</f>
        <v>0</v>
      </c>
      <c r="D16" s="15">
        <f>PHF及轉向比!N16</f>
        <v>0</v>
      </c>
      <c r="E16" s="15">
        <f>PHF及轉向比!T16</f>
        <v>0</v>
      </c>
      <c r="F16" s="15">
        <f>PHF及轉向比!Z16</f>
        <v>0</v>
      </c>
      <c r="G16" s="15">
        <f>PHF及轉向比!AF16</f>
        <v>0</v>
      </c>
      <c r="H16" s="16">
        <f>PHF及轉向比!AL16</f>
        <v>0</v>
      </c>
    </row>
    <row r="17" spans="1:8">
      <c r="A17" s="12" t="s">
        <v>175</v>
      </c>
      <c r="B17" s="13">
        <f>PHF及轉向比!B17</f>
        <v>0</v>
      </c>
      <c r="C17" s="14">
        <f>PHF及轉向比!H17</f>
        <v>0</v>
      </c>
      <c r="D17" s="15">
        <f>PHF及轉向比!N17</f>
        <v>0</v>
      </c>
      <c r="E17" s="15">
        <f>PHF及轉向比!T17</f>
        <v>0</v>
      </c>
      <c r="F17" s="15">
        <f>PHF及轉向比!Z17</f>
        <v>0</v>
      </c>
      <c r="G17" s="15">
        <f>PHF及轉向比!AF17</f>
        <v>0</v>
      </c>
      <c r="H17" s="16">
        <f>PHF及轉向比!AL17</f>
        <v>0</v>
      </c>
    </row>
    <row r="18" spans="1:8">
      <c r="A18" s="12" t="s">
        <v>176</v>
      </c>
      <c r="B18" s="13">
        <f>PHF及轉向比!B18</f>
        <v>0</v>
      </c>
      <c r="C18" s="14">
        <f>PHF及轉向比!H18</f>
        <v>0</v>
      </c>
      <c r="D18" s="15">
        <f>PHF及轉向比!N18</f>
        <v>0</v>
      </c>
      <c r="E18" s="15">
        <f>PHF及轉向比!T18</f>
        <v>0</v>
      </c>
      <c r="F18" s="15">
        <f>PHF及轉向比!Z18</f>
        <v>0</v>
      </c>
      <c r="G18" s="15">
        <f>PHF及轉向比!AF18</f>
        <v>0</v>
      </c>
      <c r="H18" s="16">
        <f>PHF及轉向比!AL18</f>
        <v>0</v>
      </c>
    </row>
    <row r="19" spans="1:8">
      <c r="A19" s="12" t="s">
        <v>177</v>
      </c>
      <c r="B19" s="13">
        <f>PHF及轉向比!B19</f>
        <v>0</v>
      </c>
      <c r="C19" s="14">
        <f>PHF及轉向比!H19</f>
        <v>0</v>
      </c>
      <c r="D19" s="15">
        <f>PHF及轉向比!N19</f>
        <v>0</v>
      </c>
      <c r="E19" s="15">
        <f>PHF及轉向比!T19</f>
        <v>0</v>
      </c>
      <c r="F19" s="15">
        <f>PHF及轉向比!Z19</f>
        <v>0</v>
      </c>
      <c r="G19" s="15">
        <f>PHF及轉向比!AF19</f>
        <v>0</v>
      </c>
      <c r="H19" s="16">
        <f>PHF及轉向比!AL19</f>
        <v>0</v>
      </c>
    </row>
    <row r="20" spans="1:8">
      <c r="A20" s="12" t="s">
        <v>178</v>
      </c>
      <c r="B20" s="13">
        <f>PHF及轉向比!B20</f>
        <v>0</v>
      </c>
      <c r="C20" s="14">
        <f>PHF及轉向比!H20</f>
        <v>0</v>
      </c>
      <c r="D20" s="15">
        <f>PHF及轉向比!N20</f>
        <v>0</v>
      </c>
      <c r="E20" s="15">
        <f>PHF及轉向比!T20</f>
        <v>0</v>
      </c>
      <c r="F20" s="15">
        <f>PHF及轉向比!Z20</f>
        <v>0</v>
      </c>
      <c r="G20" s="15">
        <f>PHF及轉向比!AF20</f>
        <v>0</v>
      </c>
      <c r="H20" s="16">
        <f>PHF及轉向比!AL20</f>
        <v>0</v>
      </c>
    </row>
    <row r="21" spans="1:8">
      <c r="A21" s="12" t="s">
        <v>179</v>
      </c>
      <c r="B21" s="13">
        <f>PHF及轉向比!B21</f>
        <v>0</v>
      </c>
      <c r="C21" s="14">
        <f>PHF及轉向比!H21</f>
        <v>0</v>
      </c>
      <c r="D21" s="15">
        <f>PHF及轉向比!N21</f>
        <v>0</v>
      </c>
      <c r="E21" s="15">
        <f>PHF及轉向比!T21</f>
        <v>0</v>
      </c>
      <c r="F21" s="15">
        <f>PHF及轉向比!Z21</f>
        <v>0</v>
      </c>
      <c r="G21" s="15">
        <f>PHF及轉向比!AF21</f>
        <v>0</v>
      </c>
      <c r="H21" s="16">
        <f>PHF及轉向比!AL21</f>
        <v>0</v>
      </c>
    </row>
    <row r="22" spans="1:8">
      <c r="A22" s="12" t="s">
        <v>180</v>
      </c>
      <c r="B22" s="13">
        <f>PHF及轉向比!B22</f>
        <v>0</v>
      </c>
      <c r="C22" s="14">
        <f>PHF及轉向比!H22</f>
        <v>0</v>
      </c>
      <c r="D22" s="15">
        <f>PHF及轉向比!N22</f>
        <v>0</v>
      </c>
      <c r="E22" s="15">
        <f>PHF及轉向比!T22</f>
        <v>0</v>
      </c>
      <c r="F22" s="15">
        <f>PHF及轉向比!Z22</f>
        <v>0</v>
      </c>
      <c r="G22" s="15">
        <f>PHF及轉向比!AF22</f>
        <v>0</v>
      </c>
      <c r="H22" s="16">
        <f>PHF及轉向比!AL22</f>
        <v>0</v>
      </c>
    </row>
    <row r="23" spans="1:8">
      <c r="A23" s="12" t="s">
        <v>181</v>
      </c>
      <c r="B23" s="13">
        <f>PHF及轉向比!B23</f>
        <v>0</v>
      </c>
      <c r="C23" s="14">
        <f>PHF及轉向比!H23</f>
        <v>0</v>
      </c>
      <c r="D23" s="15">
        <f>PHF及轉向比!N23</f>
        <v>0</v>
      </c>
      <c r="E23" s="15">
        <f>PHF及轉向比!T23</f>
        <v>0</v>
      </c>
      <c r="F23" s="15">
        <f>PHF及轉向比!Z23</f>
        <v>0</v>
      </c>
      <c r="G23" s="15">
        <f>PHF及轉向比!AF23</f>
        <v>0</v>
      </c>
      <c r="H23" s="16">
        <f>PHF及轉向比!AL23</f>
        <v>0</v>
      </c>
    </row>
    <row r="24" spans="1:8">
      <c r="A24" s="12" t="s">
        <v>182</v>
      </c>
      <c r="B24" s="13">
        <f>PHF及轉向比!B24</f>
        <v>0</v>
      </c>
      <c r="C24" s="14">
        <f>PHF及轉向比!H24</f>
        <v>0</v>
      </c>
      <c r="D24" s="15">
        <f>PHF及轉向比!N24</f>
        <v>0</v>
      </c>
      <c r="E24" s="15">
        <f>PHF及轉向比!T24</f>
        <v>0</v>
      </c>
      <c r="F24" s="15">
        <f>PHF及轉向比!Z24</f>
        <v>0</v>
      </c>
      <c r="G24" s="15">
        <f>PHF及轉向比!AF24</f>
        <v>0</v>
      </c>
      <c r="H24" s="16">
        <f>PHF及轉向比!AL24</f>
        <v>0</v>
      </c>
    </row>
    <row r="25" spans="1:8">
      <c r="A25" s="12" t="s">
        <v>183</v>
      </c>
      <c r="B25" s="13">
        <f>PHF及轉向比!B25</f>
        <v>0</v>
      </c>
      <c r="C25" s="14">
        <f>PHF及轉向比!H25</f>
        <v>0</v>
      </c>
      <c r="D25" s="15">
        <f>PHF及轉向比!N25</f>
        <v>0</v>
      </c>
      <c r="E25" s="15">
        <f>PHF及轉向比!T25</f>
        <v>0</v>
      </c>
      <c r="F25" s="15">
        <f>PHF及轉向比!Z25</f>
        <v>0</v>
      </c>
      <c r="G25" s="15">
        <f>PHF及轉向比!AF25</f>
        <v>0</v>
      </c>
      <c r="H25" s="16">
        <f>PHF及轉向比!AL25</f>
        <v>0</v>
      </c>
    </row>
    <row r="26" spans="1:8">
      <c r="A26" s="12" t="s">
        <v>184</v>
      </c>
      <c r="B26" s="13">
        <f>PHF及轉向比!B26</f>
        <v>0</v>
      </c>
      <c r="C26" s="14">
        <f>PHF及轉向比!H26</f>
        <v>0</v>
      </c>
      <c r="D26" s="15">
        <f>PHF及轉向比!N26</f>
        <v>0</v>
      </c>
      <c r="E26" s="15">
        <f>PHF及轉向比!T26</f>
        <v>0</v>
      </c>
      <c r="F26" s="15">
        <f>PHF及轉向比!Z26</f>
        <v>0</v>
      </c>
      <c r="G26" s="15">
        <f>PHF及轉向比!AF26</f>
        <v>0</v>
      </c>
      <c r="H26" s="16">
        <f>PHF及轉向比!AL26</f>
        <v>0</v>
      </c>
    </row>
    <row r="27" spans="1:8">
      <c r="A27" s="12" t="s">
        <v>185</v>
      </c>
      <c r="B27" s="13">
        <f>PHF及轉向比!B27</f>
        <v>0</v>
      </c>
      <c r="C27" s="14">
        <f>PHF及轉向比!H27</f>
        <v>0</v>
      </c>
      <c r="D27" s="15">
        <f>PHF及轉向比!N27</f>
        <v>0</v>
      </c>
      <c r="E27" s="15">
        <f>PHF及轉向比!T27</f>
        <v>0</v>
      </c>
      <c r="F27" s="15">
        <f>PHF及轉向比!Z27</f>
        <v>0</v>
      </c>
      <c r="G27" s="15">
        <f>PHF及轉向比!AF27</f>
        <v>0</v>
      </c>
      <c r="H27" s="16">
        <f>PHF及轉向比!AL27</f>
        <v>0</v>
      </c>
    </row>
    <row r="28" spans="1:8">
      <c r="A28" s="12" t="s">
        <v>186</v>
      </c>
      <c r="B28" s="13">
        <f>PHF及轉向比!B28</f>
        <v>0</v>
      </c>
      <c r="C28" s="14">
        <f>PHF及轉向比!H28</f>
        <v>0</v>
      </c>
      <c r="D28" s="15">
        <f>PHF及轉向比!N28</f>
        <v>0</v>
      </c>
      <c r="E28" s="15">
        <f>PHF及轉向比!T28</f>
        <v>0</v>
      </c>
      <c r="F28" s="15">
        <f>PHF及轉向比!Z28</f>
        <v>0</v>
      </c>
      <c r="G28" s="15">
        <f>PHF及轉向比!AF28</f>
        <v>0</v>
      </c>
      <c r="H28" s="16">
        <f>PHF及轉向比!AL28</f>
        <v>0</v>
      </c>
    </row>
    <row r="29" spans="1:8">
      <c r="A29" s="17" t="s">
        <v>31</v>
      </c>
      <c r="B29" s="13">
        <f>PHF及轉向比!B29</f>
        <v>0</v>
      </c>
      <c r="C29" s="14">
        <f>PHF及轉向比!H29</f>
        <v>0</v>
      </c>
      <c r="D29" s="15">
        <f>PHF及轉向比!N29</f>
        <v>0</v>
      </c>
      <c r="E29" s="15">
        <f>PHF及轉向比!T29</f>
        <v>0</v>
      </c>
      <c r="F29" s="15">
        <f>PHF及轉向比!Z29</f>
        <v>0</v>
      </c>
      <c r="G29" s="15">
        <f>PHF及轉向比!AF29</f>
        <v>0</v>
      </c>
      <c r="H29" s="16">
        <f>PHF及轉向比!AL29</f>
        <v>0</v>
      </c>
    </row>
    <row r="30" spans="1:8">
      <c r="A30" s="17" t="s">
        <v>32</v>
      </c>
      <c r="B30" s="13">
        <f>PHF及轉向比!B30</f>
        <v>0</v>
      </c>
      <c r="C30" s="14">
        <f>PHF及轉向比!H30</f>
        <v>0</v>
      </c>
      <c r="D30" s="15">
        <f>PHF及轉向比!N30</f>
        <v>0</v>
      </c>
      <c r="E30" s="15">
        <f>PHF及轉向比!T30</f>
        <v>0</v>
      </c>
      <c r="F30" s="15">
        <f>PHF及轉向比!Z30</f>
        <v>0</v>
      </c>
      <c r="G30" s="15">
        <f>PHF及轉向比!AF30</f>
        <v>0</v>
      </c>
      <c r="H30" s="16">
        <f>PHF及轉向比!AL30</f>
        <v>0</v>
      </c>
    </row>
    <row r="31" spans="1:8">
      <c r="A31" s="17" t="s">
        <v>33</v>
      </c>
      <c r="B31" s="13">
        <f>PHF及轉向比!B31</f>
        <v>0</v>
      </c>
      <c r="C31" s="14">
        <f>PHF及轉向比!H31</f>
        <v>0</v>
      </c>
      <c r="D31" s="15">
        <f>PHF及轉向比!N31</f>
        <v>0</v>
      </c>
      <c r="E31" s="15">
        <f>PHF及轉向比!T31</f>
        <v>0</v>
      </c>
      <c r="F31" s="15">
        <f>PHF及轉向比!Z31</f>
        <v>0</v>
      </c>
      <c r="G31" s="15">
        <f>PHF及轉向比!AF31</f>
        <v>0</v>
      </c>
      <c r="H31" s="16">
        <f>PHF及轉向比!AL31</f>
        <v>0</v>
      </c>
    </row>
    <row r="32" spans="1:8">
      <c r="A32" s="17" t="s">
        <v>34</v>
      </c>
      <c r="B32" s="13">
        <f>PHF及轉向比!B32</f>
        <v>0</v>
      </c>
      <c r="C32" s="14">
        <f>PHF及轉向比!H32</f>
        <v>0</v>
      </c>
      <c r="D32" s="15">
        <f>PHF及轉向比!N32</f>
        <v>0</v>
      </c>
      <c r="E32" s="15">
        <f>PHF及轉向比!T32</f>
        <v>0</v>
      </c>
      <c r="F32" s="15">
        <f>PHF及轉向比!Z32</f>
        <v>0</v>
      </c>
      <c r="G32" s="15">
        <f>PHF及轉向比!AF32</f>
        <v>0</v>
      </c>
      <c r="H32" s="16">
        <f>PHF及轉向比!AL32</f>
        <v>0</v>
      </c>
    </row>
    <row r="33" spans="1:8">
      <c r="A33" s="17" t="s">
        <v>35</v>
      </c>
      <c r="B33" s="13">
        <f>PHF及轉向比!B33</f>
        <v>0</v>
      </c>
      <c r="C33" s="14">
        <f>PHF及轉向比!H33</f>
        <v>0</v>
      </c>
      <c r="D33" s="15">
        <f>PHF及轉向比!N33</f>
        <v>0</v>
      </c>
      <c r="E33" s="15">
        <f>PHF及轉向比!T33</f>
        <v>0</v>
      </c>
      <c r="F33" s="15">
        <f>PHF及轉向比!Z33</f>
        <v>0</v>
      </c>
      <c r="G33" s="15">
        <f>PHF及轉向比!AF33</f>
        <v>0</v>
      </c>
      <c r="H33" s="16">
        <f>PHF及轉向比!AL33</f>
        <v>0</v>
      </c>
    </row>
    <row r="34" spans="1:8">
      <c r="A34" s="17" t="s">
        <v>36</v>
      </c>
      <c r="B34" s="13">
        <f>PHF及轉向比!B34</f>
        <v>0</v>
      </c>
      <c r="C34" s="14">
        <f>PHF及轉向比!H34</f>
        <v>0</v>
      </c>
      <c r="D34" s="15">
        <f>PHF及轉向比!N34</f>
        <v>0</v>
      </c>
      <c r="E34" s="15">
        <f>PHF及轉向比!T34</f>
        <v>0</v>
      </c>
      <c r="F34" s="15">
        <f>PHF及轉向比!Z34</f>
        <v>0</v>
      </c>
      <c r="G34" s="15">
        <f>PHF及轉向比!AF34</f>
        <v>0</v>
      </c>
      <c r="H34" s="16">
        <f>PHF及轉向比!AL34</f>
        <v>0</v>
      </c>
    </row>
    <row r="35" spans="1:8">
      <c r="A35" s="17" t="s">
        <v>37</v>
      </c>
      <c r="B35" s="13">
        <f>PHF及轉向比!B35</f>
        <v>0</v>
      </c>
      <c r="C35" s="14">
        <f>PHF及轉向比!H35</f>
        <v>0</v>
      </c>
      <c r="D35" s="15">
        <f>PHF及轉向比!N35</f>
        <v>0</v>
      </c>
      <c r="E35" s="15">
        <f>PHF及轉向比!T35</f>
        <v>0</v>
      </c>
      <c r="F35" s="15">
        <f>PHF及轉向比!Z35</f>
        <v>0</v>
      </c>
      <c r="G35" s="15">
        <f>PHF及轉向比!AF35</f>
        <v>0</v>
      </c>
      <c r="H35" s="16">
        <f>PHF及轉向比!AL35</f>
        <v>0</v>
      </c>
    </row>
    <row r="36" spans="1:8">
      <c r="A36" s="17" t="s">
        <v>38</v>
      </c>
      <c r="B36" s="13">
        <f>PHF及轉向比!B36</f>
        <v>0</v>
      </c>
      <c r="C36" s="14">
        <f>PHF及轉向比!H36</f>
        <v>0</v>
      </c>
      <c r="D36" s="15">
        <f>PHF及轉向比!N36</f>
        <v>0</v>
      </c>
      <c r="E36" s="15">
        <f>PHF及轉向比!T36</f>
        <v>0</v>
      </c>
      <c r="F36" s="15">
        <f>PHF及轉向比!Z36</f>
        <v>0</v>
      </c>
      <c r="G36" s="15">
        <f>PHF及轉向比!AF36</f>
        <v>0</v>
      </c>
      <c r="H36" s="16">
        <f>PHF及轉向比!AL36</f>
        <v>0</v>
      </c>
    </row>
    <row r="37" spans="1:8">
      <c r="A37" s="17" t="s">
        <v>39</v>
      </c>
      <c r="B37" s="13">
        <f>PHF及轉向比!B37</f>
        <v>0</v>
      </c>
      <c r="C37" s="14">
        <f>PHF及轉向比!H37</f>
        <v>0</v>
      </c>
      <c r="D37" s="15">
        <f>PHF及轉向比!N37</f>
        <v>0</v>
      </c>
      <c r="E37" s="15">
        <f>PHF及轉向比!T37</f>
        <v>0</v>
      </c>
      <c r="F37" s="15">
        <f>PHF及轉向比!Z37</f>
        <v>0</v>
      </c>
      <c r="G37" s="15">
        <f>PHF及轉向比!AF37</f>
        <v>0</v>
      </c>
      <c r="H37" s="16">
        <f>PHF及轉向比!AL37</f>
        <v>0</v>
      </c>
    </row>
    <row r="38" spans="1:8">
      <c r="A38" s="17" t="s">
        <v>40</v>
      </c>
      <c r="B38" s="13">
        <f>PHF及轉向比!B38</f>
        <v>0</v>
      </c>
      <c r="C38" s="14">
        <f>PHF及轉向比!H38</f>
        <v>0</v>
      </c>
      <c r="D38" s="15">
        <f>PHF及轉向比!N38</f>
        <v>0</v>
      </c>
      <c r="E38" s="15">
        <f>PHF及轉向比!T38</f>
        <v>0</v>
      </c>
      <c r="F38" s="15">
        <f>PHF及轉向比!Z38</f>
        <v>0</v>
      </c>
      <c r="G38" s="15">
        <f>PHF及轉向比!AF38</f>
        <v>0</v>
      </c>
      <c r="H38" s="16">
        <f>PHF及轉向比!AL38</f>
        <v>0</v>
      </c>
    </row>
    <row r="39" spans="1:8">
      <c r="A39" s="17" t="s">
        <v>41</v>
      </c>
      <c r="B39" s="13">
        <f>PHF及轉向比!B39</f>
        <v>0</v>
      </c>
      <c r="C39" s="14">
        <f>PHF及轉向比!H39</f>
        <v>0</v>
      </c>
      <c r="D39" s="15">
        <f>PHF及轉向比!N39</f>
        <v>0</v>
      </c>
      <c r="E39" s="15">
        <f>PHF及轉向比!T39</f>
        <v>0</v>
      </c>
      <c r="F39" s="15">
        <f>PHF及轉向比!Z39</f>
        <v>0</v>
      </c>
      <c r="G39" s="15">
        <f>PHF及轉向比!AF39</f>
        <v>0</v>
      </c>
      <c r="H39" s="16">
        <f>PHF及轉向比!AL39</f>
        <v>0</v>
      </c>
    </row>
    <row r="40" spans="1:8">
      <c r="A40" s="17" t="s">
        <v>42</v>
      </c>
      <c r="B40" s="13">
        <f>PHF及轉向比!B40</f>
        <v>0</v>
      </c>
      <c r="C40" s="14">
        <f>PHF及轉向比!H40</f>
        <v>0</v>
      </c>
      <c r="D40" s="15">
        <f>PHF及轉向比!N40</f>
        <v>0</v>
      </c>
      <c r="E40" s="15">
        <f>PHF及轉向比!T40</f>
        <v>0</v>
      </c>
      <c r="F40" s="15">
        <f>PHF及轉向比!Z40</f>
        <v>0</v>
      </c>
      <c r="G40" s="15">
        <f>PHF及轉向比!AF40</f>
        <v>0</v>
      </c>
      <c r="H40" s="16">
        <f>PHF及轉向比!AL40</f>
        <v>0</v>
      </c>
    </row>
    <row r="41" spans="1:8">
      <c r="A41" s="17" t="s">
        <v>43</v>
      </c>
      <c r="B41" s="13">
        <f>PHF及轉向比!B41</f>
        <v>0</v>
      </c>
      <c r="C41" s="14">
        <f>PHF及轉向比!H41</f>
        <v>0</v>
      </c>
      <c r="D41" s="15">
        <f>PHF及轉向比!N41</f>
        <v>0</v>
      </c>
      <c r="E41" s="15">
        <f>PHF及轉向比!T41</f>
        <v>0</v>
      </c>
      <c r="F41" s="15">
        <f>PHF及轉向比!Z41</f>
        <v>0</v>
      </c>
      <c r="G41" s="15">
        <f>PHF及轉向比!AF41</f>
        <v>0</v>
      </c>
      <c r="H41" s="16">
        <f>PHF及轉向比!AL41</f>
        <v>0</v>
      </c>
    </row>
    <row r="42" spans="1:8">
      <c r="A42" s="17" t="s">
        <v>44</v>
      </c>
      <c r="B42" s="13">
        <f>PHF及轉向比!B42</f>
        <v>0</v>
      </c>
      <c r="C42" s="14">
        <f>PHF及轉向比!H42</f>
        <v>0</v>
      </c>
      <c r="D42" s="15">
        <f>PHF及轉向比!N42</f>
        <v>0</v>
      </c>
      <c r="E42" s="15">
        <f>PHF及轉向比!T42</f>
        <v>0</v>
      </c>
      <c r="F42" s="15">
        <f>PHF及轉向比!Z42</f>
        <v>0</v>
      </c>
      <c r="G42" s="15">
        <f>PHF及轉向比!AF42</f>
        <v>0</v>
      </c>
      <c r="H42" s="16">
        <f>PHF及轉向比!AL42</f>
        <v>0</v>
      </c>
    </row>
    <row r="43" spans="1:8">
      <c r="A43" s="17" t="s">
        <v>45</v>
      </c>
      <c r="B43" s="13">
        <f>PHF及轉向比!B43</f>
        <v>0</v>
      </c>
      <c r="C43" s="14">
        <f>PHF及轉向比!H43</f>
        <v>0</v>
      </c>
      <c r="D43" s="15">
        <f>PHF及轉向比!N43</f>
        <v>0</v>
      </c>
      <c r="E43" s="15">
        <f>PHF及轉向比!T43</f>
        <v>0</v>
      </c>
      <c r="F43" s="15">
        <f>PHF及轉向比!Z43</f>
        <v>0</v>
      </c>
      <c r="G43" s="15">
        <f>PHF及轉向比!AF43</f>
        <v>0</v>
      </c>
      <c r="H43" s="16">
        <f>PHF及轉向比!AL43</f>
        <v>0</v>
      </c>
    </row>
    <row r="44" spans="1:8">
      <c r="A44" s="17" t="s">
        <v>46</v>
      </c>
      <c r="B44" s="13">
        <f>PHF及轉向比!B44</f>
        <v>0</v>
      </c>
      <c r="C44" s="14">
        <f>PHF及轉向比!H44</f>
        <v>0</v>
      </c>
      <c r="D44" s="15">
        <f>PHF及轉向比!N44</f>
        <v>0</v>
      </c>
      <c r="E44" s="15">
        <f>PHF及轉向比!T44</f>
        <v>0</v>
      </c>
      <c r="F44" s="15">
        <f>PHF及轉向比!Z44</f>
        <v>0</v>
      </c>
      <c r="G44" s="15">
        <f>PHF及轉向比!AF44</f>
        <v>0</v>
      </c>
      <c r="H44" s="16">
        <f>PHF及轉向比!AL44</f>
        <v>0</v>
      </c>
    </row>
    <row r="45" spans="1:8">
      <c r="A45" s="12">
        <v>1000</v>
      </c>
      <c r="B45" s="13">
        <f>PHF及轉向比!B45</f>
        <v>0</v>
      </c>
      <c r="C45" s="14">
        <f>PHF及轉向比!H45</f>
        <v>0</v>
      </c>
      <c r="D45" s="15">
        <f>PHF及轉向比!N45</f>
        <v>0</v>
      </c>
      <c r="E45" s="15">
        <f>PHF及轉向比!T45</f>
        <v>0</v>
      </c>
      <c r="F45" s="15">
        <f>PHF及轉向比!Z45</f>
        <v>0</v>
      </c>
      <c r="G45" s="15">
        <f>PHF及轉向比!AF45</f>
        <v>0</v>
      </c>
      <c r="H45" s="16">
        <f>PHF及轉向比!AL45</f>
        <v>0</v>
      </c>
    </row>
    <row r="46" spans="1:8">
      <c r="A46" s="12">
        <v>1015</v>
      </c>
      <c r="B46" s="13">
        <f>PHF及轉向比!B46</f>
        <v>0</v>
      </c>
      <c r="C46" s="14">
        <f>PHF及轉向比!H46</f>
        <v>0</v>
      </c>
      <c r="D46" s="15">
        <f>PHF及轉向比!N46</f>
        <v>0</v>
      </c>
      <c r="E46" s="15">
        <f>PHF及轉向比!T46</f>
        <v>0</v>
      </c>
      <c r="F46" s="15">
        <f>PHF及轉向比!Z46</f>
        <v>0</v>
      </c>
      <c r="G46" s="15">
        <f>PHF及轉向比!AF46</f>
        <v>0</v>
      </c>
      <c r="H46" s="16">
        <f>PHF及轉向比!AL46</f>
        <v>0</v>
      </c>
    </row>
    <row r="47" spans="1:8">
      <c r="A47" s="12">
        <v>1030</v>
      </c>
      <c r="B47" s="13">
        <f>PHF及轉向比!B47</f>
        <v>0</v>
      </c>
      <c r="C47" s="14">
        <f>PHF及轉向比!H47</f>
        <v>0</v>
      </c>
      <c r="D47" s="15">
        <f>PHF及轉向比!N47</f>
        <v>0</v>
      </c>
      <c r="E47" s="15">
        <f>PHF及轉向比!T47</f>
        <v>0</v>
      </c>
      <c r="F47" s="15">
        <f>PHF及轉向比!Z47</f>
        <v>0</v>
      </c>
      <c r="G47" s="15">
        <f>PHF及轉向比!AF47</f>
        <v>0</v>
      </c>
      <c r="H47" s="16">
        <f>PHF及轉向比!AL47</f>
        <v>0</v>
      </c>
    </row>
    <row r="48" spans="1:8">
      <c r="A48" s="12">
        <v>1045</v>
      </c>
      <c r="B48" s="13">
        <f>PHF及轉向比!B48</f>
        <v>0</v>
      </c>
      <c r="C48" s="14">
        <f>PHF及轉向比!H48</f>
        <v>0</v>
      </c>
      <c r="D48" s="15">
        <f>PHF及轉向比!N48</f>
        <v>0</v>
      </c>
      <c r="E48" s="15">
        <f>PHF及轉向比!T48</f>
        <v>0</v>
      </c>
      <c r="F48" s="15">
        <f>PHF及轉向比!Z48</f>
        <v>0</v>
      </c>
      <c r="G48" s="15">
        <f>PHF及轉向比!AF48</f>
        <v>0</v>
      </c>
      <c r="H48" s="16">
        <f>PHF及轉向比!AL48</f>
        <v>0</v>
      </c>
    </row>
    <row r="49" spans="1:8">
      <c r="A49" s="12">
        <v>1100</v>
      </c>
      <c r="B49" s="13">
        <f>PHF及轉向比!B49</f>
        <v>0</v>
      </c>
      <c r="C49" s="14">
        <f>PHF及轉向比!H49</f>
        <v>0</v>
      </c>
      <c r="D49" s="15">
        <f>PHF及轉向比!N49</f>
        <v>0</v>
      </c>
      <c r="E49" s="15">
        <f>PHF及轉向比!T49</f>
        <v>0</v>
      </c>
      <c r="F49" s="15">
        <f>PHF及轉向比!Z49</f>
        <v>0</v>
      </c>
      <c r="G49" s="15">
        <f>PHF及轉向比!AF49</f>
        <v>0</v>
      </c>
      <c r="H49" s="16">
        <f>PHF及轉向比!AL49</f>
        <v>0</v>
      </c>
    </row>
    <row r="50" spans="1:8">
      <c r="A50" s="12">
        <v>1115</v>
      </c>
      <c r="B50" s="13">
        <f>PHF及轉向比!B50</f>
        <v>0</v>
      </c>
      <c r="C50" s="14">
        <f>PHF及轉向比!H50</f>
        <v>0</v>
      </c>
      <c r="D50" s="15">
        <f>PHF及轉向比!N50</f>
        <v>0</v>
      </c>
      <c r="E50" s="15">
        <f>PHF及轉向比!T50</f>
        <v>0</v>
      </c>
      <c r="F50" s="15">
        <f>PHF及轉向比!Z50</f>
        <v>0</v>
      </c>
      <c r="G50" s="15">
        <f>PHF及轉向比!AF50</f>
        <v>0</v>
      </c>
      <c r="H50" s="16">
        <f>PHF及轉向比!AL50</f>
        <v>0</v>
      </c>
    </row>
    <row r="51" spans="1:8">
      <c r="A51" s="12">
        <v>1130</v>
      </c>
      <c r="B51" s="13">
        <f>PHF及轉向比!B51</f>
        <v>0</v>
      </c>
      <c r="C51" s="14">
        <f>PHF及轉向比!H51</f>
        <v>0</v>
      </c>
      <c r="D51" s="15">
        <f>PHF及轉向比!N51</f>
        <v>0</v>
      </c>
      <c r="E51" s="15">
        <f>PHF及轉向比!T51</f>
        <v>0</v>
      </c>
      <c r="F51" s="15">
        <f>PHF及轉向比!Z51</f>
        <v>0</v>
      </c>
      <c r="G51" s="15">
        <f>PHF及轉向比!AF51</f>
        <v>0</v>
      </c>
      <c r="H51" s="16">
        <f>PHF及轉向比!AL51</f>
        <v>0</v>
      </c>
    </row>
    <row r="52" spans="1:8">
      <c r="A52" s="12">
        <v>1145</v>
      </c>
      <c r="B52" s="13">
        <f>PHF及轉向比!B52</f>
        <v>0</v>
      </c>
      <c r="C52" s="14">
        <f>PHF及轉向比!H52</f>
        <v>0</v>
      </c>
      <c r="D52" s="15">
        <f>PHF及轉向比!N52</f>
        <v>0</v>
      </c>
      <c r="E52" s="15">
        <f>PHF及轉向比!T52</f>
        <v>0</v>
      </c>
      <c r="F52" s="15">
        <f>PHF及轉向比!Z52</f>
        <v>0</v>
      </c>
      <c r="G52" s="15">
        <f>PHF及轉向比!AF52</f>
        <v>0</v>
      </c>
      <c r="H52" s="16">
        <f>PHF及轉向比!AL52</f>
        <v>0</v>
      </c>
    </row>
    <row r="53" spans="1:8">
      <c r="A53" s="12">
        <v>1200</v>
      </c>
      <c r="B53" s="13">
        <f>PHF及轉向比!B53</f>
        <v>0</v>
      </c>
      <c r="C53" s="14">
        <f>PHF及轉向比!H53</f>
        <v>0</v>
      </c>
      <c r="D53" s="15">
        <f>PHF及轉向比!N53</f>
        <v>0</v>
      </c>
      <c r="E53" s="15">
        <f>PHF及轉向比!T53</f>
        <v>0</v>
      </c>
      <c r="F53" s="15">
        <f>PHF及轉向比!Z53</f>
        <v>0</v>
      </c>
      <c r="G53" s="15">
        <f>PHF及轉向比!AF53</f>
        <v>0</v>
      </c>
      <c r="H53" s="16">
        <f>PHF及轉向比!AL53</f>
        <v>0</v>
      </c>
    </row>
    <row r="54" spans="1:8">
      <c r="A54" s="12">
        <v>1215</v>
      </c>
      <c r="B54" s="13">
        <f>PHF及轉向比!B54</f>
        <v>0</v>
      </c>
      <c r="C54" s="14">
        <f>PHF及轉向比!H54</f>
        <v>0</v>
      </c>
      <c r="D54" s="15">
        <f>PHF及轉向比!N54</f>
        <v>0</v>
      </c>
      <c r="E54" s="15">
        <f>PHF及轉向比!T54</f>
        <v>0</v>
      </c>
      <c r="F54" s="15">
        <f>PHF及轉向比!Z54</f>
        <v>0</v>
      </c>
      <c r="G54" s="15">
        <f>PHF及轉向比!AF54</f>
        <v>0</v>
      </c>
      <c r="H54" s="16">
        <f>PHF及轉向比!AL54</f>
        <v>0</v>
      </c>
    </row>
    <row r="55" spans="1:8">
      <c r="A55" s="12">
        <v>1230</v>
      </c>
      <c r="B55" s="13">
        <f>PHF及轉向比!B55</f>
        <v>0</v>
      </c>
      <c r="C55" s="14">
        <f>PHF及轉向比!H55</f>
        <v>0</v>
      </c>
      <c r="D55" s="15">
        <f>PHF及轉向比!N55</f>
        <v>0</v>
      </c>
      <c r="E55" s="15">
        <f>PHF及轉向比!T55</f>
        <v>0</v>
      </c>
      <c r="F55" s="15">
        <f>PHF及轉向比!Z55</f>
        <v>0</v>
      </c>
      <c r="G55" s="15">
        <f>PHF及轉向比!AF55</f>
        <v>0</v>
      </c>
      <c r="H55" s="16">
        <f>PHF及轉向比!AL55</f>
        <v>0</v>
      </c>
    </row>
    <row r="56" spans="1:8">
      <c r="A56" s="12">
        <v>1245</v>
      </c>
      <c r="B56" s="13">
        <f>PHF及轉向比!B56</f>
        <v>0</v>
      </c>
      <c r="C56" s="14">
        <f>PHF及轉向比!H56</f>
        <v>0</v>
      </c>
      <c r="D56" s="15">
        <f>PHF及轉向比!N56</f>
        <v>0</v>
      </c>
      <c r="E56" s="15">
        <f>PHF及轉向比!T56</f>
        <v>0</v>
      </c>
      <c r="F56" s="15">
        <f>PHF及轉向比!Z56</f>
        <v>0</v>
      </c>
      <c r="G56" s="15">
        <f>PHF及轉向比!AF56</f>
        <v>0</v>
      </c>
      <c r="H56" s="16">
        <f>PHF及轉向比!AL56</f>
        <v>0</v>
      </c>
    </row>
    <row r="57" spans="1:8">
      <c r="A57" s="12">
        <v>1300</v>
      </c>
      <c r="B57" s="13">
        <f>PHF及轉向比!B57</f>
        <v>0</v>
      </c>
      <c r="C57" s="14">
        <f>PHF及轉向比!H57</f>
        <v>0</v>
      </c>
      <c r="D57" s="15">
        <f>PHF及轉向比!N57</f>
        <v>0</v>
      </c>
      <c r="E57" s="15">
        <f>PHF及轉向比!T57</f>
        <v>0</v>
      </c>
      <c r="F57" s="15">
        <f>PHF及轉向比!Z57</f>
        <v>0</v>
      </c>
      <c r="G57" s="15">
        <f>PHF及轉向比!AF57</f>
        <v>0</v>
      </c>
      <c r="H57" s="16">
        <f>PHF及轉向比!AL57</f>
        <v>0</v>
      </c>
    </row>
    <row r="58" spans="1:8">
      <c r="A58" s="12">
        <v>1315</v>
      </c>
      <c r="B58" s="13">
        <f>PHF及轉向比!B58</f>
        <v>0</v>
      </c>
      <c r="C58" s="14">
        <f>PHF及轉向比!H58</f>
        <v>0</v>
      </c>
      <c r="D58" s="15">
        <f>PHF及轉向比!N58</f>
        <v>0</v>
      </c>
      <c r="E58" s="15">
        <f>PHF及轉向比!T58</f>
        <v>0</v>
      </c>
      <c r="F58" s="15">
        <f>PHF及轉向比!Z58</f>
        <v>0</v>
      </c>
      <c r="G58" s="15">
        <f>PHF及轉向比!AF58</f>
        <v>0</v>
      </c>
      <c r="H58" s="16">
        <f>PHF及轉向比!AL58</f>
        <v>0</v>
      </c>
    </row>
    <row r="59" spans="1:8">
      <c r="A59" s="12">
        <v>1330</v>
      </c>
      <c r="B59" s="13">
        <f>PHF及轉向比!B59</f>
        <v>0</v>
      </c>
      <c r="C59" s="14">
        <f>PHF及轉向比!H59</f>
        <v>0</v>
      </c>
      <c r="D59" s="15">
        <f>PHF及轉向比!N59</f>
        <v>0</v>
      </c>
      <c r="E59" s="15">
        <f>PHF及轉向比!T59</f>
        <v>0</v>
      </c>
      <c r="F59" s="15">
        <f>PHF及轉向比!Z59</f>
        <v>0</v>
      </c>
      <c r="G59" s="15">
        <f>PHF及轉向比!AF59</f>
        <v>0</v>
      </c>
      <c r="H59" s="16">
        <f>PHF及轉向比!AL59</f>
        <v>0</v>
      </c>
    </row>
    <row r="60" spans="1:8">
      <c r="A60" s="12">
        <v>1345</v>
      </c>
      <c r="B60" s="13">
        <f>PHF及轉向比!B60</f>
        <v>0</v>
      </c>
      <c r="C60" s="14">
        <f>PHF及轉向比!H60</f>
        <v>0</v>
      </c>
      <c r="D60" s="15">
        <f>PHF及轉向比!N60</f>
        <v>0</v>
      </c>
      <c r="E60" s="15">
        <f>PHF及轉向比!T60</f>
        <v>0</v>
      </c>
      <c r="F60" s="15">
        <f>PHF及轉向比!Z60</f>
        <v>0</v>
      </c>
      <c r="G60" s="15">
        <f>PHF及轉向比!AF60</f>
        <v>0</v>
      </c>
      <c r="H60" s="16">
        <f>PHF及轉向比!AL60</f>
        <v>0</v>
      </c>
    </row>
    <row r="61" spans="1:8">
      <c r="A61" s="12">
        <v>1400</v>
      </c>
      <c r="B61" s="13">
        <f>PHF及轉向比!B61</f>
        <v>0</v>
      </c>
      <c r="C61" s="14">
        <f>PHF及轉向比!H61</f>
        <v>0</v>
      </c>
      <c r="D61" s="15">
        <f>PHF及轉向比!N61</f>
        <v>0</v>
      </c>
      <c r="E61" s="15">
        <f>PHF及轉向比!T61</f>
        <v>0</v>
      </c>
      <c r="F61" s="15">
        <f>PHF及轉向比!Z61</f>
        <v>0</v>
      </c>
      <c r="G61" s="15">
        <f>PHF及轉向比!AF61</f>
        <v>0</v>
      </c>
      <c r="H61" s="16">
        <f>PHF及轉向比!AL61</f>
        <v>0</v>
      </c>
    </row>
    <row r="62" spans="1:8">
      <c r="A62" s="12">
        <v>1415</v>
      </c>
      <c r="B62" s="13">
        <f>PHF及轉向比!B62</f>
        <v>0</v>
      </c>
      <c r="C62" s="14">
        <f>PHF及轉向比!H62</f>
        <v>0</v>
      </c>
      <c r="D62" s="15">
        <f>PHF及轉向比!N62</f>
        <v>0</v>
      </c>
      <c r="E62" s="15">
        <f>PHF及轉向比!T62</f>
        <v>0</v>
      </c>
      <c r="F62" s="15">
        <f>PHF及轉向比!Z62</f>
        <v>0</v>
      </c>
      <c r="G62" s="15">
        <f>PHF及轉向比!AF62</f>
        <v>0</v>
      </c>
      <c r="H62" s="16">
        <f>PHF及轉向比!AL62</f>
        <v>0</v>
      </c>
    </row>
    <row r="63" spans="1:8">
      <c r="A63" s="12">
        <v>1430</v>
      </c>
      <c r="B63" s="13">
        <f>PHF及轉向比!B63</f>
        <v>0</v>
      </c>
      <c r="C63" s="14">
        <f>PHF及轉向比!H63</f>
        <v>0</v>
      </c>
      <c r="D63" s="15">
        <f>PHF及轉向比!N63</f>
        <v>0</v>
      </c>
      <c r="E63" s="15">
        <f>PHF及轉向比!T63</f>
        <v>0</v>
      </c>
      <c r="F63" s="15">
        <f>PHF及轉向比!Z63</f>
        <v>0</v>
      </c>
      <c r="G63" s="15">
        <f>PHF及轉向比!AF63</f>
        <v>0</v>
      </c>
      <c r="H63" s="16">
        <f>PHF及轉向比!AL63</f>
        <v>0</v>
      </c>
    </row>
    <row r="64" spans="1:8">
      <c r="A64" s="12">
        <v>1445</v>
      </c>
      <c r="B64" s="13">
        <f>PHF及轉向比!B64</f>
        <v>0</v>
      </c>
      <c r="C64" s="14">
        <f>PHF及轉向比!H64</f>
        <v>0</v>
      </c>
      <c r="D64" s="15">
        <f>PHF及轉向比!N64</f>
        <v>0</v>
      </c>
      <c r="E64" s="15">
        <f>PHF及轉向比!T64</f>
        <v>0</v>
      </c>
      <c r="F64" s="15">
        <f>PHF及轉向比!Z64</f>
        <v>0</v>
      </c>
      <c r="G64" s="15">
        <f>PHF及轉向比!AF64</f>
        <v>0</v>
      </c>
      <c r="H64" s="16">
        <f>PHF及轉向比!AL64</f>
        <v>0</v>
      </c>
    </row>
    <row r="65" spans="1:8">
      <c r="A65" s="12">
        <v>1500</v>
      </c>
      <c r="B65" s="13">
        <f>PHF及轉向比!B65</f>
        <v>0</v>
      </c>
      <c r="C65" s="14">
        <f>PHF及轉向比!H65</f>
        <v>0</v>
      </c>
      <c r="D65" s="15">
        <f>PHF及轉向比!N65</f>
        <v>0</v>
      </c>
      <c r="E65" s="15">
        <f>PHF及轉向比!T65</f>
        <v>0</v>
      </c>
      <c r="F65" s="15">
        <f>PHF及轉向比!Z65</f>
        <v>0</v>
      </c>
      <c r="G65" s="15">
        <f>PHF及轉向比!AF65</f>
        <v>0</v>
      </c>
      <c r="H65" s="16">
        <f>PHF及轉向比!AL65</f>
        <v>0</v>
      </c>
    </row>
    <row r="66" spans="1:8">
      <c r="A66" s="12">
        <v>1515</v>
      </c>
      <c r="B66" s="13">
        <f>PHF及轉向比!B66</f>
        <v>0</v>
      </c>
      <c r="C66" s="14">
        <f>PHF及轉向比!H66</f>
        <v>0</v>
      </c>
      <c r="D66" s="15">
        <f>PHF及轉向比!N66</f>
        <v>0</v>
      </c>
      <c r="E66" s="15">
        <f>PHF及轉向比!T66</f>
        <v>0</v>
      </c>
      <c r="F66" s="15">
        <f>PHF及轉向比!Z66</f>
        <v>0</v>
      </c>
      <c r="G66" s="15">
        <f>PHF及轉向比!AF66</f>
        <v>0</v>
      </c>
      <c r="H66" s="16">
        <f>PHF及轉向比!AL66</f>
        <v>0</v>
      </c>
    </row>
    <row r="67" spans="1:8">
      <c r="A67" s="12">
        <v>1530</v>
      </c>
      <c r="B67" s="13">
        <f>PHF及轉向比!B67</f>
        <v>0</v>
      </c>
      <c r="C67" s="14">
        <f>PHF及轉向比!H67</f>
        <v>0</v>
      </c>
      <c r="D67" s="15">
        <f>PHF及轉向比!N67</f>
        <v>0</v>
      </c>
      <c r="E67" s="15">
        <f>PHF及轉向比!T67</f>
        <v>0</v>
      </c>
      <c r="F67" s="15">
        <f>PHF及轉向比!Z67</f>
        <v>0</v>
      </c>
      <c r="G67" s="15">
        <f>PHF及轉向比!AF67</f>
        <v>0</v>
      </c>
      <c r="H67" s="16">
        <f>PHF及轉向比!AL67</f>
        <v>0</v>
      </c>
    </row>
    <row r="68" spans="1:8">
      <c r="A68" s="12">
        <v>1545</v>
      </c>
      <c r="B68" s="13">
        <f>PHF及轉向比!B68</f>
        <v>0</v>
      </c>
      <c r="C68" s="14">
        <f>PHF及轉向比!H68</f>
        <v>0</v>
      </c>
      <c r="D68" s="15">
        <f>PHF及轉向比!N68</f>
        <v>0</v>
      </c>
      <c r="E68" s="15">
        <f>PHF及轉向比!T68</f>
        <v>0</v>
      </c>
      <c r="F68" s="15">
        <f>PHF及轉向比!Z68</f>
        <v>0</v>
      </c>
      <c r="G68" s="15">
        <f>PHF及轉向比!AF68</f>
        <v>0</v>
      </c>
      <c r="H68" s="16">
        <f>PHF及轉向比!AL68</f>
        <v>0</v>
      </c>
    </row>
    <row r="69" spans="1:8">
      <c r="A69" s="12">
        <v>1600</v>
      </c>
      <c r="B69" s="13">
        <f>PHF及轉向比!B69</f>
        <v>0</v>
      </c>
      <c r="C69" s="14">
        <f>PHF及轉向比!H69</f>
        <v>0</v>
      </c>
      <c r="D69" s="15">
        <f>PHF及轉向比!N69</f>
        <v>0</v>
      </c>
      <c r="E69" s="15">
        <f>PHF及轉向比!T69</f>
        <v>0</v>
      </c>
      <c r="F69" s="15">
        <f>PHF及轉向比!Z69</f>
        <v>0</v>
      </c>
      <c r="G69" s="15">
        <f>PHF及轉向比!AF69</f>
        <v>0</v>
      </c>
      <c r="H69" s="16">
        <f>PHF及轉向比!AL69</f>
        <v>0</v>
      </c>
    </row>
    <row r="70" spans="1:8">
      <c r="A70" s="12">
        <v>1615</v>
      </c>
      <c r="B70" s="13">
        <f>PHF及轉向比!B70</f>
        <v>0</v>
      </c>
      <c r="C70" s="14">
        <f>PHF及轉向比!H70</f>
        <v>0</v>
      </c>
      <c r="D70" s="15">
        <f>PHF及轉向比!N70</f>
        <v>0</v>
      </c>
      <c r="E70" s="15">
        <f>PHF及轉向比!T70</f>
        <v>0</v>
      </c>
      <c r="F70" s="15">
        <f>PHF及轉向比!Z70</f>
        <v>0</v>
      </c>
      <c r="G70" s="15">
        <f>PHF及轉向比!AF70</f>
        <v>0</v>
      </c>
      <c r="H70" s="16">
        <f>PHF及轉向比!AL70</f>
        <v>0</v>
      </c>
    </row>
    <row r="71" spans="1:8">
      <c r="A71" s="12">
        <v>1630</v>
      </c>
      <c r="B71" s="13">
        <f>PHF及轉向比!B71</f>
        <v>0</v>
      </c>
      <c r="C71" s="14">
        <f>PHF及轉向比!H71</f>
        <v>0</v>
      </c>
      <c r="D71" s="15">
        <f>PHF及轉向比!N71</f>
        <v>0</v>
      </c>
      <c r="E71" s="15">
        <f>PHF及轉向比!T71</f>
        <v>0</v>
      </c>
      <c r="F71" s="15">
        <f>PHF及轉向比!Z71</f>
        <v>0</v>
      </c>
      <c r="G71" s="15">
        <f>PHF及轉向比!AF71</f>
        <v>0</v>
      </c>
      <c r="H71" s="16">
        <f>PHF及轉向比!AL71</f>
        <v>0</v>
      </c>
    </row>
    <row r="72" spans="1:8">
      <c r="A72" s="12">
        <v>1645</v>
      </c>
      <c r="B72" s="13">
        <f>PHF及轉向比!B72</f>
        <v>0</v>
      </c>
      <c r="C72" s="14">
        <f>PHF及轉向比!H72</f>
        <v>0</v>
      </c>
      <c r="D72" s="15">
        <f>PHF及轉向比!N72</f>
        <v>0</v>
      </c>
      <c r="E72" s="15">
        <f>PHF及轉向比!T72</f>
        <v>0</v>
      </c>
      <c r="F72" s="15">
        <f>PHF及轉向比!Z72</f>
        <v>0</v>
      </c>
      <c r="G72" s="15">
        <f>PHF及轉向比!AF72</f>
        <v>0</v>
      </c>
      <c r="H72" s="16">
        <f>PHF及轉向比!AL72</f>
        <v>0</v>
      </c>
    </row>
    <row r="73" spans="1:8">
      <c r="A73" s="12">
        <v>1700</v>
      </c>
      <c r="B73" s="13">
        <f>PHF及轉向比!B73</f>
        <v>0</v>
      </c>
      <c r="C73" s="14">
        <f>PHF及轉向比!H73</f>
        <v>0</v>
      </c>
      <c r="D73" s="15">
        <f>PHF及轉向比!N73</f>
        <v>0</v>
      </c>
      <c r="E73" s="15">
        <f>PHF及轉向比!T73</f>
        <v>0</v>
      </c>
      <c r="F73" s="15">
        <f>PHF及轉向比!Z73</f>
        <v>0</v>
      </c>
      <c r="G73" s="15">
        <f>PHF及轉向比!AF73</f>
        <v>0</v>
      </c>
      <c r="H73" s="16">
        <f>PHF及轉向比!AL73</f>
        <v>0</v>
      </c>
    </row>
    <row r="74" spans="1:8">
      <c r="A74" s="12">
        <v>1715</v>
      </c>
      <c r="B74" s="13">
        <f>PHF及轉向比!B74</f>
        <v>0</v>
      </c>
      <c r="C74" s="14">
        <f>PHF及轉向比!H74</f>
        <v>0</v>
      </c>
      <c r="D74" s="15">
        <f>PHF及轉向比!N74</f>
        <v>0</v>
      </c>
      <c r="E74" s="15">
        <f>PHF及轉向比!T74</f>
        <v>0</v>
      </c>
      <c r="F74" s="15">
        <f>PHF及轉向比!Z74</f>
        <v>0</v>
      </c>
      <c r="G74" s="15">
        <f>PHF及轉向比!AF74</f>
        <v>0</v>
      </c>
      <c r="H74" s="16">
        <f>PHF及轉向比!AL74</f>
        <v>0</v>
      </c>
    </row>
    <row r="75" spans="1:8">
      <c r="A75" s="12">
        <v>1730</v>
      </c>
      <c r="B75" s="13">
        <f>PHF及轉向比!B75</f>
        <v>0</v>
      </c>
      <c r="C75" s="14">
        <f>PHF及轉向比!H75</f>
        <v>0</v>
      </c>
      <c r="D75" s="15">
        <f>PHF及轉向比!N75</f>
        <v>0</v>
      </c>
      <c r="E75" s="15">
        <f>PHF及轉向比!T75</f>
        <v>0</v>
      </c>
      <c r="F75" s="15">
        <f>PHF及轉向比!Z75</f>
        <v>0</v>
      </c>
      <c r="G75" s="15">
        <f>PHF及轉向比!AF75</f>
        <v>0</v>
      </c>
      <c r="H75" s="16">
        <f>PHF及轉向比!AL75</f>
        <v>0</v>
      </c>
    </row>
    <row r="76" spans="1:8">
      <c r="A76" s="12">
        <v>1745</v>
      </c>
      <c r="B76" s="13">
        <f>PHF及轉向比!B76</f>
        <v>0</v>
      </c>
      <c r="C76" s="14">
        <f>PHF及轉向比!H76</f>
        <v>0</v>
      </c>
      <c r="D76" s="15">
        <f>PHF及轉向比!N76</f>
        <v>0</v>
      </c>
      <c r="E76" s="15">
        <f>PHF及轉向比!T76</f>
        <v>0</v>
      </c>
      <c r="F76" s="15">
        <f>PHF及轉向比!Z76</f>
        <v>0</v>
      </c>
      <c r="G76" s="15">
        <f>PHF及轉向比!AF76</f>
        <v>0</v>
      </c>
      <c r="H76" s="16">
        <f>PHF及轉向比!AL76</f>
        <v>0</v>
      </c>
    </row>
    <row r="77" spans="1:8">
      <c r="A77" s="12">
        <v>1800</v>
      </c>
      <c r="B77" s="13">
        <f>PHF及轉向比!B77</f>
        <v>0</v>
      </c>
      <c r="C77" s="14">
        <f>PHF及轉向比!H77</f>
        <v>0</v>
      </c>
      <c r="D77" s="15">
        <f>PHF及轉向比!N77</f>
        <v>0</v>
      </c>
      <c r="E77" s="15">
        <f>PHF及轉向比!T77</f>
        <v>0</v>
      </c>
      <c r="F77" s="15">
        <f>PHF及轉向比!Z77</f>
        <v>0</v>
      </c>
      <c r="G77" s="15">
        <f>PHF及轉向比!AF77</f>
        <v>0</v>
      </c>
      <c r="H77" s="16">
        <f>PHF及轉向比!AL77</f>
        <v>0</v>
      </c>
    </row>
    <row r="78" spans="1:8">
      <c r="A78" s="12">
        <v>1815</v>
      </c>
      <c r="B78" s="13">
        <f>PHF及轉向比!B78</f>
        <v>0</v>
      </c>
      <c r="C78" s="14">
        <f>PHF及轉向比!H78</f>
        <v>0</v>
      </c>
      <c r="D78" s="15">
        <f>PHF及轉向比!N78</f>
        <v>0</v>
      </c>
      <c r="E78" s="15">
        <f>PHF及轉向比!T78</f>
        <v>0</v>
      </c>
      <c r="F78" s="15">
        <f>PHF及轉向比!Z78</f>
        <v>0</v>
      </c>
      <c r="G78" s="15">
        <f>PHF及轉向比!AF78</f>
        <v>0</v>
      </c>
      <c r="H78" s="16">
        <f>PHF及轉向比!AL78</f>
        <v>0</v>
      </c>
    </row>
    <row r="79" spans="1:8">
      <c r="A79" s="12">
        <v>1830</v>
      </c>
      <c r="B79" s="13">
        <f>PHF及轉向比!B79</f>
        <v>0</v>
      </c>
      <c r="C79" s="14">
        <f>PHF及轉向比!H79</f>
        <v>0</v>
      </c>
      <c r="D79" s="15">
        <f>PHF及轉向比!N79</f>
        <v>0</v>
      </c>
      <c r="E79" s="15">
        <f>PHF及轉向比!T79</f>
        <v>0</v>
      </c>
      <c r="F79" s="15">
        <f>PHF及轉向比!Z79</f>
        <v>0</v>
      </c>
      <c r="G79" s="15">
        <f>PHF及轉向比!AF79</f>
        <v>0</v>
      </c>
      <c r="H79" s="16">
        <f>PHF及轉向比!AL79</f>
        <v>0</v>
      </c>
    </row>
    <row r="80" spans="1:8">
      <c r="A80" s="12">
        <v>1845</v>
      </c>
      <c r="B80" s="13">
        <f>PHF及轉向比!B80</f>
        <v>0</v>
      </c>
      <c r="C80" s="14">
        <f>PHF及轉向比!H80</f>
        <v>0</v>
      </c>
      <c r="D80" s="15">
        <f>PHF及轉向比!N80</f>
        <v>0</v>
      </c>
      <c r="E80" s="15">
        <f>PHF及轉向比!T80</f>
        <v>0</v>
      </c>
      <c r="F80" s="15">
        <f>PHF及轉向比!Z80</f>
        <v>0</v>
      </c>
      <c r="G80" s="15">
        <f>PHF及轉向比!AF80</f>
        <v>0</v>
      </c>
      <c r="H80" s="16">
        <f>PHF及轉向比!AL80</f>
        <v>0</v>
      </c>
    </row>
    <row r="81" spans="1:8">
      <c r="A81" s="12">
        <v>1900</v>
      </c>
      <c r="B81" s="13">
        <f>PHF及轉向比!B81</f>
        <v>0</v>
      </c>
      <c r="C81" s="14">
        <f>PHF及轉向比!H81</f>
        <v>0</v>
      </c>
      <c r="D81" s="15">
        <f>PHF及轉向比!N81</f>
        <v>0</v>
      </c>
      <c r="E81" s="15">
        <f>PHF及轉向比!T81</f>
        <v>0</v>
      </c>
      <c r="F81" s="15">
        <f>PHF及轉向比!Z81</f>
        <v>0</v>
      </c>
      <c r="G81" s="15">
        <f>PHF及轉向比!AF81</f>
        <v>0</v>
      </c>
      <c r="H81" s="16">
        <f>PHF及轉向比!AL81</f>
        <v>0</v>
      </c>
    </row>
    <row r="82" spans="1:8">
      <c r="A82" s="12">
        <v>1915</v>
      </c>
      <c r="B82" s="13">
        <f>PHF及轉向比!B82</f>
        <v>0</v>
      </c>
      <c r="C82" s="14">
        <f>PHF及轉向比!H82</f>
        <v>0</v>
      </c>
      <c r="D82" s="15">
        <f>PHF及轉向比!N82</f>
        <v>0</v>
      </c>
      <c r="E82" s="15">
        <f>PHF及轉向比!T82</f>
        <v>0</v>
      </c>
      <c r="F82" s="15">
        <f>PHF及轉向比!Z82</f>
        <v>0</v>
      </c>
      <c r="G82" s="15">
        <f>PHF及轉向比!AF82</f>
        <v>0</v>
      </c>
      <c r="H82" s="16">
        <f>PHF及轉向比!AL82</f>
        <v>0</v>
      </c>
    </row>
    <row r="83" spans="1:8">
      <c r="A83" s="12">
        <v>1930</v>
      </c>
      <c r="B83" s="13">
        <f>PHF及轉向比!B83</f>
        <v>0</v>
      </c>
      <c r="C83" s="14">
        <f>PHF及轉向比!H83</f>
        <v>0</v>
      </c>
      <c r="D83" s="15">
        <f>PHF及轉向比!N83</f>
        <v>0</v>
      </c>
      <c r="E83" s="15">
        <f>PHF及轉向比!T83</f>
        <v>0</v>
      </c>
      <c r="F83" s="15">
        <f>PHF及轉向比!Z83</f>
        <v>0</v>
      </c>
      <c r="G83" s="15">
        <f>PHF及轉向比!AF83</f>
        <v>0</v>
      </c>
      <c r="H83" s="16">
        <f>PHF及轉向比!AL83</f>
        <v>0</v>
      </c>
    </row>
    <row r="84" spans="1:8">
      <c r="A84" s="12">
        <v>1945</v>
      </c>
      <c r="B84" s="13">
        <f>PHF及轉向比!B84</f>
        <v>0</v>
      </c>
      <c r="C84" s="14">
        <f>PHF及轉向比!H84</f>
        <v>0</v>
      </c>
      <c r="D84" s="15">
        <f>PHF及轉向比!N84</f>
        <v>0</v>
      </c>
      <c r="E84" s="15">
        <f>PHF及轉向比!T84</f>
        <v>0</v>
      </c>
      <c r="F84" s="15">
        <f>PHF及轉向比!Z84</f>
        <v>0</v>
      </c>
      <c r="G84" s="15">
        <f>PHF及轉向比!AF84</f>
        <v>0</v>
      </c>
      <c r="H84" s="16">
        <f>PHF及轉向比!AL84</f>
        <v>0</v>
      </c>
    </row>
    <row r="85" spans="1:8">
      <c r="A85" s="12">
        <v>2000</v>
      </c>
      <c r="B85" s="13">
        <f>PHF及轉向比!B85</f>
        <v>0</v>
      </c>
      <c r="C85" s="14">
        <f>PHF及轉向比!H85</f>
        <v>0</v>
      </c>
      <c r="D85" s="15">
        <f>PHF及轉向比!N85</f>
        <v>0</v>
      </c>
      <c r="E85" s="15">
        <f>PHF及轉向比!T85</f>
        <v>0</v>
      </c>
      <c r="F85" s="15">
        <f>PHF及轉向比!Z85</f>
        <v>0</v>
      </c>
      <c r="G85" s="15">
        <f>PHF及轉向比!AF85</f>
        <v>0</v>
      </c>
      <c r="H85" s="16">
        <f>PHF及轉向比!AL85</f>
        <v>0</v>
      </c>
    </row>
    <row r="86" spans="1:8">
      <c r="A86" s="12">
        <v>2015</v>
      </c>
      <c r="B86" s="13">
        <f>PHF及轉向比!B86</f>
        <v>0</v>
      </c>
      <c r="C86" s="14">
        <f>PHF及轉向比!H86</f>
        <v>0</v>
      </c>
      <c r="D86" s="15">
        <f>PHF及轉向比!N86</f>
        <v>0</v>
      </c>
      <c r="E86" s="15">
        <f>PHF及轉向比!T86</f>
        <v>0</v>
      </c>
      <c r="F86" s="15">
        <f>PHF及轉向比!Z86</f>
        <v>0</v>
      </c>
      <c r="G86" s="15">
        <f>PHF及轉向比!AF86</f>
        <v>0</v>
      </c>
      <c r="H86" s="16">
        <f>PHF及轉向比!AL86</f>
        <v>0</v>
      </c>
    </row>
    <row r="87" spans="1:8">
      <c r="A87" s="12">
        <v>2030</v>
      </c>
      <c r="B87" s="13">
        <f>PHF及轉向比!B87</f>
        <v>0</v>
      </c>
      <c r="C87" s="14">
        <f>PHF及轉向比!H87</f>
        <v>0</v>
      </c>
      <c r="D87" s="15">
        <f>PHF及轉向比!N87</f>
        <v>0</v>
      </c>
      <c r="E87" s="15">
        <f>PHF及轉向比!T87</f>
        <v>0</v>
      </c>
      <c r="F87" s="15">
        <f>PHF及轉向比!Z87</f>
        <v>0</v>
      </c>
      <c r="G87" s="15">
        <f>PHF及轉向比!AF87</f>
        <v>0</v>
      </c>
      <c r="H87" s="16">
        <f>PHF及轉向比!AL87</f>
        <v>0</v>
      </c>
    </row>
    <row r="88" spans="1:8">
      <c r="A88" s="12">
        <v>2045</v>
      </c>
      <c r="B88" s="13">
        <f>PHF及轉向比!B88</f>
        <v>0</v>
      </c>
      <c r="C88" s="14">
        <f>PHF及轉向比!H88</f>
        <v>0</v>
      </c>
      <c r="D88" s="15">
        <f>PHF及轉向比!N88</f>
        <v>0</v>
      </c>
      <c r="E88" s="15">
        <f>PHF及轉向比!T88</f>
        <v>0</v>
      </c>
      <c r="F88" s="15">
        <f>PHF及轉向比!Z88</f>
        <v>0</v>
      </c>
      <c r="G88" s="15">
        <f>PHF及轉向比!AF88</f>
        <v>0</v>
      </c>
      <c r="H88" s="16">
        <f>PHF及轉向比!AL88</f>
        <v>0</v>
      </c>
    </row>
    <row r="89" spans="1:8">
      <c r="A89" s="12">
        <v>2100</v>
      </c>
      <c r="B89" s="13">
        <f>PHF及轉向比!B89</f>
        <v>0</v>
      </c>
      <c r="C89" s="14">
        <f>PHF及轉向比!H89</f>
        <v>0</v>
      </c>
      <c r="D89" s="15">
        <f>PHF及轉向比!N89</f>
        <v>0</v>
      </c>
      <c r="E89" s="15">
        <f>PHF及轉向比!T89</f>
        <v>0</v>
      </c>
      <c r="F89" s="15">
        <f>PHF及轉向比!Z89</f>
        <v>0</v>
      </c>
      <c r="G89" s="15">
        <f>PHF及轉向比!AF89</f>
        <v>0</v>
      </c>
      <c r="H89" s="16">
        <f>PHF及轉向比!AL89</f>
        <v>0</v>
      </c>
    </row>
    <row r="90" spans="1:8">
      <c r="A90" s="12">
        <v>2115</v>
      </c>
      <c r="B90" s="13">
        <f>PHF及轉向比!B90</f>
        <v>0</v>
      </c>
      <c r="C90" s="14">
        <f>PHF及轉向比!H90</f>
        <v>0</v>
      </c>
      <c r="D90" s="15">
        <f>PHF及轉向比!N90</f>
        <v>0</v>
      </c>
      <c r="E90" s="15">
        <f>PHF及轉向比!T90</f>
        <v>0</v>
      </c>
      <c r="F90" s="15">
        <f>PHF及轉向比!Z90</f>
        <v>0</v>
      </c>
      <c r="G90" s="15">
        <f>PHF及轉向比!AF90</f>
        <v>0</v>
      </c>
      <c r="H90" s="16">
        <f>PHF及轉向比!AL90</f>
        <v>0</v>
      </c>
    </row>
    <row r="91" spans="1:8">
      <c r="A91" s="12">
        <v>2130</v>
      </c>
      <c r="B91" s="13">
        <f>PHF及轉向比!B91</f>
        <v>0</v>
      </c>
      <c r="C91" s="14">
        <f>PHF及轉向比!H91</f>
        <v>0</v>
      </c>
      <c r="D91" s="15">
        <f>PHF及轉向比!N91</f>
        <v>0</v>
      </c>
      <c r="E91" s="15">
        <f>PHF及轉向比!T91</f>
        <v>0</v>
      </c>
      <c r="F91" s="15">
        <f>PHF及轉向比!Z91</f>
        <v>0</v>
      </c>
      <c r="G91" s="15">
        <f>PHF及轉向比!AF91</f>
        <v>0</v>
      </c>
      <c r="H91" s="16">
        <f>PHF及轉向比!AL91</f>
        <v>0</v>
      </c>
    </row>
    <row r="92" spans="1:8">
      <c r="A92" s="12">
        <v>2145</v>
      </c>
      <c r="B92" s="13">
        <f>PHF及轉向比!B92</f>
        <v>0</v>
      </c>
      <c r="C92" s="14">
        <f>PHF及轉向比!H92</f>
        <v>0</v>
      </c>
      <c r="D92" s="15">
        <f>PHF及轉向比!N92</f>
        <v>0</v>
      </c>
      <c r="E92" s="15">
        <f>PHF及轉向比!T92</f>
        <v>0</v>
      </c>
      <c r="F92" s="15">
        <f>PHF及轉向比!Z92</f>
        <v>0</v>
      </c>
      <c r="G92" s="15">
        <f>PHF及轉向比!AF92</f>
        <v>0</v>
      </c>
      <c r="H92" s="16">
        <f>PHF及轉向比!AL92</f>
        <v>0</v>
      </c>
    </row>
    <row r="93" spans="1:8">
      <c r="A93" s="12">
        <v>2200</v>
      </c>
      <c r="B93" s="13">
        <f>PHF及轉向比!B93</f>
        <v>0</v>
      </c>
      <c r="C93" s="14">
        <f>PHF及轉向比!H93</f>
        <v>0</v>
      </c>
      <c r="D93" s="15">
        <f>PHF及轉向比!N93</f>
        <v>0</v>
      </c>
      <c r="E93" s="15">
        <f>PHF及轉向比!T93</f>
        <v>0</v>
      </c>
      <c r="F93" s="15">
        <f>PHF及轉向比!Z93</f>
        <v>0</v>
      </c>
      <c r="G93" s="15">
        <f>PHF及轉向比!AF93</f>
        <v>0</v>
      </c>
      <c r="H93" s="16">
        <f>PHF及轉向比!AL93</f>
        <v>0</v>
      </c>
    </row>
    <row r="94" spans="1:8">
      <c r="A94" s="12">
        <v>2215</v>
      </c>
      <c r="B94" s="13">
        <f>PHF及轉向比!B94</f>
        <v>0</v>
      </c>
      <c r="C94" s="14">
        <f>PHF及轉向比!H94</f>
        <v>0</v>
      </c>
      <c r="D94" s="15">
        <f>PHF及轉向比!N94</f>
        <v>0</v>
      </c>
      <c r="E94" s="15">
        <f>PHF及轉向比!T94</f>
        <v>0</v>
      </c>
      <c r="F94" s="15">
        <f>PHF及轉向比!Z94</f>
        <v>0</v>
      </c>
      <c r="G94" s="15">
        <f>PHF及轉向比!AF94</f>
        <v>0</v>
      </c>
      <c r="H94" s="16">
        <f>PHF及轉向比!AL94</f>
        <v>0</v>
      </c>
    </row>
    <row r="95" spans="1:8">
      <c r="A95" s="12">
        <v>2230</v>
      </c>
      <c r="B95" s="13">
        <f>PHF及轉向比!B95</f>
        <v>0</v>
      </c>
      <c r="C95" s="14">
        <f>PHF及轉向比!H95</f>
        <v>0</v>
      </c>
      <c r="D95" s="15">
        <f>PHF及轉向比!N95</f>
        <v>0</v>
      </c>
      <c r="E95" s="15">
        <f>PHF及轉向比!T95</f>
        <v>0</v>
      </c>
      <c r="F95" s="15">
        <f>PHF及轉向比!Z95</f>
        <v>0</v>
      </c>
      <c r="G95" s="15">
        <f>PHF及轉向比!AF95</f>
        <v>0</v>
      </c>
      <c r="H95" s="16">
        <f>PHF及轉向比!AL95</f>
        <v>0</v>
      </c>
    </row>
    <row r="96" spans="1:8">
      <c r="A96" s="12">
        <v>2245</v>
      </c>
      <c r="B96" s="13">
        <f>PHF及轉向比!B96</f>
        <v>0</v>
      </c>
      <c r="C96" s="14">
        <f>PHF及轉向比!H96</f>
        <v>0</v>
      </c>
      <c r="D96" s="15">
        <f>PHF及轉向比!N96</f>
        <v>0</v>
      </c>
      <c r="E96" s="15">
        <f>PHF及轉向比!T96</f>
        <v>0</v>
      </c>
      <c r="F96" s="15">
        <f>PHF及轉向比!Z96</f>
        <v>0</v>
      </c>
      <c r="G96" s="15">
        <f>PHF及轉向比!AF96</f>
        <v>0</v>
      </c>
      <c r="H96" s="16">
        <f>PHF及轉向比!AL96</f>
        <v>0</v>
      </c>
    </row>
    <row r="97" spans="1:8">
      <c r="A97" s="12">
        <v>2300</v>
      </c>
      <c r="B97" s="13">
        <f>PHF及轉向比!B97</f>
        <v>0</v>
      </c>
      <c r="C97" s="14">
        <f>PHF及轉向比!H97</f>
        <v>0</v>
      </c>
      <c r="D97" s="15">
        <f>PHF及轉向比!N97</f>
        <v>0</v>
      </c>
      <c r="E97" s="15">
        <f>PHF及轉向比!T97</f>
        <v>0</v>
      </c>
      <c r="F97" s="15">
        <f>PHF及轉向比!Z97</f>
        <v>0</v>
      </c>
      <c r="G97" s="15">
        <f>PHF及轉向比!AF97</f>
        <v>0</v>
      </c>
      <c r="H97" s="16">
        <f>PHF及轉向比!AL97</f>
        <v>0</v>
      </c>
    </row>
    <row r="98" spans="1:8">
      <c r="A98" s="12">
        <v>2315</v>
      </c>
      <c r="B98" s="13">
        <f>PHF及轉向比!B98</f>
        <v>0</v>
      </c>
      <c r="C98" s="14">
        <f>PHF及轉向比!H98</f>
        <v>0</v>
      </c>
      <c r="D98" s="15">
        <f>PHF及轉向比!N98</f>
        <v>0</v>
      </c>
      <c r="E98" s="15">
        <f>PHF及轉向比!T98</f>
        <v>0</v>
      </c>
      <c r="F98" s="15">
        <f>PHF及轉向比!Z98</f>
        <v>0</v>
      </c>
      <c r="G98" s="15">
        <f>PHF及轉向比!AF98</f>
        <v>0</v>
      </c>
      <c r="H98" s="16">
        <f>PHF及轉向比!AL98</f>
        <v>0</v>
      </c>
    </row>
    <row r="99" spans="1:8">
      <c r="A99" s="12">
        <v>2330</v>
      </c>
      <c r="B99" s="13">
        <f>PHF及轉向比!B99</f>
        <v>0</v>
      </c>
      <c r="C99" s="14">
        <f>PHF及轉向比!H99</f>
        <v>0</v>
      </c>
      <c r="D99" s="15">
        <f>PHF及轉向比!N99</f>
        <v>0</v>
      </c>
      <c r="E99" s="15">
        <f>PHF及轉向比!T99</f>
        <v>0</v>
      </c>
      <c r="F99" s="15">
        <f>PHF及轉向比!Z99</f>
        <v>0</v>
      </c>
      <c r="G99" s="15">
        <f>PHF及轉向比!AF99</f>
        <v>0</v>
      </c>
      <c r="H99" s="16">
        <f>PHF及轉向比!AL99</f>
        <v>0</v>
      </c>
    </row>
    <row r="100" spans="1:8">
      <c r="A100" s="12">
        <v>2345</v>
      </c>
      <c r="B100" s="13">
        <f>PHF及轉向比!B100</f>
        <v>0</v>
      </c>
      <c r="C100" s="14">
        <f>PHF及轉向比!H100</f>
        <v>0</v>
      </c>
      <c r="D100" s="15">
        <f>PHF及轉向比!N100</f>
        <v>0</v>
      </c>
      <c r="E100" s="15">
        <f>PHF及轉向比!T100</f>
        <v>0</v>
      </c>
      <c r="F100" s="15">
        <f>PHF及轉向比!Z100</f>
        <v>0</v>
      </c>
      <c r="G100" s="15">
        <f>PHF及轉向比!AF100</f>
        <v>0</v>
      </c>
      <c r="H100" s="16">
        <f>PHF及轉向比!AL100</f>
        <v>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ignoredErrors>
    <ignoredError sqref="A29:A92 A5:A28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AJ78"/>
  <sheetViews>
    <sheetView topLeftCell="A38" workbookViewId="0">
      <selection activeCell="AI75" sqref="AI75"/>
    </sheetView>
  </sheetViews>
  <sheetFormatPr defaultRowHeight="16.5"/>
  <cols>
    <col min="1" max="1" width="5.875" style="3" customWidth="1"/>
    <col min="2" max="4" width="4.625" style="3" customWidth="1"/>
    <col min="5" max="6" width="2.125" style="3" customWidth="1"/>
    <col min="7" max="11" width="4.625" style="3" customWidth="1"/>
    <col min="12" max="12" width="3.625" style="3" customWidth="1"/>
    <col min="13" max="17" width="4.625" style="3" customWidth="1"/>
    <col min="18" max="19" width="3.625" style="3" customWidth="1"/>
    <col min="20" max="24" width="4.625" style="3" customWidth="1"/>
    <col min="25" max="25" width="3.625" style="3" customWidth="1"/>
    <col min="26" max="30" width="4.625" style="3" customWidth="1"/>
    <col min="31" max="32" width="2.125" style="3" customWidth="1"/>
    <col min="33" max="35" width="4.625" style="3" customWidth="1"/>
    <col min="36" max="36" width="5.875" style="3" customWidth="1"/>
    <col min="261" max="264" width="3.625" customWidth="1"/>
    <col min="265" max="266" width="2.125" customWidth="1"/>
    <col min="267" max="286" width="3.625" customWidth="1"/>
    <col min="287" max="288" width="2.125" customWidth="1"/>
    <col min="289" max="290" width="3.625" customWidth="1"/>
    <col min="291" max="291" width="7" customWidth="1"/>
    <col min="292" max="292" width="3.625" customWidth="1"/>
    <col min="517" max="520" width="3.625" customWidth="1"/>
    <col min="521" max="522" width="2.125" customWidth="1"/>
    <col min="523" max="542" width="3.625" customWidth="1"/>
    <col min="543" max="544" width="2.125" customWidth="1"/>
    <col min="545" max="546" width="3.625" customWidth="1"/>
    <col min="547" max="547" width="7" customWidth="1"/>
    <col min="548" max="548" width="3.625" customWidth="1"/>
    <col min="773" max="776" width="3.625" customWidth="1"/>
    <col min="777" max="778" width="2.125" customWidth="1"/>
    <col min="779" max="798" width="3.625" customWidth="1"/>
    <col min="799" max="800" width="2.125" customWidth="1"/>
    <col min="801" max="802" width="3.625" customWidth="1"/>
    <col min="803" max="803" width="7" customWidth="1"/>
    <col min="804" max="804" width="3.625" customWidth="1"/>
    <col min="1029" max="1032" width="3.625" customWidth="1"/>
    <col min="1033" max="1034" width="2.125" customWidth="1"/>
    <col min="1035" max="1054" width="3.625" customWidth="1"/>
    <col min="1055" max="1056" width="2.125" customWidth="1"/>
    <col min="1057" max="1058" width="3.625" customWidth="1"/>
    <col min="1059" max="1059" width="7" customWidth="1"/>
    <col min="1060" max="1060" width="3.625" customWidth="1"/>
    <col min="1285" max="1288" width="3.625" customWidth="1"/>
    <col min="1289" max="1290" width="2.125" customWidth="1"/>
    <col min="1291" max="1310" width="3.625" customWidth="1"/>
    <col min="1311" max="1312" width="2.125" customWidth="1"/>
    <col min="1313" max="1314" width="3.625" customWidth="1"/>
    <col min="1315" max="1315" width="7" customWidth="1"/>
    <col min="1316" max="1316" width="3.625" customWidth="1"/>
    <col min="1541" max="1544" width="3.625" customWidth="1"/>
    <col min="1545" max="1546" width="2.125" customWidth="1"/>
    <col min="1547" max="1566" width="3.625" customWidth="1"/>
    <col min="1567" max="1568" width="2.125" customWidth="1"/>
    <col min="1569" max="1570" width="3.625" customWidth="1"/>
    <col min="1571" max="1571" width="7" customWidth="1"/>
    <col min="1572" max="1572" width="3.625" customWidth="1"/>
    <col min="1797" max="1800" width="3.625" customWidth="1"/>
    <col min="1801" max="1802" width="2.125" customWidth="1"/>
    <col min="1803" max="1822" width="3.625" customWidth="1"/>
    <col min="1823" max="1824" width="2.125" customWidth="1"/>
    <col min="1825" max="1826" width="3.625" customWidth="1"/>
    <col min="1827" max="1827" width="7" customWidth="1"/>
    <col min="1828" max="1828" width="3.625" customWidth="1"/>
    <col min="2053" max="2056" width="3.625" customWidth="1"/>
    <col min="2057" max="2058" width="2.125" customWidth="1"/>
    <col min="2059" max="2078" width="3.625" customWidth="1"/>
    <col min="2079" max="2080" width="2.125" customWidth="1"/>
    <col min="2081" max="2082" width="3.625" customWidth="1"/>
    <col min="2083" max="2083" width="7" customWidth="1"/>
    <col min="2084" max="2084" width="3.625" customWidth="1"/>
    <col min="2309" max="2312" width="3.625" customWidth="1"/>
    <col min="2313" max="2314" width="2.125" customWidth="1"/>
    <col min="2315" max="2334" width="3.625" customWidth="1"/>
    <col min="2335" max="2336" width="2.125" customWidth="1"/>
    <col min="2337" max="2338" width="3.625" customWidth="1"/>
    <col min="2339" max="2339" width="7" customWidth="1"/>
    <col min="2340" max="2340" width="3.625" customWidth="1"/>
    <col min="2565" max="2568" width="3.625" customWidth="1"/>
    <col min="2569" max="2570" width="2.125" customWidth="1"/>
    <col min="2571" max="2590" width="3.625" customWidth="1"/>
    <col min="2591" max="2592" width="2.125" customWidth="1"/>
    <col min="2593" max="2594" width="3.625" customWidth="1"/>
    <col min="2595" max="2595" width="7" customWidth="1"/>
    <col min="2596" max="2596" width="3.625" customWidth="1"/>
    <col min="2821" max="2824" width="3.625" customWidth="1"/>
    <col min="2825" max="2826" width="2.125" customWidth="1"/>
    <col min="2827" max="2846" width="3.625" customWidth="1"/>
    <col min="2847" max="2848" width="2.125" customWidth="1"/>
    <col min="2849" max="2850" width="3.625" customWidth="1"/>
    <col min="2851" max="2851" width="7" customWidth="1"/>
    <col min="2852" max="2852" width="3.625" customWidth="1"/>
    <col min="3077" max="3080" width="3.625" customWidth="1"/>
    <col min="3081" max="3082" width="2.125" customWidth="1"/>
    <col min="3083" max="3102" width="3.625" customWidth="1"/>
    <col min="3103" max="3104" width="2.125" customWidth="1"/>
    <col min="3105" max="3106" width="3.625" customWidth="1"/>
    <col min="3107" max="3107" width="7" customWidth="1"/>
    <col min="3108" max="3108" width="3.625" customWidth="1"/>
    <col min="3333" max="3336" width="3.625" customWidth="1"/>
    <col min="3337" max="3338" width="2.125" customWidth="1"/>
    <col min="3339" max="3358" width="3.625" customWidth="1"/>
    <col min="3359" max="3360" width="2.125" customWidth="1"/>
    <col min="3361" max="3362" width="3.625" customWidth="1"/>
    <col min="3363" max="3363" width="7" customWidth="1"/>
    <col min="3364" max="3364" width="3.625" customWidth="1"/>
    <col min="3589" max="3592" width="3.625" customWidth="1"/>
    <col min="3593" max="3594" width="2.125" customWidth="1"/>
    <col min="3595" max="3614" width="3.625" customWidth="1"/>
    <col min="3615" max="3616" width="2.125" customWidth="1"/>
    <col min="3617" max="3618" width="3.625" customWidth="1"/>
    <col min="3619" max="3619" width="7" customWidth="1"/>
    <col min="3620" max="3620" width="3.625" customWidth="1"/>
    <col min="3845" max="3848" width="3.625" customWidth="1"/>
    <col min="3849" max="3850" width="2.125" customWidth="1"/>
    <col min="3851" max="3870" width="3.625" customWidth="1"/>
    <col min="3871" max="3872" width="2.125" customWidth="1"/>
    <col min="3873" max="3874" width="3.625" customWidth="1"/>
    <col min="3875" max="3875" width="7" customWidth="1"/>
    <col min="3876" max="3876" width="3.625" customWidth="1"/>
    <col min="4101" max="4104" width="3.625" customWidth="1"/>
    <col min="4105" max="4106" width="2.125" customWidth="1"/>
    <col min="4107" max="4126" width="3.625" customWidth="1"/>
    <col min="4127" max="4128" width="2.125" customWidth="1"/>
    <col min="4129" max="4130" width="3.625" customWidth="1"/>
    <col min="4131" max="4131" width="7" customWidth="1"/>
    <col min="4132" max="4132" width="3.625" customWidth="1"/>
    <col min="4357" max="4360" width="3.625" customWidth="1"/>
    <col min="4361" max="4362" width="2.125" customWidth="1"/>
    <col min="4363" max="4382" width="3.625" customWidth="1"/>
    <col min="4383" max="4384" width="2.125" customWidth="1"/>
    <col min="4385" max="4386" width="3.625" customWidth="1"/>
    <col min="4387" max="4387" width="7" customWidth="1"/>
    <col min="4388" max="4388" width="3.625" customWidth="1"/>
    <col min="4613" max="4616" width="3.625" customWidth="1"/>
    <col min="4617" max="4618" width="2.125" customWidth="1"/>
    <col min="4619" max="4638" width="3.625" customWidth="1"/>
    <col min="4639" max="4640" width="2.125" customWidth="1"/>
    <col min="4641" max="4642" width="3.625" customWidth="1"/>
    <col min="4643" max="4643" width="7" customWidth="1"/>
    <col min="4644" max="4644" width="3.625" customWidth="1"/>
    <col min="4869" max="4872" width="3.625" customWidth="1"/>
    <col min="4873" max="4874" width="2.125" customWidth="1"/>
    <col min="4875" max="4894" width="3.625" customWidth="1"/>
    <col min="4895" max="4896" width="2.125" customWidth="1"/>
    <col min="4897" max="4898" width="3.625" customWidth="1"/>
    <col min="4899" max="4899" width="7" customWidth="1"/>
    <col min="4900" max="4900" width="3.625" customWidth="1"/>
    <col min="5125" max="5128" width="3.625" customWidth="1"/>
    <col min="5129" max="5130" width="2.125" customWidth="1"/>
    <col min="5131" max="5150" width="3.625" customWidth="1"/>
    <col min="5151" max="5152" width="2.125" customWidth="1"/>
    <col min="5153" max="5154" width="3.625" customWidth="1"/>
    <col min="5155" max="5155" width="7" customWidth="1"/>
    <col min="5156" max="5156" width="3.625" customWidth="1"/>
    <col min="5381" max="5384" width="3.625" customWidth="1"/>
    <col min="5385" max="5386" width="2.125" customWidth="1"/>
    <col min="5387" max="5406" width="3.625" customWidth="1"/>
    <col min="5407" max="5408" width="2.125" customWidth="1"/>
    <col min="5409" max="5410" width="3.625" customWidth="1"/>
    <col min="5411" max="5411" width="7" customWidth="1"/>
    <col min="5412" max="5412" width="3.625" customWidth="1"/>
    <col min="5637" max="5640" width="3.625" customWidth="1"/>
    <col min="5641" max="5642" width="2.125" customWidth="1"/>
    <col min="5643" max="5662" width="3.625" customWidth="1"/>
    <col min="5663" max="5664" width="2.125" customWidth="1"/>
    <col min="5665" max="5666" width="3.625" customWidth="1"/>
    <col min="5667" max="5667" width="7" customWidth="1"/>
    <col min="5668" max="5668" width="3.625" customWidth="1"/>
    <col min="5893" max="5896" width="3.625" customWidth="1"/>
    <col min="5897" max="5898" width="2.125" customWidth="1"/>
    <col min="5899" max="5918" width="3.625" customWidth="1"/>
    <col min="5919" max="5920" width="2.125" customWidth="1"/>
    <col min="5921" max="5922" width="3.625" customWidth="1"/>
    <col min="5923" max="5923" width="7" customWidth="1"/>
    <col min="5924" max="5924" width="3.625" customWidth="1"/>
    <col min="6149" max="6152" width="3.625" customWidth="1"/>
    <col min="6153" max="6154" width="2.125" customWidth="1"/>
    <col min="6155" max="6174" width="3.625" customWidth="1"/>
    <col min="6175" max="6176" width="2.125" customWidth="1"/>
    <col min="6177" max="6178" width="3.625" customWidth="1"/>
    <col min="6179" max="6179" width="7" customWidth="1"/>
    <col min="6180" max="6180" width="3.625" customWidth="1"/>
    <col min="6405" max="6408" width="3.625" customWidth="1"/>
    <col min="6409" max="6410" width="2.125" customWidth="1"/>
    <col min="6411" max="6430" width="3.625" customWidth="1"/>
    <col min="6431" max="6432" width="2.125" customWidth="1"/>
    <col min="6433" max="6434" width="3.625" customWidth="1"/>
    <col min="6435" max="6435" width="7" customWidth="1"/>
    <col min="6436" max="6436" width="3.625" customWidth="1"/>
    <col min="6661" max="6664" width="3.625" customWidth="1"/>
    <col min="6665" max="6666" width="2.125" customWidth="1"/>
    <col min="6667" max="6686" width="3.625" customWidth="1"/>
    <col min="6687" max="6688" width="2.125" customWidth="1"/>
    <col min="6689" max="6690" width="3.625" customWidth="1"/>
    <col min="6691" max="6691" width="7" customWidth="1"/>
    <col min="6692" max="6692" width="3.625" customWidth="1"/>
    <col min="6917" max="6920" width="3.625" customWidth="1"/>
    <col min="6921" max="6922" width="2.125" customWidth="1"/>
    <col min="6923" max="6942" width="3.625" customWidth="1"/>
    <col min="6943" max="6944" width="2.125" customWidth="1"/>
    <col min="6945" max="6946" width="3.625" customWidth="1"/>
    <col min="6947" max="6947" width="7" customWidth="1"/>
    <col min="6948" max="6948" width="3.625" customWidth="1"/>
    <col min="7173" max="7176" width="3.625" customWidth="1"/>
    <col min="7177" max="7178" width="2.125" customWidth="1"/>
    <col min="7179" max="7198" width="3.625" customWidth="1"/>
    <col min="7199" max="7200" width="2.125" customWidth="1"/>
    <col min="7201" max="7202" width="3.625" customWidth="1"/>
    <col min="7203" max="7203" width="7" customWidth="1"/>
    <col min="7204" max="7204" width="3.625" customWidth="1"/>
    <col min="7429" max="7432" width="3.625" customWidth="1"/>
    <col min="7433" max="7434" width="2.125" customWidth="1"/>
    <col min="7435" max="7454" width="3.625" customWidth="1"/>
    <col min="7455" max="7456" width="2.125" customWidth="1"/>
    <col min="7457" max="7458" width="3.625" customWidth="1"/>
    <col min="7459" max="7459" width="7" customWidth="1"/>
    <col min="7460" max="7460" width="3.625" customWidth="1"/>
    <col min="7685" max="7688" width="3.625" customWidth="1"/>
    <col min="7689" max="7690" width="2.125" customWidth="1"/>
    <col min="7691" max="7710" width="3.625" customWidth="1"/>
    <col min="7711" max="7712" width="2.125" customWidth="1"/>
    <col min="7713" max="7714" width="3.625" customWidth="1"/>
    <col min="7715" max="7715" width="7" customWidth="1"/>
    <col min="7716" max="7716" width="3.625" customWidth="1"/>
    <col min="7941" max="7944" width="3.625" customWidth="1"/>
    <col min="7945" max="7946" width="2.125" customWidth="1"/>
    <col min="7947" max="7966" width="3.625" customWidth="1"/>
    <col min="7967" max="7968" width="2.125" customWidth="1"/>
    <col min="7969" max="7970" width="3.625" customWidth="1"/>
    <col min="7971" max="7971" width="7" customWidth="1"/>
    <col min="7972" max="7972" width="3.625" customWidth="1"/>
    <col min="8197" max="8200" width="3.625" customWidth="1"/>
    <col min="8201" max="8202" width="2.125" customWidth="1"/>
    <col min="8203" max="8222" width="3.625" customWidth="1"/>
    <col min="8223" max="8224" width="2.125" customWidth="1"/>
    <col min="8225" max="8226" width="3.625" customWidth="1"/>
    <col min="8227" max="8227" width="7" customWidth="1"/>
    <col min="8228" max="8228" width="3.625" customWidth="1"/>
    <col min="8453" max="8456" width="3.625" customWidth="1"/>
    <col min="8457" max="8458" width="2.125" customWidth="1"/>
    <col min="8459" max="8478" width="3.625" customWidth="1"/>
    <col min="8479" max="8480" width="2.125" customWidth="1"/>
    <col min="8481" max="8482" width="3.625" customWidth="1"/>
    <col min="8483" max="8483" width="7" customWidth="1"/>
    <col min="8484" max="8484" width="3.625" customWidth="1"/>
    <col min="8709" max="8712" width="3.625" customWidth="1"/>
    <col min="8713" max="8714" width="2.125" customWidth="1"/>
    <col min="8715" max="8734" width="3.625" customWidth="1"/>
    <col min="8735" max="8736" width="2.125" customWidth="1"/>
    <col min="8737" max="8738" width="3.625" customWidth="1"/>
    <col min="8739" max="8739" width="7" customWidth="1"/>
    <col min="8740" max="8740" width="3.625" customWidth="1"/>
    <col min="8965" max="8968" width="3.625" customWidth="1"/>
    <col min="8969" max="8970" width="2.125" customWidth="1"/>
    <col min="8971" max="8990" width="3.625" customWidth="1"/>
    <col min="8991" max="8992" width="2.125" customWidth="1"/>
    <col min="8993" max="8994" width="3.625" customWidth="1"/>
    <col min="8995" max="8995" width="7" customWidth="1"/>
    <col min="8996" max="8996" width="3.625" customWidth="1"/>
    <col min="9221" max="9224" width="3.625" customWidth="1"/>
    <col min="9225" max="9226" width="2.125" customWidth="1"/>
    <col min="9227" max="9246" width="3.625" customWidth="1"/>
    <col min="9247" max="9248" width="2.125" customWidth="1"/>
    <col min="9249" max="9250" width="3.625" customWidth="1"/>
    <col min="9251" max="9251" width="7" customWidth="1"/>
    <col min="9252" max="9252" width="3.625" customWidth="1"/>
    <col min="9477" max="9480" width="3.625" customWidth="1"/>
    <col min="9481" max="9482" width="2.125" customWidth="1"/>
    <col min="9483" max="9502" width="3.625" customWidth="1"/>
    <col min="9503" max="9504" width="2.125" customWidth="1"/>
    <col min="9505" max="9506" width="3.625" customWidth="1"/>
    <col min="9507" max="9507" width="7" customWidth="1"/>
    <col min="9508" max="9508" width="3.625" customWidth="1"/>
    <col min="9733" max="9736" width="3.625" customWidth="1"/>
    <col min="9737" max="9738" width="2.125" customWidth="1"/>
    <col min="9739" max="9758" width="3.625" customWidth="1"/>
    <col min="9759" max="9760" width="2.125" customWidth="1"/>
    <col min="9761" max="9762" width="3.625" customWidth="1"/>
    <col min="9763" max="9763" width="7" customWidth="1"/>
    <col min="9764" max="9764" width="3.625" customWidth="1"/>
    <col min="9989" max="9992" width="3.625" customWidth="1"/>
    <col min="9993" max="9994" width="2.125" customWidth="1"/>
    <col min="9995" max="10014" width="3.625" customWidth="1"/>
    <col min="10015" max="10016" width="2.125" customWidth="1"/>
    <col min="10017" max="10018" width="3.625" customWidth="1"/>
    <col min="10019" max="10019" width="7" customWidth="1"/>
    <col min="10020" max="10020" width="3.625" customWidth="1"/>
    <col min="10245" max="10248" width="3.625" customWidth="1"/>
    <col min="10249" max="10250" width="2.125" customWidth="1"/>
    <col min="10251" max="10270" width="3.625" customWidth="1"/>
    <col min="10271" max="10272" width="2.125" customWidth="1"/>
    <col min="10273" max="10274" width="3.625" customWidth="1"/>
    <col min="10275" max="10275" width="7" customWidth="1"/>
    <col min="10276" max="10276" width="3.625" customWidth="1"/>
    <col min="10501" max="10504" width="3.625" customWidth="1"/>
    <col min="10505" max="10506" width="2.125" customWidth="1"/>
    <col min="10507" max="10526" width="3.625" customWidth="1"/>
    <col min="10527" max="10528" width="2.125" customWidth="1"/>
    <col min="10529" max="10530" width="3.625" customWidth="1"/>
    <col min="10531" max="10531" width="7" customWidth="1"/>
    <col min="10532" max="10532" width="3.625" customWidth="1"/>
    <col min="10757" max="10760" width="3.625" customWidth="1"/>
    <col min="10761" max="10762" width="2.125" customWidth="1"/>
    <col min="10763" max="10782" width="3.625" customWidth="1"/>
    <col min="10783" max="10784" width="2.125" customWidth="1"/>
    <col min="10785" max="10786" width="3.625" customWidth="1"/>
    <col min="10787" max="10787" width="7" customWidth="1"/>
    <col min="10788" max="10788" width="3.625" customWidth="1"/>
    <col min="11013" max="11016" width="3.625" customWidth="1"/>
    <col min="11017" max="11018" width="2.125" customWidth="1"/>
    <col min="11019" max="11038" width="3.625" customWidth="1"/>
    <col min="11039" max="11040" width="2.125" customWidth="1"/>
    <col min="11041" max="11042" width="3.625" customWidth="1"/>
    <col min="11043" max="11043" width="7" customWidth="1"/>
    <col min="11044" max="11044" width="3.625" customWidth="1"/>
    <col min="11269" max="11272" width="3.625" customWidth="1"/>
    <col min="11273" max="11274" width="2.125" customWidth="1"/>
    <col min="11275" max="11294" width="3.625" customWidth="1"/>
    <col min="11295" max="11296" width="2.125" customWidth="1"/>
    <col min="11297" max="11298" width="3.625" customWidth="1"/>
    <col min="11299" max="11299" width="7" customWidth="1"/>
    <col min="11300" max="11300" width="3.625" customWidth="1"/>
    <col min="11525" max="11528" width="3.625" customWidth="1"/>
    <col min="11529" max="11530" width="2.125" customWidth="1"/>
    <col min="11531" max="11550" width="3.625" customWidth="1"/>
    <col min="11551" max="11552" width="2.125" customWidth="1"/>
    <col min="11553" max="11554" width="3.625" customWidth="1"/>
    <col min="11555" max="11555" width="7" customWidth="1"/>
    <col min="11556" max="11556" width="3.625" customWidth="1"/>
    <col min="11781" max="11784" width="3.625" customWidth="1"/>
    <col min="11785" max="11786" width="2.125" customWidth="1"/>
    <col min="11787" max="11806" width="3.625" customWidth="1"/>
    <col min="11807" max="11808" width="2.125" customWidth="1"/>
    <col min="11809" max="11810" width="3.625" customWidth="1"/>
    <col min="11811" max="11811" width="7" customWidth="1"/>
    <col min="11812" max="11812" width="3.625" customWidth="1"/>
    <col min="12037" max="12040" width="3.625" customWidth="1"/>
    <col min="12041" max="12042" width="2.125" customWidth="1"/>
    <col min="12043" max="12062" width="3.625" customWidth="1"/>
    <col min="12063" max="12064" width="2.125" customWidth="1"/>
    <col min="12065" max="12066" width="3.625" customWidth="1"/>
    <col min="12067" max="12067" width="7" customWidth="1"/>
    <col min="12068" max="12068" width="3.625" customWidth="1"/>
    <col min="12293" max="12296" width="3.625" customWidth="1"/>
    <col min="12297" max="12298" width="2.125" customWidth="1"/>
    <col min="12299" max="12318" width="3.625" customWidth="1"/>
    <col min="12319" max="12320" width="2.125" customWidth="1"/>
    <col min="12321" max="12322" width="3.625" customWidth="1"/>
    <col min="12323" max="12323" width="7" customWidth="1"/>
    <col min="12324" max="12324" width="3.625" customWidth="1"/>
    <col min="12549" max="12552" width="3.625" customWidth="1"/>
    <col min="12553" max="12554" width="2.125" customWidth="1"/>
    <col min="12555" max="12574" width="3.625" customWidth="1"/>
    <col min="12575" max="12576" width="2.125" customWidth="1"/>
    <col min="12577" max="12578" width="3.625" customWidth="1"/>
    <col min="12579" max="12579" width="7" customWidth="1"/>
    <col min="12580" max="12580" width="3.625" customWidth="1"/>
    <col min="12805" max="12808" width="3.625" customWidth="1"/>
    <col min="12809" max="12810" width="2.125" customWidth="1"/>
    <col min="12811" max="12830" width="3.625" customWidth="1"/>
    <col min="12831" max="12832" width="2.125" customWidth="1"/>
    <col min="12833" max="12834" width="3.625" customWidth="1"/>
    <col min="12835" max="12835" width="7" customWidth="1"/>
    <col min="12836" max="12836" width="3.625" customWidth="1"/>
    <col min="13061" max="13064" width="3.625" customWidth="1"/>
    <col min="13065" max="13066" width="2.125" customWidth="1"/>
    <col min="13067" max="13086" width="3.625" customWidth="1"/>
    <col min="13087" max="13088" width="2.125" customWidth="1"/>
    <col min="13089" max="13090" width="3.625" customWidth="1"/>
    <col min="13091" max="13091" width="7" customWidth="1"/>
    <col min="13092" max="13092" width="3.625" customWidth="1"/>
    <col min="13317" max="13320" width="3.625" customWidth="1"/>
    <col min="13321" max="13322" width="2.125" customWidth="1"/>
    <col min="13323" max="13342" width="3.625" customWidth="1"/>
    <col min="13343" max="13344" width="2.125" customWidth="1"/>
    <col min="13345" max="13346" width="3.625" customWidth="1"/>
    <col min="13347" max="13347" width="7" customWidth="1"/>
    <col min="13348" max="13348" width="3.625" customWidth="1"/>
    <col min="13573" max="13576" width="3.625" customWidth="1"/>
    <col min="13577" max="13578" width="2.125" customWidth="1"/>
    <col min="13579" max="13598" width="3.625" customWidth="1"/>
    <col min="13599" max="13600" width="2.125" customWidth="1"/>
    <col min="13601" max="13602" width="3.625" customWidth="1"/>
    <col min="13603" max="13603" width="7" customWidth="1"/>
    <col min="13604" max="13604" width="3.625" customWidth="1"/>
    <col min="13829" max="13832" width="3.625" customWidth="1"/>
    <col min="13833" max="13834" width="2.125" customWidth="1"/>
    <col min="13835" max="13854" width="3.625" customWidth="1"/>
    <col min="13855" max="13856" width="2.125" customWidth="1"/>
    <col min="13857" max="13858" width="3.625" customWidth="1"/>
    <col min="13859" max="13859" width="7" customWidth="1"/>
    <col min="13860" max="13860" width="3.625" customWidth="1"/>
    <col min="14085" max="14088" width="3.625" customWidth="1"/>
    <col min="14089" max="14090" width="2.125" customWidth="1"/>
    <col min="14091" max="14110" width="3.625" customWidth="1"/>
    <col min="14111" max="14112" width="2.125" customWidth="1"/>
    <col min="14113" max="14114" width="3.625" customWidth="1"/>
    <col min="14115" max="14115" width="7" customWidth="1"/>
    <col min="14116" max="14116" width="3.625" customWidth="1"/>
    <col min="14341" max="14344" width="3.625" customWidth="1"/>
    <col min="14345" max="14346" width="2.125" customWidth="1"/>
    <col min="14347" max="14366" width="3.625" customWidth="1"/>
    <col min="14367" max="14368" width="2.125" customWidth="1"/>
    <col min="14369" max="14370" width="3.625" customWidth="1"/>
    <col min="14371" max="14371" width="7" customWidth="1"/>
    <col min="14372" max="14372" width="3.625" customWidth="1"/>
    <col min="14597" max="14600" width="3.625" customWidth="1"/>
    <col min="14601" max="14602" width="2.125" customWidth="1"/>
    <col min="14603" max="14622" width="3.625" customWidth="1"/>
    <col min="14623" max="14624" width="2.125" customWidth="1"/>
    <col min="14625" max="14626" width="3.625" customWidth="1"/>
    <col min="14627" max="14627" width="7" customWidth="1"/>
    <col min="14628" max="14628" width="3.625" customWidth="1"/>
    <col min="14853" max="14856" width="3.625" customWidth="1"/>
    <col min="14857" max="14858" width="2.125" customWidth="1"/>
    <col min="14859" max="14878" width="3.625" customWidth="1"/>
    <col min="14879" max="14880" width="2.125" customWidth="1"/>
    <col min="14881" max="14882" width="3.625" customWidth="1"/>
    <col min="14883" max="14883" width="7" customWidth="1"/>
    <col min="14884" max="14884" width="3.625" customWidth="1"/>
    <col min="15109" max="15112" width="3.625" customWidth="1"/>
    <col min="15113" max="15114" width="2.125" customWidth="1"/>
    <col min="15115" max="15134" width="3.625" customWidth="1"/>
    <col min="15135" max="15136" width="2.125" customWidth="1"/>
    <col min="15137" max="15138" width="3.625" customWidth="1"/>
    <col min="15139" max="15139" width="7" customWidth="1"/>
    <col min="15140" max="15140" width="3.625" customWidth="1"/>
    <col min="15365" max="15368" width="3.625" customWidth="1"/>
    <col min="15369" max="15370" width="2.125" customWidth="1"/>
    <col min="15371" max="15390" width="3.625" customWidth="1"/>
    <col min="15391" max="15392" width="2.125" customWidth="1"/>
    <col min="15393" max="15394" width="3.625" customWidth="1"/>
    <col min="15395" max="15395" width="7" customWidth="1"/>
    <col min="15396" max="15396" width="3.625" customWidth="1"/>
    <col min="15621" max="15624" width="3.625" customWidth="1"/>
    <col min="15625" max="15626" width="2.125" customWidth="1"/>
    <col min="15627" max="15646" width="3.625" customWidth="1"/>
    <col min="15647" max="15648" width="2.125" customWidth="1"/>
    <col min="15649" max="15650" width="3.625" customWidth="1"/>
    <col min="15651" max="15651" width="7" customWidth="1"/>
    <col min="15652" max="15652" width="3.625" customWidth="1"/>
    <col min="15877" max="15880" width="3.625" customWidth="1"/>
    <col min="15881" max="15882" width="2.125" customWidth="1"/>
    <col min="15883" max="15902" width="3.625" customWidth="1"/>
    <col min="15903" max="15904" width="2.125" customWidth="1"/>
    <col min="15905" max="15906" width="3.625" customWidth="1"/>
    <col min="15907" max="15907" width="7" customWidth="1"/>
    <col min="15908" max="15908" width="3.625" customWidth="1"/>
    <col min="16133" max="16136" width="3.625" customWidth="1"/>
    <col min="16137" max="16138" width="2.125" customWidth="1"/>
    <col min="16139" max="16158" width="3.625" customWidth="1"/>
    <col min="16159" max="16160" width="2.125" customWidth="1"/>
    <col min="16161" max="16162" width="3.625" customWidth="1"/>
    <col min="16163" max="16163" width="7" customWidth="1"/>
    <col min="16164" max="16164" width="3.625" customWidth="1"/>
  </cols>
  <sheetData>
    <row r="1" spans="1:36">
      <c r="A1" s="28"/>
      <c r="B1" s="28"/>
      <c r="C1" s="28"/>
      <c r="D1" s="28"/>
      <c r="E1" s="28"/>
      <c r="F1" s="28"/>
      <c r="G1" s="28"/>
      <c r="H1" s="30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 spans="1:36" ht="15.75" customHeight="1">
      <c r="A2" s="53"/>
      <c r="B2" s="32"/>
      <c r="C2" s="54"/>
      <c r="D2" s="55"/>
      <c r="E2" s="80"/>
      <c r="F2" s="28"/>
      <c r="H2" s="28"/>
      <c r="I2" s="56" t="s">
        <v>96</v>
      </c>
      <c r="J2" s="28"/>
      <c r="K2" s="28"/>
      <c r="L2" s="36">
        <f>'調查資料(OUT)'!$BK$8</f>
        <v>0</v>
      </c>
      <c r="M2" s="28"/>
      <c r="O2" s="31"/>
      <c r="P2" s="28"/>
      <c r="Q2" s="28"/>
      <c r="R2" s="94"/>
      <c r="S2" s="28"/>
      <c r="U2" s="28"/>
      <c r="V2" s="56" t="s">
        <v>116</v>
      </c>
      <c r="W2" s="28"/>
      <c r="X2" s="28"/>
      <c r="Y2" s="36">
        <f>'調查資料(OUT)'!$BZ$8</f>
        <v>0</v>
      </c>
      <c r="Z2" s="36"/>
      <c r="AB2" s="31"/>
      <c r="AC2" s="28"/>
      <c r="AD2" s="28"/>
      <c r="AE2" s="28"/>
      <c r="AF2" s="91"/>
      <c r="AG2" s="28"/>
      <c r="AH2" s="57"/>
      <c r="AI2" s="28"/>
      <c r="AJ2" s="28"/>
    </row>
    <row r="3" spans="1:36" ht="12.95" customHeight="1">
      <c r="A3" s="58"/>
      <c r="B3" s="58"/>
      <c r="C3" s="58"/>
      <c r="D3" s="58"/>
      <c r="E3" s="81"/>
      <c r="F3" s="28" t="s">
        <v>13</v>
      </c>
      <c r="G3" s="35"/>
      <c r="H3" s="33" t="s">
        <v>13</v>
      </c>
      <c r="I3" s="34">
        <f>SUM(G5:K5)</f>
        <v>0</v>
      </c>
      <c r="J3" s="28"/>
      <c r="K3" s="28"/>
      <c r="L3" s="32"/>
      <c r="M3" s="35"/>
      <c r="N3" s="35"/>
      <c r="O3" s="35"/>
      <c r="P3" s="35"/>
      <c r="Q3" s="35"/>
      <c r="R3" s="80"/>
      <c r="S3" s="28"/>
      <c r="T3" s="35"/>
      <c r="U3" s="33" t="s">
        <v>13</v>
      </c>
      <c r="V3" s="34">
        <f>SUM(T5:X5)</f>
        <v>0</v>
      </c>
      <c r="W3" s="28"/>
      <c r="X3" s="28"/>
      <c r="Y3" s="32"/>
      <c r="Z3" s="35"/>
      <c r="AA3" s="35"/>
      <c r="AB3" s="35"/>
      <c r="AC3" s="35"/>
      <c r="AD3" s="35"/>
      <c r="AE3" s="28"/>
      <c r="AF3" s="91"/>
      <c r="AG3" s="28"/>
      <c r="AH3" s="28"/>
      <c r="AI3" s="28"/>
      <c r="AJ3" s="28"/>
    </row>
    <row r="4" spans="1:36" ht="12.95" customHeight="1">
      <c r="A4" s="59"/>
      <c r="B4" s="60"/>
      <c r="C4" s="60"/>
      <c r="D4" s="60"/>
      <c r="E4" s="82"/>
      <c r="F4" s="35"/>
      <c r="G4" s="61" t="str">
        <f>IF($I3=0,"--",G5/$I3)</f>
        <v>--</v>
      </c>
      <c r="H4" s="61" t="str">
        <f>IF($I3=0,"--",H5/$I3)</f>
        <v>--</v>
      </c>
      <c r="I4" s="61" t="str">
        <f>IF($I3=0,"--",I5/$I3)</f>
        <v>--</v>
      </c>
      <c r="J4" s="61" t="str">
        <f>IF($I3=0,"--",J5/$I3)</f>
        <v>--</v>
      </c>
      <c r="K4" s="61" t="str">
        <f>IF($I3=0,"--",K5/$I3)</f>
        <v>--</v>
      </c>
      <c r="L4" s="36"/>
      <c r="M4" s="35"/>
      <c r="N4" s="35"/>
      <c r="O4" s="34">
        <f>SUM(M5:Q5)</f>
        <v>0</v>
      </c>
      <c r="P4" s="35"/>
      <c r="Q4" s="35"/>
      <c r="R4" s="82"/>
      <c r="S4" s="35"/>
      <c r="T4" s="61" t="str">
        <f>IF($V3=0,"--",T5/$V3)</f>
        <v>--</v>
      </c>
      <c r="U4" s="61" t="str">
        <f>IF($V3=0,"--",U5/$V3)</f>
        <v>--</v>
      </c>
      <c r="V4" s="61" t="str">
        <f>IF($V3=0,"--",V5/$V3)</f>
        <v>--</v>
      </c>
      <c r="W4" s="61" t="str">
        <f>IF($V3=0,"--",W5/$V3)</f>
        <v>--</v>
      </c>
      <c r="X4" s="61" t="str">
        <f>IF($V3=0,"--",X5/$V3)</f>
        <v>--</v>
      </c>
      <c r="Y4" s="36"/>
      <c r="Z4" s="35"/>
      <c r="AA4" s="35"/>
      <c r="AB4" s="34">
        <f>SUM(Z5:AD5)</f>
        <v>0</v>
      </c>
      <c r="AC4" s="35"/>
      <c r="AD4" s="35"/>
      <c r="AE4" s="35"/>
      <c r="AF4" s="87"/>
      <c r="AG4" s="35"/>
      <c r="AH4" s="28"/>
      <c r="AI4" s="35"/>
      <c r="AJ4" s="35"/>
    </row>
    <row r="5" spans="1:36" ht="12.95" customHeight="1">
      <c r="A5" s="62"/>
      <c r="B5" s="62"/>
      <c r="C5" s="62"/>
      <c r="D5" s="62"/>
      <c r="E5" s="83"/>
      <c r="F5" s="35"/>
      <c r="G5" s="34">
        <f>PHF及轉向比!GO98</f>
        <v>0</v>
      </c>
      <c r="H5" s="34">
        <f>PHF及轉向比!GJ98</f>
        <v>0</v>
      </c>
      <c r="I5" s="34">
        <f>PHF及轉向比!GE98</f>
        <v>0</v>
      </c>
      <c r="J5" s="34">
        <f>PHF及轉向比!FZ98</f>
        <v>0</v>
      </c>
      <c r="K5" s="34">
        <f>PHF及轉向比!GT98</f>
        <v>0</v>
      </c>
      <c r="L5" s="35"/>
      <c r="M5" s="34">
        <f>+D21</f>
        <v>0</v>
      </c>
      <c r="N5" s="34">
        <f>+N34</f>
        <v>0</v>
      </c>
      <c r="O5" s="34">
        <f>+AB34</f>
        <v>0</v>
      </c>
      <c r="P5" s="34">
        <f>+AG16</f>
        <v>0</v>
      </c>
      <c r="Q5" s="34">
        <f>+T5</f>
        <v>0</v>
      </c>
      <c r="R5" s="82"/>
      <c r="S5" s="35"/>
      <c r="T5" s="34">
        <f>PHF及轉向比!HZ98</f>
        <v>0</v>
      </c>
      <c r="U5" s="34">
        <f>PHF及轉向比!HU98</f>
        <v>0</v>
      </c>
      <c r="V5" s="34">
        <f>PHF及轉向比!HP98</f>
        <v>0</v>
      </c>
      <c r="W5" s="34">
        <f>PHF及轉向比!HK98</f>
        <v>0</v>
      </c>
      <c r="X5" s="34">
        <f>PHF及轉向比!HF98</f>
        <v>0</v>
      </c>
      <c r="Y5" s="35"/>
      <c r="Z5" s="34">
        <f>+K5</f>
        <v>0</v>
      </c>
      <c r="AA5" s="34">
        <f>+D22</f>
        <v>0</v>
      </c>
      <c r="AB5" s="34">
        <f>+O34</f>
        <v>0</v>
      </c>
      <c r="AC5" s="34">
        <f>+AC34</f>
        <v>0</v>
      </c>
      <c r="AD5" s="34">
        <f>+AG15</f>
        <v>0</v>
      </c>
      <c r="AE5" s="35"/>
      <c r="AF5" s="87"/>
      <c r="AG5" s="35"/>
      <c r="AH5" s="35"/>
      <c r="AI5" s="35"/>
      <c r="AJ5" s="35"/>
    </row>
    <row r="6" spans="1:36" ht="12.95" customHeight="1" thickBot="1">
      <c r="A6" s="79"/>
      <c r="B6" s="79"/>
      <c r="C6" s="79"/>
      <c r="D6" s="79"/>
      <c r="E6" s="84"/>
      <c r="F6" s="35"/>
      <c r="G6" s="35"/>
      <c r="H6" s="63"/>
      <c r="I6" s="63"/>
      <c r="J6" s="63"/>
      <c r="K6" s="63"/>
      <c r="L6" s="35"/>
      <c r="M6" s="63"/>
      <c r="N6" s="63"/>
      <c r="O6" s="63"/>
      <c r="P6" s="63"/>
      <c r="Q6" s="63"/>
      <c r="R6" s="82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92"/>
      <c r="AG6" s="79"/>
      <c r="AH6" s="79"/>
      <c r="AI6" s="79"/>
      <c r="AJ6" s="79"/>
    </row>
    <row r="7" spans="1:36" ht="12.95" customHeight="1">
      <c r="A7" s="35"/>
      <c r="B7" s="35"/>
      <c r="C7" s="35"/>
      <c r="D7" s="35"/>
      <c r="E7" s="35"/>
      <c r="F7" s="35"/>
      <c r="G7" s="35"/>
      <c r="H7" s="63"/>
      <c r="I7" s="63"/>
      <c r="J7" s="63"/>
      <c r="K7" s="63"/>
      <c r="L7" s="35"/>
      <c r="M7" s="63"/>
      <c r="N7" s="63"/>
      <c r="O7" s="63"/>
      <c r="P7" s="63"/>
      <c r="Q7" s="63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</row>
    <row r="8" spans="1:36" ht="12.95" customHeight="1">
      <c r="A8" s="35"/>
      <c r="B8" s="35"/>
      <c r="C8" s="35"/>
      <c r="D8" s="35"/>
      <c r="E8" s="35"/>
      <c r="F8" s="35"/>
      <c r="G8" s="35"/>
      <c r="H8" s="63"/>
      <c r="I8" s="63"/>
      <c r="J8" s="63"/>
      <c r="K8" s="63"/>
      <c r="L8" s="35"/>
      <c r="M8" s="63"/>
      <c r="N8" s="63"/>
      <c r="O8" s="63"/>
      <c r="P8" s="63"/>
      <c r="Q8" s="63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</row>
    <row r="9" spans="1:36" ht="12.95" customHeight="1">
      <c r="A9" s="35"/>
      <c r="B9" s="35"/>
      <c r="C9" s="35"/>
      <c r="D9" s="35"/>
      <c r="E9" s="35"/>
      <c r="F9" s="35"/>
      <c r="G9" s="35"/>
      <c r="H9" s="63"/>
      <c r="I9" s="63"/>
      <c r="J9" s="63"/>
      <c r="K9" s="63"/>
      <c r="L9" s="35"/>
      <c r="M9" s="63"/>
      <c r="N9" s="63"/>
      <c r="O9" s="63"/>
      <c r="P9" s="63"/>
      <c r="Q9" s="63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</row>
    <row r="10" spans="1:36" ht="12.95" customHeight="1">
      <c r="A10" s="35"/>
      <c r="B10" s="35"/>
      <c r="C10" s="35"/>
      <c r="D10" s="35"/>
      <c r="E10" s="35"/>
      <c r="F10" s="35"/>
      <c r="G10" s="35"/>
      <c r="H10" s="63"/>
      <c r="I10" s="63"/>
      <c r="J10" s="63"/>
      <c r="K10" s="63"/>
      <c r="L10" s="35"/>
      <c r="M10" s="63"/>
      <c r="N10" s="63"/>
      <c r="O10" s="63"/>
      <c r="P10" s="63"/>
      <c r="Q10" s="63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</row>
    <row r="11" spans="1:36" ht="12.95" customHeight="1">
      <c r="A11" s="28"/>
      <c r="B11" s="28"/>
      <c r="C11" s="28"/>
      <c r="D11" s="28"/>
      <c r="E11" s="28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28"/>
      <c r="AH11" s="28"/>
      <c r="AI11" s="28"/>
      <c r="AJ11" s="28"/>
    </row>
    <row r="12" spans="1:36" ht="12.95" customHeight="1">
      <c r="A12" s="28"/>
      <c r="B12" s="28"/>
      <c r="C12" s="28"/>
      <c r="D12" s="28"/>
      <c r="E12" s="28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28"/>
      <c r="AH12" s="28"/>
      <c r="AI12" s="28"/>
      <c r="AJ12" s="28"/>
    </row>
    <row r="13" spans="1:36" ht="12.95" customHeight="1">
      <c r="A13" s="28"/>
      <c r="B13" s="28"/>
      <c r="C13" s="28"/>
      <c r="D13" s="28"/>
      <c r="E13" s="28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28"/>
      <c r="AH13" s="28"/>
      <c r="AI13" s="28"/>
      <c r="AJ13" s="28"/>
    </row>
    <row r="14" spans="1:36" ht="12.95" customHeight="1">
      <c r="A14" s="28"/>
      <c r="B14" s="28"/>
      <c r="C14" s="28"/>
      <c r="D14" s="28"/>
      <c r="E14" s="28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28"/>
      <c r="AH14" s="28"/>
      <c r="AI14" s="28"/>
      <c r="AJ14" s="28"/>
    </row>
    <row r="15" spans="1:36" ht="12.95" customHeight="1">
      <c r="A15" s="28"/>
      <c r="B15" s="28"/>
      <c r="C15" s="28"/>
      <c r="D15" s="34">
        <f>+G5</f>
        <v>0</v>
      </c>
      <c r="E15" s="28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4">
        <f>PHF及轉向比!BV98</f>
        <v>0</v>
      </c>
      <c r="AH15" s="61" t="str">
        <f>IF($AI17=0,"--",AG15/$AI17)</f>
        <v>--</v>
      </c>
      <c r="AI15" s="28"/>
      <c r="AJ15" s="28"/>
    </row>
    <row r="16" spans="1:36" ht="12.95" customHeight="1">
      <c r="A16" s="35"/>
      <c r="B16" s="35"/>
      <c r="C16" s="29"/>
      <c r="D16" s="34">
        <f>+U5</f>
        <v>0</v>
      </c>
      <c r="E16" s="63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4">
        <f>PHF及轉向比!BQ98</f>
        <v>0</v>
      </c>
      <c r="AH16" s="61" t="str">
        <f>IF($AI17=0,"--",AG16/$AI17)</f>
        <v>--</v>
      </c>
      <c r="AI16" s="33"/>
      <c r="AJ16" s="35"/>
    </row>
    <row r="17" spans="1:36" ht="12.95" customHeight="1">
      <c r="A17" s="35"/>
      <c r="B17" s="35"/>
      <c r="C17" s="34">
        <f>SUM(D15:D19)</f>
        <v>0</v>
      </c>
      <c r="D17" s="34">
        <f>+AG17</f>
        <v>0</v>
      </c>
      <c r="E17" s="63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4">
        <f>PHF及轉向比!BL98</f>
        <v>0</v>
      </c>
      <c r="AH17" s="61" t="str">
        <f>IF($AI17=0,"--",AG17/$AI17)</f>
        <v>--</v>
      </c>
      <c r="AI17" s="34">
        <f>SUM(AG15:AG19)</f>
        <v>0</v>
      </c>
      <c r="AJ17" s="37" t="s">
        <v>14</v>
      </c>
    </row>
    <row r="18" spans="1:36" ht="12.95" customHeight="1">
      <c r="A18" s="35"/>
      <c r="B18" s="35"/>
      <c r="D18" s="34">
        <f>+AA34</f>
        <v>0</v>
      </c>
      <c r="E18" s="63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4">
        <f>PHF及轉向比!BG98</f>
        <v>0</v>
      </c>
      <c r="AH18" s="61" t="str">
        <f>IF($AI17=0,"--",AG18/$AI17)</f>
        <v>--</v>
      </c>
      <c r="AI18" s="35"/>
      <c r="AJ18" s="35"/>
    </row>
    <row r="19" spans="1:36" ht="12.95" customHeight="1">
      <c r="A19" s="35"/>
      <c r="B19" s="35"/>
      <c r="C19" s="28"/>
      <c r="D19" s="34">
        <f>+M34</f>
        <v>0</v>
      </c>
      <c r="E19" s="63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4">
        <f>PHF及轉向比!BB98</f>
        <v>0</v>
      </c>
      <c r="AH19" s="61" t="str">
        <f>IF($AI17=0,"--",AG19/$AI17)</f>
        <v>--</v>
      </c>
      <c r="AI19" s="32"/>
      <c r="AJ19" s="35"/>
    </row>
    <row r="20" spans="1:36" ht="12.95" customHeight="1">
      <c r="A20" s="64">
        <f>'調查資料(OUT)'!$AV$8</f>
        <v>0</v>
      </c>
      <c r="B20" s="64"/>
      <c r="C20" s="28"/>
      <c r="D20" s="28"/>
      <c r="E20" s="28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28"/>
      <c r="AH20" s="28"/>
      <c r="AI20" s="455">
        <f>'調查資料(OUT)'!$C$8</f>
        <v>0</v>
      </c>
      <c r="AJ20" s="455"/>
    </row>
    <row r="21" spans="1:36" ht="12.95" customHeight="1">
      <c r="A21" s="28"/>
      <c r="B21" s="35"/>
      <c r="C21" s="61" t="str">
        <f>IF($B23=0,"--",D21/$B23)</f>
        <v>--</v>
      </c>
      <c r="D21" s="34">
        <f>PHF及轉向比!FI98</f>
        <v>0</v>
      </c>
      <c r="E21" s="63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4">
        <f>+X5</f>
        <v>0</v>
      </c>
      <c r="AH21" s="29"/>
      <c r="AI21" s="35"/>
      <c r="AJ21" s="35"/>
    </row>
    <row r="22" spans="1:36" ht="12.95" customHeight="1">
      <c r="A22" s="35"/>
      <c r="B22" s="29"/>
      <c r="C22" s="61" t="str">
        <f>IF($B23=0,"--",D22/$B23)</f>
        <v>--</v>
      </c>
      <c r="D22" s="34">
        <f>PHF及轉向比!FN98</f>
        <v>0</v>
      </c>
      <c r="E22" s="63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4">
        <f>+J5</f>
        <v>0</v>
      </c>
      <c r="AI22" s="35"/>
      <c r="AJ22" s="35"/>
    </row>
    <row r="23" spans="1:36" ht="12.95" customHeight="1">
      <c r="A23" s="37" t="s">
        <v>101</v>
      </c>
      <c r="B23" s="34">
        <f>SUM(D21:D25)</f>
        <v>0</v>
      </c>
      <c r="C23" s="61" t="str">
        <f>IF($B23=0,"--",D23/$B23)</f>
        <v>--</v>
      </c>
      <c r="D23" s="34">
        <f>PHF及轉向比!ET98</f>
        <v>0</v>
      </c>
      <c r="E23" s="63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4">
        <f>+D23</f>
        <v>0</v>
      </c>
      <c r="AH23" s="34">
        <f>SUM(AG21:AG25)</f>
        <v>0</v>
      </c>
      <c r="AI23" s="35"/>
      <c r="AJ23" s="35"/>
    </row>
    <row r="24" spans="1:36" ht="12.95" customHeight="1">
      <c r="A24" s="35"/>
      <c r="B24" s="33" t="s">
        <v>13</v>
      </c>
      <c r="C24" s="61" t="str">
        <f>IF($B23=0,"--",D24/$B23)</f>
        <v>--</v>
      </c>
      <c r="D24" s="34">
        <f>PHF及轉向比!EY98</f>
        <v>0</v>
      </c>
      <c r="E24" s="63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4">
        <f>+P34</f>
        <v>0</v>
      </c>
      <c r="AH24" s="28"/>
      <c r="AI24" s="28"/>
      <c r="AJ24" s="28"/>
    </row>
    <row r="25" spans="1:36" ht="12.95" customHeight="1">
      <c r="A25" s="28"/>
      <c r="B25" s="28"/>
      <c r="C25" s="61" t="str">
        <f>IF($B23=0,"--",D25/$B23)</f>
        <v>--</v>
      </c>
      <c r="D25" s="34">
        <f>PHF及轉向比!FD98</f>
        <v>0</v>
      </c>
      <c r="E25" s="63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4">
        <f>+AD34</f>
        <v>0</v>
      </c>
      <c r="AH25" s="28"/>
      <c r="AI25" s="28"/>
      <c r="AJ25" s="28"/>
    </row>
    <row r="26" spans="1:36" ht="12.95" customHeight="1">
      <c r="A26" s="28"/>
      <c r="B26" s="28"/>
      <c r="C26" s="68"/>
      <c r="D26" s="63"/>
      <c r="E26" s="63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63"/>
      <c r="AH26" s="28"/>
      <c r="AI26" s="28"/>
      <c r="AJ26" s="28"/>
    </row>
    <row r="27" spans="1:36" ht="12.95" customHeight="1">
      <c r="A27" s="28"/>
      <c r="B27" s="28"/>
      <c r="C27" s="68"/>
      <c r="D27" s="63"/>
      <c r="E27" s="63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63"/>
      <c r="AH27" s="28"/>
      <c r="AI27" s="28"/>
      <c r="AJ27" s="28"/>
    </row>
    <row r="28" spans="1:36" ht="12.95" customHeight="1">
      <c r="A28" s="28"/>
      <c r="B28" s="28"/>
      <c r="C28" s="68"/>
      <c r="D28" s="63"/>
      <c r="E28" s="63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63"/>
      <c r="AH28" s="28"/>
      <c r="AI28" s="28"/>
      <c r="AJ28" s="28"/>
    </row>
    <row r="29" spans="1:36" ht="12.95" customHeight="1">
      <c r="A29" s="65"/>
      <c r="B29" s="28"/>
      <c r="C29" s="38"/>
      <c r="D29" s="39"/>
      <c r="E29" s="39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28"/>
      <c r="AH29" s="28"/>
      <c r="AI29" s="28"/>
      <c r="AJ29" s="28"/>
    </row>
    <row r="30" spans="1:36" ht="12.95" customHeight="1">
      <c r="A30" s="35"/>
      <c r="B30" s="29"/>
      <c r="C30" s="66"/>
      <c r="D30" s="63"/>
      <c r="E30" s="63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28"/>
      <c r="AH30" s="28"/>
      <c r="AI30" s="28"/>
      <c r="AJ30" s="28"/>
    </row>
    <row r="31" spans="1:36" ht="12.95" customHeight="1">
      <c r="A31" s="35"/>
      <c r="B31" s="33"/>
      <c r="C31" s="66"/>
      <c r="D31" s="63"/>
      <c r="E31" s="63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28"/>
      <c r="AH31" s="28"/>
      <c r="AI31" s="28"/>
      <c r="AJ31" s="28"/>
    </row>
    <row r="32" spans="1:36" ht="12.95" customHeight="1" thickBot="1">
      <c r="A32" s="28"/>
      <c r="B32" s="28"/>
      <c r="C32" s="66"/>
      <c r="D32" s="63"/>
      <c r="E32" s="63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</row>
    <row r="33" spans="1:36" ht="12.95" customHeight="1">
      <c r="A33" s="85"/>
      <c r="B33" s="85"/>
      <c r="C33" s="85"/>
      <c r="D33" s="85"/>
      <c r="E33" s="86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82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88"/>
      <c r="AG33" s="89" t="s">
        <v>77</v>
      </c>
      <c r="AH33" s="90"/>
      <c r="AI33" s="90">
        <f>路口基本資料!$B$4</f>
        <v>0</v>
      </c>
      <c r="AJ33" s="90"/>
    </row>
    <row r="34" spans="1:36" ht="12.95" customHeight="1">
      <c r="A34" s="35"/>
      <c r="B34" s="35"/>
      <c r="C34" s="35"/>
      <c r="D34" s="35"/>
      <c r="E34" s="82"/>
      <c r="F34" s="35"/>
      <c r="G34" s="34">
        <f>+D25</f>
        <v>0</v>
      </c>
      <c r="H34" s="34">
        <f>+H5</f>
        <v>0</v>
      </c>
      <c r="I34" s="34">
        <f>+V5</f>
        <v>0</v>
      </c>
      <c r="J34" s="34">
        <f>+AG18</f>
        <v>0</v>
      </c>
      <c r="K34" s="34">
        <f>+Z34</f>
        <v>0</v>
      </c>
      <c r="L34" s="28"/>
      <c r="M34" s="34">
        <f>PHF及轉向比!DX98</f>
        <v>0</v>
      </c>
      <c r="N34" s="34">
        <f>PHF及轉向比!EC98</f>
        <v>0</v>
      </c>
      <c r="O34" s="34">
        <f>PHF及轉向比!EH98</f>
        <v>0</v>
      </c>
      <c r="P34" s="34">
        <f>PHF及轉向比!DN98</f>
        <v>0</v>
      </c>
      <c r="Q34" s="34">
        <f>PHF及轉向比!DS98</f>
        <v>0</v>
      </c>
      <c r="R34" s="82"/>
      <c r="S34" s="35"/>
      <c r="T34" s="34">
        <f>+Q34</f>
        <v>0</v>
      </c>
      <c r="U34" s="34">
        <f>+D24</f>
        <v>0</v>
      </c>
      <c r="V34" s="34">
        <f>+I5</f>
        <v>0</v>
      </c>
      <c r="W34" s="34">
        <f>+W5</f>
        <v>0</v>
      </c>
      <c r="X34" s="34">
        <f>+AG19</f>
        <v>0</v>
      </c>
      <c r="Y34" s="35"/>
      <c r="Z34" s="34">
        <f>PHF及轉向比!CM98</f>
        <v>0</v>
      </c>
      <c r="AA34" s="34">
        <f>PHF及轉向比!CR98</f>
        <v>0</v>
      </c>
      <c r="AB34" s="34">
        <f>PHF及轉向比!CW98</f>
        <v>0</v>
      </c>
      <c r="AC34" s="34">
        <f>PHF及轉向比!DB98</f>
        <v>0</v>
      </c>
      <c r="AD34" s="34">
        <f>PHF及轉向比!CH98</f>
        <v>0</v>
      </c>
      <c r="AE34" s="63"/>
      <c r="AF34" s="87"/>
      <c r="AG34" s="77" t="s">
        <v>103</v>
      </c>
      <c r="AH34" s="78" t="s">
        <v>104</v>
      </c>
      <c r="AJ34" s="67"/>
    </row>
    <row r="35" spans="1:36" ht="12.95" customHeight="1">
      <c r="A35" s="35"/>
      <c r="B35" s="35"/>
      <c r="C35" s="35"/>
      <c r="D35" s="35"/>
      <c r="E35" s="82"/>
      <c r="F35" s="35"/>
      <c r="G35" s="28"/>
      <c r="H35" s="28"/>
      <c r="I35" s="34">
        <f>SUM(G34:K34)</f>
        <v>0</v>
      </c>
      <c r="J35" s="28"/>
      <c r="K35" s="28"/>
      <c r="L35" s="28"/>
      <c r="M35" s="61" t="str">
        <f>IF($O36=0,"--",M34/$O36)</f>
        <v>--</v>
      </c>
      <c r="N35" s="61" t="str">
        <f>IF($O36=0,"--",N34/$O36)</f>
        <v>--</v>
      </c>
      <c r="O35" s="61" t="str">
        <f>IF($O36=0,"--",O34/$O36)</f>
        <v>--</v>
      </c>
      <c r="P35" s="61" t="str">
        <f>IF($O36=0,"--",P34/$O36)</f>
        <v>--</v>
      </c>
      <c r="Q35" s="61" t="str">
        <f>IF($O36=0,"--",Q34/$O36)</f>
        <v>--</v>
      </c>
      <c r="R35" s="82"/>
      <c r="S35" s="35"/>
      <c r="T35" s="35"/>
      <c r="U35" s="28"/>
      <c r="V35" s="34">
        <f>SUM(T34:X34)</f>
        <v>0</v>
      </c>
      <c r="W35" s="35"/>
      <c r="X35" s="35"/>
      <c r="Y35" s="32"/>
      <c r="Z35" s="61" t="str">
        <f>IF($AB36=0,"--",Z34/$AB36)</f>
        <v>--</v>
      </c>
      <c r="AA35" s="61" t="str">
        <f>IF($AB36=0,"--",AA34/$AB36)</f>
        <v>--</v>
      </c>
      <c r="AB35" s="61" t="str">
        <f>IF($AB36=0,"--",AB34/$AB36)</f>
        <v>--</v>
      </c>
      <c r="AC35" s="61" t="str">
        <f>IF($AB36=0,"--",AC34/$AB36)</f>
        <v>--</v>
      </c>
      <c r="AD35" s="61" t="str">
        <f>IF($AB36=0,"--",AD34/$AB36)</f>
        <v>--</v>
      </c>
      <c r="AE35" s="68"/>
      <c r="AF35" s="87"/>
      <c r="AG35" s="77" t="s">
        <v>102</v>
      </c>
      <c r="AH35" s="67"/>
      <c r="AI35" s="69" t="str">
        <f>路口基本資料!$B$8</f>
        <v>YYYY/MM/DD</v>
      </c>
      <c r="AJ35" s="67"/>
    </row>
    <row r="36" spans="1:36" ht="12.95" customHeight="1">
      <c r="A36" s="35"/>
      <c r="B36" s="35"/>
      <c r="C36" s="35"/>
      <c r="D36" s="35"/>
      <c r="E36" s="82"/>
      <c r="F36" s="35"/>
      <c r="G36" s="28"/>
      <c r="H36" s="28"/>
      <c r="I36" s="28"/>
      <c r="J36" s="28"/>
      <c r="K36" s="28"/>
      <c r="L36" s="28"/>
      <c r="M36" s="28"/>
      <c r="N36" s="28"/>
      <c r="O36" s="34">
        <f>SUM(M34:Q34)</f>
        <v>0</v>
      </c>
      <c r="P36" s="28"/>
      <c r="Q36" s="28"/>
      <c r="R36" s="82"/>
      <c r="S36" s="35"/>
      <c r="T36" s="35"/>
      <c r="U36" s="29"/>
      <c r="V36" s="35"/>
      <c r="W36" s="36"/>
      <c r="X36" s="36"/>
      <c r="Y36" s="32"/>
      <c r="Z36" s="35"/>
      <c r="AA36" s="28"/>
      <c r="AB36" s="34">
        <f>SUM(Z34:AD34)</f>
        <v>0</v>
      </c>
      <c r="AC36" s="35"/>
      <c r="AD36" s="35"/>
      <c r="AE36" s="35"/>
      <c r="AF36" s="87"/>
      <c r="AG36" s="77" t="s">
        <v>105</v>
      </c>
      <c r="AH36" s="76">
        <f>PHF及轉向比!$AZ$98</f>
        <v>1200</v>
      </c>
      <c r="AI36" s="76" t="s">
        <v>106</v>
      </c>
      <c r="AJ36" s="76">
        <f>PHF及轉向比!$BA$98</f>
        <v>1300</v>
      </c>
    </row>
    <row r="37" spans="1:36" ht="12.95" customHeight="1">
      <c r="A37" s="35"/>
      <c r="B37" s="35"/>
      <c r="C37" s="35"/>
      <c r="D37" s="35"/>
      <c r="E37" s="82"/>
      <c r="F37" s="35"/>
      <c r="G37" s="28"/>
      <c r="H37" s="28"/>
      <c r="I37" s="28"/>
      <c r="J37" s="28"/>
      <c r="K37" s="28"/>
      <c r="L37" s="36">
        <f>'調查資料(OUT)'!$AG$8</f>
        <v>0</v>
      </c>
      <c r="M37" s="28"/>
      <c r="N37" s="28"/>
      <c r="O37" s="37" t="s">
        <v>16</v>
      </c>
      <c r="P37" s="28"/>
      <c r="Q37" s="28"/>
      <c r="R37" s="82"/>
      <c r="S37" s="35"/>
      <c r="T37" s="35"/>
      <c r="U37" s="35"/>
      <c r="V37" s="35"/>
      <c r="W37" s="35"/>
      <c r="X37" s="35"/>
      <c r="Y37" s="36">
        <f>'調查資料(OUT)'!$R$8</f>
        <v>0</v>
      </c>
      <c r="Z37" s="29"/>
      <c r="AA37" s="28"/>
      <c r="AB37" s="40" t="s">
        <v>15</v>
      </c>
      <c r="AC37" s="35"/>
      <c r="AD37" s="35"/>
      <c r="AE37" s="35"/>
      <c r="AF37" s="87"/>
      <c r="AG37" s="77" t="s">
        <v>107</v>
      </c>
      <c r="AH37" s="76"/>
      <c r="AI37" s="76"/>
      <c r="AJ37" s="76"/>
    </row>
    <row r="38" spans="1:36" ht="23.25" customHeight="1">
      <c r="A38" s="454" t="str">
        <f>SUBSTITUTE("x_轉向交通量(假日晨峰)","x",路口基本資料!$B$5)</f>
        <v>_轉向交通量(假日晨峰)</v>
      </c>
      <c r="B38" s="454"/>
      <c r="C38" s="454"/>
      <c r="D38" s="454"/>
      <c r="E38" s="454"/>
      <c r="F38" s="454"/>
      <c r="G38" s="454"/>
      <c r="H38" s="454"/>
      <c r="I38" s="454"/>
      <c r="J38" s="454"/>
      <c r="K38" s="454"/>
      <c r="L38" s="454"/>
      <c r="M38" s="454"/>
      <c r="N38" s="454"/>
      <c r="O38" s="454"/>
      <c r="P38" s="454"/>
      <c r="Q38" s="454"/>
      <c r="R38" s="454"/>
      <c r="S38" s="454"/>
      <c r="T38" s="454"/>
      <c r="U38" s="454"/>
      <c r="V38" s="454"/>
      <c r="W38" s="454"/>
      <c r="X38" s="454"/>
      <c r="Y38" s="454"/>
      <c r="Z38" s="454"/>
      <c r="AA38" s="454"/>
      <c r="AB38" s="454"/>
      <c r="AC38" s="454"/>
      <c r="AD38" s="454"/>
      <c r="AE38" s="454"/>
      <c r="AF38" s="454"/>
      <c r="AG38" s="454"/>
      <c r="AH38" s="454"/>
      <c r="AI38" s="454"/>
      <c r="AJ38" s="454"/>
    </row>
    <row r="40" spans="1:36" ht="21">
      <c r="A40" s="70"/>
      <c r="B40" s="71"/>
      <c r="C40" s="72"/>
      <c r="D40" s="73"/>
      <c r="E40" s="73"/>
      <c r="F40" s="74"/>
      <c r="G40" s="75"/>
      <c r="H40" s="72"/>
      <c r="I40" s="75"/>
      <c r="J40" s="75"/>
      <c r="K40" s="75"/>
      <c r="L40" s="73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2"/>
      <c r="AJ40" s="72"/>
    </row>
    <row r="41" spans="1:36" ht="12.95" customHeight="1">
      <c r="A41" s="53"/>
      <c r="B41" s="32"/>
      <c r="C41" s="54"/>
      <c r="D41" s="55"/>
      <c r="E41" s="80"/>
      <c r="F41" s="28"/>
      <c r="H41" s="28"/>
      <c r="I41" s="56" t="s">
        <v>96</v>
      </c>
      <c r="J41" s="28"/>
      <c r="K41" s="28"/>
      <c r="L41" s="36">
        <f>'調查資料(OUT)'!$BK$8</f>
        <v>0</v>
      </c>
      <c r="M41" s="28"/>
      <c r="O41" s="31"/>
      <c r="P41" s="28"/>
      <c r="Q41" s="28"/>
      <c r="R41" s="94"/>
      <c r="S41" s="28"/>
      <c r="U41" s="28"/>
      <c r="V41" s="56" t="s">
        <v>116</v>
      </c>
      <c r="W41" s="28"/>
      <c r="X41" s="28"/>
      <c r="Y41" s="36">
        <f>'調查資料(OUT)'!$BZ$8</f>
        <v>0</v>
      </c>
      <c r="Z41" s="36"/>
      <c r="AB41" s="31"/>
      <c r="AC41" s="28"/>
      <c r="AD41" s="28"/>
      <c r="AE41" s="28"/>
      <c r="AF41" s="91"/>
      <c r="AG41" s="28"/>
      <c r="AH41" s="57"/>
      <c r="AI41" s="28"/>
      <c r="AJ41" s="28"/>
    </row>
    <row r="42" spans="1:36" ht="12.95" customHeight="1">
      <c r="A42" s="58"/>
      <c r="B42" s="58"/>
      <c r="C42" s="58"/>
      <c r="D42" s="58"/>
      <c r="E42" s="81"/>
      <c r="F42" s="28" t="s">
        <v>13</v>
      </c>
      <c r="G42" s="35"/>
      <c r="H42" s="33" t="s">
        <v>13</v>
      </c>
      <c r="I42" s="34">
        <f>SUM(G44:K44)</f>
        <v>0</v>
      </c>
      <c r="J42" s="28"/>
      <c r="K42" s="28"/>
      <c r="L42" s="32"/>
      <c r="M42" s="35"/>
      <c r="N42" s="35"/>
      <c r="O42" s="35"/>
      <c r="P42" s="35"/>
      <c r="Q42" s="35"/>
      <c r="R42" s="80"/>
      <c r="S42" s="28"/>
      <c r="T42" s="35"/>
      <c r="U42" s="33" t="s">
        <v>13</v>
      </c>
      <c r="V42" s="34">
        <f>SUM(T44:X44)</f>
        <v>0</v>
      </c>
      <c r="W42" s="28"/>
      <c r="X42" s="28"/>
      <c r="Y42" s="32"/>
      <c r="Z42" s="35"/>
      <c r="AA42" s="35"/>
      <c r="AB42" s="35"/>
      <c r="AC42" s="35"/>
      <c r="AD42" s="35"/>
      <c r="AE42" s="28"/>
      <c r="AF42" s="91"/>
      <c r="AG42" s="28"/>
      <c r="AH42" s="28"/>
      <c r="AI42" s="28"/>
      <c r="AJ42" s="28"/>
    </row>
    <row r="43" spans="1:36" ht="12.95" customHeight="1">
      <c r="A43" s="59"/>
      <c r="B43" s="60"/>
      <c r="C43" s="60"/>
      <c r="D43" s="60"/>
      <c r="E43" s="82"/>
      <c r="F43" s="35"/>
      <c r="G43" s="61" t="str">
        <f>IF($I42=0,"--",G44/$I42)</f>
        <v>--</v>
      </c>
      <c r="H43" s="61" t="str">
        <f>IF($I42=0,"--",H44/$I42)</f>
        <v>--</v>
      </c>
      <c r="I43" s="61" t="str">
        <f>IF($I42=0,"--",I44/$I42)</f>
        <v>--</v>
      </c>
      <c r="J43" s="61" t="str">
        <f>IF($I42=0,"--",J44/$I42)</f>
        <v>--</v>
      </c>
      <c r="K43" s="61" t="str">
        <f>IF($I42=0,"--",K44/$I42)</f>
        <v>--</v>
      </c>
      <c r="L43" s="36"/>
      <c r="M43" s="35"/>
      <c r="N43" s="35"/>
      <c r="O43" s="34">
        <f>SUM(M44:Q44)</f>
        <v>0</v>
      </c>
      <c r="P43" s="35"/>
      <c r="Q43" s="35"/>
      <c r="R43" s="82"/>
      <c r="S43" s="35"/>
      <c r="T43" s="61" t="str">
        <f>IF($V42=0,"--",T44/$V42)</f>
        <v>--</v>
      </c>
      <c r="U43" s="61" t="str">
        <f>IF($V42=0,"--",U44/$V42)</f>
        <v>--</v>
      </c>
      <c r="V43" s="61" t="str">
        <f>IF($V42=0,"--",V44/$V42)</f>
        <v>--</v>
      </c>
      <c r="W43" s="61" t="str">
        <f>IF($V42=0,"--",W44/$V42)</f>
        <v>--</v>
      </c>
      <c r="X43" s="61" t="str">
        <f>IF($V42=0,"--",X44/$V42)</f>
        <v>--</v>
      </c>
      <c r="Y43" s="36"/>
      <c r="Z43" s="35"/>
      <c r="AA43" s="35"/>
      <c r="AB43" s="34">
        <f>SUM(Z44:AD44)</f>
        <v>0</v>
      </c>
      <c r="AC43" s="35"/>
      <c r="AD43" s="35"/>
      <c r="AE43" s="35"/>
      <c r="AF43" s="87"/>
      <c r="AG43" s="35"/>
      <c r="AH43" s="28"/>
      <c r="AI43" s="35"/>
      <c r="AJ43" s="35"/>
    </row>
    <row r="44" spans="1:36" ht="12.95" customHeight="1">
      <c r="A44" s="62"/>
      <c r="B44" s="62"/>
      <c r="C44" s="62"/>
      <c r="D44" s="62"/>
      <c r="E44" s="83"/>
      <c r="F44" s="35"/>
      <c r="G44" s="34">
        <f>PHF及轉向比!GO100</f>
        <v>0</v>
      </c>
      <c r="H44" s="34">
        <f>PHF及轉向比!GJ100</f>
        <v>0</v>
      </c>
      <c r="I44" s="34">
        <f>PHF及轉向比!GE100</f>
        <v>0</v>
      </c>
      <c r="J44" s="34">
        <f>PHF及轉向比!FZ100</f>
        <v>0</v>
      </c>
      <c r="K44" s="34">
        <f>PHF及轉向比!GT100</f>
        <v>0</v>
      </c>
      <c r="L44" s="35"/>
      <c r="M44" s="34">
        <f>+D60</f>
        <v>0</v>
      </c>
      <c r="N44" s="34">
        <f>+N73</f>
        <v>0</v>
      </c>
      <c r="O44" s="34">
        <f>+AB73</f>
        <v>0</v>
      </c>
      <c r="P44" s="34">
        <f>+AG55</f>
        <v>0</v>
      </c>
      <c r="Q44" s="34">
        <f>+T44</f>
        <v>0</v>
      </c>
      <c r="R44" s="82"/>
      <c r="S44" s="35"/>
      <c r="T44" s="34">
        <f>PHF及轉向比!HZ100</f>
        <v>0</v>
      </c>
      <c r="U44" s="34">
        <f>PHF及轉向比!HU100</f>
        <v>0</v>
      </c>
      <c r="V44" s="34">
        <f>PHF及轉向比!HP100</f>
        <v>0</v>
      </c>
      <c r="W44" s="34">
        <f>PHF及轉向比!HK100</f>
        <v>0</v>
      </c>
      <c r="X44" s="34">
        <f>PHF及轉向比!HF100</f>
        <v>0</v>
      </c>
      <c r="Y44" s="35"/>
      <c r="Z44" s="34">
        <f>+K44</f>
        <v>0</v>
      </c>
      <c r="AA44" s="34">
        <f>+D61</f>
        <v>0</v>
      </c>
      <c r="AB44" s="34">
        <f>+O73</f>
        <v>0</v>
      </c>
      <c r="AC44" s="34">
        <f>+AC73</f>
        <v>0</v>
      </c>
      <c r="AD44" s="34">
        <f>+AG54</f>
        <v>0</v>
      </c>
      <c r="AE44" s="35"/>
      <c r="AF44" s="87"/>
      <c r="AG44" s="35"/>
      <c r="AH44" s="35"/>
      <c r="AI44" s="35"/>
      <c r="AJ44" s="35"/>
    </row>
    <row r="45" spans="1:36" ht="12.75" customHeight="1" thickBot="1">
      <c r="A45" s="79"/>
      <c r="B45" s="79"/>
      <c r="C45" s="79"/>
      <c r="D45" s="79"/>
      <c r="E45" s="84"/>
      <c r="F45" s="35"/>
      <c r="G45" s="35"/>
      <c r="H45" s="63"/>
      <c r="I45" s="63"/>
      <c r="J45" s="63"/>
      <c r="K45" s="63"/>
      <c r="L45" s="35"/>
      <c r="M45" s="63"/>
      <c r="N45" s="63"/>
      <c r="O45" s="63"/>
      <c r="P45" s="63"/>
      <c r="Q45" s="63"/>
      <c r="R45" s="82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92"/>
      <c r="AG45" s="79"/>
      <c r="AH45" s="79"/>
      <c r="AI45" s="79"/>
      <c r="AJ45" s="79"/>
    </row>
    <row r="46" spans="1:36" ht="12.75" customHeight="1">
      <c r="A46" s="35"/>
      <c r="B46" s="35"/>
      <c r="C46" s="35"/>
      <c r="D46" s="35"/>
      <c r="E46" s="35"/>
      <c r="F46" s="35"/>
      <c r="G46" s="35"/>
      <c r="H46" s="63"/>
      <c r="I46" s="63"/>
      <c r="J46" s="63"/>
      <c r="K46" s="63"/>
      <c r="L46" s="35"/>
      <c r="M46" s="63"/>
      <c r="N46" s="63"/>
      <c r="O46" s="63"/>
      <c r="P46" s="63"/>
      <c r="Q46" s="63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</row>
    <row r="47" spans="1:36" ht="12.75" customHeight="1">
      <c r="A47" s="35"/>
      <c r="B47" s="35"/>
      <c r="C47" s="35"/>
      <c r="D47" s="35"/>
      <c r="E47" s="35"/>
      <c r="F47" s="35"/>
      <c r="G47" s="35"/>
      <c r="H47" s="63"/>
      <c r="I47" s="63"/>
      <c r="J47" s="63"/>
      <c r="K47" s="63"/>
      <c r="L47" s="35"/>
      <c r="M47" s="63"/>
      <c r="N47" s="63"/>
      <c r="O47" s="63"/>
      <c r="P47" s="63"/>
      <c r="Q47" s="63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</row>
    <row r="48" spans="1:36" ht="12.75" customHeight="1">
      <c r="A48" s="35"/>
      <c r="B48" s="35"/>
      <c r="C48" s="35"/>
      <c r="D48" s="35"/>
      <c r="E48" s="35"/>
      <c r="F48" s="35"/>
      <c r="G48" s="35"/>
      <c r="H48" s="63"/>
      <c r="I48" s="63"/>
      <c r="J48" s="63"/>
      <c r="K48" s="63"/>
      <c r="L48" s="35"/>
      <c r="M48" s="63"/>
      <c r="N48" s="63"/>
      <c r="O48" s="63"/>
      <c r="P48" s="63"/>
      <c r="Q48" s="63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</row>
    <row r="49" spans="1:36" ht="12.75" customHeight="1">
      <c r="A49" s="35"/>
      <c r="B49" s="35"/>
      <c r="C49" s="35"/>
      <c r="D49" s="35"/>
      <c r="E49" s="35"/>
      <c r="F49" s="35"/>
      <c r="G49" s="35"/>
      <c r="H49" s="63"/>
      <c r="I49" s="63"/>
      <c r="J49" s="63"/>
      <c r="K49" s="63"/>
      <c r="L49" s="35"/>
      <c r="M49" s="63"/>
      <c r="N49" s="63"/>
      <c r="O49" s="63"/>
      <c r="P49" s="63"/>
      <c r="Q49" s="63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</row>
    <row r="50" spans="1:36" ht="12.75" customHeight="1">
      <c r="A50" s="28"/>
      <c r="B50" s="28"/>
      <c r="C50" s="28"/>
      <c r="D50" s="28"/>
      <c r="E50" s="28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28"/>
      <c r="AH50" s="28"/>
      <c r="AI50" s="28"/>
      <c r="AJ50" s="28"/>
    </row>
    <row r="51" spans="1:36" ht="12.75" customHeight="1">
      <c r="A51" s="28"/>
      <c r="B51" s="28"/>
      <c r="C51" s="28"/>
      <c r="D51" s="28"/>
      <c r="E51" s="28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28"/>
      <c r="AH51" s="28"/>
      <c r="AI51" s="28"/>
      <c r="AJ51" s="28"/>
    </row>
    <row r="52" spans="1:36" ht="12.75" customHeight="1">
      <c r="A52" s="28"/>
      <c r="B52" s="28"/>
      <c r="C52" s="28"/>
      <c r="D52" s="28"/>
      <c r="E52" s="28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28"/>
      <c r="AH52" s="28"/>
      <c r="AI52" s="28"/>
      <c r="AJ52" s="28"/>
    </row>
    <row r="53" spans="1:36" ht="12.75" customHeight="1">
      <c r="A53" s="28"/>
      <c r="B53" s="28"/>
      <c r="C53" s="28"/>
      <c r="D53" s="28"/>
      <c r="E53" s="28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28"/>
      <c r="AH53" s="28"/>
      <c r="AI53" s="28"/>
      <c r="AJ53" s="28"/>
    </row>
    <row r="54" spans="1:36" ht="12.75" customHeight="1">
      <c r="A54" s="28"/>
      <c r="B54" s="28"/>
      <c r="C54" s="28"/>
      <c r="D54" s="34">
        <f>+G44</f>
        <v>0</v>
      </c>
      <c r="E54" s="28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4">
        <f>PHF及轉向比!BV100</f>
        <v>0</v>
      </c>
      <c r="AH54" s="61" t="str">
        <f>IF($AI56=0,"--",AG54/$AI56)</f>
        <v>--</v>
      </c>
      <c r="AI54" s="28"/>
      <c r="AJ54" s="28"/>
    </row>
    <row r="55" spans="1:36" ht="12.75" customHeight="1">
      <c r="A55" s="35"/>
      <c r="B55" s="35"/>
      <c r="C55" s="29"/>
      <c r="D55" s="34">
        <f>+U44</f>
        <v>0</v>
      </c>
      <c r="E55" s="63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4">
        <f>PHF及轉向比!BQ100</f>
        <v>0</v>
      </c>
      <c r="AH55" s="61" t="str">
        <f>IF($AI56=0,"--",AG55/$AI56)</f>
        <v>--</v>
      </c>
      <c r="AI55" s="33"/>
      <c r="AJ55" s="35"/>
    </row>
    <row r="56" spans="1:36" ht="12.75" customHeight="1">
      <c r="A56" s="35"/>
      <c r="B56" s="35"/>
      <c r="C56" s="34">
        <f>SUM(D54:D58)</f>
        <v>0</v>
      </c>
      <c r="D56" s="34">
        <f>+AG56</f>
        <v>0</v>
      </c>
      <c r="E56" s="63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4">
        <f>PHF及轉向比!BL100</f>
        <v>0</v>
      </c>
      <c r="AH56" s="61" t="str">
        <f>IF($AI56=0,"--",AG56/$AI56)</f>
        <v>--</v>
      </c>
      <c r="AI56" s="34">
        <f>SUM(AG54:AG58)</f>
        <v>0</v>
      </c>
      <c r="AJ56" s="37" t="s">
        <v>14</v>
      </c>
    </row>
    <row r="57" spans="1:36" ht="12.75" customHeight="1">
      <c r="A57" s="35"/>
      <c r="B57" s="35"/>
      <c r="D57" s="34">
        <f>+AA73</f>
        <v>0</v>
      </c>
      <c r="E57" s="63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4">
        <f>PHF及轉向比!BG100</f>
        <v>0</v>
      </c>
      <c r="AH57" s="61" t="str">
        <f>IF($AI56=0,"--",AG57/$AI56)</f>
        <v>--</v>
      </c>
      <c r="AI57" s="35"/>
      <c r="AJ57" s="35"/>
    </row>
    <row r="58" spans="1:36" ht="12.75" customHeight="1">
      <c r="A58" s="35"/>
      <c r="B58" s="35"/>
      <c r="C58" s="28"/>
      <c r="D58" s="34">
        <f>+M73</f>
        <v>0</v>
      </c>
      <c r="E58" s="63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4">
        <f>PHF及轉向比!BB100</f>
        <v>0</v>
      </c>
      <c r="AH58" s="61" t="str">
        <f>IF($AI56=0,"--",AG58/$AI56)</f>
        <v>--</v>
      </c>
      <c r="AI58" s="32"/>
      <c r="AJ58" s="35"/>
    </row>
    <row r="59" spans="1:36" ht="12.75" customHeight="1">
      <c r="A59" s="64">
        <f>'調查資料(OUT)'!$AV$8</f>
        <v>0</v>
      </c>
      <c r="B59" s="64"/>
      <c r="C59" s="28"/>
      <c r="D59" s="28"/>
      <c r="E59" s="28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28"/>
      <c r="AH59" s="28"/>
      <c r="AI59" s="455">
        <f>'調查資料(OUT)'!$C$8</f>
        <v>0</v>
      </c>
      <c r="AJ59" s="455"/>
    </row>
    <row r="60" spans="1:36" ht="12.75" customHeight="1">
      <c r="A60" s="28"/>
      <c r="B60" s="35"/>
      <c r="C60" s="61" t="str">
        <f>IF($B62=0,"--",D60/$B62)</f>
        <v>--</v>
      </c>
      <c r="D60" s="34">
        <f>PHF及轉向比!FI100</f>
        <v>0</v>
      </c>
      <c r="E60" s="63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4">
        <f>+X44</f>
        <v>0</v>
      </c>
      <c r="AH60" s="29"/>
      <c r="AI60" s="35"/>
      <c r="AJ60" s="35"/>
    </row>
    <row r="61" spans="1:36" ht="12.75" customHeight="1">
      <c r="A61" s="35"/>
      <c r="B61" s="29"/>
      <c r="C61" s="61" t="str">
        <f>IF($B62=0,"--",D61/$B62)</f>
        <v>--</v>
      </c>
      <c r="D61" s="34">
        <f>PHF及轉向比!FN100</f>
        <v>0</v>
      </c>
      <c r="E61" s="63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4">
        <f>+J44</f>
        <v>0</v>
      </c>
      <c r="AI61" s="35"/>
      <c r="AJ61" s="35"/>
    </row>
    <row r="62" spans="1:36" ht="12.75" customHeight="1">
      <c r="A62" s="37" t="s">
        <v>101</v>
      </c>
      <c r="B62" s="34">
        <f>SUM(D60:D64)</f>
        <v>0</v>
      </c>
      <c r="C62" s="61" t="str">
        <f>IF($B62=0,"--",D62/$B62)</f>
        <v>--</v>
      </c>
      <c r="D62" s="34">
        <f>PHF及轉向比!ET100</f>
        <v>0</v>
      </c>
      <c r="E62" s="63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4">
        <f>+D62</f>
        <v>0</v>
      </c>
      <c r="AH62" s="34">
        <f>SUM(AG60:AG64)</f>
        <v>0</v>
      </c>
      <c r="AI62" s="35"/>
      <c r="AJ62" s="35"/>
    </row>
    <row r="63" spans="1:36" ht="12.75" customHeight="1">
      <c r="A63" s="35"/>
      <c r="B63" s="33" t="s">
        <v>13</v>
      </c>
      <c r="C63" s="61" t="str">
        <f>IF($B62=0,"--",D63/$B62)</f>
        <v>--</v>
      </c>
      <c r="D63" s="34">
        <f>PHF及轉向比!EY100</f>
        <v>0</v>
      </c>
      <c r="E63" s="63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4">
        <f>+P73</f>
        <v>0</v>
      </c>
      <c r="AH63" s="28"/>
      <c r="AI63" s="28"/>
      <c r="AJ63" s="28"/>
    </row>
    <row r="64" spans="1:36" ht="12.75" customHeight="1">
      <c r="A64" s="28"/>
      <c r="B64" s="28"/>
      <c r="C64" s="61" t="str">
        <f>IF($B62=0,"--",D64/$B62)</f>
        <v>--</v>
      </c>
      <c r="D64" s="34">
        <f>PHF及轉向比!FD100</f>
        <v>0</v>
      </c>
      <c r="E64" s="63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4">
        <f>+AD73</f>
        <v>0</v>
      </c>
      <c r="AH64" s="28"/>
      <c r="AI64" s="28"/>
      <c r="AJ64" s="28"/>
    </row>
    <row r="65" spans="1:36" ht="12.95" customHeight="1">
      <c r="A65" s="28"/>
      <c r="B65" s="28"/>
      <c r="C65" s="68"/>
      <c r="D65" s="63"/>
      <c r="E65" s="63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63"/>
      <c r="AH65" s="28"/>
      <c r="AI65" s="28"/>
      <c r="AJ65" s="28"/>
    </row>
    <row r="66" spans="1:36" ht="12.95" customHeight="1">
      <c r="A66" s="28"/>
      <c r="B66" s="28"/>
      <c r="C66" s="68"/>
      <c r="D66" s="63"/>
      <c r="E66" s="63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63"/>
      <c r="AH66" s="28"/>
      <c r="AI66" s="28"/>
      <c r="AJ66" s="28"/>
    </row>
    <row r="67" spans="1:36" ht="12.95" customHeight="1">
      <c r="A67" s="28"/>
      <c r="B67" s="28"/>
      <c r="C67" s="68"/>
      <c r="D67" s="63"/>
      <c r="E67" s="63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63"/>
      <c r="AH67" s="28"/>
      <c r="AI67" s="28"/>
      <c r="AJ67" s="28"/>
    </row>
    <row r="68" spans="1:36" ht="12.95" customHeight="1">
      <c r="A68" s="65"/>
      <c r="B68" s="28"/>
      <c r="C68" s="38"/>
      <c r="D68" s="39"/>
      <c r="E68" s="39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28"/>
      <c r="AH68" s="28"/>
      <c r="AI68" s="28"/>
      <c r="AJ68" s="28"/>
    </row>
    <row r="69" spans="1:36" ht="12.95" customHeight="1">
      <c r="A69" s="35"/>
      <c r="B69" s="29"/>
      <c r="C69" s="66"/>
      <c r="D69" s="63"/>
      <c r="E69" s="63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28"/>
      <c r="AH69" s="28"/>
      <c r="AI69" s="28"/>
      <c r="AJ69" s="28"/>
    </row>
    <row r="70" spans="1:36" ht="12.95" customHeight="1">
      <c r="A70" s="35"/>
      <c r="B70" s="33"/>
      <c r="C70" s="66"/>
      <c r="D70" s="63"/>
      <c r="E70" s="63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28"/>
      <c r="AH70" s="28"/>
      <c r="AI70" s="28"/>
      <c r="AJ70" s="28"/>
    </row>
    <row r="71" spans="1:36" ht="12.95" customHeight="1" thickBot="1">
      <c r="A71" s="28"/>
      <c r="B71" s="28"/>
      <c r="C71" s="66"/>
      <c r="D71" s="63"/>
      <c r="E71" s="63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</row>
    <row r="72" spans="1:36" ht="12.95" customHeight="1">
      <c r="A72" s="85"/>
      <c r="B72" s="85"/>
      <c r="C72" s="85"/>
      <c r="D72" s="85"/>
      <c r="E72" s="86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82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88"/>
      <c r="AG72" s="89" t="s">
        <v>77</v>
      </c>
      <c r="AH72" s="90"/>
      <c r="AI72" s="90">
        <f>路口基本資料!$B$4</f>
        <v>0</v>
      </c>
      <c r="AJ72" s="90"/>
    </row>
    <row r="73" spans="1:36" ht="12.95" customHeight="1">
      <c r="A73" s="35"/>
      <c r="B73" s="35"/>
      <c r="C73" s="35"/>
      <c r="D73" s="35"/>
      <c r="E73" s="82"/>
      <c r="F73" s="35"/>
      <c r="G73" s="34">
        <f>+D64</f>
        <v>0</v>
      </c>
      <c r="H73" s="34">
        <f>+H44</f>
        <v>0</v>
      </c>
      <c r="I73" s="34">
        <f>+V44</f>
        <v>0</v>
      </c>
      <c r="J73" s="34">
        <f>+AG57</f>
        <v>0</v>
      </c>
      <c r="K73" s="34">
        <f>+Z73</f>
        <v>0</v>
      </c>
      <c r="L73" s="28"/>
      <c r="M73" s="34">
        <f>PHF及轉向比!DX100</f>
        <v>0</v>
      </c>
      <c r="N73" s="34">
        <f>PHF及轉向比!EC100</f>
        <v>0</v>
      </c>
      <c r="O73" s="34">
        <f>PHF及轉向比!EH100</f>
        <v>0</v>
      </c>
      <c r="P73" s="34">
        <f>PHF及轉向比!DN100</f>
        <v>0</v>
      </c>
      <c r="Q73" s="34">
        <f>PHF及轉向比!DS100</f>
        <v>0</v>
      </c>
      <c r="R73" s="82"/>
      <c r="S73" s="35"/>
      <c r="T73" s="34">
        <f>+Q73</f>
        <v>0</v>
      </c>
      <c r="U73" s="34">
        <f>+D63</f>
        <v>0</v>
      </c>
      <c r="V73" s="34">
        <f>+I44</f>
        <v>0</v>
      </c>
      <c r="W73" s="34">
        <f>+W44</f>
        <v>0</v>
      </c>
      <c r="X73" s="34">
        <f>+AG58</f>
        <v>0</v>
      </c>
      <c r="Y73" s="35"/>
      <c r="Z73" s="34">
        <f>PHF及轉向比!CM100</f>
        <v>0</v>
      </c>
      <c r="AA73" s="34">
        <f>PHF及轉向比!CR100</f>
        <v>0</v>
      </c>
      <c r="AB73" s="34">
        <f>PHF及轉向比!CW100</f>
        <v>0</v>
      </c>
      <c r="AC73" s="34">
        <f>PHF及轉向比!DB100</f>
        <v>0</v>
      </c>
      <c r="AD73" s="34">
        <f>PHF及轉向比!CH100</f>
        <v>0</v>
      </c>
      <c r="AE73" s="63"/>
      <c r="AF73" s="87"/>
      <c r="AG73" s="77" t="s">
        <v>103</v>
      </c>
      <c r="AH73" s="78" t="s">
        <v>104</v>
      </c>
      <c r="AJ73" s="67"/>
    </row>
    <row r="74" spans="1:36" ht="12.95" customHeight="1">
      <c r="A74" s="35"/>
      <c r="B74" s="35"/>
      <c r="C74" s="35"/>
      <c r="D74" s="35"/>
      <c r="E74" s="82"/>
      <c r="F74" s="35"/>
      <c r="G74" s="28"/>
      <c r="H74" s="28"/>
      <c r="I74" s="34">
        <f>SUM(G73:K73)</f>
        <v>0</v>
      </c>
      <c r="J74" s="28"/>
      <c r="K74" s="28"/>
      <c r="L74" s="28"/>
      <c r="M74" s="61" t="str">
        <f>IF($O75=0,"--",M73/$O75)</f>
        <v>--</v>
      </c>
      <c r="N74" s="61" t="str">
        <f>IF($O75=0,"--",N73/$O75)</f>
        <v>--</v>
      </c>
      <c r="O74" s="61" t="str">
        <f>IF($O75=0,"--",O73/$O75)</f>
        <v>--</v>
      </c>
      <c r="P74" s="61" t="str">
        <f>IF($O75=0,"--",P73/$O75)</f>
        <v>--</v>
      </c>
      <c r="Q74" s="61" t="str">
        <f>IF($O75=0,"--",Q73/$O75)</f>
        <v>--</v>
      </c>
      <c r="R74" s="82"/>
      <c r="S74" s="35"/>
      <c r="T74" s="35"/>
      <c r="U74" s="28"/>
      <c r="V74" s="34">
        <f>SUM(T73:X73)</f>
        <v>0</v>
      </c>
      <c r="W74" s="35"/>
      <c r="X74" s="35"/>
      <c r="Y74" s="32"/>
      <c r="Z74" s="61" t="str">
        <f>IF($AB75=0,"--",Z73/$AB75)</f>
        <v>--</v>
      </c>
      <c r="AA74" s="61" t="str">
        <f>IF($AB75=0,"--",AA73/$AB75)</f>
        <v>--</v>
      </c>
      <c r="AB74" s="61" t="str">
        <f>IF($AB75=0,"--",AB73/$AB75)</f>
        <v>--</v>
      </c>
      <c r="AC74" s="61" t="str">
        <f>IF($AB75=0,"--",AC73/$AB75)</f>
        <v>--</v>
      </c>
      <c r="AD74" s="61" t="str">
        <f>IF($AB75=0,"--",AD73/$AB75)</f>
        <v>--</v>
      </c>
      <c r="AE74" s="68"/>
      <c r="AF74" s="87"/>
      <c r="AG74" s="77" t="s">
        <v>102</v>
      </c>
      <c r="AH74" s="67"/>
      <c r="AI74" s="69" t="str">
        <f>路口基本資料!$B$8</f>
        <v>YYYY/MM/DD</v>
      </c>
      <c r="AJ74" s="67"/>
    </row>
    <row r="75" spans="1:36" ht="12.95" customHeight="1">
      <c r="A75" s="35"/>
      <c r="B75" s="35"/>
      <c r="C75" s="35"/>
      <c r="D75" s="35"/>
      <c r="E75" s="82"/>
      <c r="F75" s="35"/>
      <c r="G75" s="28"/>
      <c r="H75" s="28"/>
      <c r="I75" s="28"/>
      <c r="J75" s="28"/>
      <c r="K75" s="28"/>
      <c r="L75" s="28"/>
      <c r="M75" s="28"/>
      <c r="N75" s="28"/>
      <c r="O75" s="34">
        <f>SUM(M73:Q73)</f>
        <v>0</v>
      </c>
      <c r="P75" s="28"/>
      <c r="Q75" s="28"/>
      <c r="R75" s="82"/>
      <c r="S75" s="35"/>
      <c r="T75" s="35"/>
      <c r="U75" s="29"/>
      <c r="V75" s="35"/>
      <c r="W75" s="36"/>
      <c r="X75" s="36"/>
      <c r="Y75" s="32"/>
      <c r="Z75" s="35"/>
      <c r="AA75" s="28"/>
      <c r="AB75" s="34">
        <f>SUM(Z73:AD73)</f>
        <v>0</v>
      </c>
      <c r="AC75" s="35"/>
      <c r="AD75" s="35"/>
      <c r="AE75" s="35"/>
      <c r="AF75" s="87"/>
      <c r="AG75" s="77" t="s">
        <v>105</v>
      </c>
      <c r="AH75" s="76">
        <f>PHF及轉向比!$AZ$100</f>
        <v>1900</v>
      </c>
      <c r="AI75" s="76" t="s">
        <v>106</v>
      </c>
      <c r="AJ75" s="76">
        <f>PHF及轉向比!$BA$100</f>
        <v>2000</v>
      </c>
    </row>
    <row r="76" spans="1:36" ht="12.95" customHeight="1">
      <c r="A76" s="35"/>
      <c r="B76" s="35"/>
      <c r="C76" s="35"/>
      <c r="D76" s="35"/>
      <c r="E76" s="82"/>
      <c r="F76" s="35"/>
      <c r="G76" s="28"/>
      <c r="H76" s="28"/>
      <c r="I76" s="28"/>
      <c r="J76" s="28"/>
      <c r="K76" s="28"/>
      <c r="L76" s="36">
        <f>'調查資料(OUT)'!$AG$8</f>
        <v>0</v>
      </c>
      <c r="M76" s="28"/>
      <c r="N76" s="28"/>
      <c r="O76" s="37" t="s">
        <v>16</v>
      </c>
      <c r="P76" s="28"/>
      <c r="Q76" s="28"/>
      <c r="R76" s="82"/>
      <c r="S76" s="35"/>
      <c r="T76" s="35"/>
      <c r="U76" s="35"/>
      <c r="V76" s="35"/>
      <c r="W76" s="35"/>
      <c r="X76" s="35"/>
      <c r="Y76" s="36">
        <f>'調查資料(OUT)'!$R$8</f>
        <v>0</v>
      </c>
      <c r="Z76" s="29"/>
      <c r="AA76" s="28"/>
      <c r="AB76" s="40" t="s">
        <v>15</v>
      </c>
      <c r="AC76" s="35"/>
      <c r="AD76" s="35"/>
      <c r="AE76" s="35"/>
      <c r="AF76" s="87"/>
      <c r="AG76" s="77" t="s">
        <v>107</v>
      </c>
      <c r="AH76" s="76"/>
      <c r="AI76" s="76"/>
      <c r="AJ76" s="76"/>
    </row>
    <row r="77" spans="1:36" ht="12.9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</row>
    <row r="78" spans="1:36" ht="21">
      <c r="A78" s="454" t="str">
        <f>SUBSTITUTE("x_轉向交通量(假日昏峰)","x",路口基本資料!$B$5)</f>
        <v>_轉向交通量(假日昏峰)</v>
      </c>
      <c r="B78" s="456"/>
      <c r="C78" s="456"/>
      <c r="D78" s="456"/>
      <c r="E78" s="456"/>
      <c r="F78" s="456"/>
      <c r="G78" s="456"/>
      <c r="H78" s="456"/>
      <c r="I78" s="456"/>
      <c r="J78" s="456"/>
      <c r="K78" s="456"/>
      <c r="L78" s="456"/>
      <c r="M78" s="456"/>
      <c r="N78" s="456"/>
      <c r="O78" s="456"/>
      <c r="P78" s="456"/>
      <c r="Q78" s="456"/>
      <c r="R78" s="456"/>
      <c r="S78" s="456"/>
      <c r="T78" s="456"/>
      <c r="U78" s="456"/>
      <c r="V78" s="456"/>
      <c r="W78" s="456"/>
      <c r="X78" s="456"/>
      <c r="Y78" s="456"/>
      <c r="Z78" s="456"/>
      <c r="AA78" s="456"/>
      <c r="AB78" s="456"/>
      <c r="AC78" s="456"/>
      <c r="AD78" s="456"/>
      <c r="AE78" s="456"/>
      <c r="AF78" s="456"/>
      <c r="AG78" s="456"/>
      <c r="AH78" s="456"/>
      <c r="AI78" s="456"/>
      <c r="AJ78" s="456"/>
    </row>
  </sheetData>
  <mergeCells count="4">
    <mergeCell ref="A38:AJ38"/>
    <mergeCell ref="AI20:AJ20"/>
    <mergeCell ref="A78:AJ78"/>
    <mergeCell ref="AI59:AJ5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78"/>
  <sheetViews>
    <sheetView topLeftCell="A39" workbookViewId="0">
      <selection activeCell="AI75" sqref="AI75"/>
    </sheetView>
  </sheetViews>
  <sheetFormatPr defaultRowHeight="16.5"/>
  <cols>
    <col min="1" max="1" width="5.875" style="3" customWidth="1"/>
    <col min="2" max="4" width="4.625" style="3" customWidth="1"/>
    <col min="5" max="6" width="2.125" style="3" customWidth="1"/>
    <col min="7" max="11" width="4.625" style="3" customWidth="1"/>
    <col min="12" max="12" width="3.625" style="3" customWidth="1"/>
    <col min="13" max="17" width="4.625" style="3" customWidth="1"/>
    <col min="18" max="19" width="3.625" style="3" customWidth="1"/>
    <col min="20" max="24" width="4.625" style="3" customWidth="1"/>
    <col min="25" max="25" width="3.625" style="3" customWidth="1"/>
    <col min="26" max="30" width="4.625" style="3" customWidth="1"/>
    <col min="31" max="32" width="2.125" style="3" customWidth="1"/>
    <col min="33" max="34" width="4.625" style="3" customWidth="1"/>
    <col min="35" max="35" width="6.75" style="3" bestFit="1" customWidth="1"/>
    <col min="36" max="36" width="5.875" style="3" customWidth="1"/>
    <col min="261" max="264" width="3.625" customWidth="1"/>
    <col min="265" max="266" width="2.125" customWidth="1"/>
    <col min="267" max="286" width="3.625" customWidth="1"/>
    <col min="287" max="288" width="2.125" customWidth="1"/>
    <col min="289" max="290" width="3.625" customWidth="1"/>
    <col min="291" max="291" width="7" customWidth="1"/>
    <col min="292" max="292" width="3.625" customWidth="1"/>
    <col min="517" max="520" width="3.625" customWidth="1"/>
    <col min="521" max="522" width="2.125" customWidth="1"/>
    <col min="523" max="542" width="3.625" customWidth="1"/>
    <col min="543" max="544" width="2.125" customWidth="1"/>
    <col min="545" max="546" width="3.625" customWidth="1"/>
    <col min="547" max="547" width="7" customWidth="1"/>
    <col min="548" max="548" width="3.625" customWidth="1"/>
    <col min="773" max="776" width="3.625" customWidth="1"/>
    <col min="777" max="778" width="2.125" customWidth="1"/>
    <col min="779" max="798" width="3.625" customWidth="1"/>
    <col min="799" max="800" width="2.125" customWidth="1"/>
    <col min="801" max="802" width="3.625" customWidth="1"/>
    <col min="803" max="803" width="7" customWidth="1"/>
    <col min="804" max="804" width="3.625" customWidth="1"/>
    <col min="1029" max="1032" width="3.625" customWidth="1"/>
    <col min="1033" max="1034" width="2.125" customWidth="1"/>
    <col min="1035" max="1054" width="3.625" customWidth="1"/>
    <col min="1055" max="1056" width="2.125" customWidth="1"/>
    <col min="1057" max="1058" width="3.625" customWidth="1"/>
    <col min="1059" max="1059" width="7" customWidth="1"/>
    <col min="1060" max="1060" width="3.625" customWidth="1"/>
    <col min="1285" max="1288" width="3.625" customWidth="1"/>
    <col min="1289" max="1290" width="2.125" customWidth="1"/>
    <col min="1291" max="1310" width="3.625" customWidth="1"/>
    <col min="1311" max="1312" width="2.125" customWidth="1"/>
    <col min="1313" max="1314" width="3.625" customWidth="1"/>
    <col min="1315" max="1315" width="7" customWidth="1"/>
    <col min="1316" max="1316" width="3.625" customWidth="1"/>
    <col min="1541" max="1544" width="3.625" customWidth="1"/>
    <col min="1545" max="1546" width="2.125" customWidth="1"/>
    <col min="1547" max="1566" width="3.625" customWidth="1"/>
    <col min="1567" max="1568" width="2.125" customWidth="1"/>
    <col min="1569" max="1570" width="3.625" customWidth="1"/>
    <col min="1571" max="1571" width="7" customWidth="1"/>
    <col min="1572" max="1572" width="3.625" customWidth="1"/>
    <col min="1797" max="1800" width="3.625" customWidth="1"/>
    <col min="1801" max="1802" width="2.125" customWidth="1"/>
    <col min="1803" max="1822" width="3.625" customWidth="1"/>
    <col min="1823" max="1824" width="2.125" customWidth="1"/>
    <col min="1825" max="1826" width="3.625" customWidth="1"/>
    <col min="1827" max="1827" width="7" customWidth="1"/>
    <col min="1828" max="1828" width="3.625" customWidth="1"/>
    <col min="2053" max="2056" width="3.625" customWidth="1"/>
    <col min="2057" max="2058" width="2.125" customWidth="1"/>
    <col min="2059" max="2078" width="3.625" customWidth="1"/>
    <col min="2079" max="2080" width="2.125" customWidth="1"/>
    <col min="2081" max="2082" width="3.625" customWidth="1"/>
    <col min="2083" max="2083" width="7" customWidth="1"/>
    <col min="2084" max="2084" width="3.625" customWidth="1"/>
    <col min="2309" max="2312" width="3.625" customWidth="1"/>
    <col min="2313" max="2314" width="2.125" customWidth="1"/>
    <col min="2315" max="2334" width="3.625" customWidth="1"/>
    <col min="2335" max="2336" width="2.125" customWidth="1"/>
    <col min="2337" max="2338" width="3.625" customWidth="1"/>
    <col min="2339" max="2339" width="7" customWidth="1"/>
    <col min="2340" max="2340" width="3.625" customWidth="1"/>
    <col min="2565" max="2568" width="3.625" customWidth="1"/>
    <col min="2569" max="2570" width="2.125" customWidth="1"/>
    <col min="2571" max="2590" width="3.625" customWidth="1"/>
    <col min="2591" max="2592" width="2.125" customWidth="1"/>
    <col min="2593" max="2594" width="3.625" customWidth="1"/>
    <col min="2595" max="2595" width="7" customWidth="1"/>
    <col min="2596" max="2596" width="3.625" customWidth="1"/>
    <col min="2821" max="2824" width="3.625" customWidth="1"/>
    <col min="2825" max="2826" width="2.125" customWidth="1"/>
    <col min="2827" max="2846" width="3.625" customWidth="1"/>
    <col min="2847" max="2848" width="2.125" customWidth="1"/>
    <col min="2849" max="2850" width="3.625" customWidth="1"/>
    <col min="2851" max="2851" width="7" customWidth="1"/>
    <col min="2852" max="2852" width="3.625" customWidth="1"/>
    <col min="3077" max="3080" width="3.625" customWidth="1"/>
    <col min="3081" max="3082" width="2.125" customWidth="1"/>
    <col min="3083" max="3102" width="3.625" customWidth="1"/>
    <col min="3103" max="3104" width="2.125" customWidth="1"/>
    <col min="3105" max="3106" width="3.625" customWidth="1"/>
    <col min="3107" max="3107" width="7" customWidth="1"/>
    <col min="3108" max="3108" width="3.625" customWidth="1"/>
    <col min="3333" max="3336" width="3.625" customWidth="1"/>
    <col min="3337" max="3338" width="2.125" customWidth="1"/>
    <col min="3339" max="3358" width="3.625" customWidth="1"/>
    <col min="3359" max="3360" width="2.125" customWidth="1"/>
    <col min="3361" max="3362" width="3.625" customWidth="1"/>
    <col min="3363" max="3363" width="7" customWidth="1"/>
    <col min="3364" max="3364" width="3.625" customWidth="1"/>
    <col min="3589" max="3592" width="3.625" customWidth="1"/>
    <col min="3593" max="3594" width="2.125" customWidth="1"/>
    <col min="3595" max="3614" width="3.625" customWidth="1"/>
    <col min="3615" max="3616" width="2.125" customWidth="1"/>
    <col min="3617" max="3618" width="3.625" customWidth="1"/>
    <col min="3619" max="3619" width="7" customWidth="1"/>
    <col min="3620" max="3620" width="3.625" customWidth="1"/>
    <col min="3845" max="3848" width="3.625" customWidth="1"/>
    <col min="3849" max="3850" width="2.125" customWidth="1"/>
    <col min="3851" max="3870" width="3.625" customWidth="1"/>
    <col min="3871" max="3872" width="2.125" customWidth="1"/>
    <col min="3873" max="3874" width="3.625" customWidth="1"/>
    <col min="3875" max="3875" width="7" customWidth="1"/>
    <col min="3876" max="3876" width="3.625" customWidth="1"/>
    <col min="4101" max="4104" width="3.625" customWidth="1"/>
    <col min="4105" max="4106" width="2.125" customWidth="1"/>
    <col min="4107" max="4126" width="3.625" customWidth="1"/>
    <col min="4127" max="4128" width="2.125" customWidth="1"/>
    <col min="4129" max="4130" width="3.625" customWidth="1"/>
    <col min="4131" max="4131" width="7" customWidth="1"/>
    <col min="4132" max="4132" width="3.625" customWidth="1"/>
    <col min="4357" max="4360" width="3.625" customWidth="1"/>
    <col min="4361" max="4362" width="2.125" customWidth="1"/>
    <col min="4363" max="4382" width="3.625" customWidth="1"/>
    <col min="4383" max="4384" width="2.125" customWidth="1"/>
    <col min="4385" max="4386" width="3.625" customWidth="1"/>
    <col min="4387" max="4387" width="7" customWidth="1"/>
    <col min="4388" max="4388" width="3.625" customWidth="1"/>
    <col min="4613" max="4616" width="3.625" customWidth="1"/>
    <col min="4617" max="4618" width="2.125" customWidth="1"/>
    <col min="4619" max="4638" width="3.625" customWidth="1"/>
    <col min="4639" max="4640" width="2.125" customWidth="1"/>
    <col min="4641" max="4642" width="3.625" customWidth="1"/>
    <col min="4643" max="4643" width="7" customWidth="1"/>
    <col min="4644" max="4644" width="3.625" customWidth="1"/>
    <col min="4869" max="4872" width="3.625" customWidth="1"/>
    <col min="4873" max="4874" width="2.125" customWidth="1"/>
    <col min="4875" max="4894" width="3.625" customWidth="1"/>
    <col min="4895" max="4896" width="2.125" customWidth="1"/>
    <col min="4897" max="4898" width="3.625" customWidth="1"/>
    <col min="4899" max="4899" width="7" customWidth="1"/>
    <col min="4900" max="4900" width="3.625" customWidth="1"/>
    <col min="5125" max="5128" width="3.625" customWidth="1"/>
    <col min="5129" max="5130" width="2.125" customWidth="1"/>
    <col min="5131" max="5150" width="3.625" customWidth="1"/>
    <col min="5151" max="5152" width="2.125" customWidth="1"/>
    <col min="5153" max="5154" width="3.625" customWidth="1"/>
    <col min="5155" max="5155" width="7" customWidth="1"/>
    <col min="5156" max="5156" width="3.625" customWidth="1"/>
    <col min="5381" max="5384" width="3.625" customWidth="1"/>
    <col min="5385" max="5386" width="2.125" customWidth="1"/>
    <col min="5387" max="5406" width="3.625" customWidth="1"/>
    <col min="5407" max="5408" width="2.125" customWidth="1"/>
    <col min="5409" max="5410" width="3.625" customWidth="1"/>
    <col min="5411" max="5411" width="7" customWidth="1"/>
    <col min="5412" max="5412" width="3.625" customWidth="1"/>
    <col min="5637" max="5640" width="3.625" customWidth="1"/>
    <col min="5641" max="5642" width="2.125" customWidth="1"/>
    <col min="5643" max="5662" width="3.625" customWidth="1"/>
    <col min="5663" max="5664" width="2.125" customWidth="1"/>
    <col min="5665" max="5666" width="3.625" customWidth="1"/>
    <col min="5667" max="5667" width="7" customWidth="1"/>
    <col min="5668" max="5668" width="3.625" customWidth="1"/>
    <col min="5893" max="5896" width="3.625" customWidth="1"/>
    <col min="5897" max="5898" width="2.125" customWidth="1"/>
    <col min="5899" max="5918" width="3.625" customWidth="1"/>
    <col min="5919" max="5920" width="2.125" customWidth="1"/>
    <col min="5921" max="5922" width="3.625" customWidth="1"/>
    <col min="5923" max="5923" width="7" customWidth="1"/>
    <col min="5924" max="5924" width="3.625" customWidth="1"/>
    <col min="6149" max="6152" width="3.625" customWidth="1"/>
    <col min="6153" max="6154" width="2.125" customWidth="1"/>
    <col min="6155" max="6174" width="3.625" customWidth="1"/>
    <col min="6175" max="6176" width="2.125" customWidth="1"/>
    <col min="6177" max="6178" width="3.625" customWidth="1"/>
    <col min="6179" max="6179" width="7" customWidth="1"/>
    <col min="6180" max="6180" width="3.625" customWidth="1"/>
    <col min="6405" max="6408" width="3.625" customWidth="1"/>
    <col min="6409" max="6410" width="2.125" customWidth="1"/>
    <col min="6411" max="6430" width="3.625" customWidth="1"/>
    <col min="6431" max="6432" width="2.125" customWidth="1"/>
    <col min="6433" max="6434" width="3.625" customWidth="1"/>
    <col min="6435" max="6435" width="7" customWidth="1"/>
    <col min="6436" max="6436" width="3.625" customWidth="1"/>
    <col min="6661" max="6664" width="3.625" customWidth="1"/>
    <col min="6665" max="6666" width="2.125" customWidth="1"/>
    <col min="6667" max="6686" width="3.625" customWidth="1"/>
    <col min="6687" max="6688" width="2.125" customWidth="1"/>
    <col min="6689" max="6690" width="3.625" customWidth="1"/>
    <col min="6691" max="6691" width="7" customWidth="1"/>
    <col min="6692" max="6692" width="3.625" customWidth="1"/>
    <col min="6917" max="6920" width="3.625" customWidth="1"/>
    <col min="6921" max="6922" width="2.125" customWidth="1"/>
    <col min="6923" max="6942" width="3.625" customWidth="1"/>
    <col min="6943" max="6944" width="2.125" customWidth="1"/>
    <col min="6945" max="6946" width="3.625" customWidth="1"/>
    <col min="6947" max="6947" width="7" customWidth="1"/>
    <col min="6948" max="6948" width="3.625" customWidth="1"/>
    <col min="7173" max="7176" width="3.625" customWidth="1"/>
    <col min="7177" max="7178" width="2.125" customWidth="1"/>
    <col min="7179" max="7198" width="3.625" customWidth="1"/>
    <col min="7199" max="7200" width="2.125" customWidth="1"/>
    <col min="7201" max="7202" width="3.625" customWidth="1"/>
    <col min="7203" max="7203" width="7" customWidth="1"/>
    <col min="7204" max="7204" width="3.625" customWidth="1"/>
    <col min="7429" max="7432" width="3.625" customWidth="1"/>
    <col min="7433" max="7434" width="2.125" customWidth="1"/>
    <col min="7435" max="7454" width="3.625" customWidth="1"/>
    <col min="7455" max="7456" width="2.125" customWidth="1"/>
    <col min="7457" max="7458" width="3.625" customWidth="1"/>
    <col min="7459" max="7459" width="7" customWidth="1"/>
    <col min="7460" max="7460" width="3.625" customWidth="1"/>
    <col min="7685" max="7688" width="3.625" customWidth="1"/>
    <col min="7689" max="7690" width="2.125" customWidth="1"/>
    <col min="7691" max="7710" width="3.625" customWidth="1"/>
    <col min="7711" max="7712" width="2.125" customWidth="1"/>
    <col min="7713" max="7714" width="3.625" customWidth="1"/>
    <col min="7715" max="7715" width="7" customWidth="1"/>
    <col min="7716" max="7716" width="3.625" customWidth="1"/>
    <col min="7941" max="7944" width="3.625" customWidth="1"/>
    <col min="7945" max="7946" width="2.125" customWidth="1"/>
    <col min="7947" max="7966" width="3.625" customWidth="1"/>
    <col min="7967" max="7968" width="2.125" customWidth="1"/>
    <col min="7969" max="7970" width="3.625" customWidth="1"/>
    <col min="7971" max="7971" width="7" customWidth="1"/>
    <col min="7972" max="7972" width="3.625" customWidth="1"/>
    <col min="8197" max="8200" width="3.625" customWidth="1"/>
    <col min="8201" max="8202" width="2.125" customWidth="1"/>
    <col min="8203" max="8222" width="3.625" customWidth="1"/>
    <col min="8223" max="8224" width="2.125" customWidth="1"/>
    <col min="8225" max="8226" width="3.625" customWidth="1"/>
    <col min="8227" max="8227" width="7" customWidth="1"/>
    <col min="8228" max="8228" width="3.625" customWidth="1"/>
    <col min="8453" max="8456" width="3.625" customWidth="1"/>
    <col min="8457" max="8458" width="2.125" customWidth="1"/>
    <col min="8459" max="8478" width="3.625" customWidth="1"/>
    <col min="8479" max="8480" width="2.125" customWidth="1"/>
    <col min="8481" max="8482" width="3.625" customWidth="1"/>
    <col min="8483" max="8483" width="7" customWidth="1"/>
    <col min="8484" max="8484" width="3.625" customWidth="1"/>
    <col min="8709" max="8712" width="3.625" customWidth="1"/>
    <col min="8713" max="8714" width="2.125" customWidth="1"/>
    <col min="8715" max="8734" width="3.625" customWidth="1"/>
    <col min="8735" max="8736" width="2.125" customWidth="1"/>
    <col min="8737" max="8738" width="3.625" customWidth="1"/>
    <col min="8739" max="8739" width="7" customWidth="1"/>
    <col min="8740" max="8740" width="3.625" customWidth="1"/>
    <col min="8965" max="8968" width="3.625" customWidth="1"/>
    <col min="8969" max="8970" width="2.125" customWidth="1"/>
    <col min="8971" max="8990" width="3.625" customWidth="1"/>
    <col min="8991" max="8992" width="2.125" customWidth="1"/>
    <col min="8993" max="8994" width="3.625" customWidth="1"/>
    <col min="8995" max="8995" width="7" customWidth="1"/>
    <col min="8996" max="8996" width="3.625" customWidth="1"/>
    <col min="9221" max="9224" width="3.625" customWidth="1"/>
    <col min="9225" max="9226" width="2.125" customWidth="1"/>
    <col min="9227" max="9246" width="3.625" customWidth="1"/>
    <col min="9247" max="9248" width="2.125" customWidth="1"/>
    <col min="9249" max="9250" width="3.625" customWidth="1"/>
    <col min="9251" max="9251" width="7" customWidth="1"/>
    <col min="9252" max="9252" width="3.625" customWidth="1"/>
    <col min="9477" max="9480" width="3.625" customWidth="1"/>
    <col min="9481" max="9482" width="2.125" customWidth="1"/>
    <col min="9483" max="9502" width="3.625" customWidth="1"/>
    <col min="9503" max="9504" width="2.125" customWidth="1"/>
    <col min="9505" max="9506" width="3.625" customWidth="1"/>
    <col min="9507" max="9507" width="7" customWidth="1"/>
    <col min="9508" max="9508" width="3.625" customWidth="1"/>
    <col min="9733" max="9736" width="3.625" customWidth="1"/>
    <col min="9737" max="9738" width="2.125" customWidth="1"/>
    <col min="9739" max="9758" width="3.625" customWidth="1"/>
    <col min="9759" max="9760" width="2.125" customWidth="1"/>
    <col min="9761" max="9762" width="3.625" customWidth="1"/>
    <col min="9763" max="9763" width="7" customWidth="1"/>
    <col min="9764" max="9764" width="3.625" customWidth="1"/>
    <col min="9989" max="9992" width="3.625" customWidth="1"/>
    <col min="9993" max="9994" width="2.125" customWidth="1"/>
    <col min="9995" max="10014" width="3.625" customWidth="1"/>
    <col min="10015" max="10016" width="2.125" customWidth="1"/>
    <col min="10017" max="10018" width="3.625" customWidth="1"/>
    <col min="10019" max="10019" width="7" customWidth="1"/>
    <col min="10020" max="10020" width="3.625" customWidth="1"/>
    <col min="10245" max="10248" width="3.625" customWidth="1"/>
    <col min="10249" max="10250" width="2.125" customWidth="1"/>
    <col min="10251" max="10270" width="3.625" customWidth="1"/>
    <col min="10271" max="10272" width="2.125" customWidth="1"/>
    <col min="10273" max="10274" width="3.625" customWidth="1"/>
    <col min="10275" max="10275" width="7" customWidth="1"/>
    <col min="10276" max="10276" width="3.625" customWidth="1"/>
    <col min="10501" max="10504" width="3.625" customWidth="1"/>
    <col min="10505" max="10506" width="2.125" customWidth="1"/>
    <col min="10507" max="10526" width="3.625" customWidth="1"/>
    <col min="10527" max="10528" width="2.125" customWidth="1"/>
    <col min="10529" max="10530" width="3.625" customWidth="1"/>
    <col min="10531" max="10531" width="7" customWidth="1"/>
    <col min="10532" max="10532" width="3.625" customWidth="1"/>
    <col min="10757" max="10760" width="3.625" customWidth="1"/>
    <col min="10761" max="10762" width="2.125" customWidth="1"/>
    <col min="10763" max="10782" width="3.625" customWidth="1"/>
    <col min="10783" max="10784" width="2.125" customWidth="1"/>
    <col min="10785" max="10786" width="3.625" customWidth="1"/>
    <col min="10787" max="10787" width="7" customWidth="1"/>
    <col min="10788" max="10788" width="3.625" customWidth="1"/>
    <col min="11013" max="11016" width="3.625" customWidth="1"/>
    <col min="11017" max="11018" width="2.125" customWidth="1"/>
    <col min="11019" max="11038" width="3.625" customWidth="1"/>
    <col min="11039" max="11040" width="2.125" customWidth="1"/>
    <col min="11041" max="11042" width="3.625" customWidth="1"/>
    <col min="11043" max="11043" width="7" customWidth="1"/>
    <col min="11044" max="11044" width="3.625" customWidth="1"/>
    <col min="11269" max="11272" width="3.625" customWidth="1"/>
    <col min="11273" max="11274" width="2.125" customWidth="1"/>
    <col min="11275" max="11294" width="3.625" customWidth="1"/>
    <col min="11295" max="11296" width="2.125" customWidth="1"/>
    <col min="11297" max="11298" width="3.625" customWidth="1"/>
    <col min="11299" max="11299" width="7" customWidth="1"/>
    <col min="11300" max="11300" width="3.625" customWidth="1"/>
    <col min="11525" max="11528" width="3.625" customWidth="1"/>
    <col min="11529" max="11530" width="2.125" customWidth="1"/>
    <col min="11531" max="11550" width="3.625" customWidth="1"/>
    <col min="11551" max="11552" width="2.125" customWidth="1"/>
    <col min="11553" max="11554" width="3.625" customWidth="1"/>
    <col min="11555" max="11555" width="7" customWidth="1"/>
    <col min="11556" max="11556" width="3.625" customWidth="1"/>
    <col min="11781" max="11784" width="3.625" customWidth="1"/>
    <col min="11785" max="11786" width="2.125" customWidth="1"/>
    <col min="11787" max="11806" width="3.625" customWidth="1"/>
    <col min="11807" max="11808" width="2.125" customWidth="1"/>
    <col min="11809" max="11810" width="3.625" customWidth="1"/>
    <col min="11811" max="11811" width="7" customWidth="1"/>
    <col min="11812" max="11812" width="3.625" customWidth="1"/>
    <col min="12037" max="12040" width="3.625" customWidth="1"/>
    <col min="12041" max="12042" width="2.125" customWidth="1"/>
    <col min="12043" max="12062" width="3.625" customWidth="1"/>
    <col min="12063" max="12064" width="2.125" customWidth="1"/>
    <col min="12065" max="12066" width="3.625" customWidth="1"/>
    <col min="12067" max="12067" width="7" customWidth="1"/>
    <col min="12068" max="12068" width="3.625" customWidth="1"/>
    <col min="12293" max="12296" width="3.625" customWidth="1"/>
    <col min="12297" max="12298" width="2.125" customWidth="1"/>
    <col min="12299" max="12318" width="3.625" customWidth="1"/>
    <col min="12319" max="12320" width="2.125" customWidth="1"/>
    <col min="12321" max="12322" width="3.625" customWidth="1"/>
    <col min="12323" max="12323" width="7" customWidth="1"/>
    <col min="12324" max="12324" width="3.625" customWidth="1"/>
    <col min="12549" max="12552" width="3.625" customWidth="1"/>
    <col min="12553" max="12554" width="2.125" customWidth="1"/>
    <col min="12555" max="12574" width="3.625" customWidth="1"/>
    <col min="12575" max="12576" width="2.125" customWidth="1"/>
    <col min="12577" max="12578" width="3.625" customWidth="1"/>
    <col min="12579" max="12579" width="7" customWidth="1"/>
    <col min="12580" max="12580" width="3.625" customWidth="1"/>
    <col min="12805" max="12808" width="3.625" customWidth="1"/>
    <col min="12809" max="12810" width="2.125" customWidth="1"/>
    <col min="12811" max="12830" width="3.625" customWidth="1"/>
    <col min="12831" max="12832" width="2.125" customWidth="1"/>
    <col min="12833" max="12834" width="3.625" customWidth="1"/>
    <col min="12835" max="12835" width="7" customWidth="1"/>
    <col min="12836" max="12836" width="3.625" customWidth="1"/>
    <col min="13061" max="13064" width="3.625" customWidth="1"/>
    <col min="13065" max="13066" width="2.125" customWidth="1"/>
    <col min="13067" max="13086" width="3.625" customWidth="1"/>
    <col min="13087" max="13088" width="2.125" customWidth="1"/>
    <col min="13089" max="13090" width="3.625" customWidth="1"/>
    <col min="13091" max="13091" width="7" customWidth="1"/>
    <col min="13092" max="13092" width="3.625" customWidth="1"/>
    <col min="13317" max="13320" width="3.625" customWidth="1"/>
    <col min="13321" max="13322" width="2.125" customWidth="1"/>
    <col min="13323" max="13342" width="3.625" customWidth="1"/>
    <col min="13343" max="13344" width="2.125" customWidth="1"/>
    <col min="13345" max="13346" width="3.625" customWidth="1"/>
    <col min="13347" max="13347" width="7" customWidth="1"/>
    <col min="13348" max="13348" width="3.625" customWidth="1"/>
    <col min="13573" max="13576" width="3.625" customWidth="1"/>
    <col min="13577" max="13578" width="2.125" customWidth="1"/>
    <col min="13579" max="13598" width="3.625" customWidth="1"/>
    <col min="13599" max="13600" width="2.125" customWidth="1"/>
    <col min="13601" max="13602" width="3.625" customWidth="1"/>
    <col min="13603" max="13603" width="7" customWidth="1"/>
    <col min="13604" max="13604" width="3.625" customWidth="1"/>
    <col min="13829" max="13832" width="3.625" customWidth="1"/>
    <col min="13833" max="13834" width="2.125" customWidth="1"/>
    <col min="13835" max="13854" width="3.625" customWidth="1"/>
    <col min="13855" max="13856" width="2.125" customWidth="1"/>
    <col min="13857" max="13858" width="3.625" customWidth="1"/>
    <col min="13859" max="13859" width="7" customWidth="1"/>
    <col min="13860" max="13860" width="3.625" customWidth="1"/>
    <col min="14085" max="14088" width="3.625" customWidth="1"/>
    <col min="14089" max="14090" width="2.125" customWidth="1"/>
    <col min="14091" max="14110" width="3.625" customWidth="1"/>
    <col min="14111" max="14112" width="2.125" customWidth="1"/>
    <col min="14113" max="14114" width="3.625" customWidth="1"/>
    <col min="14115" max="14115" width="7" customWidth="1"/>
    <col min="14116" max="14116" width="3.625" customWidth="1"/>
    <col min="14341" max="14344" width="3.625" customWidth="1"/>
    <col min="14345" max="14346" width="2.125" customWidth="1"/>
    <col min="14347" max="14366" width="3.625" customWidth="1"/>
    <col min="14367" max="14368" width="2.125" customWidth="1"/>
    <col min="14369" max="14370" width="3.625" customWidth="1"/>
    <col min="14371" max="14371" width="7" customWidth="1"/>
    <col min="14372" max="14372" width="3.625" customWidth="1"/>
    <col min="14597" max="14600" width="3.625" customWidth="1"/>
    <col min="14601" max="14602" width="2.125" customWidth="1"/>
    <col min="14603" max="14622" width="3.625" customWidth="1"/>
    <col min="14623" max="14624" width="2.125" customWidth="1"/>
    <col min="14625" max="14626" width="3.625" customWidth="1"/>
    <col min="14627" max="14627" width="7" customWidth="1"/>
    <col min="14628" max="14628" width="3.625" customWidth="1"/>
    <col min="14853" max="14856" width="3.625" customWidth="1"/>
    <col min="14857" max="14858" width="2.125" customWidth="1"/>
    <col min="14859" max="14878" width="3.625" customWidth="1"/>
    <col min="14879" max="14880" width="2.125" customWidth="1"/>
    <col min="14881" max="14882" width="3.625" customWidth="1"/>
    <col min="14883" max="14883" width="7" customWidth="1"/>
    <col min="14884" max="14884" width="3.625" customWidth="1"/>
    <col min="15109" max="15112" width="3.625" customWidth="1"/>
    <col min="15113" max="15114" width="2.125" customWidth="1"/>
    <col min="15115" max="15134" width="3.625" customWidth="1"/>
    <col min="15135" max="15136" width="2.125" customWidth="1"/>
    <col min="15137" max="15138" width="3.625" customWidth="1"/>
    <col min="15139" max="15139" width="7" customWidth="1"/>
    <col min="15140" max="15140" width="3.625" customWidth="1"/>
    <col min="15365" max="15368" width="3.625" customWidth="1"/>
    <col min="15369" max="15370" width="2.125" customWidth="1"/>
    <col min="15371" max="15390" width="3.625" customWidth="1"/>
    <col min="15391" max="15392" width="2.125" customWidth="1"/>
    <col min="15393" max="15394" width="3.625" customWidth="1"/>
    <col min="15395" max="15395" width="7" customWidth="1"/>
    <col min="15396" max="15396" width="3.625" customWidth="1"/>
    <col min="15621" max="15624" width="3.625" customWidth="1"/>
    <col min="15625" max="15626" width="2.125" customWidth="1"/>
    <col min="15627" max="15646" width="3.625" customWidth="1"/>
    <col min="15647" max="15648" width="2.125" customWidth="1"/>
    <col min="15649" max="15650" width="3.625" customWidth="1"/>
    <col min="15651" max="15651" width="7" customWidth="1"/>
    <col min="15652" max="15652" width="3.625" customWidth="1"/>
    <col min="15877" max="15880" width="3.625" customWidth="1"/>
    <col min="15881" max="15882" width="2.125" customWidth="1"/>
    <col min="15883" max="15902" width="3.625" customWidth="1"/>
    <col min="15903" max="15904" width="2.125" customWidth="1"/>
    <col min="15905" max="15906" width="3.625" customWidth="1"/>
    <col min="15907" max="15907" width="7" customWidth="1"/>
    <col min="15908" max="15908" width="3.625" customWidth="1"/>
    <col min="16133" max="16136" width="3.625" customWidth="1"/>
    <col min="16137" max="16138" width="2.125" customWidth="1"/>
    <col min="16139" max="16158" width="3.625" customWidth="1"/>
    <col min="16159" max="16160" width="2.125" customWidth="1"/>
    <col min="16161" max="16162" width="3.625" customWidth="1"/>
    <col min="16163" max="16163" width="7" customWidth="1"/>
    <col min="16164" max="16164" width="3.625" customWidth="1"/>
  </cols>
  <sheetData>
    <row r="1" spans="1:36">
      <c r="A1" s="381"/>
      <c r="B1" s="381"/>
      <c r="C1" s="381"/>
      <c r="D1" s="381"/>
      <c r="E1" s="381"/>
      <c r="F1" s="381"/>
      <c r="G1" s="381"/>
      <c r="H1" s="382"/>
      <c r="I1" s="381"/>
      <c r="J1" s="381"/>
      <c r="K1" s="381"/>
      <c r="L1" s="381"/>
      <c r="M1" s="381"/>
      <c r="N1" s="381"/>
      <c r="O1" s="381"/>
      <c r="P1" s="381"/>
      <c r="Q1" s="381"/>
      <c r="R1" s="381"/>
      <c r="S1" s="381"/>
      <c r="T1" s="381"/>
      <c r="U1" s="381"/>
      <c r="V1" s="381"/>
      <c r="W1" s="381"/>
      <c r="X1" s="381"/>
      <c r="Y1" s="381"/>
      <c r="Z1" s="381"/>
      <c r="AA1" s="381"/>
      <c r="AB1" s="381"/>
      <c r="AC1" s="381"/>
      <c r="AD1" s="381"/>
      <c r="AE1" s="381"/>
      <c r="AF1" s="381"/>
      <c r="AG1" s="381"/>
      <c r="AH1" s="381"/>
      <c r="AI1" s="381"/>
      <c r="AJ1" s="381"/>
    </row>
    <row r="2" spans="1:36" ht="15.75" customHeight="1">
      <c r="A2" s="383"/>
      <c r="B2" s="384"/>
      <c r="C2" s="385"/>
      <c r="D2" s="386"/>
      <c r="E2" s="387"/>
      <c r="F2" s="381"/>
      <c r="G2" s="381"/>
      <c r="H2" s="381"/>
      <c r="I2" s="388" t="s">
        <v>96</v>
      </c>
      <c r="J2" s="381"/>
      <c r="K2" s="381"/>
      <c r="L2" s="389">
        <f>'調查資料(OUT)'!$BK$8</f>
        <v>0</v>
      </c>
      <c r="M2" s="381"/>
      <c r="N2" s="381"/>
      <c r="O2" s="390"/>
      <c r="P2" s="381"/>
      <c r="Q2" s="381"/>
      <c r="R2" s="387"/>
      <c r="S2" s="381"/>
      <c r="T2" s="381"/>
      <c r="U2" s="381"/>
      <c r="V2" s="388" t="s">
        <v>116</v>
      </c>
      <c r="W2" s="381"/>
      <c r="X2" s="381"/>
      <c r="Y2" s="389">
        <f>'調查資料(OUT)'!$BZ$8</f>
        <v>0</v>
      </c>
      <c r="Z2" s="389"/>
      <c r="AA2" s="381"/>
      <c r="AB2" s="390"/>
      <c r="AC2" s="381"/>
      <c r="AD2" s="381"/>
      <c r="AE2" s="381"/>
      <c r="AF2" s="391"/>
      <c r="AG2" s="381"/>
      <c r="AH2" s="392"/>
      <c r="AI2" s="381"/>
      <c r="AJ2" s="381"/>
    </row>
    <row r="3" spans="1:36" ht="12.95" customHeight="1">
      <c r="A3" s="393"/>
      <c r="B3" s="393"/>
      <c r="C3" s="393"/>
      <c r="D3" s="393"/>
      <c r="E3" s="394"/>
      <c r="F3" s="381" t="s">
        <v>13</v>
      </c>
      <c r="G3" s="395"/>
      <c r="H3" s="396" t="s">
        <v>13</v>
      </c>
      <c r="I3" s="397">
        <f>SUM(G5:K5)</f>
        <v>0</v>
      </c>
      <c r="J3" s="381"/>
      <c r="K3" s="381"/>
      <c r="L3" s="384"/>
      <c r="M3" s="395"/>
      <c r="N3" s="395"/>
      <c r="O3" s="395"/>
      <c r="P3" s="395"/>
      <c r="Q3" s="395"/>
      <c r="R3" s="387"/>
      <c r="S3" s="381"/>
      <c r="T3" s="395"/>
      <c r="U3" s="396" t="s">
        <v>13</v>
      </c>
      <c r="V3" s="397">
        <f>SUM(T5:X5)</f>
        <v>0</v>
      </c>
      <c r="W3" s="381"/>
      <c r="X3" s="381"/>
      <c r="Y3" s="384"/>
      <c r="Z3" s="395"/>
      <c r="AA3" s="395"/>
      <c r="AB3" s="395"/>
      <c r="AC3" s="395"/>
      <c r="AD3" s="395"/>
      <c r="AE3" s="381"/>
      <c r="AF3" s="391"/>
      <c r="AG3" s="381"/>
      <c r="AH3" s="381"/>
      <c r="AI3" s="381"/>
      <c r="AJ3" s="381"/>
    </row>
    <row r="4" spans="1:36" ht="12.95" customHeight="1">
      <c r="A4" s="398"/>
      <c r="B4" s="399"/>
      <c r="C4" s="399"/>
      <c r="D4" s="399"/>
      <c r="E4" s="400"/>
      <c r="F4" s="395"/>
      <c r="G4" s="401" t="str">
        <f>IF($I3=0,"--",G5/$I3)</f>
        <v>--</v>
      </c>
      <c r="H4" s="401" t="str">
        <f>IF($I3=0,"--",H5/$I3)</f>
        <v>--</v>
      </c>
      <c r="I4" s="401" t="str">
        <f>IF($I3=0,"--",I5/$I3)</f>
        <v>--</v>
      </c>
      <c r="J4" s="401" t="str">
        <f>IF($I3=0,"--",J5/$I3)</f>
        <v>--</v>
      </c>
      <c r="K4" s="401" t="str">
        <f>IF($I3=0,"--",K5/$I3)</f>
        <v>--</v>
      </c>
      <c r="L4" s="389"/>
      <c r="M4" s="395"/>
      <c r="N4" s="395"/>
      <c r="O4" s="397">
        <f>SUM(M5:Q5)</f>
        <v>0</v>
      </c>
      <c r="P4" s="395"/>
      <c r="Q4" s="395"/>
      <c r="R4" s="400"/>
      <c r="S4" s="395"/>
      <c r="T4" s="401" t="str">
        <f>IF($V3=0,"--",T5/$V3)</f>
        <v>--</v>
      </c>
      <c r="U4" s="401" t="str">
        <f>IF($V3=0,"--",U5/$V3)</f>
        <v>--</v>
      </c>
      <c r="V4" s="401" t="str">
        <f>IF($V3=0,"--",V5/$V3)</f>
        <v>--</v>
      </c>
      <c r="W4" s="401" t="str">
        <f>IF($V3=0,"--",W5/$V3)</f>
        <v>--</v>
      </c>
      <c r="X4" s="401" t="str">
        <f>IF($V3=0,"--",X5/$V3)</f>
        <v>--</v>
      </c>
      <c r="Y4" s="389"/>
      <c r="Z4" s="395"/>
      <c r="AA4" s="395"/>
      <c r="AB4" s="397">
        <f>SUM(Z5:AD5)</f>
        <v>0</v>
      </c>
      <c r="AC4" s="395"/>
      <c r="AD4" s="395"/>
      <c r="AE4" s="395"/>
      <c r="AF4" s="402"/>
      <c r="AG4" s="395"/>
      <c r="AH4" s="381"/>
      <c r="AI4" s="395"/>
      <c r="AJ4" s="395"/>
    </row>
    <row r="5" spans="1:36" ht="12.95" customHeight="1">
      <c r="A5" s="403"/>
      <c r="B5" s="403"/>
      <c r="C5" s="403"/>
      <c r="D5" s="403"/>
      <c r="E5" s="404"/>
      <c r="F5" s="395"/>
      <c r="G5" s="397">
        <f>PHF及轉向比!GP98</f>
        <v>0</v>
      </c>
      <c r="H5" s="397">
        <f>PHF及轉向比!GK98</f>
        <v>0</v>
      </c>
      <c r="I5" s="397">
        <f>PHF及轉向比!GF98</f>
        <v>0</v>
      </c>
      <c r="J5" s="397">
        <f>PHF及轉向比!GA98</f>
        <v>0</v>
      </c>
      <c r="K5" s="397">
        <f>PHF及轉向比!GU98</f>
        <v>0</v>
      </c>
      <c r="L5" s="395"/>
      <c r="M5" s="397">
        <f>+D21</f>
        <v>0</v>
      </c>
      <c r="N5" s="397">
        <f>+N34</f>
        <v>0</v>
      </c>
      <c r="O5" s="397">
        <f>+AB34</f>
        <v>0</v>
      </c>
      <c r="P5" s="397">
        <f>+AG16</f>
        <v>0</v>
      </c>
      <c r="Q5" s="397">
        <f>+T5</f>
        <v>0</v>
      </c>
      <c r="R5" s="400"/>
      <c r="S5" s="395"/>
      <c r="T5" s="397">
        <f>PHF及轉向比!IA98</f>
        <v>0</v>
      </c>
      <c r="U5" s="397">
        <f>PHF及轉向比!HV98</f>
        <v>0</v>
      </c>
      <c r="V5" s="397">
        <f>PHF及轉向比!HQ98</f>
        <v>0</v>
      </c>
      <c r="W5" s="397">
        <f>PHF及轉向比!HL98</f>
        <v>0</v>
      </c>
      <c r="X5" s="397">
        <f>PHF及轉向比!HG98</f>
        <v>0</v>
      </c>
      <c r="Y5" s="395"/>
      <c r="Z5" s="397">
        <f>+K5</f>
        <v>0</v>
      </c>
      <c r="AA5" s="397">
        <f>+D22</f>
        <v>0</v>
      </c>
      <c r="AB5" s="397">
        <f>+O34</f>
        <v>0</v>
      </c>
      <c r="AC5" s="397">
        <f>+AC34</f>
        <v>0</v>
      </c>
      <c r="AD5" s="397">
        <f>+AG15</f>
        <v>0</v>
      </c>
      <c r="AE5" s="395"/>
      <c r="AF5" s="402"/>
      <c r="AG5" s="395"/>
      <c r="AH5" s="395"/>
      <c r="AI5" s="395"/>
      <c r="AJ5" s="395"/>
    </row>
    <row r="6" spans="1:36" ht="12.95" customHeight="1" thickBot="1">
      <c r="A6" s="405"/>
      <c r="B6" s="405"/>
      <c r="C6" s="405"/>
      <c r="D6" s="405"/>
      <c r="E6" s="406"/>
      <c r="F6" s="395"/>
      <c r="G6" s="395"/>
      <c r="H6" s="407"/>
      <c r="I6" s="407"/>
      <c r="J6" s="407"/>
      <c r="K6" s="407"/>
      <c r="L6" s="395"/>
      <c r="M6" s="407"/>
      <c r="N6" s="407"/>
      <c r="O6" s="407"/>
      <c r="P6" s="407"/>
      <c r="Q6" s="407"/>
      <c r="R6" s="400"/>
      <c r="S6" s="395"/>
      <c r="T6" s="395"/>
      <c r="U6" s="395"/>
      <c r="V6" s="395"/>
      <c r="W6" s="395"/>
      <c r="X6" s="395"/>
      <c r="Y6" s="395"/>
      <c r="Z6" s="395"/>
      <c r="AA6" s="395"/>
      <c r="AB6" s="395"/>
      <c r="AC6" s="395"/>
      <c r="AD6" s="395"/>
      <c r="AE6" s="395"/>
      <c r="AF6" s="408"/>
      <c r="AG6" s="405"/>
      <c r="AH6" s="405"/>
      <c r="AI6" s="405"/>
      <c r="AJ6" s="405"/>
    </row>
    <row r="7" spans="1:36" ht="12.95" customHeight="1">
      <c r="A7" s="395"/>
      <c r="B7" s="395"/>
      <c r="C7" s="395"/>
      <c r="D7" s="395"/>
      <c r="E7" s="395"/>
      <c r="F7" s="395"/>
      <c r="G7" s="395"/>
      <c r="H7" s="407"/>
      <c r="I7" s="407"/>
      <c r="J7" s="407"/>
      <c r="K7" s="407"/>
      <c r="L7" s="395"/>
      <c r="M7" s="407"/>
      <c r="N7" s="407"/>
      <c r="O7" s="407"/>
      <c r="P7" s="407"/>
      <c r="Q7" s="407"/>
      <c r="R7" s="395"/>
      <c r="S7" s="395"/>
      <c r="T7" s="395"/>
      <c r="U7" s="395"/>
      <c r="V7" s="395"/>
      <c r="W7" s="395"/>
      <c r="X7" s="395"/>
      <c r="Y7" s="395"/>
      <c r="Z7" s="395"/>
      <c r="AA7" s="395"/>
      <c r="AB7" s="395"/>
      <c r="AC7" s="395"/>
      <c r="AD7" s="395"/>
      <c r="AE7" s="395"/>
      <c r="AF7" s="395"/>
      <c r="AG7" s="395"/>
      <c r="AH7" s="395"/>
      <c r="AI7" s="395"/>
      <c r="AJ7" s="395"/>
    </row>
    <row r="8" spans="1:36" ht="12.95" customHeight="1">
      <c r="A8" s="395"/>
      <c r="B8" s="395"/>
      <c r="C8" s="395"/>
      <c r="D8" s="395"/>
      <c r="E8" s="395"/>
      <c r="F8" s="395"/>
      <c r="G8" s="395"/>
      <c r="H8" s="407"/>
      <c r="I8" s="407"/>
      <c r="J8" s="407"/>
      <c r="K8" s="407"/>
      <c r="L8" s="395"/>
      <c r="M8" s="407"/>
      <c r="N8" s="407"/>
      <c r="O8" s="407"/>
      <c r="P8" s="407"/>
      <c r="Q8" s="407"/>
      <c r="R8" s="395"/>
      <c r="S8" s="395"/>
      <c r="T8" s="395"/>
      <c r="U8" s="395"/>
      <c r="V8" s="395"/>
      <c r="W8" s="395"/>
      <c r="X8" s="395"/>
      <c r="Y8" s="395"/>
      <c r="Z8" s="395"/>
      <c r="AA8" s="395"/>
      <c r="AB8" s="395"/>
      <c r="AC8" s="395"/>
      <c r="AD8" s="395"/>
      <c r="AE8" s="395"/>
      <c r="AF8" s="395"/>
      <c r="AG8" s="395"/>
      <c r="AH8" s="395"/>
      <c r="AI8" s="395"/>
      <c r="AJ8" s="395"/>
    </row>
    <row r="9" spans="1:36" ht="12.95" customHeight="1">
      <c r="A9" s="395"/>
      <c r="B9" s="395"/>
      <c r="C9" s="395"/>
      <c r="D9" s="395"/>
      <c r="E9" s="395"/>
      <c r="F9" s="395"/>
      <c r="G9" s="395"/>
      <c r="H9" s="407"/>
      <c r="I9" s="407"/>
      <c r="J9" s="407"/>
      <c r="K9" s="407"/>
      <c r="L9" s="395"/>
      <c r="M9" s="407"/>
      <c r="N9" s="407"/>
      <c r="O9" s="407"/>
      <c r="P9" s="407"/>
      <c r="Q9" s="407"/>
      <c r="R9" s="395"/>
      <c r="S9" s="395"/>
      <c r="T9" s="395"/>
      <c r="U9" s="395"/>
      <c r="V9" s="395"/>
      <c r="W9" s="395"/>
      <c r="X9" s="395"/>
      <c r="Y9" s="395"/>
      <c r="Z9" s="395"/>
      <c r="AA9" s="395"/>
      <c r="AB9" s="395"/>
      <c r="AC9" s="395"/>
      <c r="AD9" s="395"/>
      <c r="AE9" s="395"/>
      <c r="AF9" s="395"/>
      <c r="AG9" s="395"/>
      <c r="AH9" s="395"/>
      <c r="AI9" s="395"/>
      <c r="AJ9" s="395"/>
    </row>
    <row r="10" spans="1:36" ht="12.95" customHeight="1">
      <c r="A10" s="395"/>
      <c r="B10" s="395"/>
      <c r="C10" s="395"/>
      <c r="D10" s="395"/>
      <c r="E10" s="395"/>
      <c r="F10" s="395"/>
      <c r="G10" s="395"/>
      <c r="H10" s="407"/>
      <c r="I10" s="407"/>
      <c r="J10" s="407"/>
      <c r="K10" s="407"/>
      <c r="L10" s="395"/>
      <c r="M10" s="407"/>
      <c r="N10" s="407"/>
      <c r="O10" s="407"/>
      <c r="P10" s="407"/>
      <c r="Q10" s="407"/>
      <c r="R10" s="395"/>
      <c r="S10" s="395"/>
      <c r="T10" s="395"/>
      <c r="U10" s="395"/>
      <c r="V10" s="395"/>
      <c r="W10" s="395"/>
      <c r="X10" s="395"/>
      <c r="Y10" s="395"/>
      <c r="Z10" s="395"/>
      <c r="AA10" s="395"/>
      <c r="AB10" s="395"/>
      <c r="AC10" s="395"/>
      <c r="AD10" s="395"/>
      <c r="AE10" s="395"/>
      <c r="AF10" s="395"/>
      <c r="AG10" s="395"/>
      <c r="AH10" s="395"/>
      <c r="AI10" s="395"/>
      <c r="AJ10" s="395"/>
    </row>
    <row r="11" spans="1:36" ht="12.95" customHeight="1">
      <c r="A11" s="381"/>
      <c r="B11" s="381"/>
      <c r="C11" s="381"/>
      <c r="D11" s="381"/>
      <c r="E11" s="381"/>
      <c r="F11" s="395"/>
      <c r="G11" s="395"/>
      <c r="H11" s="395"/>
      <c r="I11" s="395"/>
      <c r="J11" s="395"/>
      <c r="K11" s="395"/>
      <c r="L11" s="395"/>
      <c r="M11" s="395"/>
      <c r="N11" s="395"/>
      <c r="O11" s="395"/>
      <c r="P11" s="395"/>
      <c r="Q11" s="395"/>
      <c r="R11" s="395"/>
      <c r="S11" s="395"/>
      <c r="T11" s="395"/>
      <c r="U11" s="395"/>
      <c r="V11" s="395"/>
      <c r="W11" s="395"/>
      <c r="X11" s="395"/>
      <c r="Y11" s="395"/>
      <c r="Z11" s="395"/>
      <c r="AA11" s="395"/>
      <c r="AB11" s="395"/>
      <c r="AC11" s="395"/>
      <c r="AD11" s="395"/>
      <c r="AE11" s="395"/>
      <c r="AF11" s="395"/>
      <c r="AG11" s="381"/>
      <c r="AH11" s="381"/>
      <c r="AI11" s="381"/>
      <c r="AJ11" s="381"/>
    </row>
    <row r="12" spans="1:36" ht="12.95" customHeight="1">
      <c r="A12" s="381"/>
      <c r="B12" s="381"/>
      <c r="C12" s="381"/>
      <c r="D12" s="381"/>
      <c r="E12" s="381"/>
      <c r="F12" s="395"/>
      <c r="G12" s="395"/>
      <c r="H12" s="395"/>
      <c r="I12" s="395"/>
      <c r="J12" s="395"/>
      <c r="K12" s="395"/>
      <c r="L12" s="395"/>
      <c r="M12" s="395"/>
      <c r="N12" s="395"/>
      <c r="O12" s="395"/>
      <c r="P12" s="395"/>
      <c r="Q12" s="395"/>
      <c r="R12" s="395"/>
      <c r="S12" s="395"/>
      <c r="T12" s="395"/>
      <c r="U12" s="395"/>
      <c r="V12" s="395"/>
      <c r="W12" s="395"/>
      <c r="X12" s="395"/>
      <c r="Y12" s="395"/>
      <c r="Z12" s="395"/>
      <c r="AA12" s="395"/>
      <c r="AB12" s="395"/>
      <c r="AC12" s="395"/>
      <c r="AD12" s="395"/>
      <c r="AE12" s="395"/>
      <c r="AF12" s="395"/>
      <c r="AG12" s="381"/>
      <c r="AH12" s="381"/>
      <c r="AI12" s="381"/>
      <c r="AJ12" s="381"/>
    </row>
    <row r="13" spans="1:36" ht="12.95" customHeight="1">
      <c r="A13" s="381"/>
      <c r="B13" s="381"/>
      <c r="C13" s="381"/>
      <c r="D13" s="381"/>
      <c r="E13" s="381"/>
      <c r="F13" s="395"/>
      <c r="G13" s="395"/>
      <c r="H13" s="395"/>
      <c r="I13" s="395"/>
      <c r="J13" s="395"/>
      <c r="K13" s="395"/>
      <c r="L13" s="395"/>
      <c r="M13" s="395"/>
      <c r="N13" s="395"/>
      <c r="O13" s="395"/>
      <c r="P13" s="395"/>
      <c r="Q13" s="395"/>
      <c r="R13" s="395"/>
      <c r="S13" s="395"/>
      <c r="T13" s="395"/>
      <c r="U13" s="395"/>
      <c r="V13" s="395"/>
      <c r="W13" s="395"/>
      <c r="X13" s="395"/>
      <c r="Y13" s="395"/>
      <c r="Z13" s="395"/>
      <c r="AA13" s="395"/>
      <c r="AB13" s="395"/>
      <c r="AC13" s="395"/>
      <c r="AD13" s="395"/>
      <c r="AE13" s="395"/>
      <c r="AF13" s="395"/>
      <c r="AG13" s="381"/>
      <c r="AH13" s="381"/>
      <c r="AI13" s="381"/>
      <c r="AJ13" s="381"/>
    </row>
    <row r="14" spans="1:36" ht="12.95" customHeight="1">
      <c r="A14" s="381"/>
      <c r="B14" s="381"/>
      <c r="C14" s="381"/>
      <c r="D14" s="381"/>
      <c r="E14" s="381"/>
      <c r="F14" s="395"/>
      <c r="G14" s="395"/>
      <c r="H14" s="395"/>
      <c r="I14" s="395"/>
      <c r="J14" s="395"/>
      <c r="K14" s="395"/>
      <c r="L14" s="395"/>
      <c r="M14" s="395"/>
      <c r="N14" s="395"/>
      <c r="O14" s="395"/>
      <c r="P14" s="395"/>
      <c r="Q14" s="395"/>
      <c r="R14" s="395"/>
      <c r="S14" s="395"/>
      <c r="T14" s="395"/>
      <c r="U14" s="395"/>
      <c r="V14" s="395"/>
      <c r="W14" s="395"/>
      <c r="X14" s="395"/>
      <c r="Y14" s="395"/>
      <c r="Z14" s="395"/>
      <c r="AA14" s="395"/>
      <c r="AB14" s="395"/>
      <c r="AC14" s="395"/>
      <c r="AD14" s="395"/>
      <c r="AE14" s="395"/>
      <c r="AF14" s="395"/>
      <c r="AG14" s="381"/>
      <c r="AH14" s="381"/>
      <c r="AI14" s="381"/>
      <c r="AJ14" s="381"/>
    </row>
    <row r="15" spans="1:36" ht="12.95" customHeight="1">
      <c r="A15" s="381"/>
      <c r="B15" s="381"/>
      <c r="C15" s="381"/>
      <c r="D15" s="397">
        <f>+G5</f>
        <v>0</v>
      </c>
      <c r="E15" s="381"/>
      <c r="F15" s="395"/>
      <c r="G15" s="395"/>
      <c r="H15" s="395"/>
      <c r="I15" s="395"/>
      <c r="J15" s="395"/>
      <c r="K15" s="395"/>
      <c r="L15" s="395"/>
      <c r="M15" s="395"/>
      <c r="N15" s="395"/>
      <c r="O15" s="395"/>
      <c r="P15" s="395"/>
      <c r="Q15" s="395"/>
      <c r="R15" s="395"/>
      <c r="S15" s="395"/>
      <c r="T15" s="395"/>
      <c r="U15" s="395"/>
      <c r="V15" s="395"/>
      <c r="W15" s="395"/>
      <c r="X15" s="395"/>
      <c r="Y15" s="395"/>
      <c r="Z15" s="395"/>
      <c r="AA15" s="395"/>
      <c r="AB15" s="395"/>
      <c r="AC15" s="395"/>
      <c r="AD15" s="395"/>
      <c r="AE15" s="395"/>
      <c r="AF15" s="395"/>
      <c r="AG15" s="397">
        <f>PHF及轉向比!BW98</f>
        <v>0</v>
      </c>
      <c r="AH15" s="401" t="str">
        <f>IF($AI17=0,"--",AG15/$AI17)</f>
        <v>--</v>
      </c>
      <c r="AI15" s="381"/>
      <c r="AJ15" s="381"/>
    </row>
    <row r="16" spans="1:36" ht="12.95" customHeight="1">
      <c r="A16" s="395"/>
      <c r="B16" s="395"/>
      <c r="C16" s="409"/>
      <c r="D16" s="397">
        <f>+U5</f>
        <v>0</v>
      </c>
      <c r="E16" s="407"/>
      <c r="F16" s="395"/>
      <c r="G16" s="395"/>
      <c r="H16" s="395"/>
      <c r="I16" s="395"/>
      <c r="J16" s="395"/>
      <c r="K16" s="395"/>
      <c r="L16" s="395"/>
      <c r="M16" s="395"/>
      <c r="N16" s="395"/>
      <c r="O16" s="395"/>
      <c r="P16" s="395"/>
      <c r="Q16" s="395"/>
      <c r="R16" s="395"/>
      <c r="S16" s="395"/>
      <c r="T16" s="395"/>
      <c r="U16" s="395"/>
      <c r="V16" s="395"/>
      <c r="W16" s="395"/>
      <c r="X16" s="395"/>
      <c r="Y16" s="395"/>
      <c r="Z16" s="395"/>
      <c r="AA16" s="395"/>
      <c r="AB16" s="395"/>
      <c r="AC16" s="395"/>
      <c r="AD16" s="395"/>
      <c r="AE16" s="395"/>
      <c r="AF16" s="395"/>
      <c r="AG16" s="397">
        <f>PHF及轉向比!BR98</f>
        <v>0</v>
      </c>
      <c r="AH16" s="401" t="str">
        <f>IF($AI17=0,"--",AG16/$AI17)</f>
        <v>--</v>
      </c>
      <c r="AI16" s="396"/>
      <c r="AJ16" s="395"/>
    </row>
    <row r="17" spans="1:36" ht="12.95" customHeight="1">
      <c r="A17" s="395"/>
      <c r="B17" s="395"/>
      <c r="C17" s="397">
        <f>SUM(D15:D19)</f>
        <v>0</v>
      </c>
      <c r="D17" s="397">
        <f>+AG17</f>
        <v>0</v>
      </c>
      <c r="E17" s="407"/>
      <c r="F17" s="395"/>
      <c r="G17" s="395"/>
      <c r="H17" s="395"/>
      <c r="I17" s="395"/>
      <c r="J17" s="395"/>
      <c r="K17" s="395"/>
      <c r="L17" s="395"/>
      <c r="M17" s="395"/>
      <c r="N17" s="395"/>
      <c r="O17" s="395"/>
      <c r="P17" s="395"/>
      <c r="Q17" s="395"/>
      <c r="R17" s="395"/>
      <c r="S17" s="395"/>
      <c r="T17" s="395"/>
      <c r="U17" s="395"/>
      <c r="V17" s="395"/>
      <c r="W17" s="395"/>
      <c r="X17" s="395"/>
      <c r="Y17" s="395"/>
      <c r="Z17" s="395"/>
      <c r="AA17" s="395"/>
      <c r="AB17" s="395"/>
      <c r="AC17" s="395"/>
      <c r="AD17" s="395"/>
      <c r="AE17" s="395"/>
      <c r="AF17" s="395"/>
      <c r="AG17" s="397">
        <f>PHF及轉向比!BM98</f>
        <v>0</v>
      </c>
      <c r="AH17" s="401" t="str">
        <f>IF($AI17=0,"--",AG17/$AI17)</f>
        <v>--</v>
      </c>
      <c r="AI17" s="397">
        <f>SUM(AG15:AG19)</f>
        <v>0</v>
      </c>
      <c r="AJ17" s="410" t="s">
        <v>14</v>
      </c>
    </row>
    <row r="18" spans="1:36" ht="12.95" customHeight="1">
      <c r="A18" s="395"/>
      <c r="B18" s="395"/>
      <c r="C18" s="381"/>
      <c r="D18" s="397">
        <f>+AA34</f>
        <v>0</v>
      </c>
      <c r="E18" s="407"/>
      <c r="F18" s="395"/>
      <c r="G18" s="395"/>
      <c r="H18" s="395"/>
      <c r="I18" s="395"/>
      <c r="J18" s="395"/>
      <c r="K18" s="395"/>
      <c r="L18" s="395"/>
      <c r="M18" s="395"/>
      <c r="N18" s="395"/>
      <c r="O18" s="395"/>
      <c r="P18" s="395"/>
      <c r="Q18" s="395"/>
      <c r="R18" s="395"/>
      <c r="S18" s="395"/>
      <c r="T18" s="395"/>
      <c r="U18" s="395"/>
      <c r="V18" s="395"/>
      <c r="W18" s="395"/>
      <c r="X18" s="395"/>
      <c r="Y18" s="395"/>
      <c r="Z18" s="395"/>
      <c r="AA18" s="395"/>
      <c r="AB18" s="395"/>
      <c r="AC18" s="395"/>
      <c r="AD18" s="395"/>
      <c r="AE18" s="395"/>
      <c r="AF18" s="395"/>
      <c r="AG18" s="397">
        <f>PHF及轉向比!BH98</f>
        <v>0</v>
      </c>
      <c r="AH18" s="401" t="str">
        <f>IF($AI17=0,"--",AG18/$AI17)</f>
        <v>--</v>
      </c>
      <c r="AI18" s="395"/>
      <c r="AJ18" s="395"/>
    </row>
    <row r="19" spans="1:36" ht="12.95" customHeight="1">
      <c r="A19" s="395"/>
      <c r="B19" s="395"/>
      <c r="C19" s="381"/>
      <c r="D19" s="397">
        <f>+M34</f>
        <v>0</v>
      </c>
      <c r="E19" s="407"/>
      <c r="F19" s="395"/>
      <c r="G19" s="395"/>
      <c r="H19" s="395"/>
      <c r="I19" s="395"/>
      <c r="J19" s="395"/>
      <c r="K19" s="395"/>
      <c r="L19" s="395"/>
      <c r="M19" s="395"/>
      <c r="N19" s="395"/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  <c r="AA19" s="395"/>
      <c r="AB19" s="395"/>
      <c r="AC19" s="395"/>
      <c r="AD19" s="395"/>
      <c r="AE19" s="395"/>
      <c r="AF19" s="395"/>
      <c r="AG19" s="397">
        <f>PHF及轉向比!BC98</f>
        <v>0</v>
      </c>
      <c r="AH19" s="401" t="str">
        <f>IF($AI17=0,"--",AG19/$AI17)</f>
        <v>--</v>
      </c>
      <c r="AI19" s="384"/>
      <c r="AJ19" s="395"/>
    </row>
    <row r="20" spans="1:36" ht="12.95" customHeight="1">
      <c r="A20" s="411">
        <f>'調查資料(OUT)'!$AV$8</f>
        <v>0</v>
      </c>
      <c r="B20" s="411"/>
      <c r="C20" s="381"/>
      <c r="D20" s="381"/>
      <c r="E20" s="381"/>
      <c r="F20" s="395"/>
      <c r="G20" s="395"/>
      <c r="H20" s="395"/>
      <c r="I20" s="395"/>
      <c r="J20" s="395"/>
      <c r="K20" s="395"/>
      <c r="L20" s="395"/>
      <c r="M20" s="395"/>
      <c r="N20" s="395"/>
      <c r="O20" s="395"/>
      <c r="P20" s="395"/>
      <c r="Q20" s="395"/>
      <c r="R20" s="395"/>
      <c r="S20" s="395"/>
      <c r="T20" s="395"/>
      <c r="U20" s="395"/>
      <c r="V20" s="395"/>
      <c r="W20" s="395"/>
      <c r="X20" s="395"/>
      <c r="Y20" s="395"/>
      <c r="Z20" s="395"/>
      <c r="AA20" s="395"/>
      <c r="AB20" s="395"/>
      <c r="AC20" s="395"/>
      <c r="AD20" s="395"/>
      <c r="AE20" s="395"/>
      <c r="AF20" s="395"/>
      <c r="AG20" s="381"/>
      <c r="AH20" s="381"/>
      <c r="AI20" s="459">
        <f>'調查資料(OUT)'!$C$8</f>
        <v>0</v>
      </c>
      <c r="AJ20" s="459"/>
    </row>
    <row r="21" spans="1:36" ht="12.95" customHeight="1">
      <c r="A21" s="381"/>
      <c r="B21" s="395"/>
      <c r="C21" s="401" t="str">
        <f>IF($B23=0,"--",D21/$B23)</f>
        <v>--</v>
      </c>
      <c r="D21" s="397">
        <f>PHF及轉向比!FJ98</f>
        <v>0</v>
      </c>
      <c r="E21" s="407"/>
      <c r="F21" s="395"/>
      <c r="G21" s="395"/>
      <c r="H21" s="395"/>
      <c r="I21" s="395"/>
      <c r="J21" s="395"/>
      <c r="K21" s="395"/>
      <c r="L21" s="395"/>
      <c r="M21" s="395"/>
      <c r="N21" s="395"/>
      <c r="O21" s="395"/>
      <c r="P21" s="395"/>
      <c r="Q21" s="395"/>
      <c r="R21" s="395"/>
      <c r="S21" s="395"/>
      <c r="T21" s="395"/>
      <c r="U21" s="395"/>
      <c r="V21" s="395"/>
      <c r="W21" s="395"/>
      <c r="X21" s="395"/>
      <c r="Y21" s="395"/>
      <c r="Z21" s="395"/>
      <c r="AA21" s="395"/>
      <c r="AB21" s="395"/>
      <c r="AC21" s="395"/>
      <c r="AD21" s="395"/>
      <c r="AE21" s="395"/>
      <c r="AF21" s="395"/>
      <c r="AG21" s="397">
        <f>+X5</f>
        <v>0</v>
      </c>
      <c r="AH21" s="409"/>
      <c r="AI21" s="395"/>
      <c r="AJ21" s="395"/>
    </row>
    <row r="22" spans="1:36" ht="12.95" customHeight="1">
      <c r="A22" s="395"/>
      <c r="B22" s="409"/>
      <c r="C22" s="401" t="str">
        <f>IF($B23=0,"--",D22/$B23)</f>
        <v>--</v>
      </c>
      <c r="D22" s="397">
        <f>PHF及轉向比!FO98</f>
        <v>0</v>
      </c>
      <c r="E22" s="407"/>
      <c r="F22" s="395"/>
      <c r="G22" s="395"/>
      <c r="H22" s="395"/>
      <c r="I22" s="395"/>
      <c r="J22" s="395"/>
      <c r="K22" s="395"/>
      <c r="L22" s="395"/>
      <c r="M22" s="395"/>
      <c r="N22" s="395"/>
      <c r="O22" s="395"/>
      <c r="P22" s="395"/>
      <c r="Q22" s="395"/>
      <c r="R22" s="395"/>
      <c r="S22" s="395"/>
      <c r="T22" s="395"/>
      <c r="U22" s="395"/>
      <c r="V22" s="395"/>
      <c r="W22" s="395"/>
      <c r="X22" s="395"/>
      <c r="Y22" s="395"/>
      <c r="Z22" s="395"/>
      <c r="AA22" s="395"/>
      <c r="AB22" s="395"/>
      <c r="AC22" s="395"/>
      <c r="AD22" s="395"/>
      <c r="AE22" s="395"/>
      <c r="AF22" s="395"/>
      <c r="AG22" s="397">
        <f>+J5</f>
        <v>0</v>
      </c>
      <c r="AH22" s="381"/>
      <c r="AI22" s="395"/>
      <c r="AJ22" s="395"/>
    </row>
    <row r="23" spans="1:36" ht="12.95" customHeight="1">
      <c r="A23" s="410" t="s">
        <v>101</v>
      </c>
      <c r="B23" s="397">
        <f>SUM(D21:D25)</f>
        <v>0</v>
      </c>
      <c r="C23" s="401" t="str">
        <f>IF($B23=0,"--",D23/$B23)</f>
        <v>--</v>
      </c>
      <c r="D23" s="397">
        <f>PHF及轉向比!EU98</f>
        <v>0</v>
      </c>
      <c r="E23" s="407"/>
      <c r="F23" s="395"/>
      <c r="G23" s="395"/>
      <c r="H23" s="395"/>
      <c r="I23" s="395"/>
      <c r="J23" s="395"/>
      <c r="K23" s="395"/>
      <c r="L23" s="395"/>
      <c r="M23" s="395"/>
      <c r="N23" s="395"/>
      <c r="O23" s="395"/>
      <c r="P23" s="395"/>
      <c r="Q23" s="395"/>
      <c r="R23" s="395"/>
      <c r="S23" s="395"/>
      <c r="T23" s="395"/>
      <c r="U23" s="395"/>
      <c r="V23" s="395"/>
      <c r="W23" s="395"/>
      <c r="X23" s="395"/>
      <c r="Y23" s="395"/>
      <c r="Z23" s="395"/>
      <c r="AA23" s="395"/>
      <c r="AB23" s="395"/>
      <c r="AC23" s="395"/>
      <c r="AD23" s="395"/>
      <c r="AE23" s="395"/>
      <c r="AF23" s="395"/>
      <c r="AG23" s="397">
        <f>+D23</f>
        <v>0</v>
      </c>
      <c r="AH23" s="397">
        <f>SUM(AG21:AG25)</f>
        <v>0</v>
      </c>
      <c r="AI23" s="395"/>
      <c r="AJ23" s="395"/>
    </row>
    <row r="24" spans="1:36" ht="12.95" customHeight="1">
      <c r="A24" s="395"/>
      <c r="B24" s="396" t="s">
        <v>13</v>
      </c>
      <c r="C24" s="401" t="str">
        <f>IF($B23=0,"--",D24/$B23)</f>
        <v>--</v>
      </c>
      <c r="D24" s="397">
        <f>PHF及轉向比!EZ98</f>
        <v>0</v>
      </c>
      <c r="E24" s="407"/>
      <c r="F24" s="395"/>
      <c r="G24" s="395"/>
      <c r="H24" s="395"/>
      <c r="I24" s="395"/>
      <c r="J24" s="395"/>
      <c r="K24" s="395"/>
      <c r="L24" s="395"/>
      <c r="M24" s="395"/>
      <c r="N24" s="395"/>
      <c r="O24" s="395"/>
      <c r="P24" s="395"/>
      <c r="Q24" s="395"/>
      <c r="R24" s="395"/>
      <c r="S24" s="395"/>
      <c r="T24" s="395"/>
      <c r="U24" s="395"/>
      <c r="V24" s="395"/>
      <c r="W24" s="395"/>
      <c r="X24" s="395"/>
      <c r="Y24" s="395"/>
      <c r="Z24" s="395"/>
      <c r="AA24" s="395"/>
      <c r="AB24" s="395"/>
      <c r="AC24" s="395"/>
      <c r="AD24" s="395"/>
      <c r="AE24" s="395"/>
      <c r="AF24" s="395"/>
      <c r="AG24" s="397">
        <f>+P34</f>
        <v>0</v>
      </c>
      <c r="AH24" s="381"/>
      <c r="AI24" s="381"/>
      <c r="AJ24" s="381"/>
    </row>
    <row r="25" spans="1:36" ht="12.95" customHeight="1">
      <c r="A25" s="381"/>
      <c r="B25" s="381"/>
      <c r="C25" s="401" t="str">
        <f>IF($B23=0,"--",D25/$B23)</f>
        <v>--</v>
      </c>
      <c r="D25" s="397">
        <f>PHF及轉向比!FE98</f>
        <v>0</v>
      </c>
      <c r="E25" s="407"/>
      <c r="F25" s="395"/>
      <c r="G25" s="395"/>
      <c r="H25" s="395"/>
      <c r="I25" s="395"/>
      <c r="J25" s="395"/>
      <c r="K25" s="395"/>
      <c r="L25" s="395"/>
      <c r="M25" s="395"/>
      <c r="N25" s="395"/>
      <c r="O25" s="395"/>
      <c r="P25" s="395"/>
      <c r="Q25" s="395"/>
      <c r="R25" s="395"/>
      <c r="S25" s="395"/>
      <c r="T25" s="395"/>
      <c r="U25" s="395"/>
      <c r="V25" s="395"/>
      <c r="W25" s="395"/>
      <c r="X25" s="395"/>
      <c r="Y25" s="395"/>
      <c r="Z25" s="395"/>
      <c r="AA25" s="395"/>
      <c r="AB25" s="395"/>
      <c r="AC25" s="395"/>
      <c r="AD25" s="395"/>
      <c r="AE25" s="395"/>
      <c r="AF25" s="395"/>
      <c r="AG25" s="397">
        <f>+AD34</f>
        <v>0</v>
      </c>
      <c r="AH25" s="381"/>
      <c r="AI25" s="381"/>
      <c r="AJ25" s="381"/>
    </row>
    <row r="26" spans="1:36" ht="12.95" customHeight="1">
      <c r="A26" s="381"/>
      <c r="B26" s="381"/>
      <c r="C26" s="412"/>
      <c r="D26" s="407"/>
      <c r="E26" s="407"/>
      <c r="F26" s="395"/>
      <c r="G26" s="395"/>
      <c r="H26" s="395"/>
      <c r="I26" s="395"/>
      <c r="J26" s="395"/>
      <c r="K26" s="395"/>
      <c r="L26" s="395"/>
      <c r="M26" s="395"/>
      <c r="N26" s="395"/>
      <c r="O26" s="395"/>
      <c r="P26" s="395"/>
      <c r="Q26" s="395"/>
      <c r="R26" s="395"/>
      <c r="S26" s="395"/>
      <c r="T26" s="395"/>
      <c r="U26" s="395"/>
      <c r="V26" s="395"/>
      <c r="W26" s="395"/>
      <c r="X26" s="395"/>
      <c r="Y26" s="395"/>
      <c r="Z26" s="395"/>
      <c r="AA26" s="395"/>
      <c r="AB26" s="395"/>
      <c r="AC26" s="395"/>
      <c r="AD26" s="395"/>
      <c r="AE26" s="395"/>
      <c r="AF26" s="395"/>
      <c r="AG26" s="407"/>
      <c r="AH26" s="381"/>
      <c r="AI26" s="381"/>
      <c r="AJ26" s="381"/>
    </row>
    <row r="27" spans="1:36" ht="12.95" customHeight="1">
      <c r="A27" s="381"/>
      <c r="B27" s="381"/>
      <c r="C27" s="412"/>
      <c r="D27" s="407"/>
      <c r="E27" s="407"/>
      <c r="F27" s="395"/>
      <c r="G27" s="395"/>
      <c r="H27" s="395"/>
      <c r="I27" s="395"/>
      <c r="J27" s="395"/>
      <c r="K27" s="395"/>
      <c r="L27" s="395"/>
      <c r="M27" s="395"/>
      <c r="N27" s="395"/>
      <c r="O27" s="395"/>
      <c r="P27" s="395"/>
      <c r="Q27" s="395"/>
      <c r="R27" s="395"/>
      <c r="S27" s="395"/>
      <c r="T27" s="395"/>
      <c r="U27" s="395"/>
      <c r="V27" s="395"/>
      <c r="W27" s="395"/>
      <c r="X27" s="395"/>
      <c r="Y27" s="395"/>
      <c r="Z27" s="395"/>
      <c r="AA27" s="395"/>
      <c r="AB27" s="395"/>
      <c r="AC27" s="395"/>
      <c r="AD27" s="395"/>
      <c r="AE27" s="395"/>
      <c r="AF27" s="395"/>
      <c r="AG27" s="407"/>
      <c r="AH27" s="381"/>
      <c r="AI27" s="381"/>
      <c r="AJ27" s="381"/>
    </row>
    <row r="28" spans="1:36" ht="12.95" customHeight="1">
      <c r="A28" s="381"/>
      <c r="B28" s="381"/>
      <c r="C28" s="412"/>
      <c r="D28" s="407"/>
      <c r="E28" s="407"/>
      <c r="F28" s="395"/>
      <c r="G28" s="395"/>
      <c r="H28" s="395"/>
      <c r="I28" s="395"/>
      <c r="J28" s="395"/>
      <c r="K28" s="395"/>
      <c r="L28" s="395"/>
      <c r="M28" s="395"/>
      <c r="N28" s="395"/>
      <c r="O28" s="395"/>
      <c r="P28" s="395"/>
      <c r="Q28" s="395"/>
      <c r="R28" s="395"/>
      <c r="S28" s="395"/>
      <c r="T28" s="395"/>
      <c r="U28" s="395"/>
      <c r="V28" s="395"/>
      <c r="W28" s="395"/>
      <c r="X28" s="395"/>
      <c r="Y28" s="395"/>
      <c r="Z28" s="395"/>
      <c r="AA28" s="395"/>
      <c r="AB28" s="395"/>
      <c r="AC28" s="395"/>
      <c r="AD28" s="395"/>
      <c r="AE28" s="395"/>
      <c r="AF28" s="395"/>
      <c r="AG28" s="407"/>
      <c r="AH28" s="381"/>
      <c r="AI28" s="381"/>
      <c r="AJ28" s="381"/>
    </row>
    <row r="29" spans="1:36" ht="12.95" customHeight="1">
      <c r="A29" s="413"/>
      <c r="B29" s="381"/>
      <c r="C29" s="414"/>
      <c r="D29" s="415"/>
      <c r="E29" s="415"/>
      <c r="F29" s="395"/>
      <c r="G29" s="395"/>
      <c r="H29" s="395"/>
      <c r="I29" s="395"/>
      <c r="J29" s="395"/>
      <c r="K29" s="395"/>
      <c r="L29" s="395"/>
      <c r="M29" s="395"/>
      <c r="N29" s="395"/>
      <c r="O29" s="395"/>
      <c r="P29" s="395"/>
      <c r="Q29" s="395"/>
      <c r="R29" s="395"/>
      <c r="S29" s="395"/>
      <c r="T29" s="395"/>
      <c r="U29" s="395"/>
      <c r="V29" s="395"/>
      <c r="W29" s="395"/>
      <c r="X29" s="395"/>
      <c r="Y29" s="395"/>
      <c r="Z29" s="395"/>
      <c r="AA29" s="395"/>
      <c r="AB29" s="395"/>
      <c r="AC29" s="395"/>
      <c r="AD29" s="395"/>
      <c r="AE29" s="395"/>
      <c r="AF29" s="395"/>
      <c r="AG29" s="381"/>
      <c r="AH29" s="381"/>
      <c r="AI29" s="381"/>
      <c r="AJ29" s="381"/>
    </row>
    <row r="30" spans="1:36" ht="12.95" customHeight="1">
      <c r="A30" s="395"/>
      <c r="B30" s="409"/>
      <c r="C30" s="416"/>
      <c r="D30" s="407"/>
      <c r="E30" s="407"/>
      <c r="F30" s="395"/>
      <c r="G30" s="395"/>
      <c r="H30" s="395"/>
      <c r="I30" s="395"/>
      <c r="J30" s="395"/>
      <c r="K30" s="395"/>
      <c r="L30" s="395"/>
      <c r="M30" s="395"/>
      <c r="N30" s="395"/>
      <c r="O30" s="395"/>
      <c r="P30" s="395"/>
      <c r="Q30" s="395"/>
      <c r="R30" s="395"/>
      <c r="S30" s="395"/>
      <c r="T30" s="395"/>
      <c r="U30" s="395"/>
      <c r="V30" s="395"/>
      <c r="W30" s="395"/>
      <c r="X30" s="395"/>
      <c r="Y30" s="395"/>
      <c r="Z30" s="395"/>
      <c r="AA30" s="395"/>
      <c r="AB30" s="395"/>
      <c r="AC30" s="395"/>
      <c r="AD30" s="395"/>
      <c r="AE30" s="395"/>
      <c r="AF30" s="395"/>
      <c r="AG30" s="381"/>
      <c r="AH30" s="381"/>
      <c r="AI30" s="381"/>
      <c r="AJ30" s="381"/>
    </row>
    <row r="31" spans="1:36" ht="12.95" customHeight="1">
      <c r="A31" s="395"/>
      <c r="B31" s="396"/>
      <c r="C31" s="416"/>
      <c r="D31" s="407"/>
      <c r="E31" s="407"/>
      <c r="F31" s="395"/>
      <c r="G31" s="395"/>
      <c r="H31" s="395"/>
      <c r="I31" s="395"/>
      <c r="J31" s="395"/>
      <c r="K31" s="395"/>
      <c r="L31" s="395"/>
      <c r="M31" s="395"/>
      <c r="N31" s="395"/>
      <c r="O31" s="395"/>
      <c r="P31" s="395"/>
      <c r="Q31" s="395"/>
      <c r="R31" s="395"/>
      <c r="S31" s="395"/>
      <c r="T31" s="395"/>
      <c r="U31" s="395"/>
      <c r="V31" s="395"/>
      <c r="W31" s="395"/>
      <c r="X31" s="395"/>
      <c r="Y31" s="395"/>
      <c r="Z31" s="395"/>
      <c r="AA31" s="395"/>
      <c r="AB31" s="395"/>
      <c r="AC31" s="395"/>
      <c r="AD31" s="395"/>
      <c r="AE31" s="395"/>
      <c r="AF31" s="395"/>
      <c r="AG31" s="381"/>
      <c r="AH31" s="381"/>
      <c r="AI31" s="381"/>
      <c r="AJ31" s="381"/>
    </row>
    <row r="32" spans="1:36" ht="12.95" customHeight="1" thickBot="1">
      <c r="A32" s="381"/>
      <c r="B32" s="381"/>
      <c r="C32" s="416"/>
      <c r="D32" s="407"/>
      <c r="E32" s="407"/>
      <c r="F32" s="395"/>
      <c r="G32" s="395"/>
      <c r="H32" s="395"/>
      <c r="I32" s="395"/>
      <c r="J32" s="395"/>
      <c r="K32" s="395"/>
      <c r="L32" s="395"/>
      <c r="M32" s="395"/>
      <c r="N32" s="395"/>
      <c r="O32" s="395"/>
      <c r="P32" s="395"/>
      <c r="Q32" s="395"/>
      <c r="R32" s="395"/>
      <c r="S32" s="395"/>
      <c r="T32" s="395"/>
      <c r="U32" s="395"/>
      <c r="V32" s="395"/>
      <c r="W32" s="395"/>
      <c r="X32" s="395"/>
      <c r="Y32" s="395"/>
      <c r="Z32" s="395"/>
      <c r="AA32" s="395"/>
      <c r="AB32" s="395"/>
      <c r="AC32" s="395"/>
      <c r="AD32" s="395"/>
      <c r="AE32" s="395"/>
      <c r="AF32" s="395"/>
      <c r="AG32" s="395"/>
      <c r="AH32" s="395"/>
      <c r="AI32" s="395"/>
      <c r="AJ32" s="395"/>
    </row>
    <row r="33" spans="1:36" ht="12.95" customHeight="1">
      <c r="A33" s="417"/>
      <c r="B33" s="417"/>
      <c r="C33" s="417"/>
      <c r="D33" s="417"/>
      <c r="E33" s="418"/>
      <c r="F33" s="395"/>
      <c r="G33" s="395"/>
      <c r="H33" s="395"/>
      <c r="I33" s="395"/>
      <c r="J33" s="395"/>
      <c r="K33" s="395"/>
      <c r="L33" s="395"/>
      <c r="M33" s="395"/>
      <c r="N33" s="395"/>
      <c r="O33" s="395"/>
      <c r="P33" s="395"/>
      <c r="Q33" s="395"/>
      <c r="R33" s="400"/>
      <c r="S33" s="395"/>
      <c r="T33" s="395"/>
      <c r="U33" s="395"/>
      <c r="V33" s="395"/>
      <c r="W33" s="395"/>
      <c r="X33" s="395"/>
      <c r="Y33" s="395"/>
      <c r="Z33" s="395"/>
      <c r="AA33" s="395"/>
      <c r="AB33" s="395"/>
      <c r="AC33" s="395"/>
      <c r="AD33" s="395"/>
      <c r="AE33" s="395"/>
      <c r="AF33" s="419"/>
      <c r="AG33" s="420" t="s">
        <v>77</v>
      </c>
      <c r="AH33" s="421"/>
      <c r="AI33" s="421">
        <f>路口基本資料!$B$4</f>
        <v>0</v>
      </c>
      <c r="AJ33" s="421"/>
    </row>
    <row r="34" spans="1:36" ht="12.95" customHeight="1">
      <c r="A34" s="395"/>
      <c r="B34" s="395"/>
      <c r="C34" s="395"/>
      <c r="D34" s="395"/>
      <c r="E34" s="400"/>
      <c r="F34" s="395"/>
      <c r="G34" s="397">
        <f>+D25</f>
        <v>0</v>
      </c>
      <c r="H34" s="397">
        <f>+H5</f>
        <v>0</v>
      </c>
      <c r="I34" s="397">
        <f>+V5</f>
        <v>0</v>
      </c>
      <c r="J34" s="397">
        <f>+AG18</f>
        <v>0</v>
      </c>
      <c r="K34" s="397">
        <f>+Z34</f>
        <v>0</v>
      </c>
      <c r="L34" s="381"/>
      <c r="M34" s="397">
        <f>PHF及轉向比!DY98</f>
        <v>0</v>
      </c>
      <c r="N34" s="397">
        <f>PHF及轉向比!ED98</f>
        <v>0</v>
      </c>
      <c r="O34" s="397">
        <f>PHF及轉向比!EI98</f>
        <v>0</v>
      </c>
      <c r="P34" s="397">
        <f>PHF及轉向比!DO98</f>
        <v>0</v>
      </c>
      <c r="Q34" s="397">
        <f>PHF及轉向比!DT98</f>
        <v>0</v>
      </c>
      <c r="R34" s="400"/>
      <c r="S34" s="395"/>
      <c r="T34" s="397">
        <f>+Q34</f>
        <v>0</v>
      </c>
      <c r="U34" s="397">
        <f>+D24</f>
        <v>0</v>
      </c>
      <c r="V34" s="397">
        <f>+I5</f>
        <v>0</v>
      </c>
      <c r="W34" s="397">
        <f>+W5</f>
        <v>0</v>
      </c>
      <c r="X34" s="397">
        <f>+AG19</f>
        <v>0</v>
      </c>
      <c r="Y34" s="395"/>
      <c r="Z34" s="397">
        <f>PHF及轉向比!CN98</f>
        <v>0</v>
      </c>
      <c r="AA34" s="397">
        <f>PHF及轉向比!CS98</f>
        <v>0</v>
      </c>
      <c r="AB34" s="397">
        <f>PHF及轉向比!CX98</f>
        <v>0</v>
      </c>
      <c r="AC34" s="397">
        <f>PHF及轉向比!DC98</f>
        <v>0</v>
      </c>
      <c r="AD34" s="397">
        <f>PHF及轉向比!CI98</f>
        <v>0</v>
      </c>
      <c r="AE34" s="407"/>
      <c r="AF34" s="402"/>
      <c r="AG34" s="422" t="s">
        <v>103</v>
      </c>
      <c r="AH34" s="423" t="s">
        <v>133</v>
      </c>
      <c r="AI34" s="381"/>
      <c r="AJ34" s="424"/>
    </row>
    <row r="35" spans="1:36" ht="12.95" customHeight="1">
      <c r="A35" s="395"/>
      <c r="B35" s="395"/>
      <c r="C35" s="395"/>
      <c r="D35" s="395"/>
      <c r="E35" s="400"/>
      <c r="F35" s="395"/>
      <c r="G35" s="381"/>
      <c r="H35" s="381"/>
      <c r="I35" s="397">
        <f>SUM(G34:K34)</f>
        <v>0</v>
      </c>
      <c r="J35" s="381"/>
      <c r="K35" s="381"/>
      <c r="L35" s="381"/>
      <c r="M35" s="401" t="str">
        <f>IF($O36=0,"--",M34/$O36)</f>
        <v>--</v>
      </c>
      <c r="N35" s="401" t="str">
        <f>IF($O36=0,"--",N34/$O36)</f>
        <v>--</v>
      </c>
      <c r="O35" s="401" t="str">
        <f>IF($O36=0,"--",O34/$O36)</f>
        <v>--</v>
      </c>
      <c r="P35" s="401" t="str">
        <f>IF($O36=0,"--",P34/$O36)</f>
        <v>--</v>
      </c>
      <c r="Q35" s="401" t="str">
        <f>IF($O36=0,"--",Q34/$O36)</f>
        <v>--</v>
      </c>
      <c r="R35" s="400"/>
      <c r="S35" s="395"/>
      <c r="T35" s="395"/>
      <c r="U35" s="381"/>
      <c r="V35" s="397">
        <f>SUM(T34:X34)</f>
        <v>0</v>
      </c>
      <c r="W35" s="395"/>
      <c r="X35" s="395"/>
      <c r="Y35" s="384"/>
      <c r="Z35" s="401" t="str">
        <f>IF($AB36=0,"--",Z34/$AB36)</f>
        <v>--</v>
      </c>
      <c r="AA35" s="401" t="str">
        <f>IF($AB36=0,"--",AA34/$AB36)</f>
        <v>--</v>
      </c>
      <c r="AB35" s="401" t="str">
        <f>IF($AB36=0,"--",AB34/$AB36)</f>
        <v>--</v>
      </c>
      <c r="AC35" s="401" t="str">
        <f>IF($AB36=0,"--",AC34/$AB36)</f>
        <v>--</v>
      </c>
      <c r="AD35" s="401" t="str">
        <f>IF($AB36=0,"--",AD34/$AB36)</f>
        <v>--</v>
      </c>
      <c r="AE35" s="412"/>
      <c r="AF35" s="402"/>
      <c r="AG35" s="422" t="s">
        <v>102</v>
      </c>
      <c r="AH35" s="424"/>
      <c r="AI35" s="425" t="str">
        <f>路口基本資料!$B$8</f>
        <v>YYYY/MM/DD</v>
      </c>
      <c r="AJ35" s="424"/>
    </row>
    <row r="36" spans="1:36" ht="12.95" customHeight="1">
      <c r="A36" s="395"/>
      <c r="B36" s="395"/>
      <c r="C36" s="395"/>
      <c r="D36" s="395"/>
      <c r="E36" s="400"/>
      <c r="F36" s="395"/>
      <c r="G36" s="381"/>
      <c r="H36" s="381"/>
      <c r="I36" s="381"/>
      <c r="J36" s="381"/>
      <c r="K36" s="381"/>
      <c r="L36" s="381"/>
      <c r="M36" s="381"/>
      <c r="N36" s="381"/>
      <c r="O36" s="397">
        <f>SUM(M34:Q34)</f>
        <v>0</v>
      </c>
      <c r="P36" s="381"/>
      <c r="Q36" s="381"/>
      <c r="R36" s="400"/>
      <c r="S36" s="395"/>
      <c r="T36" s="395"/>
      <c r="U36" s="409"/>
      <c r="V36" s="395"/>
      <c r="W36" s="389"/>
      <c r="X36" s="389"/>
      <c r="Y36" s="384"/>
      <c r="Z36" s="395"/>
      <c r="AA36" s="381"/>
      <c r="AB36" s="397">
        <f>SUM(Z34:AD34)</f>
        <v>0</v>
      </c>
      <c r="AC36" s="395"/>
      <c r="AD36" s="395"/>
      <c r="AE36" s="395"/>
      <c r="AF36" s="402"/>
      <c r="AG36" s="422" t="s">
        <v>105</v>
      </c>
      <c r="AH36" s="426">
        <f>PHF及轉向比!$AZ$98</f>
        <v>1200</v>
      </c>
      <c r="AI36" s="426" t="s">
        <v>106</v>
      </c>
      <c r="AJ36" s="426">
        <f>PHF及轉向比!$BA$98</f>
        <v>1300</v>
      </c>
    </row>
    <row r="37" spans="1:36" ht="12.95" customHeight="1">
      <c r="A37" s="395"/>
      <c r="B37" s="395"/>
      <c r="C37" s="395"/>
      <c r="D37" s="395"/>
      <c r="E37" s="400"/>
      <c r="F37" s="395"/>
      <c r="G37" s="381"/>
      <c r="H37" s="381"/>
      <c r="I37" s="381"/>
      <c r="J37" s="381"/>
      <c r="K37" s="381"/>
      <c r="L37" s="389">
        <f>'調查資料(OUT)'!$AG$8</f>
        <v>0</v>
      </c>
      <c r="M37" s="381"/>
      <c r="N37" s="381"/>
      <c r="O37" s="410" t="s">
        <v>16</v>
      </c>
      <c r="P37" s="381"/>
      <c r="Q37" s="381"/>
      <c r="R37" s="400"/>
      <c r="S37" s="395"/>
      <c r="T37" s="395"/>
      <c r="U37" s="395"/>
      <c r="V37" s="395"/>
      <c r="W37" s="395"/>
      <c r="X37" s="395"/>
      <c r="Y37" s="389">
        <f>'調查資料(OUT)'!$R$8</f>
        <v>0</v>
      </c>
      <c r="Z37" s="409"/>
      <c r="AA37" s="381"/>
      <c r="AB37" s="427" t="s">
        <v>15</v>
      </c>
      <c r="AC37" s="395"/>
      <c r="AD37" s="395"/>
      <c r="AE37" s="395"/>
      <c r="AF37" s="402"/>
      <c r="AG37" s="422" t="s">
        <v>107</v>
      </c>
      <c r="AH37" s="426"/>
      <c r="AI37" s="426"/>
      <c r="AJ37" s="426"/>
    </row>
    <row r="38" spans="1:36" ht="12.95" customHeight="1">
      <c r="A38" s="395"/>
      <c r="B38" s="395"/>
      <c r="C38" s="395"/>
      <c r="D38" s="395"/>
      <c r="E38" s="395"/>
      <c r="F38" s="395"/>
      <c r="G38" s="395"/>
      <c r="H38" s="395"/>
      <c r="I38" s="395"/>
      <c r="J38" s="395"/>
      <c r="K38" s="395"/>
      <c r="L38" s="389"/>
      <c r="M38" s="409"/>
      <c r="N38" s="427"/>
      <c r="O38" s="395"/>
      <c r="P38" s="395"/>
      <c r="Q38" s="395"/>
      <c r="R38" s="395"/>
      <c r="S38" s="395"/>
      <c r="T38" s="395"/>
      <c r="U38" s="395"/>
      <c r="V38" s="395"/>
      <c r="W38" s="395"/>
      <c r="X38" s="395"/>
      <c r="Y38" s="395"/>
      <c r="Z38" s="395"/>
      <c r="AA38" s="395"/>
      <c r="AB38" s="395"/>
      <c r="AC38" s="395"/>
      <c r="AD38" s="395"/>
      <c r="AE38" s="395"/>
      <c r="AF38" s="395"/>
      <c r="AG38" s="428"/>
      <c r="AH38" s="381"/>
      <c r="AI38" s="381"/>
      <c r="AJ38" s="381"/>
    </row>
    <row r="39" spans="1:36" ht="21">
      <c r="A39" s="457" t="str">
        <f>SUBSTITUTE("x_大型車轉向交通量(假日晨峰)","x",路口基本資料!$B$5)</f>
        <v>_大型車轉向交通量(假日晨峰)</v>
      </c>
      <c r="B39" s="457"/>
      <c r="C39" s="457"/>
      <c r="D39" s="457"/>
      <c r="E39" s="457"/>
      <c r="F39" s="457"/>
      <c r="G39" s="457"/>
      <c r="H39" s="457"/>
      <c r="I39" s="457"/>
      <c r="J39" s="457"/>
      <c r="K39" s="457"/>
      <c r="L39" s="457"/>
      <c r="M39" s="457"/>
      <c r="N39" s="457"/>
      <c r="O39" s="457"/>
      <c r="P39" s="457"/>
      <c r="Q39" s="457"/>
      <c r="R39" s="457"/>
      <c r="S39" s="457"/>
      <c r="T39" s="457"/>
      <c r="U39" s="457"/>
      <c r="V39" s="457"/>
      <c r="W39" s="457"/>
      <c r="X39" s="457"/>
      <c r="Y39" s="457"/>
      <c r="Z39" s="457"/>
      <c r="AA39" s="457"/>
      <c r="AB39" s="457"/>
      <c r="AC39" s="457"/>
      <c r="AD39" s="457"/>
      <c r="AE39" s="457"/>
      <c r="AF39" s="457"/>
      <c r="AG39" s="457"/>
      <c r="AH39" s="457"/>
      <c r="AI39" s="457"/>
      <c r="AJ39" s="457"/>
    </row>
    <row r="40" spans="1:36" ht="21">
      <c r="A40" s="429"/>
      <c r="B40" s="430"/>
      <c r="C40" s="431"/>
      <c r="D40" s="432"/>
      <c r="E40" s="432"/>
      <c r="F40" s="433"/>
      <c r="G40" s="434"/>
      <c r="H40" s="431"/>
      <c r="I40" s="434"/>
      <c r="J40" s="434"/>
      <c r="K40" s="432"/>
      <c r="L40" s="434"/>
      <c r="M40" s="434"/>
      <c r="N40" s="434"/>
      <c r="O40" s="434"/>
      <c r="P40" s="434"/>
      <c r="Q40" s="434"/>
      <c r="R40" s="434"/>
      <c r="S40" s="434"/>
      <c r="T40" s="434"/>
      <c r="U40" s="434"/>
      <c r="V40" s="434"/>
      <c r="W40" s="434"/>
      <c r="X40" s="434"/>
      <c r="Y40" s="434"/>
      <c r="Z40" s="434"/>
      <c r="AA40" s="434"/>
      <c r="AB40" s="434"/>
      <c r="AC40" s="434"/>
      <c r="AD40" s="434"/>
      <c r="AE40" s="434"/>
      <c r="AF40" s="434"/>
      <c r="AG40" s="434"/>
      <c r="AH40" s="434"/>
      <c r="AI40" s="431"/>
      <c r="AJ40" s="431"/>
    </row>
    <row r="41" spans="1:36" ht="12.95" customHeight="1">
      <c r="A41" s="383"/>
      <c r="B41" s="384"/>
      <c r="C41" s="385"/>
      <c r="D41" s="386"/>
      <c r="E41" s="387"/>
      <c r="F41" s="381"/>
      <c r="G41" s="381"/>
      <c r="H41" s="381"/>
      <c r="I41" s="388" t="s">
        <v>96</v>
      </c>
      <c r="J41" s="381"/>
      <c r="K41" s="381"/>
      <c r="L41" s="389">
        <f>'調查資料(OUT)'!$BK$8</f>
        <v>0</v>
      </c>
      <c r="M41" s="381"/>
      <c r="N41" s="381"/>
      <c r="O41" s="390"/>
      <c r="P41" s="381"/>
      <c r="Q41" s="381"/>
      <c r="R41" s="387"/>
      <c r="S41" s="381"/>
      <c r="T41" s="381"/>
      <c r="U41" s="381"/>
      <c r="V41" s="388" t="s">
        <v>116</v>
      </c>
      <c r="W41" s="381"/>
      <c r="X41" s="381"/>
      <c r="Y41" s="389">
        <f>'調查資料(OUT)'!$BZ$8</f>
        <v>0</v>
      </c>
      <c r="Z41" s="389"/>
      <c r="AA41" s="381"/>
      <c r="AB41" s="390"/>
      <c r="AC41" s="381"/>
      <c r="AD41" s="381"/>
      <c r="AE41" s="381"/>
      <c r="AF41" s="391"/>
      <c r="AG41" s="381"/>
      <c r="AH41" s="392"/>
      <c r="AI41" s="381"/>
      <c r="AJ41" s="381"/>
    </row>
    <row r="42" spans="1:36" ht="12.95" customHeight="1">
      <c r="A42" s="393"/>
      <c r="B42" s="393"/>
      <c r="C42" s="393"/>
      <c r="D42" s="393"/>
      <c r="E42" s="394"/>
      <c r="F42" s="381" t="s">
        <v>13</v>
      </c>
      <c r="G42" s="395"/>
      <c r="H42" s="396" t="s">
        <v>13</v>
      </c>
      <c r="I42" s="397">
        <f>SUM(G44:K44)</f>
        <v>0</v>
      </c>
      <c r="J42" s="381"/>
      <c r="K42" s="381"/>
      <c r="L42" s="384"/>
      <c r="M42" s="395"/>
      <c r="N42" s="395"/>
      <c r="O42" s="395"/>
      <c r="P42" s="395"/>
      <c r="Q42" s="395"/>
      <c r="R42" s="387"/>
      <c r="S42" s="381"/>
      <c r="T42" s="395"/>
      <c r="U42" s="396" t="s">
        <v>13</v>
      </c>
      <c r="V42" s="397">
        <f>SUM(T44:X44)</f>
        <v>0</v>
      </c>
      <c r="W42" s="381"/>
      <c r="X42" s="381"/>
      <c r="Y42" s="384"/>
      <c r="Z42" s="395"/>
      <c r="AA42" s="395"/>
      <c r="AB42" s="395"/>
      <c r="AC42" s="395"/>
      <c r="AD42" s="395"/>
      <c r="AE42" s="381"/>
      <c r="AF42" s="391"/>
      <c r="AG42" s="381"/>
      <c r="AH42" s="381"/>
      <c r="AI42" s="381"/>
      <c r="AJ42" s="381"/>
    </row>
    <row r="43" spans="1:36" ht="12.95" customHeight="1">
      <c r="A43" s="398"/>
      <c r="B43" s="399"/>
      <c r="C43" s="399"/>
      <c r="D43" s="399"/>
      <c r="E43" s="400"/>
      <c r="F43" s="395"/>
      <c r="G43" s="401" t="str">
        <f>IF($I42=0,"--",G44/$I42)</f>
        <v>--</v>
      </c>
      <c r="H43" s="401" t="str">
        <f>IF($I42=0,"--",H44/$I42)</f>
        <v>--</v>
      </c>
      <c r="I43" s="401" t="str">
        <f>IF($I42=0,"--",I44/$I42)</f>
        <v>--</v>
      </c>
      <c r="J43" s="401" t="str">
        <f>IF($I42=0,"--",J44/$I42)</f>
        <v>--</v>
      </c>
      <c r="K43" s="401" t="str">
        <f>IF($I42=0,"--",K44/$I42)</f>
        <v>--</v>
      </c>
      <c r="L43" s="389"/>
      <c r="M43" s="395"/>
      <c r="N43" s="395"/>
      <c r="O43" s="397">
        <f>SUM(M44:Q44)</f>
        <v>0</v>
      </c>
      <c r="P43" s="395"/>
      <c r="Q43" s="395"/>
      <c r="R43" s="400"/>
      <c r="S43" s="395"/>
      <c r="T43" s="401" t="str">
        <f>IF($V42=0,"--",T44/$V42)</f>
        <v>--</v>
      </c>
      <c r="U43" s="401" t="str">
        <f>IF($V42=0,"--",U44/$V42)</f>
        <v>--</v>
      </c>
      <c r="V43" s="401" t="str">
        <f>IF($V42=0,"--",V44/$V42)</f>
        <v>--</v>
      </c>
      <c r="W43" s="401" t="str">
        <f>IF($V42=0,"--",W44/$V42)</f>
        <v>--</v>
      </c>
      <c r="X43" s="401" t="str">
        <f>IF($V42=0,"--",X44/$V42)</f>
        <v>--</v>
      </c>
      <c r="Y43" s="389"/>
      <c r="Z43" s="395"/>
      <c r="AA43" s="395"/>
      <c r="AB43" s="397">
        <f>SUM(Z44:AD44)</f>
        <v>0</v>
      </c>
      <c r="AC43" s="395"/>
      <c r="AD43" s="395"/>
      <c r="AE43" s="395"/>
      <c r="AF43" s="402"/>
      <c r="AG43" s="395"/>
      <c r="AH43" s="381"/>
      <c r="AI43" s="395"/>
      <c r="AJ43" s="395"/>
    </row>
    <row r="44" spans="1:36" ht="12.95" customHeight="1">
      <c r="A44" s="403"/>
      <c r="B44" s="403"/>
      <c r="C44" s="403"/>
      <c r="D44" s="403"/>
      <c r="E44" s="404"/>
      <c r="F44" s="395"/>
      <c r="G44" s="397">
        <f>PHF及轉向比!GP100</f>
        <v>0</v>
      </c>
      <c r="H44" s="397">
        <f>PHF及轉向比!GK100</f>
        <v>0</v>
      </c>
      <c r="I44" s="397">
        <f>PHF及轉向比!GF100</f>
        <v>0</v>
      </c>
      <c r="J44" s="397">
        <f>PHF及轉向比!GA100</f>
        <v>0</v>
      </c>
      <c r="K44" s="397">
        <f>PHF及轉向比!GU100</f>
        <v>0</v>
      </c>
      <c r="L44" s="395"/>
      <c r="M44" s="397">
        <f>+D60</f>
        <v>0</v>
      </c>
      <c r="N44" s="397">
        <f>+N73</f>
        <v>0</v>
      </c>
      <c r="O44" s="397">
        <f>+AB73</f>
        <v>0</v>
      </c>
      <c r="P44" s="397">
        <f>+AG55</f>
        <v>0</v>
      </c>
      <c r="Q44" s="397">
        <f>+T44</f>
        <v>0</v>
      </c>
      <c r="R44" s="400"/>
      <c r="S44" s="395"/>
      <c r="T44" s="397">
        <f>PHF及轉向比!IA100</f>
        <v>0</v>
      </c>
      <c r="U44" s="397">
        <f>PHF及轉向比!HV100</f>
        <v>0</v>
      </c>
      <c r="V44" s="397">
        <f>PHF及轉向比!HQ100</f>
        <v>0</v>
      </c>
      <c r="W44" s="397">
        <f>PHF及轉向比!HL100</f>
        <v>0</v>
      </c>
      <c r="X44" s="397">
        <f>PHF及轉向比!HG100</f>
        <v>0</v>
      </c>
      <c r="Y44" s="395"/>
      <c r="Z44" s="397">
        <f>+K44</f>
        <v>0</v>
      </c>
      <c r="AA44" s="397">
        <f>+D61</f>
        <v>0</v>
      </c>
      <c r="AB44" s="397">
        <f>+O73</f>
        <v>0</v>
      </c>
      <c r="AC44" s="397">
        <f>+AC73</f>
        <v>0</v>
      </c>
      <c r="AD44" s="397">
        <f>+AG54</f>
        <v>0</v>
      </c>
      <c r="AE44" s="395"/>
      <c r="AF44" s="402"/>
      <c r="AG44" s="395"/>
      <c r="AH44" s="395"/>
      <c r="AI44" s="395"/>
      <c r="AJ44" s="395"/>
    </row>
    <row r="45" spans="1:36" ht="12.95" customHeight="1" thickBot="1">
      <c r="A45" s="405"/>
      <c r="B45" s="405"/>
      <c r="C45" s="405"/>
      <c r="D45" s="405"/>
      <c r="E45" s="406"/>
      <c r="F45" s="395"/>
      <c r="G45" s="395"/>
      <c r="H45" s="407"/>
      <c r="I45" s="407"/>
      <c r="J45" s="407"/>
      <c r="K45" s="407"/>
      <c r="L45" s="395"/>
      <c r="M45" s="407"/>
      <c r="N45" s="407"/>
      <c r="O45" s="407"/>
      <c r="P45" s="407"/>
      <c r="Q45" s="407"/>
      <c r="R45" s="400"/>
      <c r="S45" s="395"/>
      <c r="T45" s="395"/>
      <c r="U45" s="395"/>
      <c r="V45" s="395"/>
      <c r="W45" s="395"/>
      <c r="X45" s="395"/>
      <c r="Y45" s="395"/>
      <c r="Z45" s="395"/>
      <c r="AA45" s="395"/>
      <c r="AB45" s="395"/>
      <c r="AC45" s="395"/>
      <c r="AD45" s="395"/>
      <c r="AE45" s="395"/>
      <c r="AF45" s="408"/>
      <c r="AG45" s="405"/>
      <c r="AH45" s="405"/>
      <c r="AI45" s="405"/>
      <c r="AJ45" s="405"/>
    </row>
    <row r="46" spans="1:36" ht="12.95" customHeight="1">
      <c r="A46" s="395"/>
      <c r="B46" s="395"/>
      <c r="C46" s="395"/>
      <c r="D46" s="395"/>
      <c r="E46" s="395"/>
      <c r="F46" s="395"/>
      <c r="G46" s="395"/>
      <c r="H46" s="407"/>
      <c r="I46" s="407"/>
      <c r="J46" s="407"/>
      <c r="K46" s="407"/>
      <c r="L46" s="395"/>
      <c r="M46" s="407"/>
      <c r="N46" s="407"/>
      <c r="O46" s="407"/>
      <c r="P46" s="407"/>
      <c r="Q46" s="407"/>
      <c r="R46" s="395"/>
      <c r="S46" s="395"/>
      <c r="T46" s="395"/>
      <c r="U46" s="395"/>
      <c r="V46" s="395"/>
      <c r="W46" s="395"/>
      <c r="X46" s="395"/>
      <c r="Y46" s="395"/>
      <c r="Z46" s="395"/>
      <c r="AA46" s="395"/>
      <c r="AB46" s="395"/>
      <c r="AC46" s="395"/>
      <c r="AD46" s="395"/>
      <c r="AE46" s="395"/>
      <c r="AF46" s="395"/>
      <c r="AG46" s="395"/>
      <c r="AH46" s="395"/>
      <c r="AI46" s="395"/>
      <c r="AJ46" s="395"/>
    </row>
    <row r="47" spans="1:36" ht="12.95" customHeight="1">
      <c r="A47" s="395"/>
      <c r="B47" s="395"/>
      <c r="C47" s="395"/>
      <c r="D47" s="395"/>
      <c r="E47" s="395"/>
      <c r="F47" s="395"/>
      <c r="G47" s="395"/>
      <c r="H47" s="407"/>
      <c r="I47" s="407"/>
      <c r="J47" s="407"/>
      <c r="K47" s="407"/>
      <c r="L47" s="395"/>
      <c r="M47" s="407"/>
      <c r="N47" s="407"/>
      <c r="O47" s="407"/>
      <c r="P47" s="407"/>
      <c r="Q47" s="407"/>
      <c r="R47" s="395"/>
      <c r="S47" s="395"/>
      <c r="T47" s="395"/>
      <c r="U47" s="395"/>
      <c r="V47" s="395"/>
      <c r="W47" s="395"/>
      <c r="X47" s="395"/>
      <c r="Y47" s="395"/>
      <c r="Z47" s="395"/>
      <c r="AA47" s="395"/>
      <c r="AB47" s="395"/>
      <c r="AC47" s="395"/>
      <c r="AD47" s="395"/>
      <c r="AE47" s="395"/>
      <c r="AF47" s="395"/>
      <c r="AG47" s="395"/>
      <c r="AH47" s="395"/>
      <c r="AI47" s="395"/>
      <c r="AJ47" s="395"/>
    </row>
    <row r="48" spans="1:36" ht="12.95" customHeight="1">
      <c r="A48" s="395"/>
      <c r="B48" s="395"/>
      <c r="C48" s="395"/>
      <c r="D48" s="395"/>
      <c r="E48" s="395"/>
      <c r="F48" s="395"/>
      <c r="G48" s="395"/>
      <c r="H48" s="407"/>
      <c r="I48" s="407"/>
      <c r="J48" s="407"/>
      <c r="K48" s="407"/>
      <c r="L48" s="395"/>
      <c r="M48" s="407"/>
      <c r="N48" s="407"/>
      <c r="O48" s="407"/>
      <c r="P48" s="407"/>
      <c r="Q48" s="407"/>
      <c r="R48" s="395"/>
      <c r="S48" s="395"/>
      <c r="T48" s="395"/>
      <c r="U48" s="395"/>
      <c r="V48" s="395"/>
      <c r="W48" s="395"/>
      <c r="X48" s="395"/>
      <c r="Y48" s="395"/>
      <c r="Z48" s="395"/>
      <c r="AA48" s="395"/>
      <c r="AB48" s="395"/>
      <c r="AC48" s="395"/>
      <c r="AD48" s="395"/>
      <c r="AE48" s="395"/>
      <c r="AF48" s="395"/>
      <c r="AG48" s="395"/>
      <c r="AH48" s="395"/>
      <c r="AI48" s="395"/>
      <c r="AJ48" s="395"/>
    </row>
    <row r="49" spans="1:36" ht="12.95" customHeight="1">
      <c r="A49" s="395"/>
      <c r="B49" s="395"/>
      <c r="C49" s="395"/>
      <c r="D49" s="395"/>
      <c r="E49" s="395"/>
      <c r="F49" s="395"/>
      <c r="G49" s="395"/>
      <c r="H49" s="407"/>
      <c r="I49" s="407"/>
      <c r="J49" s="407"/>
      <c r="K49" s="407"/>
      <c r="L49" s="395"/>
      <c r="M49" s="407"/>
      <c r="N49" s="407"/>
      <c r="O49" s="407"/>
      <c r="P49" s="407"/>
      <c r="Q49" s="407"/>
      <c r="R49" s="395"/>
      <c r="S49" s="395"/>
      <c r="T49" s="395"/>
      <c r="U49" s="395"/>
      <c r="V49" s="395"/>
      <c r="W49" s="395"/>
      <c r="X49" s="395"/>
      <c r="Y49" s="395"/>
      <c r="Z49" s="395"/>
      <c r="AA49" s="395"/>
      <c r="AB49" s="395"/>
      <c r="AC49" s="395"/>
      <c r="AD49" s="395"/>
      <c r="AE49" s="395"/>
      <c r="AF49" s="395"/>
      <c r="AG49" s="395"/>
      <c r="AH49" s="395"/>
      <c r="AI49" s="395"/>
      <c r="AJ49" s="395"/>
    </row>
    <row r="50" spans="1:36" ht="12.95" customHeight="1">
      <c r="A50" s="381"/>
      <c r="B50" s="381"/>
      <c r="C50" s="381"/>
      <c r="D50" s="381"/>
      <c r="E50" s="381"/>
      <c r="F50" s="395"/>
      <c r="G50" s="395"/>
      <c r="H50" s="395"/>
      <c r="I50" s="395"/>
      <c r="J50" s="395"/>
      <c r="K50" s="395"/>
      <c r="L50" s="395"/>
      <c r="M50" s="395"/>
      <c r="N50" s="395"/>
      <c r="O50" s="395"/>
      <c r="P50" s="395"/>
      <c r="Q50" s="395"/>
      <c r="R50" s="395"/>
      <c r="S50" s="395"/>
      <c r="T50" s="395"/>
      <c r="U50" s="395"/>
      <c r="V50" s="395"/>
      <c r="W50" s="395"/>
      <c r="X50" s="395"/>
      <c r="Y50" s="395"/>
      <c r="Z50" s="395"/>
      <c r="AA50" s="395"/>
      <c r="AB50" s="395"/>
      <c r="AC50" s="395"/>
      <c r="AD50" s="395"/>
      <c r="AE50" s="395"/>
      <c r="AF50" s="395"/>
      <c r="AG50" s="381"/>
      <c r="AH50" s="381"/>
      <c r="AI50" s="381"/>
      <c r="AJ50" s="381"/>
    </row>
    <row r="51" spans="1:36" ht="12.95" customHeight="1">
      <c r="A51" s="381"/>
      <c r="B51" s="381"/>
      <c r="C51" s="381"/>
      <c r="D51" s="381"/>
      <c r="E51" s="381"/>
      <c r="F51" s="395"/>
      <c r="G51" s="395"/>
      <c r="H51" s="395"/>
      <c r="I51" s="395"/>
      <c r="J51" s="395"/>
      <c r="K51" s="395"/>
      <c r="L51" s="395"/>
      <c r="M51" s="395"/>
      <c r="N51" s="395"/>
      <c r="O51" s="395"/>
      <c r="P51" s="395"/>
      <c r="Q51" s="395"/>
      <c r="R51" s="395"/>
      <c r="S51" s="395"/>
      <c r="T51" s="395"/>
      <c r="U51" s="395"/>
      <c r="V51" s="395"/>
      <c r="W51" s="395"/>
      <c r="X51" s="395"/>
      <c r="Y51" s="395"/>
      <c r="Z51" s="395"/>
      <c r="AA51" s="395"/>
      <c r="AB51" s="395"/>
      <c r="AC51" s="395"/>
      <c r="AD51" s="395"/>
      <c r="AE51" s="395"/>
      <c r="AF51" s="395"/>
      <c r="AG51" s="381"/>
      <c r="AH51" s="381"/>
      <c r="AI51" s="381"/>
      <c r="AJ51" s="381"/>
    </row>
    <row r="52" spans="1:36" ht="12.95" customHeight="1">
      <c r="A52" s="381"/>
      <c r="B52" s="381"/>
      <c r="C52" s="381"/>
      <c r="D52" s="381"/>
      <c r="E52" s="381"/>
      <c r="F52" s="395"/>
      <c r="G52" s="395"/>
      <c r="H52" s="395"/>
      <c r="I52" s="395"/>
      <c r="J52" s="395"/>
      <c r="K52" s="395"/>
      <c r="L52" s="395"/>
      <c r="M52" s="395"/>
      <c r="N52" s="395"/>
      <c r="O52" s="395"/>
      <c r="P52" s="395"/>
      <c r="Q52" s="395"/>
      <c r="R52" s="395"/>
      <c r="S52" s="395"/>
      <c r="T52" s="395"/>
      <c r="U52" s="395"/>
      <c r="V52" s="395"/>
      <c r="W52" s="395"/>
      <c r="X52" s="395"/>
      <c r="Y52" s="395"/>
      <c r="Z52" s="395"/>
      <c r="AA52" s="395"/>
      <c r="AB52" s="395"/>
      <c r="AC52" s="395"/>
      <c r="AD52" s="395"/>
      <c r="AE52" s="395"/>
      <c r="AF52" s="395"/>
      <c r="AG52" s="381"/>
      <c r="AH52" s="381"/>
      <c r="AI52" s="381"/>
      <c r="AJ52" s="381"/>
    </row>
    <row r="53" spans="1:36" ht="12.95" customHeight="1">
      <c r="A53" s="381"/>
      <c r="B53" s="381"/>
      <c r="C53" s="381"/>
      <c r="D53" s="381"/>
      <c r="E53" s="381"/>
      <c r="F53" s="395"/>
      <c r="G53" s="395"/>
      <c r="H53" s="395"/>
      <c r="I53" s="395"/>
      <c r="J53" s="395"/>
      <c r="K53" s="395"/>
      <c r="L53" s="395"/>
      <c r="M53" s="395"/>
      <c r="N53" s="395"/>
      <c r="O53" s="395"/>
      <c r="P53" s="395"/>
      <c r="Q53" s="395"/>
      <c r="R53" s="395"/>
      <c r="S53" s="395"/>
      <c r="T53" s="395"/>
      <c r="U53" s="395"/>
      <c r="V53" s="395"/>
      <c r="W53" s="395"/>
      <c r="X53" s="395"/>
      <c r="Y53" s="395"/>
      <c r="Z53" s="395"/>
      <c r="AA53" s="395"/>
      <c r="AB53" s="395"/>
      <c r="AC53" s="395"/>
      <c r="AD53" s="395"/>
      <c r="AE53" s="395"/>
      <c r="AF53" s="395"/>
      <c r="AG53" s="381"/>
      <c r="AH53" s="381"/>
      <c r="AI53" s="381"/>
      <c r="AJ53" s="381"/>
    </row>
    <row r="54" spans="1:36" ht="12.95" customHeight="1">
      <c r="A54" s="381"/>
      <c r="B54" s="381"/>
      <c r="C54" s="381"/>
      <c r="D54" s="397">
        <f>+G44</f>
        <v>0</v>
      </c>
      <c r="E54" s="381"/>
      <c r="F54" s="395"/>
      <c r="G54" s="395"/>
      <c r="H54" s="395"/>
      <c r="I54" s="395"/>
      <c r="J54" s="395"/>
      <c r="K54" s="395"/>
      <c r="L54" s="395"/>
      <c r="M54" s="395"/>
      <c r="N54" s="395"/>
      <c r="O54" s="395"/>
      <c r="P54" s="395"/>
      <c r="Q54" s="395"/>
      <c r="R54" s="395"/>
      <c r="S54" s="395"/>
      <c r="T54" s="395"/>
      <c r="U54" s="395"/>
      <c r="V54" s="395"/>
      <c r="W54" s="395"/>
      <c r="X54" s="395"/>
      <c r="Y54" s="395"/>
      <c r="Z54" s="395"/>
      <c r="AA54" s="395"/>
      <c r="AB54" s="395"/>
      <c r="AC54" s="395"/>
      <c r="AD54" s="395"/>
      <c r="AE54" s="395"/>
      <c r="AF54" s="395"/>
      <c r="AG54" s="397">
        <f>PHF及轉向比!BW100</f>
        <v>0</v>
      </c>
      <c r="AH54" s="401" t="str">
        <f>IF($AI56=0,"--",AG54/$AI56)</f>
        <v>--</v>
      </c>
      <c r="AI54" s="381"/>
      <c r="AJ54" s="381"/>
    </row>
    <row r="55" spans="1:36" ht="12.95" customHeight="1">
      <c r="A55" s="395"/>
      <c r="B55" s="395"/>
      <c r="C55" s="409"/>
      <c r="D55" s="397">
        <f>+U44</f>
        <v>0</v>
      </c>
      <c r="E55" s="407"/>
      <c r="F55" s="395"/>
      <c r="G55" s="395"/>
      <c r="H55" s="395"/>
      <c r="I55" s="395"/>
      <c r="J55" s="395"/>
      <c r="K55" s="395"/>
      <c r="L55" s="395"/>
      <c r="M55" s="395"/>
      <c r="N55" s="395"/>
      <c r="O55" s="395"/>
      <c r="P55" s="395"/>
      <c r="Q55" s="395"/>
      <c r="R55" s="395"/>
      <c r="S55" s="395"/>
      <c r="T55" s="395"/>
      <c r="U55" s="395"/>
      <c r="V55" s="395"/>
      <c r="W55" s="395"/>
      <c r="X55" s="395"/>
      <c r="Y55" s="395"/>
      <c r="Z55" s="395"/>
      <c r="AA55" s="395"/>
      <c r="AB55" s="395"/>
      <c r="AC55" s="395"/>
      <c r="AD55" s="395"/>
      <c r="AE55" s="395"/>
      <c r="AF55" s="395"/>
      <c r="AG55" s="397">
        <f>PHF及轉向比!BR100</f>
        <v>0</v>
      </c>
      <c r="AH55" s="401" t="str">
        <f>IF($AI56=0,"--",AG55/$AI56)</f>
        <v>--</v>
      </c>
      <c r="AI55" s="396"/>
      <c r="AJ55" s="395"/>
    </row>
    <row r="56" spans="1:36" ht="12.95" customHeight="1">
      <c r="A56" s="395"/>
      <c r="B56" s="395"/>
      <c r="C56" s="397">
        <f>SUM(D54:D58)</f>
        <v>0</v>
      </c>
      <c r="D56" s="397">
        <f>+AG56</f>
        <v>0</v>
      </c>
      <c r="E56" s="407"/>
      <c r="F56" s="395"/>
      <c r="G56" s="395"/>
      <c r="H56" s="395"/>
      <c r="I56" s="395"/>
      <c r="J56" s="395"/>
      <c r="K56" s="395"/>
      <c r="L56" s="395"/>
      <c r="M56" s="395"/>
      <c r="N56" s="395"/>
      <c r="O56" s="395"/>
      <c r="P56" s="395"/>
      <c r="Q56" s="395"/>
      <c r="R56" s="395"/>
      <c r="S56" s="395"/>
      <c r="T56" s="395"/>
      <c r="U56" s="395"/>
      <c r="V56" s="395"/>
      <c r="W56" s="395"/>
      <c r="X56" s="395"/>
      <c r="Y56" s="395"/>
      <c r="Z56" s="395"/>
      <c r="AA56" s="395"/>
      <c r="AB56" s="395"/>
      <c r="AC56" s="395"/>
      <c r="AD56" s="395"/>
      <c r="AE56" s="395"/>
      <c r="AF56" s="395"/>
      <c r="AG56" s="397">
        <f>PHF及轉向比!BM100</f>
        <v>0</v>
      </c>
      <c r="AH56" s="401" t="str">
        <f>IF($AI56=0,"--",AG56/$AI56)</f>
        <v>--</v>
      </c>
      <c r="AI56" s="397">
        <f>SUM(AG54:AG58)</f>
        <v>0</v>
      </c>
      <c r="AJ56" s="410" t="s">
        <v>14</v>
      </c>
    </row>
    <row r="57" spans="1:36" ht="12.95" customHeight="1">
      <c r="A57" s="395"/>
      <c r="B57" s="395"/>
      <c r="C57" s="381"/>
      <c r="D57" s="397">
        <f>+AA73</f>
        <v>0</v>
      </c>
      <c r="E57" s="407"/>
      <c r="F57" s="395"/>
      <c r="G57" s="395"/>
      <c r="H57" s="395"/>
      <c r="I57" s="395"/>
      <c r="J57" s="395"/>
      <c r="K57" s="395"/>
      <c r="L57" s="395"/>
      <c r="M57" s="395"/>
      <c r="N57" s="395"/>
      <c r="O57" s="395"/>
      <c r="P57" s="395"/>
      <c r="Q57" s="395"/>
      <c r="R57" s="395"/>
      <c r="S57" s="395"/>
      <c r="T57" s="395"/>
      <c r="U57" s="395"/>
      <c r="V57" s="395"/>
      <c r="W57" s="395"/>
      <c r="X57" s="395"/>
      <c r="Y57" s="395"/>
      <c r="Z57" s="395"/>
      <c r="AA57" s="395"/>
      <c r="AB57" s="395"/>
      <c r="AC57" s="395"/>
      <c r="AD57" s="395"/>
      <c r="AE57" s="395"/>
      <c r="AF57" s="395"/>
      <c r="AG57" s="397">
        <f>PHF及轉向比!BH100</f>
        <v>0</v>
      </c>
      <c r="AH57" s="401" t="str">
        <f>IF($AI56=0,"--",AG57/$AI56)</f>
        <v>--</v>
      </c>
      <c r="AI57" s="395"/>
      <c r="AJ57" s="395"/>
    </row>
    <row r="58" spans="1:36" ht="12.95" customHeight="1">
      <c r="A58" s="395"/>
      <c r="B58" s="395"/>
      <c r="C58" s="381"/>
      <c r="D58" s="397">
        <f>+M73</f>
        <v>0</v>
      </c>
      <c r="E58" s="407"/>
      <c r="F58" s="395"/>
      <c r="G58" s="395"/>
      <c r="H58" s="395"/>
      <c r="I58" s="395"/>
      <c r="J58" s="395"/>
      <c r="K58" s="395"/>
      <c r="L58" s="395"/>
      <c r="M58" s="395"/>
      <c r="N58" s="395"/>
      <c r="O58" s="395"/>
      <c r="P58" s="395"/>
      <c r="Q58" s="395"/>
      <c r="R58" s="395"/>
      <c r="S58" s="395"/>
      <c r="T58" s="395"/>
      <c r="U58" s="395"/>
      <c r="V58" s="395"/>
      <c r="W58" s="395"/>
      <c r="X58" s="395"/>
      <c r="Y58" s="395"/>
      <c r="Z58" s="395"/>
      <c r="AA58" s="395"/>
      <c r="AB58" s="395"/>
      <c r="AC58" s="395"/>
      <c r="AD58" s="395"/>
      <c r="AE58" s="395"/>
      <c r="AF58" s="395"/>
      <c r="AG58" s="397">
        <f>PHF及轉向比!BC100</f>
        <v>0</v>
      </c>
      <c r="AH58" s="401" t="str">
        <f>IF($AI56=0,"--",AG58/$AI56)</f>
        <v>--</v>
      </c>
      <c r="AI58" s="384"/>
      <c r="AJ58" s="395"/>
    </row>
    <row r="59" spans="1:36" ht="12.95" customHeight="1">
      <c r="A59" s="411">
        <f>'調查資料(OUT)'!$AV$8</f>
        <v>0</v>
      </c>
      <c r="B59" s="411"/>
      <c r="C59" s="381"/>
      <c r="D59" s="381"/>
      <c r="E59" s="381"/>
      <c r="F59" s="395"/>
      <c r="G59" s="395"/>
      <c r="H59" s="395"/>
      <c r="I59" s="395"/>
      <c r="J59" s="395"/>
      <c r="K59" s="395"/>
      <c r="L59" s="395"/>
      <c r="M59" s="395"/>
      <c r="N59" s="395"/>
      <c r="O59" s="395"/>
      <c r="P59" s="395"/>
      <c r="Q59" s="395"/>
      <c r="R59" s="395"/>
      <c r="S59" s="395"/>
      <c r="T59" s="395"/>
      <c r="U59" s="395"/>
      <c r="V59" s="395"/>
      <c r="W59" s="395"/>
      <c r="X59" s="395"/>
      <c r="Y59" s="395"/>
      <c r="Z59" s="395"/>
      <c r="AA59" s="395"/>
      <c r="AB59" s="395"/>
      <c r="AC59" s="395"/>
      <c r="AD59" s="395"/>
      <c r="AE59" s="395"/>
      <c r="AF59" s="395"/>
      <c r="AG59" s="381"/>
      <c r="AH59" s="381"/>
      <c r="AI59" s="459">
        <f>'調查資料(OUT)'!$C$8</f>
        <v>0</v>
      </c>
      <c r="AJ59" s="459"/>
    </row>
    <row r="60" spans="1:36" ht="12.95" customHeight="1">
      <c r="A60" s="381"/>
      <c r="B60" s="395"/>
      <c r="C60" s="401" t="str">
        <f>IF($B62=0,"--",D60/$B62)</f>
        <v>--</v>
      </c>
      <c r="D60" s="397">
        <f>PHF及轉向比!FJ100</f>
        <v>0</v>
      </c>
      <c r="E60" s="407"/>
      <c r="F60" s="395"/>
      <c r="G60" s="395"/>
      <c r="H60" s="395"/>
      <c r="I60" s="395"/>
      <c r="J60" s="395"/>
      <c r="K60" s="395"/>
      <c r="L60" s="395"/>
      <c r="M60" s="395"/>
      <c r="N60" s="395"/>
      <c r="O60" s="395"/>
      <c r="P60" s="395"/>
      <c r="Q60" s="395"/>
      <c r="R60" s="395"/>
      <c r="S60" s="395"/>
      <c r="T60" s="395"/>
      <c r="U60" s="395"/>
      <c r="V60" s="395"/>
      <c r="W60" s="395"/>
      <c r="X60" s="395"/>
      <c r="Y60" s="395"/>
      <c r="Z60" s="395"/>
      <c r="AA60" s="395"/>
      <c r="AB60" s="395"/>
      <c r="AC60" s="395"/>
      <c r="AD60" s="395"/>
      <c r="AE60" s="395"/>
      <c r="AF60" s="395"/>
      <c r="AG60" s="397">
        <f>+X44</f>
        <v>0</v>
      </c>
      <c r="AH60" s="409"/>
      <c r="AI60" s="395"/>
      <c r="AJ60" s="395"/>
    </row>
    <row r="61" spans="1:36" ht="12.95" customHeight="1">
      <c r="A61" s="395"/>
      <c r="B61" s="409"/>
      <c r="C61" s="401" t="str">
        <f>IF($B62=0,"--",D61/$B62)</f>
        <v>--</v>
      </c>
      <c r="D61" s="397">
        <f>PHF及轉向比!FO100</f>
        <v>0</v>
      </c>
      <c r="E61" s="407"/>
      <c r="F61" s="395"/>
      <c r="G61" s="395"/>
      <c r="H61" s="395"/>
      <c r="I61" s="395"/>
      <c r="J61" s="395"/>
      <c r="K61" s="395"/>
      <c r="L61" s="395"/>
      <c r="M61" s="395"/>
      <c r="N61" s="395"/>
      <c r="O61" s="395"/>
      <c r="P61" s="395"/>
      <c r="Q61" s="395"/>
      <c r="R61" s="395"/>
      <c r="S61" s="395"/>
      <c r="T61" s="395"/>
      <c r="U61" s="395"/>
      <c r="V61" s="395"/>
      <c r="W61" s="395"/>
      <c r="X61" s="395"/>
      <c r="Y61" s="395"/>
      <c r="Z61" s="395"/>
      <c r="AA61" s="395"/>
      <c r="AB61" s="395"/>
      <c r="AC61" s="395"/>
      <c r="AD61" s="395"/>
      <c r="AE61" s="395"/>
      <c r="AF61" s="395"/>
      <c r="AG61" s="397">
        <f>+J44</f>
        <v>0</v>
      </c>
      <c r="AH61" s="381"/>
      <c r="AI61" s="395"/>
      <c r="AJ61" s="395"/>
    </row>
    <row r="62" spans="1:36" ht="12.95" customHeight="1">
      <c r="A62" s="410" t="s">
        <v>101</v>
      </c>
      <c r="B62" s="397">
        <f>SUM(D60:D64)</f>
        <v>0</v>
      </c>
      <c r="C62" s="401" t="str">
        <f>IF($B62=0,"--",D62/$B62)</f>
        <v>--</v>
      </c>
      <c r="D62" s="397">
        <f>PHF及轉向比!EU100</f>
        <v>0</v>
      </c>
      <c r="E62" s="407"/>
      <c r="F62" s="395"/>
      <c r="G62" s="395"/>
      <c r="H62" s="395"/>
      <c r="I62" s="395"/>
      <c r="J62" s="395"/>
      <c r="K62" s="395"/>
      <c r="L62" s="395"/>
      <c r="M62" s="395"/>
      <c r="N62" s="395"/>
      <c r="O62" s="395"/>
      <c r="P62" s="395"/>
      <c r="Q62" s="395"/>
      <c r="R62" s="395"/>
      <c r="S62" s="395"/>
      <c r="T62" s="395"/>
      <c r="U62" s="395"/>
      <c r="V62" s="395"/>
      <c r="W62" s="395"/>
      <c r="X62" s="395"/>
      <c r="Y62" s="395"/>
      <c r="Z62" s="395"/>
      <c r="AA62" s="395"/>
      <c r="AB62" s="395"/>
      <c r="AC62" s="395"/>
      <c r="AD62" s="395"/>
      <c r="AE62" s="395"/>
      <c r="AF62" s="395"/>
      <c r="AG62" s="397">
        <f>+D62</f>
        <v>0</v>
      </c>
      <c r="AH62" s="397">
        <f>SUM(AG60:AG64)</f>
        <v>0</v>
      </c>
      <c r="AI62" s="395"/>
      <c r="AJ62" s="395"/>
    </row>
    <row r="63" spans="1:36" ht="12.95" customHeight="1">
      <c r="A63" s="395"/>
      <c r="B63" s="396" t="s">
        <v>13</v>
      </c>
      <c r="C63" s="401" t="str">
        <f>IF($B62=0,"--",D63/$B62)</f>
        <v>--</v>
      </c>
      <c r="D63" s="397">
        <f>PHF及轉向比!EZ100</f>
        <v>0</v>
      </c>
      <c r="E63" s="407"/>
      <c r="F63" s="395"/>
      <c r="G63" s="395"/>
      <c r="H63" s="395"/>
      <c r="I63" s="395"/>
      <c r="J63" s="395"/>
      <c r="K63" s="395"/>
      <c r="L63" s="395"/>
      <c r="M63" s="395"/>
      <c r="N63" s="395"/>
      <c r="O63" s="395"/>
      <c r="P63" s="395"/>
      <c r="Q63" s="395"/>
      <c r="R63" s="395"/>
      <c r="S63" s="395"/>
      <c r="T63" s="395"/>
      <c r="U63" s="395"/>
      <c r="V63" s="395"/>
      <c r="W63" s="395"/>
      <c r="X63" s="395"/>
      <c r="Y63" s="395"/>
      <c r="Z63" s="395"/>
      <c r="AA63" s="395"/>
      <c r="AB63" s="395"/>
      <c r="AC63" s="395"/>
      <c r="AD63" s="395"/>
      <c r="AE63" s="395"/>
      <c r="AF63" s="395"/>
      <c r="AG63" s="397">
        <f>+P73</f>
        <v>0</v>
      </c>
      <c r="AH63" s="381"/>
      <c r="AI63" s="381"/>
      <c r="AJ63" s="381"/>
    </row>
    <row r="64" spans="1:36" ht="12.95" customHeight="1">
      <c r="A64" s="381"/>
      <c r="B64" s="381"/>
      <c r="C64" s="401" t="str">
        <f>IF($B62=0,"--",D64/$B62)</f>
        <v>--</v>
      </c>
      <c r="D64" s="397">
        <f>PHF及轉向比!FE100</f>
        <v>0</v>
      </c>
      <c r="E64" s="407"/>
      <c r="F64" s="395"/>
      <c r="G64" s="395"/>
      <c r="H64" s="395"/>
      <c r="I64" s="395"/>
      <c r="J64" s="395"/>
      <c r="K64" s="395"/>
      <c r="L64" s="395"/>
      <c r="M64" s="395"/>
      <c r="N64" s="395"/>
      <c r="O64" s="395"/>
      <c r="P64" s="395"/>
      <c r="Q64" s="395"/>
      <c r="R64" s="395"/>
      <c r="S64" s="395"/>
      <c r="T64" s="395"/>
      <c r="U64" s="395"/>
      <c r="V64" s="395"/>
      <c r="W64" s="395"/>
      <c r="X64" s="395"/>
      <c r="Y64" s="395"/>
      <c r="Z64" s="395"/>
      <c r="AA64" s="395"/>
      <c r="AB64" s="395"/>
      <c r="AC64" s="395"/>
      <c r="AD64" s="395"/>
      <c r="AE64" s="395"/>
      <c r="AF64" s="395"/>
      <c r="AG64" s="397">
        <f>+AD73</f>
        <v>0</v>
      </c>
      <c r="AH64" s="381"/>
      <c r="AI64" s="381"/>
      <c r="AJ64" s="381"/>
    </row>
    <row r="65" spans="1:36" ht="12.95" customHeight="1">
      <c r="A65" s="381"/>
      <c r="B65" s="381"/>
      <c r="C65" s="412"/>
      <c r="D65" s="407"/>
      <c r="E65" s="407"/>
      <c r="F65" s="395"/>
      <c r="G65" s="395"/>
      <c r="H65" s="395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Y65" s="395"/>
      <c r="Z65" s="395"/>
      <c r="AA65" s="395"/>
      <c r="AB65" s="395"/>
      <c r="AC65" s="395"/>
      <c r="AD65" s="395"/>
      <c r="AE65" s="395"/>
      <c r="AF65" s="395"/>
      <c r="AG65" s="407"/>
      <c r="AH65" s="381"/>
      <c r="AI65" s="381"/>
      <c r="AJ65" s="381"/>
    </row>
    <row r="66" spans="1:36" ht="12.95" customHeight="1">
      <c r="A66" s="381"/>
      <c r="B66" s="381"/>
      <c r="C66" s="412"/>
      <c r="D66" s="407"/>
      <c r="E66" s="407"/>
      <c r="F66" s="395"/>
      <c r="G66" s="395"/>
      <c r="H66" s="395"/>
      <c r="I66" s="395"/>
      <c r="J66" s="395"/>
      <c r="K66" s="395"/>
      <c r="L66" s="395"/>
      <c r="M66" s="395"/>
      <c r="N66" s="395"/>
      <c r="O66" s="395"/>
      <c r="P66" s="395"/>
      <c r="Q66" s="395"/>
      <c r="R66" s="395"/>
      <c r="S66" s="395"/>
      <c r="T66" s="395"/>
      <c r="U66" s="395"/>
      <c r="V66" s="395"/>
      <c r="W66" s="395"/>
      <c r="X66" s="395"/>
      <c r="Y66" s="395"/>
      <c r="Z66" s="395"/>
      <c r="AA66" s="395"/>
      <c r="AB66" s="395"/>
      <c r="AC66" s="395"/>
      <c r="AD66" s="395"/>
      <c r="AE66" s="395"/>
      <c r="AF66" s="395"/>
      <c r="AG66" s="407"/>
      <c r="AH66" s="381"/>
      <c r="AI66" s="381"/>
      <c r="AJ66" s="381"/>
    </row>
    <row r="67" spans="1:36" ht="12.95" customHeight="1">
      <c r="A67" s="381"/>
      <c r="B67" s="381"/>
      <c r="C67" s="412"/>
      <c r="D67" s="407"/>
      <c r="E67" s="407"/>
      <c r="F67" s="395"/>
      <c r="G67" s="395"/>
      <c r="H67" s="395"/>
      <c r="I67" s="395"/>
      <c r="J67" s="395"/>
      <c r="K67" s="395"/>
      <c r="L67" s="395"/>
      <c r="M67" s="395"/>
      <c r="N67" s="395"/>
      <c r="O67" s="395"/>
      <c r="P67" s="395"/>
      <c r="Q67" s="395"/>
      <c r="R67" s="395"/>
      <c r="S67" s="395"/>
      <c r="T67" s="395"/>
      <c r="U67" s="395"/>
      <c r="V67" s="395"/>
      <c r="W67" s="395"/>
      <c r="X67" s="395"/>
      <c r="Y67" s="395"/>
      <c r="Z67" s="395"/>
      <c r="AA67" s="395"/>
      <c r="AB67" s="395"/>
      <c r="AC67" s="395"/>
      <c r="AD67" s="395"/>
      <c r="AE67" s="395"/>
      <c r="AF67" s="395"/>
      <c r="AG67" s="407"/>
      <c r="AH67" s="381"/>
      <c r="AI67" s="381"/>
      <c r="AJ67" s="381"/>
    </row>
    <row r="68" spans="1:36" ht="12.95" customHeight="1">
      <c r="A68" s="413"/>
      <c r="B68" s="381"/>
      <c r="C68" s="414"/>
      <c r="D68" s="415"/>
      <c r="E68" s="415"/>
      <c r="F68" s="395"/>
      <c r="G68" s="395"/>
      <c r="H68" s="395"/>
      <c r="I68" s="395"/>
      <c r="J68" s="395"/>
      <c r="K68" s="395"/>
      <c r="L68" s="395"/>
      <c r="M68" s="395"/>
      <c r="N68" s="395"/>
      <c r="O68" s="395"/>
      <c r="P68" s="395"/>
      <c r="Q68" s="395"/>
      <c r="R68" s="395"/>
      <c r="S68" s="395"/>
      <c r="T68" s="395"/>
      <c r="U68" s="395"/>
      <c r="V68" s="395"/>
      <c r="W68" s="395"/>
      <c r="X68" s="395"/>
      <c r="Y68" s="395"/>
      <c r="Z68" s="395"/>
      <c r="AA68" s="395"/>
      <c r="AB68" s="395"/>
      <c r="AC68" s="395"/>
      <c r="AD68" s="395"/>
      <c r="AE68" s="395"/>
      <c r="AF68" s="395"/>
      <c r="AG68" s="381"/>
      <c r="AH68" s="381"/>
      <c r="AI68" s="381"/>
      <c r="AJ68" s="381"/>
    </row>
    <row r="69" spans="1:36" ht="12.95" customHeight="1">
      <c r="A69" s="395"/>
      <c r="B69" s="409"/>
      <c r="C69" s="416"/>
      <c r="D69" s="407"/>
      <c r="E69" s="407"/>
      <c r="F69" s="395"/>
      <c r="G69" s="395"/>
      <c r="H69" s="395"/>
      <c r="I69" s="395"/>
      <c r="J69" s="395"/>
      <c r="K69" s="395"/>
      <c r="L69" s="395"/>
      <c r="M69" s="395"/>
      <c r="N69" s="395"/>
      <c r="O69" s="395"/>
      <c r="P69" s="395"/>
      <c r="Q69" s="395"/>
      <c r="R69" s="395"/>
      <c r="S69" s="395"/>
      <c r="T69" s="395"/>
      <c r="U69" s="395"/>
      <c r="V69" s="395"/>
      <c r="W69" s="395"/>
      <c r="X69" s="395"/>
      <c r="Y69" s="395"/>
      <c r="Z69" s="395"/>
      <c r="AA69" s="395"/>
      <c r="AB69" s="395"/>
      <c r="AC69" s="395"/>
      <c r="AD69" s="395"/>
      <c r="AE69" s="395"/>
      <c r="AF69" s="395"/>
      <c r="AG69" s="381"/>
      <c r="AH69" s="381"/>
      <c r="AI69" s="381"/>
      <c r="AJ69" s="381"/>
    </row>
    <row r="70" spans="1:36" ht="12.95" customHeight="1">
      <c r="A70" s="395"/>
      <c r="B70" s="396"/>
      <c r="C70" s="416"/>
      <c r="D70" s="407"/>
      <c r="E70" s="407"/>
      <c r="F70" s="395"/>
      <c r="G70" s="395"/>
      <c r="H70" s="395"/>
      <c r="I70" s="395"/>
      <c r="J70" s="395"/>
      <c r="K70" s="395"/>
      <c r="L70" s="395"/>
      <c r="M70" s="395"/>
      <c r="N70" s="395"/>
      <c r="O70" s="395"/>
      <c r="P70" s="395"/>
      <c r="Q70" s="395"/>
      <c r="R70" s="395"/>
      <c r="S70" s="395"/>
      <c r="T70" s="395"/>
      <c r="U70" s="395"/>
      <c r="V70" s="395"/>
      <c r="W70" s="395"/>
      <c r="X70" s="395"/>
      <c r="Y70" s="395"/>
      <c r="Z70" s="395"/>
      <c r="AA70" s="395"/>
      <c r="AB70" s="395"/>
      <c r="AC70" s="395"/>
      <c r="AD70" s="395"/>
      <c r="AE70" s="395"/>
      <c r="AF70" s="395"/>
      <c r="AG70" s="381"/>
      <c r="AH70" s="381"/>
      <c r="AI70" s="381"/>
      <c r="AJ70" s="381"/>
    </row>
    <row r="71" spans="1:36" ht="12.95" customHeight="1" thickBot="1">
      <c r="A71" s="381"/>
      <c r="B71" s="381"/>
      <c r="C71" s="416"/>
      <c r="D71" s="407"/>
      <c r="E71" s="407"/>
      <c r="F71" s="395"/>
      <c r="G71" s="395"/>
      <c r="H71" s="395"/>
      <c r="I71" s="395"/>
      <c r="J71" s="395"/>
      <c r="K71" s="395"/>
      <c r="L71" s="395"/>
      <c r="M71" s="395"/>
      <c r="N71" s="395"/>
      <c r="O71" s="395"/>
      <c r="P71" s="395"/>
      <c r="Q71" s="395"/>
      <c r="R71" s="395"/>
      <c r="S71" s="395"/>
      <c r="T71" s="395"/>
      <c r="U71" s="395"/>
      <c r="V71" s="395"/>
      <c r="W71" s="395"/>
      <c r="X71" s="395"/>
      <c r="Y71" s="395"/>
      <c r="Z71" s="395"/>
      <c r="AA71" s="395"/>
      <c r="AB71" s="395"/>
      <c r="AC71" s="395"/>
      <c r="AD71" s="395"/>
      <c r="AE71" s="395"/>
      <c r="AF71" s="395"/>
      <c r="AG71" s="395"/>
      <c r="AH71" s="395"/>
      <c r="AI71" s="395"/>
      <c r="AJ71" s="395"/>
    </row>
    <row r="72" spans="1:36" ht="12.95" customHeight="1">
      <c r="A72" s="417"/>
      <c r="B72" s="417"/>
      <c r="C72" s="417"/>
      <c r="D72" s="417"/>
      <c r="E72" s="418"/>
      <c r="F72" s="395"/>
      <c r="G72" s="395"/>
      <c r="H72" s="395"/>
      <c r="I72" s="395"/>
      <c r="J72" s="395"/>
      <c r="K72" s="395"/>
      <c r="L72" s="395"/>
      <c r="M72" s="395"/>
      <c r="N72" s="395"/>
      <c r="O72" s="395"/>
      <c r="P72" s="395"/>
      <c r="Q72" s="395"/>
      <c r="R72" s="400"/>
      <c r="S72" s="395"/>
      <c r="T72" s="395"/>
      <c r="U72" s="395"/>
      <c r="V72" s="395"/>
      <c r="W72" s="395"/>
      <c r="X72" s="395"/>
      <c r="Y72" s="395"/>
      <c r="Z72" s="395"/>
      <c r="AA72" s="395"/>
      <c r="AB72" s="395"/>
      <c r="AC72" s="395"/>
      <c r="AD72" s="395"/>
      <c r="AE72" s="395"/>
      <c r="AF72" s="419"/>
      <c r="AG72" s="420" t="s">
        <v>77</v>
      </c>
      <c r="AH72" s="421"/>
      <c r="AI72" s="421">
        <f>路口基本資料!$B$4</f>
        <v>0</v>
      </c>
      <c r="AJ72" s="421"/>
    </row>
    <row r="73" spans="1:36" ht="12.95" customHeight="1">
      <c r="A73" s="395"/>
      <c r="B73" s="395"/>
      <c r="C73" s="395"/>
      <c r="D73" s="395"/>
      <c r="E73" s="400"/>
      <c r="F73" s="395"/>
      <c r="G73" s="397">
        <f>+D64</f>
        <v>0</v>
      </c>
      <c r="H73" s="397">
        <f>+H44</f>
        <v>0</v>
      </c>
      <c r="I73" s="397">
        <f>+V44</f>
        <v>0</v>
      </c>
      <c r="J73" s="397">
        <f>+AG57</f>
        <v>0</v>
      </c>
      <c r="K73" s="397">
        <f>+Z73</f>
        <v>0</v>
      </c>
      <c r="L73" s="381"/>
      <c r="M73" s="397">
        <f>PHF及轉向比!DY100</f>
        <v>0</v>
      </c>
      <c r="N73" s="397">
        <f>PHF及轉向比!ED100</f>
        <v>0</v>
      </c>
      <c r="O73" s="397">
        <f>PHF及轉向比!EI100</f>
        <v>0</v>
      </c>
      <c r="P73" s="397">
        <f>PHF及轉向比!DO100</f>
        <v>0</v>
      </c>
      <c r="Q73" s="397">
        <f>PHF及轉向比!DT100</f>
        <v>0</v>
      </c>
      <c r="R73" s="400"/>
      <c r="S73" s="395"/>
      <c r="T73" s="397">
        <f>+Q73</f>
        <v>0</v>
      </c>
      <c r="U73" s="397">
        <f>+D63</f>
        <v>0</v>
      </c>
      <c r="V73" s="397">
        <f>+I44</f>
        <v>0</v>
      </c>
      <c r="W73" s="397">
        <f>+W44</f>
        <v>0</v>
      </c>
      <c r="X73" s="397">
        <f>+AG58</f>
        <v>0</v>
      </c>
      <c r="Y73" s="395"/>
      <c r="Z73" s="397">
        <f>PHF及轉向比!CN100</f>
        <v>0</v>
      </c>
      <c r="AA73" s="397">
        <f>PHF及轉向比!CS100</f>
        <v>0</v>
      </c>
      <c r="AB73" s="397">
        <f>PHF及轉向比!CX100</f>
        <v>0</v>
      </c>
      <c r="AC73" s="397">
        <f>PHF及轉向比!DC100</f>
        <v>0</v>
      </c>
      <c r="AD73" s="397">
        <f>PHF及轉向比!CI100</f>
        <v>0</v>
      </c>
      <c r="AE73" s="407"/>
      <c r="AF73" s="402"/>
      <c r="AG73" s="422" t="s">
        <v>103</v>
      </c>
      <c r="AH73" s="423" t="s">
        <v>133</v>
      </c>
      <c r="AI73" s="381"/>
      <c r="AJ73" s="424"/>
    </row>
    <row r="74" spans="1:36" ht="12.95" customHeight="1">
      <c r="A74" s="395"/>
      <c r="B74" s="395"/>
      <c r="C74" s="395"/>
      <c r="D74" s="395"/>
      <c r="E74" s="400"/>
      <c r="F74" s="395"/>
      <c r="G74" s="381"/>
      <c r="H74" s="381"/>
      <c r="I74" s="397">
        <f>SUM(G73:K73)</f>
        <v>0</v>
      </c>
      <c r="J74" s="381"/>
      <c r="K74" s="381"/>
      <c r="L74" s="381"/>
      <c r="M74" s="401" t="str">
        <f>IF($O75=0,"--",M73/$O75)</f>
        <v>--</v>
      </c>
      <c r="N74" s="401" t="str">
        <f>IF($O75=0,"--",N73/$O75)</f>
        <v>--</v>
      </c>
      <c r="O74" s="401" t="str">
        <f>IF($O75=0,"--",O73/$O75)</f>
        <v>--</v>
      </c>
      <c r="P74" s="401" t="str">
        <f>IF($O75=0,"--",P73/$O75)</f>
        <v>--</v>
      </c>
      <c r="Q74" s="401" t="str">
        <f>IF($O75=0,"--",Q73/$O75)</f>
        <v>--</v>
      </c>
      <c r="R74" s="400"/>
      <c r="S74" s="395"/>
      <c r="T74" s="395"/>
      <c r="U74" s="381"/>
      <c r="V74" s="397">
        <f>SUM(T73:X73)</f>
        <v>0</v>
      </c>
      <c r="W74" s="395"/>
      <c r="X74" s="395"/>
      <c r="Y74" s="384"/>
      <c r="Z74" s="401" t="str">
        <f>IF($AB75=0,"--",Z73/$AB75)</f>
        <v>--</v>
      </c>
      <c r="AA74" s="401" t="str">
        <f>IF($AB75=0,"--",AA73/$AB75)</f>
        <v>--</v>
      </c>
      <c r="AB74" s="401" t="str">
        <f>IF($AB75=0,"--",AB73/$AB75)</f>
        <v>--</v>
      </c>
      <c r="AC74" s="401" t="str">
        <f>IF($AB75=0,"--",AC73/$AB75)</f>
        <v>--</v>
      </c>
      <c r="AD74" s="401" t="str">
        <f>IF($AB75=0,"--",AD73/$AB75)</f>
        <v>--</v>
      </c>
      <c r="AE74" s="412"/>
      <c r="AF74" s="402"/>
      <c r="AG74" s="422" t="s">
        <v>102</v>
      </c>
      <c r="AH74" s="424"/>
      <c r="AI74" s="425" t="str">
        <f>路口基本資料!$B$8</f>
        <v>YYYY/MM/DD</v>
      </c>
      <c r="AJ74" s="424"/>
    </row>
    <row r="75" spans="1:36" ht="12.95" customHeight="1">
      <c r="A75" s="395"/>
      <c r="B75" s="395"/>
      <c r="C75" s="395"/>
      <c r="D75" s="395"/>
      <c r="E75" s="400"/>
      <c r="F75" s="395"/>
      <c r="G75" s="381"/>
      <c r="H75" s="381"/>
      <c r="I75" s="381"/>
      <c r="J75" s="381"/>
      <c r="K75" s="381"/>
      <c r="L75" s="381"/>
      <c r="M75" s="381"/>
      <c r="N75" s="381"/>
      <c r="O75" s="397">
        <f>SUM(M73:Q73)</f>
        <v>0</v>
      </c>
      <c r="P75" s="381"/>
      <c r="Q75" s="381"/>
      <c r="R75" s="400"/>
      <c r="S75" s="395"/>
      <c r="T75" s="395"/>
      <c r="U75" s="409"/>
      <c r="V75" s="395"/>
      <c r="W75" s="389"/>
      <c r="X75" s="389"/>
      <c r="Y75" s="384"/>
      <c r="Z75" s="395"/>
      <c r="AA75" s="381"/>
      <c r="AB75" s="397">
        <f>SUM(Z73:AD73)</f>
        <v>0</v>
      </c>
      <c r="AC75" s="395"/>
      <c r="AD75" s="395"/>
      <c r="AE75" s="395"/>
      <c r="AF75" s="402"/>
      <c r="AG75" s="422" t="s">
        <v>105</v>
      </c>
      <c r="AH75" s="426">
        <f>PHF及轉向比!$AZ$100</f>
        <v>1900</v>
      </c>
      <c r="AI75" s="426" t="s">
        <v>106</v>
      </c>
      <c r="AJ75" s="426">
        <f>PHF及轉向比!$BA$100</f>
        <v>2000</v>
      </c>
    </row>
    <row r="76" spans="1:36" ht="12.95" customHeight="1">
      <c r="A76" s="395"/>
      <c r="B76" s="395"/>
      <c r="C76" s="395"/>
      <c r="D76" s="395"/>
      <c r="E76" s="400"/>
      <c r="F76" s="395"/>
      <c r="G76" s="381"/>
      <c r="H76" s="381"/>
      <c r="I76" s="381"/>
      <c r="J76" s="381"/>
      <c r="K76" s="381"/>
      <c r="L76" s="389">
        <f>'調查資料(OUT)'!$AG$8</f>
        <v>0</v>
      </c>
      <c r="M76" s="381"/>
      <c r="N76" s="381"/>
      <c r="O76" s="410" t="s">
        <v>16</v>
      </c>
      <c r="P76" s="381"/>
      <c r="Q76" s="381"/>
      <c r="R76" s="400"/>
      <c r="S76" s="395"/>
      <c r="T76" s="395"/>
      <c r="U76" s="395"/>
      <c r="V76" s="395"/>
      <c r="W76" s="395"/>
      <c r="X76" s="395"/>
      <c r="Y76" s="389">
        <f>'調查資料(OUT)'!$R$8</f>
        <v>0</v>
      </c>
      <c r="Z76" s="409"/>
      <c r="AA76" s="381"/>
      <c r="AB76" s="427" t="s">
        <v>15</v>
      </c>
      <c r="AC76" s="395"/>
      <c r="AD76" s="395"/>
      <c r="AE76" s="395"/>
      <c r="AF76" s="402"/>
      <c r="AG76" s="422" t="s">
        <v>107</v>
      </c>
      <c r="AH76" s="426"/>
      <c r="AI76" s="426"/>
      <c r="AJ76" s="426"/>
    </row>
    <row r="77" spans="1:36" ht="12.95" customHeight="1">
      <c r="A77" s="395"/>
      <c r="B77" s="395"/>
      <c r="C77" s="395"/>
      <c r="D77" s="395"/>
      <c r="E77" s="395"/>
      <c r="F77" s="395"/>
      <c r="G77" s="395"/>
      <c r="H77" s="395"/>
      <c r="I77" s="395"/>
      <c r="J77" s="395"/>
      <c r="K77" s="389"/>
      <c r="L77" s="409"/>
      <c r="M77" s="427"/>
      <c r="N77" s="427"/>
      <c r="O77" s="427"/>
      <c r="P77" s="427"/>
      <c r="Q77" s="427"/>
      <c r="R77" s="395"/>
      <c r="S77" s="395"/>
      <c r="T77" s="395"/>
      <c r="U77" s="395"/>
      <c r="V77" s="395"/>
      <c r="W77" s="395"/>
      <c r="X77" s="395"/>
      <c r="Y77" s="395"/>
      <c r="Z77" s="395"/>
      <c r="AA77" s="395"/>
      <c r="AB77" s="395"/>
      <c r="AC77" s="395"/>
      <c r="AD77" s="395"/>
      <c r="AE77" s="395"/>
      <c r="AF77" s="395"/>
      <c r="AG77" s="435"/>
      <c r="AH77" s="381"/>
      <c r="AI77" s="381"/>
      <c r="AJ77" s="381"/>
    </row>
    <row r="78" spans="1:36" ht="21">
      <c r="A78" s="457" t="str">
        <f>SUBSTITUTE("x_大型車轉向交通量(假日昏峰)","x",路口基本資料!$B$5)</f>
        <v>_大型車轉向交通量(假日昏峰)</v>
      </c>
      <c r="B78" s="458"/>
      <c r="C78" s="458"/>
      <c r="D78" s="458"/>
      <c r="E78" s="458"/>
      <c r="F78" s="458"/>
      <c r="G78" s="458"/>
      <c r="H78" s="458"/>
      <c r="I78" s="458"/>
      <c r="J78" s="458"/>
      <c r="K78" s="458"/>
      <c r="L78" s="458"/>
      <c r="M78" s="458"/>
      <c r="N78" s="458"/>
      <c r="O78" s="458"/>
      <c r="P78" s="458"/>
      <c r="Q78" s="458"/>
      <c r="R78" s="458"/>
      <c r="S78" s="458"/>
      <c r="T78" s="458"/>
      <c r="U78" s="458"/>
      <c r="V78" s="458"/>
      <c r="W78" s="458"/>
      <c r="X78" s="458"/>
      <c r="Y78" s="458"/>
      <c r="Z78" s="458"/>
      <c r="AA78" s="458"/>
      <c r="AB78" s="458"/>
      <c r="AC78" s="458"/>
      <c r="AD78" s="458"/>
      <c r="AE78" s="458"/>
      <c r="AF78" s="458"/>
      <c r="AG78" s="458"/>
      <c r="AH78" s="458"/>
      <c r="AI78" s="458"/>
      <c r="AJ78" s="458"/>
    </row>
  </sheetData>
  <mergeCells count="4">
    <mergeCell ref="A39:AJ39"/>
    <mergeCell ref="A78:AJ78"/>
    <mergeCell ref="AI20:AJ20"/>
    <mergeCell ref="AI59:AJ5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78"/>
  <sheetViews>
    <sheetView topLeftCell="A39" workbookViewId="0">
      <selection activeCell="AI75" sqref="AI75"/>
    </sheetView>
  </sheetViews>
  <sheetFormatPr defaultRowHeight="16.5"/>
  <cols>
    <col min="1" max="1" width="5.875" style="3" customWidth="1"/>
    <col min="2" max="4" width="4.625" style="3" customWidth="1"/>
    <col min="5" max="6" width="2.125" style="3" customWidth="1"/>
    <col min="7" max="11" width="4.625" style="3" customWidth="1"/>
    <col min="12" max="12" width="3.625" style="3" customWidth="1"/>
    <col min="13" max="17" width="4.625" style="3" customWidth="1"/>
    <col min="18" max="19" width="3.625" style="3" customWidth="1"/>
    <col min="20" max="24" width="4.625" style="3" customWidth="1"/>
    <col min="25" max="25" width="3.625" style="3" customWidth="1"/>
    <col min="26" max="30" width="4.625" style="3" customWidth="1"/>
    <col min="31" max="32" width="2.125" style="3" customWidth="1"/>
    <col min="33" max="35" width="4.625" style="3" customWidth="1"/>
    <col min="36" max="36" width="5.875" style="3" customWidth="1"/>
    <col min="261" max="264" width="3.625" customWidth="1"/>
    <col min="265" max="266" width="2.125" customWidth="1"/>
    <col min="267" max="286" width="3.625" customWidth="1"/>
    <col min="287" max="288" width="2.125" customWidth="1"/>
    <col min="289" max="290" width="3.625" customWidth="1"/>
    <col min="291" max="291" width="7" customWidth="1"/>
    <col min="292" max="292" width="3.625" customWidth="1"/>
    <col min="517" max="520" width="3.625" customWidth="1"/>
    <col min="521" max="522" width="2.125" customWidth="1"/>
    <col min="523" max="542" width="3.625" customWidth="1"/>
    <col min="543" max="544" width="2.125" customWidth="1"/>
    <col min="545" max="546" width="3.625" customWidth="1"/>
    <col min="547" max="547" width="7" customWidth="1"/>
    <col min="548" max="548" width="3.625" customWidth="1"/>
    <col min="773" max="776" width="3.625" customWidth="1"/>
    <col min="777" max="778" width="2.125" customWidth="1"/>
    <col min="779" max="798" width="3.625" customWidth="1"/>
    <col min="799" max="800" width="2.125" customWidth="1"/>
    <col min="801" max="802" width="3.625" customWidth="1"/>
    <col min="803" max="803" width="7" customWidth="1"/>
    <col min="804" max="804" width="3.625" customWidth="1"/>
    <col min="1029" max="1032" width="3.625" customWidth="1"/>
    <col min="1033" max="1034" width="2.125" customWidth="1"/>
    <col min="1035" max="1054" width="3.625" customWidth="1"/>
    <col min="1055" max="1056" width="2.125" customWidth="1"/>
    <col min="1057" max="1058" width="3.625" customWidth="1"/>
    <col min="1059" max="1059" width="7" customWidth="1"/>
    <col min="1060" max="1060" width="3.625" customWidth="1"/>
    <col min="1285" max="1288" width="3.625" customWidth="1"/>
    <col min="1289" max="1290" width="2.125" customWidth="1"/>
    <col min="1291" max="1310" width="3.625" customWidth="1"/>
    <col min="1311" max="1312" width="2.125" customWidth="1"/>
    <col min="1313" max="1314" width="3.625" customWidth="1"/>
    <col min="1315" max="1315" width="7" customWidth="1"/>
    <col min="1316" max="1316" width="3.625" customWidth="1"/>
    <col min="1541" max="1544" width="3.625" customWidth="1"/>
    <col min="1545" max="1546" width="2.125" customWidth="1"/>
    <col min="1547" max="1566" width="3.625" customWidth="1"/>
    <col min="1567" max="1568" width="2.125" customWidth="1"/>
    <col min="1569" max="1570" width="3.625" customWidth="1"/>
    <col min="1571" max="1571" width="7" customWidth="1"/>
    <col min="1572" max="1572" width="3.625" customWidth="1"/>
    <col min="1797" max="1800" width="3.625" customWidth="1"/>
    <col min="1801" max="1802" width="2.125" customWidth="1"/>
    <col min="1803" max="1822" width="3.625" customWidth="1"/>
    <col min="1823" max="1824" width="2.125" customWidth="1"/>
    <col min="1825" max="1826" width="3.625" customWidth="1"/>
    <col min="1827" max="1827" width="7" customWidth="1"/>
    <col min="1828" max="1828" width="3.625" customWidth="1"/>
    <col min="2053" max="2056" width="3.625" customWidth="1"/>
    <col min="2057" max="2058" width="2.125" customWidth="1"/>
    <col min="2059" max="2078" width="3.625" customWidth="1"/>
    <col min="2079" max="2080" width="2.125" customWidth="1"/>
    <col min="2081" max="2082" width="3.625" customWidth="1"/>
    <col min="2083" max="2083" width="7" customWidth="1"/>
    <col min="2084" max="2084" width="3.625" customWidth="1"/>
    <col min="2309" max="2312" width="3.625" customWidth="1"/>
    <col min="2313" max="2314" width="2.125" customWidth="1"/>
    <col min="2315" max="2334" width="3.625" customWidth="1"/>
    <col min="2335" max="2336" width="2.125" customWidth="1"/>
    <col min="2337" max="2338" width="3.625" customWidth="1"/>
    <col min="2339" max="2339" width="7" customWidth="1"/>
    <col min="2340" max="2340" width="3.625" customWidth="1"/>
    <col min="2565" max="2568" width="3.625" customWidth="1"/>
    <col min="2569" max="2570" width="2.125" customWidth="1"/>
    <col min="2571" max="2590" width="3.625" customWidth="1"/>
    <col min="2591" max="2592" width="2.125" customWidth="1"/>
    <col min="2593" max="2594" width="3.625" customWidth="1"/>
    <col min="2595" max="2595" width="7" customWidth="1"/>
    <col min="2596" max="2596" width="3.625" customWidth="1"/>
    <col min="2821" max="2824" width="3.625" customWidth="1"/>
    <col min="2825" max="2826" width="2.125" customWidth="1"/>
    <col min="2827" max="2846" width="3.625" customWidth="1"/>
    <col min="2847" max="2848" width="2.125" customWidth="1"/>
    <col min="2849" max="2850" width="3.625" customWidth="1"/>
    <col min="2851" max="2851" width="7" customWidth="1"/>
    <col min="2852" max="2852" width="3.625" customWidth="1"/>
    <col min="3077" max="3080" width="3.625" customWidth="1"/>
    <col min="3081" max="3082" width="2.125" customWidth="1"/>
    <col min="3083" max="3102" width="3.625" customWidth="1"/>
    <col min="3103" max="3104" width="2.125" customWidth="1"/>
    <col min="3105" max="3106" width="3.625" customWidth="1"/>
    <col min="3107" max="3107" width="7" customWidth="1"/>
    <col min="3108" max="3108" width="3.625" customWidth="1"/>
    <col min="3333" max="3336" width="3.625" customWidth="1"/>
    <col min="3337" max="3338" width="2.125" customWidth="1"/>
    <col min="3339" max="3358" width="3.625" customWidth="1"/>
    <col min="3359" max="3360" width="2.125" customWidth="1"/>
    <col min="3361" max="3362" width="3.625" customWidth="1"/>
    <col min="3363" max="3363" width="7" customWidth="1"/>
    <col min="3364" max="3364" width="3.625" customWidth="1"/>
    <col min="3589" max="3592" width="3.625" customWidth="1"/>
    <col min="3593" max="3594" width="2.125" customWidth="1"/>
    <col min="3595" max="3614" width="3.625" customWidth="1"/>
    <col min="3615" max="3616" width="2.125" customWidth="1"/>
    <col min="3617" max="3618" width="3.625" customWidth="1"/>
    <col min="3619" max="3619" width="7" customWidth="1"/>
    <col min="3620" max="3620" width="3.625" customWidth="1"/>
    <col min="3845" max="3848" width="3.625" customWidth="1"/>
    <col min="3849" max="3850" width="2.125" customWidth="1"/>
    <col min="3851" max="3870" width="3.625" customWidth="1"/>
    <col min="3871" max="3872" width="2.125" customWidth="1"/>
    <col min="3873" max="3874" width="3.625" customWidth="1"/>
    <col min="3875" max="3875" width="7" customWidth="1"/>
    <col min="3876" max="3876" width="3.625" customWidth="1"/>
    <col min="4101" max="4104" width="3.625" customWidth="1"/>
    <col min="4105" max="4106" width="2.125" customWidth="1"/>
    <col min="4107" max="4126" width="3.625" customWidth="1"/>
    <col min="4127" max="4128" width="2.125" customWidth="1"/>
    <col min="4129" max="4130" width="3.625" customWidth="1"/>
    <col min="4131" max="4131" width="7" customWidth="1"/>
    <col min="4132" max="4132" width="3.625" customWidth="1"/>
    <col min="4357" max="4360" width="3.625" customWidth="1"/>
    <col min="4361" max="4362" width="2.125" customWidth="1"/>
    <col min="4363" max="4382" width="3.625" customWidth="1"/>
    <col min="4383" max="4384" width="2.125" customWidth="1"/>
    <col min="4385" max="4386" width="3.625" customWidth="1"/>
    <col min="4387" max="4387" width="7" customWidth="1"/>
    <col min="4388" max="4388" width="3.625" customWidth="1"/>
    <col min="4613" max="4616" width="3.625" customWidth="1"/>
    <col min="4617" max="4618" width="2.125" customWidth="1"/>
    <col min="4619" max="4638" width="3.625" customWidth="1"/>
    <col min="4639" max="4640" width="2.125" customWidth="1"/>
    <col min="4641" max="4642" width="3.625" customWidth="1"/>
    <col min="4643" max="4643" width="7" customWidth="1"/>
    <col min="4644" max="4644" width="3.625" customWidth="1"/>
    <col min="4869" max="4872" width="3.625" customWidth="1"/>
    <col min="4873" max="4874" width="2.125" customWidth="1"/>
    <col min="4875" max="4894" width="3.625" customWidth="1"/>
    <col min="4895" max="4896" width="2.125" customWidth="1"/>
    <col min="4897" max="4898" width="3.625" customWidth="1"/>
    <col min="4899" max="4899" width="7" customWidth="1"/>
    <col min="4900" max="4900" width="3.625" customWidth="1"/>
    <col min="5125" max="5128" width="3.625" customWidth="1"/>
    <col min="5129" max="5130" width="2.125" customWidth="1"/>
    <col min="5131" max="5150" width="3.625" customWidth="1"/>
    <col min="5151" max="5152" width="2.125" customWidth="1"/>
    <col min="5153" max="5154" width="3.625" customWidth="1"/>
    <col min="5155" max="5155" width="7" customWidth="1"/>
    <col min="5156" max="5156" width="3.625" customWidth="1"/>
    <col min="5381" max="5384" width="3.625" customWidth="1"/>
    <col min="5385" max="5386" width="2.125" customWidth="1"/>
    <col min="5387" max="5406" width="3.625" customWidth="1"/>
    <col min="5407" max="5408" width="2.125" customWidth="1"/>
    <col min="5409" max="5410" width="3.625" customWidth="1"/>
    <col min="5411" max="5411" width="7" customWidth="1"/>
    <col min="5412" max="5412" width="3.625" customWidth="1"/>
    <col min="5637" max="5640" width="3.625" customWidth="1"/>
    <col min="5641" max="5642" width="2.125" customWidth="1"/>
    <col min="5643" max="5662" width="3.625" customWidth="1"/>
    <col min="5663" max="5664" width="2.125" customWidth="1"/>
    <col min="5665" max="5666" width="3.625" customWidth="1"/>
    <col min="5667" max="5667" width="7" customWidth="1"/>
    <col min="5668" max="5668" width="3.625" customWidth="1"/>
    <col min="5893" max="5896" width="3.625" customWidth="1"/>
    <col min="5897" max="5898" width="2.125" customWidth="1"/>
    <col min="5899" max="5918" width="3.625" customWidth="1"/>
    <col min="5919" max="5920" width="2.125" customWidth="1"/>
    <col min="5921" max="5922" width="3.625" customWidth="1"/>
    <col min="5923" max="5923" width="7" customWidth="1"/>
    <col min="5924" max="5924" width="3.625" customWidth="1"/>
    <col min="6149" max="6152" width="3.625" customWidth="1"/>
    <col min="6153" max="6154" width="2.125" customWidth="1"/>
    <col min="6155" max="6174" width="3.625" customWidth="1"/>
    <col min="6175" max="6176" width="2.125" customWidth="1"/>
    <col min="6177" max="6178" width="3.625" customWidth="1"/>
    <col min="6179" max="6179" width="7" customWidth="1"/>
    <col min="6180" max="6180" width="3.625" customWidth="1"/>
    <col min="6405" max="6408" width="3.625" customWidth="1"/>
    <col min="6409" max="6410" width="2.125" customWidth="1"/>
    <col min="6411" max="6430" width="3.625" customWidth="1"/>
    <col min="6431" max="6432" width="2.125" customWidth="1"/>
    <col min="6433" max="6434" width="3.625" customWidth="1"/>
    <col min="6435" max="6435" width="7" customWidth="1"/>
    <col min="6436" max="6436" width="3.625" customWidth="1"/>
    <col min="6661" max="6664" width="3.625" customWidth="1"/>
    <col min="6665" max="6666" width="2.125" customWidth="1"/>
    <col min="6667" max="6686" width="3.625" customWidth="1"/>
    <col min="6687" max="6688" width="2.125" customWidth="1"/>
    <col min="6689" max="6690" width="3.625" customWidth="1"/>
    <col min="6691" max="6691" width="7" customWidth="1"/>
    <col min="6692" max="6692" width="3.625" customWidth="1"/>
    <col min="6917" max="6920" width="3.625" customWidth="1"/>
    <col min="6921" max="6922" width="2.125" customWidth="1"/>
    <col min="6923" max="6942" width="3.625" customWidth="1"/>
    <col min="6943" max="6944" width="2.125" customWidth="1"/>
    <col min="6945" max="6946" width="3.625" customWidth="1"/>
    <col min="6947" max="6947" width="7" customWidth="1"/>
    <col min="6948" max="6948" width="3.625" customWidth="1"/>
    <col min="7173" max="7176" width="3.625" customWidth="1"/>
    <col min="7177" max="7178" width="2.125" customWidth="1"/>
    <col min="7179" max="7198" width="3.625" customWidth="1"/>
    <col min="7199" max="7200" width="2.125" customWidth="1"/>
    <col min="7201" max="7202" width="3.625" customWidth="1"/>
    <col min="7203" max="7203" width="7" customWidth="1"/>
    <col min="7204" max="7204" width="3.625" customWidth="1"/>
    <col min="7429" max="7432" width="3.625" customWidth="1"/>
    <col min="7433" max="7434" width="2.125" customWidth="1"/>
    <col min="7435" max="7454" width="3.625" customWidth="1"/>
    <col min="7455" max="7456" width="2.125" customWidth="1"/>
    <col min="7457" max="7458" width="3.625" customWidth="1"/>
    <col min="7459" max="7459" width="7" customWidth="1"/>
    <col min="7460" max="7460" width="3.625" customWidth="1"/>
    <col min="7685" max="7688" width="3.625" customWidth="1"/>
    <col min="7689" max="7690" width="2.125" customWidth="1"/>
    <col min="7691" max="7710" width="3.625" customWidth="1"/>
    <col min="7711" max="7712" width="2.125" customWidth="1"/>
    <col min="7713" max="7714" width="3.625" customWidth="1"/>
    <col min="7715" max="7715" width="7" customWidth="1"/>
    <col min="7716" max="7716" width="3.625" customWidth="1"/>
    <col min="7941" max="7944" width="3.625" customWidth="1"/>
    <col min="7945" max="7946" width="2.125" customWidth="1"/>
    <col min="7947" max="7966" width="3.625" customWidth="1"/>
    <col min="7967" max="7968" width="2.125" customWidth="1"/>
    <col min="7969" max="7970" width="3.625" customWidth="1"/>
    <col min="7971" max="7971" width="7" customWidth="1"/>
    <col min="7972" max="7972" width="3.625" customWidth="1"/>
    <col min="8197" max="8200" width="3.625" customWidth="1"/>
    <col min="8201" max="8202" width="2.125" customWidth="1"/>
    <col min="8203" max="8222" width="3.625" customWidth="1"/>
    <col min="8223" max="8224" width="2.125" customWidth="1"/>
    <col min="8225" max="8226" width="3.625" customWidth="1"/>
    <col min="8227" max="8227" width="7" customWidth="1"/>
    <col min="8228" max="8228" width="3.625" customWidth="1"/>
    <col min="8453" max="8456" width="3.625" customWidth="1"/>
    <col min="8457" max="8458" width="2.125" customWidth="1"/>
    <col min="8459" max="8478" width="3.625" customWidth="1"/>
    <col min="8479" max="8480" width="2.125" customWidth="1"/>
    <col min="8481" max="8482" width="3.625" customWidth="1"/>
    <col min="8483" max="8483" width="7" customWidth="1"/>
    <col min="8484" max="8484" width="3.625" customWidth="1"/>
    <col min="8709" max="8712" width="3.625" customWidth="1"/>
    <col min="8713" max="8714" width="2.125" customWidth="1"/>
    <col min="8715" max="8734" width="3.625" customWidth="1"/>
    <col min="8735" max="8736" width="2.125" customWidth="1"/>
    <col min="8737" max="8738" width="3.625" customWidth="1"/>
    <col min="8739" max="8739" width="7" customWidth="1"/>
    <col min="8740" max="8740" width="3.625" customWidth="1"/>
    <col min="8965" max="8968" width="3.625" customWidth="1"/>
    <col min="8969" max="8970" width="2.125" customWidth="1"/>
    <col min="8971" max="8990" width="3.625" customWidth="1"/>
    <col min="8991" max="8992" width="2.125" customWidth="1"/>
    <col min="8993" max="8994" width="3.625" customWidth="1"/>
    <col min="8995" max="8995" width="7" customWidth="1"/>
    <col min="8996" max="8996" width="3.625" customWidth="1"/>
    <col min="9221" max="9224" width="3.625" customWidth="1"/>
    <col min="9225" max="9226" width="2.125" customWidth="1"/>
    <col min="9227" max="9246" width="3.625" customWidth="1"/>
    <col min="9247" max="9248" width="2.125" customWidth="1"/>
    <col min="9249" max="9250" width="3.625" customWidth="1"/>
    <col min="9251" max="9251" width="7" customWidth="1"/>
    <col min="9252" max="9252" width="3.625" customWidth="1"/>
    <col min="9477" max="9480" width="3.625" customWidth="1"/>
    <col min="9481" max="9482" width="2.125" customWidth="1"/>
    <col min="9483" max="9502" width="3.625" customWidth="1"/>
    <col min="9503" max="9504" width="2.125" customWidth="1"/>
    <col min="9505" max="9506" width="3.625" customWidth="1"/>
    <col min="9507" max="9507" width="7" customWidth="1"/>
    <col min="9508" max="9508" width="3.625" customWidth="1"/>
    <col min="9733" max="9736" width="3.625" customWidth="1"/>
    <col min="9737" max="9738" width="2.125" customWidth="1"/>
    <col min="9739" max="9758" width="3.625" customWidth="1"/>
    <col min="9759" max="9760" width="2.125" customWidth="1"/>
    <col min="9761" max="9762" width="3.625" customWidth="1"/>
    <col min="9763" max="9763" width="7" customWidth="1"/>
    <col min="9764" max="9764" width="3.625" customWidth="1"/>
    <col min="9989" max="9992" width="3.625" customWidth="1"/>
    <col min="9993" max="9994" width="2.125" customWidth="1"/>
    <col min="9995" max="10014" width="3.625" customWidth="1"/>
    <col min="10015" max="10016" width="2.125" customWidth="1"/>
    <col min="10017" max="10018" width="3.625" customWidth="1"/>
    <col min="10019" max="10019" width="7" customWidth="1"/>
    <col min="10020" max="10020" width="3.625" customWidth="1"/>
    <col min="10245" max="10248" width="3.625" customWidth="1"/>
    <col min="10249" max="10250" width="2.125" customWidth="1"/>
    <col min="10251" max="10270" width="3.625" customWidth="1"/>
    <col min="10271" max="10272" width="2.125" customWidth="1"/>
    <col min="10273" max="10274" width="3.625" customWidth="1"/>
    <col min="10275" max="10275" width="7" customWidth="1"/>
    <col min="10276" max="10276" width="3.625" customWidth="1"/>
    <col min="10501" max="10504" width="3.625" customWidth="1"/>
    <col min="10505" max="10506" width="2.125" customWidth="1"/>
    <col min="10507" max="10526" width="3.625" customWidth="1"/>
    <col min="10527" max="10528" width="2.125" customWidth="1"/>
    <col min="10529" max="10530" width="3.625" customWidth="1"/>
    <col min="10531" max="10531" width="7" customWidth="1"/>
    <col min="10532" max="10532" width="3.625" customWidth="1"/>
    <col min="10757" max="10760" width="3.625" customWidth="1"/>
    <col min="10761" max="10762" width="2.125" customWidth="1"/>
    <col min="10763" max="10782" width="3.625" customWidth="1"/>
    <col min="10783" max="10784" width="2.125" customWidth="1"/>
    <col min="10785" max="10786" width="3.625" customWidth="1"/>
    <col min="10787" max="10787" width="7" customWidth="1"/>
    <col min="10788" max="10788" width="3.625" customWidth="1"/>
    <col min="11013" max="11016" width="3.625" customWidth="1"/>
    <col min="11017" max="11018" width="2.125" customWidth="1"/>
    <col min="11019" max="11038" width="3.625" customWidth="1"/>
    <col min="11039" max="11040" width="2.125" customWidth="1"/>
    <col min="11041" max="11042" width="3.625" customWidth="1"/>
    <col min="11043" max="11043" width="7" customWidth="1"/>
    <col min="11044" max="11044" width="3.625" customWidth="1"/>
    <col min="11269" max="11272" width="3.625" customWidth="1"/>
    <col min="11273" max="11274" width="2.125" customWidth="1"/>
    <col min="11275" max="11294" width="3.625" customWidth="1"/>
    <col min="11295" max="11296" width="2.125" customWidth="1"/>
    <col min="11297" max="11298" width="3.625" customWidth="1"/>
    <col min="11299" max="11299" width="7" customWidth="1"/>
    <col min="11300" max="11300" width="3.625" customWidth="1"/>
    <col min="11525" max="11528" width="3.625" customWidth="1"/>
    <col min="11529" max="11530" width="2.125" customWidth="1"/>
    <col min="11531" max="11550" width="3.625" customWidth="1"/>
    <col min="11551" max="11552" width="2.125" customWidth="1"/>
    <col min="11553" max="11554" width="3.625" customWidth="1"/>
    <col min="11555" max="11555" width="7" customWidth="1"/>
    <col min="11556" max="11556" width="3.625" customWidth="1"/>
    <col min="11781" max="11784" width="3.625" customWidth="1"/>
    <col min="11785" max="11786" width="2.125" customWidth="1"/>
    <col min="11787" max="11806" width="3.625" customWidth="1"/>
    <col min="11807" max="11808" width="2.125" customWidth="1"/>
    <col min="11809" max="11810" width="3.625" customWidth="1"/>
    <col min="11811" max="11811" width="7" customWidth="1"/>
    <col min="11812" max="11812" width="3.625" customWidth="1"/>
    <col min="12037" max="12040" width="3.625" customWidth="1"/>
    <col min="12041" max="12042" width="2.125" customWidth="1"/>
    <col min="12043" max="12062" width="3.625" customWidth="1"/>
    <col min="12063" max="12064" width="2.125" customWidth="1"/>
    <col min="12065" max="12066" width="3.625" customWidth="1"/>
    <col min="12067" max="12067" width="7" customWidth="1"/>
    <col min="12068" max="12068" width="3.625" customWidth="1"/>
    <col min="12293" max="12296" width="3.625" customWidth="1"/>
    <col min="12297" max="12298" width="2.125" customWidth="1"/>
    <col min="12299" max="12318" width="3.625" customWidth="1"/>
    <col min="12319" max="12320" width="2.125" customWidth="1"/>
    <col min="12321" max="12322" width="3.625" customWidth="1"/>
    <col min="12323" max="12323" width="7" customWidth="1"/>
    <col min="12324" max="12324" width="3.625" customWidth="1"/>
    <col min="12549" max="12552" width="3.625" customWidth="1"/>
    <col min="12553" max="12554" width="2.125" customWidth="1"/>
    <col min="12555" max="12574" width="3.625" customWidth="1"/>
    <col min="12575" max="12576" width="2.125" customWidth="1"/>
    <col min="12577" max="12578" width="3.625" customWidth="1"/>
    <col min="12579" max="12579" width="7" customWidth="1"/>
    <col min="12580" max="12580" width="3.625" customWidth="1"/>
    <col min="12805" max="12808" width="3.625" customWidth="1"/>
    <col min="12809" max="12810" width="2.125" customWidth="1"/>
    <col min="12811" max="12830" width="3.625" customWidth="1"/>
    <col min="12831" max="12832" width="2.125" customWidth="1"/>
    <col min="12833" max="12834" width="3.625" customWidth="1"/>
    <col min="12835" max="12835" width="7" customWidth="1"/>
    <col min="12836" max="12836" width="3.625" customWidth="1"/>
    <col min="13061" max="13064" width="3.625" customWidth="1"/>
    <col min="13065" max="13066" width="2.125" customWidth="1"/>
    <col min="13067" max="13086" width="3.625" customWidth="1"/>
    <col min="13087" max="13088" width="2.125" customWidth="1"/>
    <col min="13089" max="13090" width="3.625" customWidth="1"/>
    <col min="13091" max="13091" width="7" customWidth="1"/>
    <col min="13092" max="13092" width="3.625" customWidth="1"/>
    <col min="13317" max="13320" width="3.625" customWidth="1"/>
    <col min="13321" max="13322" width="2.125" customWidth="1"/>
    <col min="13323" max="13342" width="3.625" customWidth="1"/>
    <col min="13343" max="13344" width="2.125" customWidth="1"/>
    <col min="13345" max="13346" width="3.625" customWidth="1"/>
    <col min="13347" max="13347" width="7" customWidth="1"/>
    <col min="13348" max="13348" width="3.625" customWidth="1"/>
    <col min="13573" max="13576" width="3.625" customWidth="1"/>
    <col min="13577" max="13578" width="2.125" customWidth="1"/>
    <col min="13579" max="13598" width="3.625" customWidth="1"/>
    <col min="13599" max="13600" width="2.125" customWidth="1"/>
    <col min="13601" max="13602" width="3.625" customWidth="1"/>
    <col min="13603" max="13603" width="7" customWidth="1"/>
    <col min="13604" max="13604" width="3.625" customWidth="1"/>
    <col min="13829" max="13832" width="3.625" customWidth="1"/>
    <col min="13833" max="13834" width="2.125" customWidth="1"/>
    <col min="13835" max="13854" width="3.625" customWidth="1"/>
    <col min="13855" max="13856" width="2.125" customWidth="1"/>
    <col min="13857" max="13858" width="3.625" customWidth="1"/>
    <col min="13859" max="13859" width="7" customWidth="1"/>
    <col min="13860" max="13860" width="3.625" customWidth="1"/>
    <col min="14085" max="14088" width="3.625" customWidth="1"/>
    <col min="14089" max="14090" width="2.125" customWidth="1"/>
    <col min="14091" max="14110" width="3.625" customWidth="1"/>
    <col min="14111" max="14112" width="2.125" customWidth="1"/>
    <col min="14113" max="14114" width="3.625" customWidth="1"/>
    <col min="14115" max="14115" width="7" customWidth="1"/>
    <col min="14116" max="14116" width="3.625" customWidth="1"/>
    <col min="14341" max="14344" width="3.625" customWidth="1"/>
    <col min="14345" max="14346" width="2.125" customWidth="1"/>
    <col min="14347" max="14366" width="3.625" customWidth="1"/>
    <col min="14367" max="14368" width="2.125" customWidth="1"/>
    <col min="14369" max="14370" width="3.625" customWidth="1"/>
    <col min="14371" max="14371" width="7" customWidth="1"/>
    <col min="14372" max="14372" width="3.625" customWidth="1"/>
    <col min="14597" max="14600" width="3.625" customWidth="1"/>
    <col min="14601" max="14602" width="2.125" customWidth="1"/>
    <col min="14603" max="14622" width="3.625" customWidth="1"/>
    <col min="14623" max="14624" width="2.125" customWidth="1"/>
    <col min="14625" max="14626" width="3.625" customWidth="1"/>
    <col min="14627" max="14627" width="7" customWidth="1"/>
    <col min="14628" max="14628" width="3.625" customWidth="1"/>
    <col min="14853" max="14856" width="3.625" customWidth="1"/>
    <col min="14857" max="14858" width="2.125" customWidth="1"/>
    <col min="14859" max="14878" width="3.625" customWidth="1"/>
    <col min="14879" max="14880" width="2.125" customWidth="1"/>
    <col min="14881" max="14882" width="3.625" customWidth="1"/>
    <col min="14883" max="14883" width="7" customWidth="1"/>
    <col min="14884" max="14884" width="3.625" customWidth="1"/>
    <col min="15109" max="15112" width="3.625" customWidth="1"/>
    <col min="15113" max="15114" width="2.125" customWidth="1"/>
    <col min="15115" max="15134" width="3.625" customWidth="1"/>
    <col min="15135" max="15136" width="2.125" customWidth="1"/>
    <col min="15137" max="15138" width="3.625" customWidth="1"/>
    <col min="15139" max="15139" width="7" customWidth="1"/>
    <col min="15140" max="15140" width="3.625" customWidth="1"/>
    <col min="15365" max="15368" width="3.625" customWidth="1"/>
    <col min="15369" max="15370" width="2.125" customWidth="1"/>
    <col min="15371" max="15390" width="3.625" customWidth="1"/>
    <col min="15391" max="15392" width="2.125" customWidth="1"/>
    <col min="15393" max="15394" width="3.625" customWidth="1"/>
    <col min="15395" max="15395" width="7" customWidth="1"/>
    <col min="15396" max="15396" width="3.625" customWidth="1"/>
    <col min="15621" max="15624" width="3.625" customWidth="1"/>
    <col min="15625" max="15626" width="2.125" customWidth="1"/>
    <col min="15627" max="15646" width="3.625" customWidth="1"/>
    <col min="15647" max="15648" width="2.125" customWidth="1"/>
    <col min="15649" max="15650" width="3.625" customWidth="1"/>
    <col min="15651" max="15651" width="7" customWidth="1"/>
    <col min="15652" max="15652" width="3.625" customWidth="1"/>
    <col min="15877" max="15880" width="3.625" customWidth="1"/>
    <col min="15881" max="15882" width="2.125" customWidth="1"/>
    <col min="15883" max="15902" width="3.625" customWidth="1"/>
    <col min="15903" max="15904" width="2.125" customWidth="1"/>
    <col min="15905" max="15906" width="3.625" customWidth="1"/>
    <col min="15907" max="15907" width="7" customWidth="1"/>
    <col min="15908" max="15908" width="3.625" customWidth="1"/>
    <col min="16133" max="16136" width="3.625" customWidth="1"/>
    <col min="16137" max="16138" width="2.125" customWidth="1"/>
    <col min="16139" max="16158" width="3.625" customWidth="1"/>
    <col min="16159" max="16160" width="2.125" customWidth="1"/>
    <col min="16161" max="16162" width="3.625" customWidth="1"/>
    <col min="16163" max="16163" width="7" customWidth="1"/>
    <col min="16164" max="16164" width="3.625" customWidth="1"/>
  </cols>
  <sheetData>
    <row r="1" spans="1:36">
      <c r="A1" s="381"/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  <c r="P1" s="381"/>
      <c r="Q1" s="381"/>
      <c r="R1" s="381"/>
      <c r="S1" s="381"/>
      <c r="T1" s="381"/>
      <c r="U1" s="381"/>
      <c r="V1" s="381"/>
      <c r="W1" s="381"/>
      <c r="X1" s="381"/>
      <c r="Y1" s="381"/>
      <c r="Z1" s="381"/>
      <c r="AA1" s="381"/>
      <c r="AB1" s="381"/>
      <c r="AC1" s="381"/>
      <c r="AD1" s="381"/>
      <c r="AE1" s="381"/>
      <c r="AF1" s="381"/>
      <c r="AG1" s="381"/>
      <c r="AH1" s="381"/>
      <c r="AI1" s="381"/>
      <c r="AJ1" s="381"/>
    </row>
    <row r="2" spans="1:36" ht="15.75" customHeight="1">
      <c r="A2" s="383"/>
      <c r="B2" s="384"/>
      <c r="C2" s="385"/>
      <c r="D2" s="386"/>
      <c r="E2" s="387"/>
      <c r="F2" s="381"/>
      <c r="G2" s="381"/>
      <c r="H2" s="381"/>
      <c r="I2" s="388" t="s">
        <v>96</v>
      </c>
      <c r="J2" s="381"/>
      <c r="K2" s="381"/>
      <c r="L2" s="389">
        <f>'調查資料(OUT)'!$BK$8</f>
        <v>0</v>
      </c>
      <c r="M2" s="381"/>
      <c r="N2" s="381"/>
      <c r="O2" s="390"/>
      <c r="P2" s="381"/>
      <c r="Q2" s="381"/>
      <c r="R2" s="387"/>
      <c r="S2" s="381"/>
      <c r="T2" s="381"/>
      <c r="U2" s="381"/>
      <c r="V2" s="388" t="s">
        <v>116</v>
      </c>
      <c r="W2" s="381"/>
      <c r="X2" s="381"/>
      <c r="Y2" s="389">
        <f>'調查資料(OUT)'!$BZ$8</f>
        <v>0</v>
      </c>
      <c r="Z2" s="389"/>
      <c r="AA2" s="381"/>
      <c r="AB2" s="390"/>
      <c r="AC2" s="381"/>
      <c r="AD2" s="381"/>
      <c r="AE2" s="381"/>
      <c r="AF2" s="391"/>
      <c r="AG2" s="381"/>
      <c r="AH2" s="392"/>
      <c r="AI2" s="381"/>
      <c r="AJ2" s="381"/>
    </row>
    <row r="3" spans="1:36" ht="12.95" customHeight="1">
      <c r="A3" s="393"/>
      <c r="B3" s="393"/>
      <c r="C3" s="393"/>
      <c r="D3" s="393"/>
      <c r="E3" s="394"/>
      <c r="F3" s="381" t="s">
        <v>13</v>
      </c>
      <c r="G3" s="395"/>
      <c r="H3" s="396" t="s">
        <v>13</v>
      </c>
      <c r="I3" s="397">
        <f>SUM(G5:K5)</f>
        <v>0</v>
      </c>
      <c r="J3" s="381"/>
      <c r="K3" s="381"/>
      <c r="L3" s="384"/>
      <c r="M3" s="395"/>
      <c r="N3" s="395"/>
      <c r="O3" s="395"/>
      <c r="P3" s="395"/>
      <c r="Q3" s="395"/>
      <c r="R3" s="387"/>
      <c r="S3" s="381"/>
      <c r="T3" s="395"/>
      <c r="U3" s="396" t="s">
        <v>13</v>
      </c>
      <c r="V3" s="397">
        <f>SUM(T5:X5)</f>
        <v>0</v>
      </c>
      <c r="W3" s="381"/>
      <c r="X3" s="381"/>
      <c r="Y3" s="384"/>
      <c r="Z3" s="395"/>
      <c r="AA3" s="395"/>
      <c r="AB3" s="395"/>
      <c r="AC3" s="395"/>
      <c r="AD3" s="395"/>
      <c r="AE3" s="381"/>
      <c r="AF3" s="391"/>
      <c r="AG3" s="381"/>
      <c r="AH3" s="381"/>
      <c r="AI3" s="381"/>
      <c r="AJ3" s="381"/>
    </row>
    <row r="4" spans="1:36" ht="12.95" customHeight="1">
      <c r="A4" s="398"/>
      <c r="B4" s="399"/>
      <c r="C4" s="399"/>
      <c r="D4" s="399"/>
      <c r="E4" s="400"/>
      <c r="F4" s="395"/>
      <c r="G4" s="401" t="str">
        <f>IF($I3=0,"--",G5/$I3)</f>
        <v>--</v>
      </c>
      <c r="H4" s="401" t="str">
        <f>IF($I3=0,"--",H5/$I3)</f>
        <v>--</v>
      </c>
      <c r="I4" s="401" t="str">
        <f>IF($I3=0,"--",I5/$I3)</f>
        <v>--</v>
      </c>
      <c r="J4" s="401" t="str">
        <f>IF($I3=0,"--",J5/$I3)</f>
        <v>--</v>
      </c>
      <c r="K4" s="401" t="str">
        <f>IF($I3=0,"--",K5/$I3)</f>
        <v>--</v>
      </c>
      <c r="L4" s="389"/>
      <c r="M4" s="395"/>
      <c r="N4" s="395"/>
      <c r="O4" s="397">
        <f>SUM(M5:Q5)</f>
        <v>0</v>
      </c>
      <c r="P4" s="395"/>
      <c r="Q4" s="395"/>
      <c r="R4" s="400"/>
      <c r="S4" s="395"/>
      <c r="T4" s="401" t="str">
        <f>IF($V3=0,"--",T5/$V3)</f>
        <v>--</v>
      </c>
      <c r="U4" s="401" t="str">
        <f>IF($V3=0,"--",U5/$V3)</f>
        <v>--</v>
      </c>
      <c r="V4" s="401" t="str">
        <f>IF($V3=0,"--",V5/$V3)</f>
        <v>--</v>
      </c>
      <c r="W4" s="401" t="str">
        <f>IF($V3=0,"--",W5/$V3)</f>
        <v>--</v>
      </c>
      <c r="X4" s="401" t="str">
        <f>IF($V3=0,"--",X5/$V3)</f>
        <v>--</v>
      </c>
      <c r="Y4" s="389"/>
      <c r="Z4" s="395"/>
      <c r="AA4" s="395"/>
      <c r="AB4" s="397">
        <f>SUM(Z5:AD5)</f>
        <v>0</v>
      </c>
      <c r="AC4" s="395"/>
      <c r="AD4" s="395"/>
      <c r="AE4" s="395"/>
      <c r="AF4" s="402"/>
      <c r="AG4" s="395"/>
      <c r="AH4" s="381"/>
      <c r="AI4" s="395"/>
      <c r="AJ4" s="395"/>
    </row>
    <row r="5" spans="1:36" ht="12.95" customHeight="1">
      <c r="A5" s="403"/>
      <c r="B5" s="403"/>
      <c r="C5" s="403"/>
      <c r="D5" s="403"/>
      <c r="E5" s="404"/>
      <c r="F5" s="395"/>
      <c r="G5" s="397">
        <f>PHF及轉向比!GQ98</f>
        <v>0</v>
      </c>
      <c r="H5" s="397">
        <f>PHF及轉向比!GL98</f>
        <v>0</v>
      </c>
      <c r="I5" s="397">
        <f>PHF及轉向比!GG98</f>
        <v>0</v>
      </c>
      <c r="J5" s="397">
        <f>PHF及轉向比!GB98</f>
        <v>0</v>
      </c>
      <c r="K5" s="397">
        <f>PHF及轉向比!GV98</f>
        <v>0</v>
      </c>
      <c r="L5" s="395"/>
      <c r="M5" s="397">
        <f>+D21</f>
        <v>0</v>
      </c>
      <c r="N5" s="397">
        <f>+N34</f>
        <v>0</v>
      </c>
      <c r="O5" s="397">
        <f>+AB34</f>
        <v>0</v>
      </c>
      <c r="P5" s="397">
        <f>+AG16</f>
        <v>0</v>
      </c>
      <c r="Q5" s="397">
        <f>+T5</f>
        <v>0</v>
      </c>
      <c r="R5" s="400"/>
      <c r="S5" s="395"/>
      <c r="T5" s="397">
        <f>PHF及轉向比!IB98</f>
        <v>0</v>
      </c>
      <c r="U5" s="397">
        <f>PHF及轉向比!HW98</f>
        <v>0</v>
      </c>
      <c r="V5" s="397">
        <f>PHF及轉向比!HR98</f>
        <v>0</v>
      </c>
      <c r="W5" s="397">
        <f>PHF及轉向比!HM98</f>
        <v>0</v>
      </c>
      <c r="X5" s="397">
        <f>PHF及轉向比!HH98</f>
        <v>0</v>
      </c>
      <c r="Y5" s="395"/>
      <c r="Z5" s="397">
        <f>+K5</f>
        <v>0</v>
      </c>
      <c r="AA5" s="397">
        <f>+D22</f>
        <v>0</v>
      </c>
      <c r="AB5" s="397">
        <f>+O34</f>
        <v>0</v>
      </c>
      <c r="AC5" s="397">
        <f>+AC34</f>
        <v>0</v>
      </c>
      <c r="AD5" s="397">
        <f>+AG15</f>
        <v>0</v>
      </c>
      <c r="AE5" s="395"/>
      <c r="AF5" s="402"/>
      <c r="AG5" s="395"/>
      <c r="AH5" s="395"/>
      <c r="AI5" s="395"/>
      <c r="AJ5" s="395"/>
    </row>
    <row r="6" spans="1:36" ht="12.95" customHeight="1" thickBot="1">
      <c r="A6" s="405"/>
      <c r="B6" s="405"/>
      <c r="C6" s="405"/>
      <c r="D6" s="405"/>
      <c r="E6" s="406"/>
      <c r="F6" s="395"/>
      <c r="G6" s="395"/>
      <c r="H6" s="407"/>
      <c r="I6" s="407"/>
      <c r="J6" s="407"/>
      <c r="K6" s="407"/>
      <c r="L6" s="395"/>
      <c r="M6" s="407"/>
      <c r="N6" s="407"/>
      <c r="O6" s="407"/>
      <c r="P6" s="407"/>
      <c r="Q6" s="407"/>
      <c r="R6" s="400"/>
      <c r="S6" s="395"/>
      <c r="T6" s="395"/>
      <c r="U6" s="395"/>
      <c r="V6" s="395"/>
      <c r="W6" s="395"/>
      <c r="X6" s="395"/>
      <c r="Y6" s="395"/>
      <c r="Z6" s="395"/>
      <c r="AA6" s="395"/>
      <c r="AB6" s="395"/>
      <c r="AC6" s="395"/>
      <c r="AD6" s="395"/>
      <c r="AE6" s="395"/>
      <c r="AF6" s="408"/>
      <c r="AG6" s="405"/>
      <c r="AH6" s="405"/>
      <c r="AI6" s="405"/>
      <c r="AJ6" s="405"/>
    </row>
    <row r="7" spans="1:36" ht="12.95" customHeight="1">
      <c r="A7" s="395"/>
      <c r="B7" s="395"/>
      <c r="C7" s="395"/>
      <c r="D7" s="395"/>
      <c r="E7" s="395"/>
      <c r="F7" s="395"/>
      <c r="G7" s="395"/>
      <c r="H7" s="407"/>
      <c r="I7" s="407"/>
      <c r="J7" s="407"/>
      <c r="K7" s="407"/>
      <c r="L7" s="395"/>
      <c r="M7" s="407"/>
      <c r="N7" s="407"/>
      <c r="O7" s="407"/>
      <c r="P7" s="407"/>
      <c r="Q7" s="407"/>
      <c r="R7" s="395"/>
      <c r="S7" s="395"/>
      <c r="T7" s="395"/>
      <c r="U7" s="395"/>
      <c r="V7" s="395"/>
      <c r="W7" s="395"/>
      <c r="X7" s="395"/>
      <c r="Y7" s="395"/>
      <c r="Z7" s="395"/>
      <c r="AA7" s="395"/>
      <c r="AB7" s="395"/>
      <c r="AC7" s="395"/>
      <c r="AD7" s="395"/>
      <c r="AE7" s="395"/>
      <c r="AF7" s="395"/>
      <c r="AG7" s="395"/>
      <c r="AH7" s="395"/>
      <c r="AI7" s="395"/>
      <c r="AJ7" s="395"/>
    </row>
    <row r="8" spans="1:36" ht="12.95" customHeight="1">
      <c r="A8" s="395"/>
      <c r="B8" s="395"/>
      <c r="C8" s="395"/>
      <c r="D8" s="395"/>
      <c r="E8" s="395"/>
      <c r="F8" s="395"/>
      <c r="G8" s="395"/>
      <c r="H8" s="407"/>
      <c r="I8" s="407"/>
      <c r="J8" s="407"/>
      <c r="K8" s="407"/>
      <c r="L8" s="395"/>
      <c r="M8" s="407"/>
      <c r="N8" s="407"/>
      <c r="O8" s="407"/>
      <c r="P8" s="407"/>
      <c r="Q8" s="407"/>
      <c r="R8" s="395"/>
      <c r="S8" s="395"/>
      <c r="T8" s="395"/>
      <c r="U8" s="395"/>
      <c r="V8" s="395"/>
      <c r="W8" s="395"/>
      <c r="X8" s="395"/>
      <c r="Y8" s="395"/>
      <c r="Z8" s="395"/>
      <c r="AA8" s="395"/>
      <c r="AB8" s="395"/>
      <c r="AC8" s="395"/>
      <c r="AD8" s="395"/>
      <c r="AE8" s="395"/>
      <c r="AF8" s="395"/>
      <c r="AG8" s="395"/>
      <c r="AH8" s="395"/>
      <c r="AI8" s="395"/>
      <c r="AJ8" s="395"/>
    </row>
    <row r="9" spans="1:36" ht="12.95" customHeight="1">
      <c r="A9" s="395"/>
      <c r="B9" s="395"/>
      <c r="C9" s="395"/>
      <c r="D9" s="395"/>
      <c r="E9" s="395"/>
      <c r="F9" s="395"/>
      <c r="G9" s="395"/>
      <c r="H9" s="407"/>
      <c r="I9" s="407"/>
      <c r="J9" s="407"/>
      <c r="K9" s="407"/>
      <c r="L9" s="395"/>
      <c r="M9" s="407"/>
      <c r="N9" s="407"/>
      <c r="O9" s="407"/>
      <c r="P9" s="407"/>
      <c r="Q9" s="407"/>
      <c r="R9" s="395"/>
      <c r="S9" s="395"/>
      <c r="T9" s="395"/>
      <c r="U9" s="395"/>
      <c r="V9" s="395"/>
      <c r="W9" s="395"/>
      <c r="X9" s="395"/>
      <c r="Y9" s="395"/>
      <c r="Z9" s="395"/>
      <c r="AA9" s="395"/>
      <c r="AB9" s="395"/>
      <c r="AC9" s="395"/>
      <c r="AD9" s="395"/>
      <c r="AE9" s="395"/>
      <c r="AF9" s="395"/>
      <c r="AG9" s="395"/>
      <c r="AH9" s="395"/>
      <c r="AI9" s="395"/>
      <c r="AJ9" s="395"/>
    </row>
    <row r="10" spans="1:36" ht="12.95" customHeight="1">
      <c r="A10" s="395"/>
      <c r="B10" s="395"/>
      <c r="C10" s="395"/>
      <c r="D10" s="395"/>
      <c r="E10" s="395"/>
      <c r="F10" s="395"/>
      <c r="G10" s="395"/>
      <c r="H10" s="407"/>
      <c r="I10" s="407"/>
      <c r="J10" s="407"/>
      <c r="K10" s="407"/>
      <c r="L10" s="395"/>
      <c r="M10" s="407"/>
      <c r="N10" s="407"/>
      <c r="O10" s="407"/>
      <c r="P10" s="407"/>
      <c r="Q10" s="407"/>
      <c r="R10" s="395"/>
      <c r="S10" s="395"/>
      <c r="T10" s="395"/>
      <c r="U10" s="395"/>
      <c r="V10" s="395"/>
      <c r="W10" s="395"/>
      <c r="X10" s="395"/>
      <c r="Y10" s="395"/>
      <c r="Z10" s="395"/>
      <c r="AA10" s="395"/>
      <c r="AB10" s="395"/>
      <c r="AC10" s="395"/>
      <c r="AD10" s="395"/>
      <c r="AE10" s="395"/>
      <c r="AF10" s="395"/>
      <c r="AG10" s="395"/>
      <c r="AH10" s="395"/>
      <c r="AI10" s="395"/>
      <c r="AJ10" s="395"/>
    </row>
    <row r="11" spans="1:36" ht="12.95" customHeight="1">
      <c r="A11" s="381"/>
      <c r="B11" s="381"/>
      <c r="C11" s="381"/>
      <c r="D11" s="381"/>
      <c r="E11" s="381"/>
      <c r="F11" s="395"/>
      <c r="G11" s="395"/>
      <c r="H11" s="395"/>
      <c r="I11" s="395"/>
      <c r="J11" s="395"/>
      <c r="K11" s="395"/>
      <c r="L11" s="395"/>
      <c r="M11" s="395"/>
      <c r="N11" s="395"/>
      <c r="O11" s="395"/>
      <c r="P11" s="395"/>
      <c r="Q11" s="395"/>
      <c r="R11" s="395"/>
      <c r="S11" s="395"/>
      <c r="T11" s="395"/>
      <c r="U11" s="395"/>
      <c r="V11" s="395"/>
      <c r="W11" s="395"/>
      <c r="X11" s="395"/>
      <c r="Y11" s="395"/>
      <c r="Z11" s="395"/>
      <c r="AA11" s="395"/>
      <c r="AB11" s="395"/>
      <c r="AC11" s="395"/>
      <c r="AD11" s="395"/>
      <c r="AE11" s="395"/>
      <c r="AF11" s="395"/>
      <c r="AG11" s="381"/>
      <c r="AH11" s="381"/>
      <c r="AI11" s="381"/>
      <c r="AJ11" s="381"/>
    </row>
    <row r="12" spans="1:36" ht="12.95" customHeight="1">
      <c r="A12" s="381"/>
      <c r="B12" s="381"/>
      <c r="C12" s="381"/>
      <c r="D12" s="381"/>
      <c r="E12" s="381"/>
      <c r="F12" s="395"/>
      <c r="G12" s="395"/>
      <c r="H12" s="395"/>
      <c r="I12" s="395"/>
      <c r="J12" s="395"/>
      <c r="K12" s="395"/>
      <c r="L12" s="395"/>
      <c r="M12" s="395"/>
      <c r="N12" s="395"/>
      <c r="O12" s="395"/>
      <c r="P12" s="395"/>
      <c r="Q12" s="395"/>
      <c r="R12" s="395"/>
      <c r="S12" s="395"/>
      <c r="T12" s="395"/>
      <c r="U12" s="395"/>
      <c r="V12" s="395"/>
      <c r="W12" s="395"/>
      <c r="X12" s="395"/>
      <c r="Y12" s="395"/>
      <c r="Z12" s="395"/>
      <c r="AA12" s="395"/>
      <c r="AB12" s="395"/>
      <c r="AC12" s="395"/>
      <c r="AD12" s="395"/>
      <c r="AE12" s="395"/>
      <c r="AF12" s="395"/>
      <c r="AG12" s="381"/>
      <c r="AH12" s="381"/>
      <c r="AI12" s="381"/>
      <c r="AJ12" s="381"/>
    </row>
    <row r="13" spans="1:36" ht="12.95" customHeight="1">
      <c r="A13" s="381"/>
      <c r="B13" s="381"/>
      <c r="C13" s="381"/>
      <c r="D13" s="381"/>
      <c r="E13" s="381"/>
      <c r="F13" s="395"/>
      <c r="G13" s="395"/>
      <c r="H13" s="395"/>
      <c r="I13" s="395"/>
      <c r="J13" s="395"/>
      <c r="K13" s="395"/>
      <c r="L13" s="395"/>
      <c r="M13" s="395"/>
      <c r="N13" s="395"/>
      <c r="O13" s="395"/>
      <c r="P13" s="395"/>
      <c r="Q13" s="395"/>
      <c r="R13" s="395"/>
      <c r="S13" s="395"/>
      <c r="T13" s="395"/>
      <c r="U13" s="395"/>
      <c r="V13" s="395"/>
      <c r="W13" s="395"/>
      <c r="X13" s="395"/>
      <c r="Y13" s="395"/>
      <c r="Z13" s="395"/>
      <c r="AA13" s="395"/>
      <c r="AB13" s="395"/>
      <c r="AC13" s="395"/>
      <c r="AD13" s="395"/>
      <c r="AE13" s="395"/>
      <c r="AF13" s="395"/>
      <c r="AG13" s="381"/>
      <c r="AH13" s="381"/>
      <c r="AI13" s="381"/>
      <c r="AJ13" s="381"/>
    </row>
    <row r="14" spans="1:36" ht="12.95" customHeight="1">
      <c r="A14" s="381"/>
      <c r="B14" s="381"/>
      <c r="C14" s="381"/>
      <c r="D14" s="381"/>
      <c r="E14" s="381"/>
      <c r="F14" s="395"/>
      <c r="G14" s="395"/>
      <c r="H14" s="395"/>
      <c r="I14" s="395"/>
      <c r="J14" s="395"/>
      <c r="K14" s="395"/>
      <c r="L14" s="395"/>
      <c r="M14" s="395"/>
      <c r="N14" s="395"/>
      <c r="O14" s="395"/>
      <c r="P14" s="395"/>
      <c r="Q14" s="395"/>
      <c r="R14" s="395"/>
      <c r="S14" s="395"/>
      <c r="T14" s="395"/>
      <c r="U14" s="395"/>
      <c r="V14" s="395"/>
      <c r="W14" s="395"/>
      <c r="X14" s="395"/>
      <c r="Y14" s="395"/>
      <c r="Z14" s="395"/>
      <c r="AA14" s="395"/>
      <c r="AB14" s="395"/>
      <c r="AC14" s="395"/>
      <c r="AD14" s="395"/>
      <c r="AE14" s="395"/>
      <c r="AF14" s="395"/>
      <c r="AG14" s="381"/>
      <c r="AH14" s="381"/>
      <c r="AI14" s="381"/>
      <c r="AJ14" s="381"/>
    </row>
    <row r="15" spans="1:36" ht="12.95" customHeight="1">
      <c r="A15" s="381"/>
      <c r="B15" s="381"/>
      <c r="C15" s="381"/>
      <c r="D15" s="397">
        <f>+G5</f>
        <v>0</v>
      </c>
      <c r="E15" s="381"/>
      <c r="F15" s="395"/>
      <c r="G15" s="395"/>
      <c r="H15" s="395"/>
      <c r="I15" s="395"/>
      <c r="J15" s="395"/>
      <c r="K15" s="395"/>
      <c r="L15" s="395"/>
      <c r="M15" s="395"/>
      <c r="N15" s="395"/>
      <c r="O15" s="395"/>
      <c r="P15" s="395"/>
      <c r="Q15" s="395"/>
      <c r="R15" s="395"/>
      <c r="S15" s="395"/>
      <c r="T15" s="395"/>
      <c r="U15" s="395"/>
      <c r="V15" s="395"/>
      <c r="W15" s="395"/>
      <c r="X15" s="395"/>
      <c r="Y15" s="395"/>
      <c r="Z15" s="395"/>
      <c r="AA15" s="395"/>
      <c r="AB15" s="395"/>
      <c r="AC15" s="395"/>
      <c r="AD15" s="395"/>
      <c r="AE15" s="395"/>
      <c r="AF15" s="395"/>
      <c r="AG15" s="397">
        <f>PHF及轉向比!BX98</f>
        <v>0</v>
      </c>
      <c r="AH15" s="401" t="str">
        <f>IF($AI17=0,"--",AG15/$AI17)</f>
        <v>--</v>
      </c>
      <c r="AI15" s="381"/>
      <c r="AJ15" s="381"/>
    </row>
    <row r="16" spans="1:36" ht="12.95" customHeight="1">
      <c r="A16" s="395"/>
      <c r="B16" s="395"/>
      <c r="C16" s="409"/>
      <c r="D16" s="397">
        <f>+U5</f>
        <v>0</v>
      </c>
      <c r="E16" s="407"/>
      <c r="F16" s="395"/>
      <c r="G16" s="395"/>
      <c r="H16" s="395"/>
      <c r="I16" s="395"/>
      <c r="J16" s="395"/>
      <c r="K16" s="395"/>
      <c r="L16" s="395"/>
      <c r="M16" s="395"/>
      <c r="N16" s="395"/>
      <c r="O16" s="395"/>
      <c r="P16" s="395"/>
      <c r="Q16" s="395"/>
      <c r="R16" s="395"/>
      <c r="S16" s="395"/>
      <c r="T16" s="395"/>
      <c r="U16" s="395"/>
      <c r="V16" s="395"/>
      <c r="W16" s="395"/>
      <c r="X16" s="395"/>
      <c r="Y16" s="395"/>
      <c r="Z16" s="395"/>
      <c r="AA16" s="395"/>
      <c r="AB16" s="395"/>
      <c r="AC16" s="395"/>
      <c r="AD16" s="395"/>
      <c r="AE16" s="395"/>
      <c r="AF16" s="395"/>
      <c r="AG16" s="397">
        <f>PHF及轉向比!BS98</f>
        <v>0</v>
      </c>
      <c r="AH16" s="401" t="str">
        <f>IF($AI17=0,"--",AG16/$AI17)</f>
        <v>--</v>
      </c>
      <c r="AI16" s="396"/>
      <c r="AJ16" s="395"/>
    </row>
    <row r="17" spans="1:36" ht="12.95" customHeight="1">
      <c r="A17" s="395"/>
      <c r="B17" s="395"/>
      <c r="C17" s="397">
        <f>SUM(D15:D19)</f>
        <v>0</v>
      </c>
      <c r="D17" s="397">
        <f>+AG17</f>
        <v>0</v>
      </c>
      <c r="E17" s="407"/>
      <c r="F17" s="395"/>
      <c r="G17" s="395"/>
      <c r="H17" s="395"/>
      <c r="I17" s="395"/>
      <c r="J17" s="395"/>
      <c r="K17" s="395"/>
      <c r="L17" s="395"/>
      <c r="M17" s="395"/>
      <c r="N17" s="395"/>
      <c r="O17" s="395"/>
      <c r="P17" s="395"/>
      <c r="Q17" s="395"/>
      <c r="R17" s="395"/>
      <c r="S17" s="395"/>
      <c r="T17" s="395"/>
      <c r="U17" s="395"/>
      <c r="V17" s="395"/>
      <c r="W17" s="395"/>
      <c r="X17" s="395"/>
      <c r="Y17" s="395"/>
      <c r="Z17" s="395"/>
      <c r="AA17" s="395"/>
      <c r="AB17" s="395"/>
      <c r="AC17" s="395"/>
      <c r="AD17" s="395"/>
      <c r="AE17" s="395"/>
      <c r="AF17" s="395"/>
      <c r="AG17" s="397">
        <f>PHF及轉向比!BN98</f>
        <v>0</v>
      </c>
      <c r="AH17" s="401" t="str">
        <f>IF($AI17=0,"--",AG17/$AI17)</f>
        <v>--</v>
      </c>
      <c r="AI17" s="397">
        <f>SUM(AG15:AG19)</f>
        <v>0</v>
      </c>
      <c r="AJ17" s="410" t="s">
        <v>14</v>
      </c>
    </row>
    <row r="18" spans="1:36" ht="12.95" customHeight="1">
      <c r="A18" s="395"/>
      <c r="B18" s="395"/>
      <c r="C18" s="381"/>
      <c r="D18" s="397">
        <f>+AA34</f>
        <v>0</v>
      </c>
      <c r="E18" s="407"/>
      <c r="F18" s="395"/>
      <c r="G18" s="395"/>
      <c r="H18" s="395"/>
      <c r="I18" s="395"/>
      <c r="J18" s="395"/>
      <c r="K18" s="395"/>
      <c r="L18" s="395"/>
      <c r="M18" s="395"/>
      <c r="N18" s="395"/>
      <c r="O18" s="395"/>
      <c r="P18" s="395"/>
      <c r="Q18" s="395"/>
      <c r="R18" s="395"/>
      <c r="S18" s="395"/>
      <c r="T18" s="395"/>
      <c r="U18" s="395"/>
      <c r="V18" s="395"/>
      <c r="W18" s="395"/>
      <c r="X18" s="395"/>
      <c r="Y18" s="395"/>
      <c r="Z18" s="395"/>
      <c r="AA18" s="395"/>
      <c r="AB18" s="395"/>
      <c r="AC18" s="395"/>
      <c r="AD18" s="395"/>
      <c r="AE18" s="395"/>
      <c r="AF18" s="395"/>
      <c r="AG18" s="397">
        <f>PHF及轉向比!BI98</f>
        <v>0</v>
      </c>
      <c r="AH18" s="401" t="str">
        <f>IF($AI17=0,"--",AG18/$AI17)</f>
        <v>--</v>
      </c>
      <c r="AI18" s="395"/>
      <c r="AJ18" s="395"/>
    </row>
    <row r="19" spans="1:36" ht="12.95" customHeight="1">
      <c r="A19" s="395"/>
      <c r="B19" s="395"/>
      <c r="C19" s="381"/>
      <c r="D19" s="397">
        <f>+M34</f>
        <v>0</v>
      </c>
      <c r="E19" s="407"/>
      <c r="F19" s="395"/>
      <c r="G19" s="395"/>
      <c r="H19" s="395"/>
      <c r="I19" s="395"/>
      <c r="J19" s="395"/>
      <c r="K19" s="395"/>
      <c r="L19" s="395"/>
      <c r="M19" s="395"/>
      <c r="N19" s="395"/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  <c r="AA19" s="395"/>
      <c r="AB19" s="395"/>
      <c r="AC19" s="395"/>
      <c r="AD19" s="395"/>
      <c r="AE19" s="395"/>
      <c r="AF19" s="395"/>
      <c r="AG19" s="397">
        <f>PHF及轉向比!BD98</f>
        <v>0</v>
      </c>
      <c r="AH19" s="401" t="str">
        <f>IF($AI17=0,"--",AG19/$AI17)</f>
        <v>--</v>
      </c>
      <c r="AI19" s="384"/>
      <c r="AJ19" s="395"/>
    </row>
    <row r="20" spans="1:36" ht="12.95" customHeight="1">
      <c r="A20" s="411">
        <f>'調查資料(OUT)'!$AV$8</f>
        <v>0</v>
      </c>
      <c r="B20" s="411"/>
      <c r="C20" s="381"/>
      <c r="D20" s="381"/>
      <c r="E20" s="381"/>
      <c r="F20" s="395"/>
      <c r="G20" s="395"/>
      <c r="H20" s="395"/>
      <c r="I20" s="395"/>
      <c r="J20" s="395"/>
      <c r="K20" s="395"/>
      <c r="L20" s="395"/>
      <c r="M20" s="395"/>
      <c r="N20" s="395"/>
      <c r="O20" s="395"/>
      <c r="P20" s="395"/>
      <c r="Q20" s="395"/>
      <c r="R20" s="395"/>
      <c r="S20" s="395"/>
      <c r="T20" s="395"/>
      <c r="U20" s="395"/>
      <c r="V20" s="395"/>
      <c r="W20" s="395"/>
      <c r="X20" s="395"/>
      <c r="Y20" s="395"/>
      <c r="Z20" s="395"/>
      <c r="AA20" s="395"/>
      <c r="AB20" s="395"/>
      <c r="AC20" s="395"/>
      <c r="AD20" s="395"/>
      <c r="AE20" s="395"/>
      <c r="AF20" s="395"/>
      <c r="AG20" s="381"/>
      <c r="AH20" s="381"/>
      <c r="AI20" s="459">
        <f>'調查資料(OUT)'!$C$8</f>
        <v>0</v>
      </c>
      <c r="AJ20" s="459"/>
    </row>
    <row r="21" spans="1:36" ht="12.95" customHeight="1">
      <c r="A21" s="381"/>
      <c r="B21" s="395"/>
      <c r="C21" s="401" t="str">
        <f>IF($B23=0,"--",D21/$B23)</f>
        <v>--</v>
      </c>
      <c r="D21" s="397">
        <f>PHF及轉向比!FK98</f>
        <v>0</v>
      </c>
      <c r="E21" s="407"/>
      <c r="F21" s="395"/>
      <c r="G21" s="395"/>
      <c r="H21" s="395"/>
      <c r="I21" s="395"/>
      <c r="J21" s="395"/>
      <c r="K21" s="395"/>
      <c r="L21" s="395"/>
      <c r="M21" s="395"/>
      <c r="N21" s="395"/>
      <c r="O21" s="395"/>
      <c r="P21" s="395"/>
      <c r="Q21" s="395"/>
      <c r="R21" s="395"/>
      <c r="S21" s="395"/>
      <c r="T21" s="395"/>
      <c r="U21" s="395"/>
      <c r="V21" s="395"/>
      <c r="W21" s="395"/>
      <c r="X21" s="395"/>
      <c r="Y21" s="395"/>
      <c r="Z21" s="395"/>
      <c r="AA21" s="395"/>
      <c r="AB21" s="395"/>
      <c r="AC21" s="395"/>
      <c r="AD21" s="395"/>
      <c r="AE21" s="395"/>
      <c r="AF21" s="395"/>
      <c r="AG21" s="397">
        <f>+X5</f>
        <v>0</v>
      </c>
      <c r="AH21" s="409"/>
      <c r="AI21" s="395"/>
      <c r="AJ21" s="395"/>
    </row>
    <row r="22" spans="1:36" ht="12.95" customHeight="1">
      <c r="A22" s="395"/>
      <c r="B22" s="409"/>
      <c r="C22" s="401" t="str">
        <f>IF($B23=0,"--",D22/$B23)</f>
        <v>--</v>
      </c>
      <c r="D22" s="397">
        <f>PHF及轉向比!FP98</f>
        <v>0</v>
      </c>
      <c r="E22" s="407"/>
      <c r="F22" s="395"/>
      <c r="G22" s="395"/>
      <c r="H22" s="395"/>
      <c r="I22" s="395"/>
      <c r="J22" s="395"/>
      <c r="K22" s="395"/>
      <c r="L22" s="395"/>
      <c r="M22" s="395"/>
      <c r="N22" s="395"/>
      <c r="O22" s="395"/>
      <c r="P22" s="395"/>
      <c r="Q22" s="395"/>
      <c r="R22" s="395"/>
      <c r="S22" s="395"/>
      <c r="T22" s="395"/>
      <c r="U22" s="395"/>
      <c r="V22" s="395"/>
      <c r="W22" s="395"/>
      <c r="X22" s="395"/>
      <c r="Y22" s="395"/>
      <c r="Z22" s="395"/>
      <c r="AA22" s="395"/>
      <c r="AB22" s="395"/>
      <c r="AC22" s="395"/>
      <c r="AD22" s="395"/>
      <c r="AE22" s="395"/>
      <c r="AF22" s="395"/>
      <c r="AG22" s="397">
        <f>+J5</f>
        <v>0</v>
      </c>
      <c r="AH22" s="381"/>
      <c r="AI22" s="395"/>
      <c r="AJ22" s="395"/>
    </row>
    <row r="23" spans="1:36" ht="12.95" customHeight="1">
      <c r="A23" s="410" t="s">
        <v>101</v>
      </c>
      <c r="B23" s="397">
        <f>SUM(D21:D25)</f>
        <v>0</v>
      </c>
      <c r="C23" s="401" t="str">
        <f>IF($B23=0,"--",D23/$B23)</f>
        <v>--</v>
      </c>
      <c r="D23" s="397">
        <f>PHF及轉向比!EV98</f>
        <v>0</v>
      </c>
      <c r="E23" s="407"/>
      <c r="F23" s="395"/>
      <c r="G23" s="395"/>
      <c r="H23" s="395"/>
      <c r="I23" s="395"/>
      <c r="J23" s="395"/>
      <c r="K23" s="395"/>
      <c r="L23" s="395"/>
      <c r="M23" s="395"/>
      <c r="N23" s="395"/>
      <c r="O23" s="395"/>
      <c r="P23" s="395"/>
      <c r="Q23" s="395"/>
      <c r="R23" s="395"/>
      <c r="S23" s="395"/>
      <c r="T23" s="395"/>
      <c r="U23" s="395"/>
      <c r="V23" s="395"/>
      <c r="W23" s="395"/>
      <c r="X23" s="395"/>
      <c r="Y23" s="395"/>
      <c r="Z23" s="395"/>
      <c r="AA23" s="395"/>
      <c r="AB23" s="395"/>
      <c r="AC23" s="395"/>
      <c r="AD23" s="395"/>
      <c r="AE23" s="395"/>
      <c r="AF23" s="395"/>
      <c r="AG23" s="397">
        <f>+D23</f>
        <v>0</v>
      </c>
      <c r="AH23" s="397">
        <f>SUM(AG21:AG25)</f>
        <v>0</v>
      </c>
      <c r="AI23" s="395"/>
      <c r="AJ23" s="395"/>
    </row>
    <row r="24" spans="1:36" ht="12.95" customHeight="1">
      <c r="A24" s="395"/>
      <c r="B24" s="396" t="s">
        <v>13</v>
      </c>
      <c r="C24" s="401" t="str">
        <f>IF($B23=0,"--",D24/$B23)</f>
        <v>--</v>
      </c>
      <c r="D24" s="397">
        <f>PHF及轉向比!FA98</f>
        <v>0</v>
      </c>
      <c r="E24" s="407"/>
      <c r="F24" s="395"/>
      <c r="G24" s="395"/>
      <c r="H24" s="395"/>
      <c r="I24" s="395"/>
      <c r="J24" s="395"/>
      <c r="K24" s="395"/>
      <c r="L24" s="395"/>
      <c r="M24" s="395"/>
      <c r="N24" s="395"/>
      <c r="O24" s="395"/>
      <c r="P24" s="395"/>
      <c r="Q24" s="395"/>
      <c r="R24" s="395"/>
      <c r="S24" s="395"/>
      <c r="T24" s="395"/>
      <c r="U24" s="395"/>
      <c r="V24" s="395"/>
      <c r="W24" s="395"/>
      <c r="X24" s="395"/>
      <c r="Y24" s="395"/>
      <c r="Z24" s="395"/>
      <c r="AA24" s="395"/>
      <c r="AB24" s="395"/>
      <c r="AC24" s="395"/>
      <c r="AD24" s="395"/>
      <c r="AE24" s="395"/>
      <c r="AF24" s="395"/>
      <c r="AG24" s="397">
        <f>+P34</f>
        <v>0</v>
      </c>
      <c r="AH24" s="381"/>
      <c r="AI24" s="381"/>
      <c r="AJ24" s="381"/>
    </row>
    <row r="25" spans="1:36" ht="12.95" customHeight="1">
      <c r="A25" s="381"/>
      <c r="B25" s="381"/>
      <c r="C25" s="401" t="str">
        <f>IF($B23=0,"--",D25/$B23)</f>
        <v>--</v>
      </c>
      <c r="D25" s="397">
        <f>PHF及轉向比!FF98</f>
        <v>0</v>
      </c>
      <c r="E25" s="407"/>
      <c r="F25" s="395"/>
      <c r="G25" s="395"/>
      <c r="H25" s="395"/>
      <c r="I25" s="395"/>
      <c r="J25" s="395"/>
      <c r="K25" s="395"/>
      <c r="L25" s="395"/>
      <c r="M25" s="395"/>
      <c r="N25" s="395"/>
      <c r="O25" s="395"/>
      <c r="P25" s="395"/>
      <c r="Q25" s="395"/>
      <c r="R25" s="395"/>
      <c r="S25" s="395"/>
      <c r="T25" s="395"/>
      <c r="U25" s="395"/>
      <c r="V25" s="395"/>
      <c r="W25" s="395"/>
      <c r="X25" s="395"/>
      <c r="Y25" s="395"/>
      <c r="Z25" s="395"/>
      <c r="AA25" s="395"/>
      <c r="AB25" s="395"/>
      <c r="AC25" s="395"/>
      <c r="AD25" s="395"/>
      <c r="AE25" s="395"/>
      <c r="AF25" s="395"/>
      <c r="AG25" s="397">
        <f>+AD34</f>
        <v>0</v>
      </c>
      <c r="AH25" s="381"/>
      <c r="AI25" s="381"/>
      <c r="AJ25" s="381"/>
    </row>
    <row r="26" spans="1:36" ht="12.95" customHeight="1">
      <c r="A26" s="381"/>
      <c r="B26" s="381"/>
      <c r="C26" s="412"/>
      <c r="D26" s="407"/>
      <c r="E26" s="407"/>
      <c r="F26" s="395"/>
      <c r="G26" s="395"/>
      <c r="H26" s="395"/>
      <c r="I26" s="395"/>
      <c r="J26" s="395"/>
      <c r="K26" s="395"/>
      <c r="L26" s="395"/>
      <c r="M26" s="395"/>
      <c r="N26" s="395"/>
      <c r="O26" s="395"/>
      <c r="P26" s="395"/>
      <c r="Q26" s="395"/>
      <c r="R26" s="395"/>
      <c r="S26" s="395"/>
      <c r="T26" s="395"/>
      <c r="U26" s="395"/>
      <c r="V26" s="395"/>
      <c r="W26" s="395"/>
      <c r="X26" s="395"/>
      <c r="Y26" s="395"/>
      <c r="Z26" s="395"/>
      <c r="AA26" s="395"/>
      <c r="AB26" s="395"/>
      <c r="AC26" s="395"/>
      <c r="AD26" s="395"/>
      <c r="AE26" s="395"/>
      <c r="AF26" s="395"/>
      <c r="AG26" s="407"/>
      <c r="AH26" s="381"/>
      <c r="AI26" s="381"/>
      <c r="AJ26" s="381"/>
    </row>
    <row r="27" spans="1:36" ht="12.95" customHeight="1">
      <c r="A27" s="381"/>
      <c r="B27" s="381"/>
      <c r="C27" s="412"/>
      <c r="D27" s="407"/>
      <c r="E27" s="407"/>
      <c r="F27" s="395"/>
      <c r="G27" s="395"/>
      <c r="H27" s="395"/>
      <c r="I27" s="395"/>
      <c r="J27" s="395"/>
      <c r="K27" s="395"/>
      <c r="L27" s="395"/>
      <c r="M27" s="395"/>
      <c r="N27" s="395"/>
      <c r="O27" s="395"/>
      <c r="P27" s="395"/>
      <c r="Q27" s="395"/>
      <c r="R27" s="395"/>
      <c r="S27" s="395"/>
      <c r="T27" s="395"/>
      <c r="U27" s="395"/>
      <c r="V27" s="395"/>
      <c r="W27" s="395"/>
      <c r="X27" s="395"/>
      <c r="Y27" s="395"/>
      <c r="Z27" s="395"/>
      <c r="AA27" s="395"/>
      <c r="AB27" s="395"/>
      <c r="AC27" s="395"/>
      <c r="AD27" s="395"/>
      <c r="AE27" s="395"/>
      <c r="AF27" s="395"/>
      <c r="AG27" s="407"/>
      <c r="AH27" s="381"/>
      <c r="AI27" s="381"/>
      <c r="AJ27" s="381"/>
    </row>
    <row r="28" spans="1:36" ht="12.95" customHeight="1">
      <c r="A28" s="381"/>
      <c r="B28" s="381"/>
      <c r="C28" s="412"/>
      <c r="D28" s="407"/>
      <c r="E28" s="407"/>
      <c r="F28" s="395"/>
      <c r="G28" s="395"/>
      <c r="H28" s="395"/>
      <c r="I28" s="395"/>
      <c r="J28" s="395"/>
      <c r="K28" s="395"/>
      <c r="L28" s="395"/>
      <c r="M28" s="395"/>
      <c r="N28" s="395"/>
      <c r="O28" s="395"/>
      <c r="P28" s="395"/>
      <c r="Q28" s="395"/>
      <c r="R28" s="395"/>
      <c r="S28" s="395"/>
      <c r="T28" s="395"/>
      <c r="U28" s="395"/>
      <c r="V28" s="395"/>
      <c r="W28" s="395"/>
      <c r="X28" s="395"/>
      <c r="Y28" s="395"/>
      <c r="Z28" s="395"/>
      <c r="AA28" s="395"/>
      <c r="AB28" s="395"/>
      <c r="AC28" s="395"/>
      <c r="AD28" s="395"/>
      <c r="AE28" s="395"/>
      <c r="AF28" s="395"/>
      <c r="AG28" s="407"/>
      <c r="AH28" s="381"/>
      <c r="AI28" s="381"/>
      <c r="AJ28" s="381"/>
    </row>
    <row r="29" spans="1:36" ht="12.95" customHeight="1">
      <c r="A29" s="413"/>
      <c r="B29" s="381"/>
      <c r="C29" s="414"/>
      <c r="D29" s="415"/>
      <c r="E29" s="415"/>
      <c r="F29" s="395"/>
      <c r="G29" s="395"/>
      <c r="H29" s="395"/>
      <c r="I29" s="395"/>
      <c r="J29" s="395"/>
      <c r="K29" s="395"/>
      <c r="L29" s="395"/>
      <c r="M29" s="395"/>
      <c r="N29" s="395"/>
      <c r="O29" s="395"/>
      <c r="P29" s="395"/>
      <c r="Q29" s="395"/>
      <c r="R29" s="395"/>
      <c r="S29" s="395"/>
      <c r="T29" s="395"/>
      <c r="U29" s="395"/>
      <c r="V29" s="395"/>
      <c r="W29" s="395"/>
      <c r="X29" s="395"/>
      <c r="Y29" s="395"/>
      <c r="Z29" s="395"/>
      <c r="AA29" s="395"/>
      <c r="AB29" s="395"/>
      <c r="AC29" s="395"/>
      <c r="AD29" s="395"/>
      <c r="AE29" s="395"/>
      <c r="AF29" s="395"/>
      <c r="AG29" s="381"/>
      <c r="AH29" s="381"/>
      <c r="AI29" s="381"/>
      <c r="AJ29" s="381"/>
    </row>
    <row r="30" spans="1:36" ht="12.95" customHeight="1">
      <c r="A30" s="395"/>
      <c r="B30" s="409"/>
      <c r="C30" s="416"/>
      <c r="D30" s="407"/>
      <c r="E30" s="407"/>
      <c r="F30" s="395"/>
      <c r="G30" s="395"/>
      <c r="H30" s="395"/>
      <c r="I30" s="395"/>
      <c r="J30" s="395"/>
      <c r="K30" s="395"/>
      <c r="L30" s="395"/>
      <c r="M30" s="395"/>
      <c r="N30" s="395"/>
      <c r="O30" s="395"/>
      <c r="P30" s="395"/>
      <c r="Q30" s="395"/>
      <c r="R30" s="395"/>
      <c r="S30" s="395"/>
      <c r="T30" s="395"/>
      <c r="U30" s="395"/>
      <c r="V30" s="395"/>
      <c r="W30" s="395"/>
      <c r="X30" s="395"/>
      <c r="Y30" s="395"/>
      <c r="Z30" s="395"/>
      <c r="AA30" s="395"/>
      <c r="AB30" s="395"/>
      <c r="AC30" s="395"/>
      <c r="AD30" s="395"/>
      <c r="AE30" s="395"/>
      <c r="AF30" s="395"/>
      <c r="AG30" s="381"/>
      <c r="AH30" s="381"/>
      <c r="AI30" s="381"/>
      <c r="AJ30" s="381"/>
    </row>
    <row r="31" spans="1:36" ht="12.95" customHeight="1">
      <c r="A31" s="395"/>
      <c r="B31" s="396"/>
      <c r="C31" s="416"/>
      <c r="D31" s="407"/>
      <c r="E31" s="407"/>
      <c r="F31" s="395"/>
      <c r="G31" s="395"/>
      <c r="H31" s="395"/>
      <c r="I31" s="395"/>
      <c r="J31" s="395"/>
      <c r="K31" s="395"/>
      <c r="L31" s="395"/>
      <c r="M31" s="395"/>
      <c r="N31" s="395"/>
      <c r="O31" s="395"/>
      <c r="P31" s="395"/>
      <c r="Q31" s="395"/>
      <c r="R31" s="395"/>
      <c r="S31" s="395"/>
      <c r="T31" s="395"/>
      <c r="U31" s="395"/>
      <c r="V31" s="395"/>
      <c r="W31" s="395"/>
      <c r="X31" s="395"/>
      <c r="Y31" s="395"/>
      <c r="Z31" s="395"/>
      <c r="AA31" s="395"/>
      <c r="AB31" s="395"/>
      <c r="AC31" s="395"/>
      <c r="AD31" s="395"/>
      <c r="AE31" s="395"/>
      <c r="AF31" s="395"/>
      <c r="AG31" s="381"/>
      <c r="AH31" s="381"/>
      <c r="AI31" s="381"/>
      <c r="AJ31" s="381"/>
    </row>
    <row r="32" spans="1:36" ht="12.95" customHeight="1" thickBot="1">
      <c r="A32" s="381"/>
      <c r="B32" s="381"/>
      <c r="C32" s="416"/>
      <c r="D32" s="407"/>
      <c r="E32" s="407"/>
      <c r="F32" s="395"/>
      <c r="G32" s="395"/>
      <c r="H32" s="395"/>
      <c r="I32" s="395"/>
      <c r="J32" s="395"/>
      <c r="K32" s="395"/>
      <c r="L32" s="395"/>
      <c r="M32" s="395"/>
      <c r="N32" s="395"/>
      <c r="O32" s="395"/>
      <c r="P32" s="395"/>
      <c r="Q32" s="395"/>
      <c r="R32" s="395"/>
      <c r="S32" s="395"/>
      <c r="T32" s="395"/>
      <c r="U32" s="395"/>
      <c r="V32" s="395"/>
      <c r="W32" s="395"/>
      <c r="X32" s="395"/>
      <c r="Y32" s="395"/>
      <c r="Z32" s="395"/>
      <c r="AA32" s="395"/>
      <c r="AB32" s="395"/>
      <c r="AC32" s="395"/>
      <c r="AD32" s="395"/>
      <c r="AE32" s="395"/>
      <c r="AF32" s="395"/>
      <c r="AG32" s="395"/>
      <c r="AH32" s="395"/>
      <c r="AI32" s="395"/>
      <c r="AJ32" s="395"/>
    </row>
    <row r="33" spans="1:36" ht="12.95" customHeight="1">
      <c r="A33" s="417"/>
      <c r="B33" s="417"/>
      <c r="C33" s="417"/>
      <c r="D33" s="417"/>
      <c r="E33" s="418"/>
      <c r="F33" s="395"/>
      <c r="G33" s="395"/>
      <c r="H33" s="395"/>
      <c r="I33" s="395"/>
      <c r="J33" s="395"/>
      <c r="K33" s="395"/>
      <c r="L33" s="395"/>
      <c r="M33" s="395"/>
      <c r="N33" s="395"/>
      <c r="O33" s="395"/>
      <c r="P33" s="395"/>
      <c r="Q33" s="395"/>
      <c r="R33" s="400"/>
      <c r="S33" s="395"/>
      <c r="T33" s="395"/>
      <c r="U33" s="395"/>
      <c r="V33" s="395"/>
      <c r="W33" s="395"/>
      <c r="X33" s="395"/>
      <c r="Y33" s="395"/>
      <c r="Z33" s="395"/>
      <c r="AA33" s="395"/>
      <c r="AB33" s="395"/>
      <c r="AC33" s="395"/>
      <c r="AD33" s="395"/>
      <c r="AE33" s="395"/>
      <c r="AF33" s="419"/>
      <c r="AG33" s="420" t="s">
        <v>77</v>
      </c>
      <c r="AH33" s="421"/>
      <c r="AI33" s="421">
        <f>路口基本資料!$B$4</f>
        <v>0</v>
      </c>
      <c r="AJ33" s="421"/>
    </row>
    <row r="34" spans="1:36" ht="12.95" customHeight="1">
      <c r="A34" s="395"/>
      <c r="B34" s="395"/>
      <c r="C34" s="395"/>
      <c r="D34" s="395"/>
      <c r="E34" s="400"/>
      <c r="F34" s="395"/>
      <c r="G34" s="397">
        <f>+D25</f>
        <v>0</v>
      </c>
      <c r="H34" s="397">
        <f>+H5</f>
        <v>0</v>
      </c>
      <c r="I34" s="397">
        <f>+V5</f>
        <v>0</v>
      </c>
      <c r="J34" s="397">
        <f>+AG18</f>
        <v>0</v>
      </c>
      <c r="K34" s="397">
        <f>+Z34</f>
        <v>0</v>
      </c>
      <c r="L34" s="381"/>
      <c r="M34" s="397">
        <f>PHF及轉向比!DZ98</f>
        <v>0</v>
      </c>
      <c r="N34" s="397">
        <f>PHF及轉向比!EE98</f>
        <v>0</v>
      </c>
      <c r="O34" s="397">
        <f>PHF及轉向比!EJ98</f>
        <v>0</v>
      </c>
      <c r="P34" s="397">
        <f>PHF及轉向比!DP98</f>
        <v>0</v>
      </c>
      <c r="Q34" s="397">
        <f>PHF及轉向比!DU98</f>
        <v>0</v>
      </c>
      <c r="R34" s="400"/>
      <c r="S34" s="395"/>
      <c r="T34" s="397">
        <f>+Q34</f>
        <v>0</v>
      </c>
      <c r="U34" s="397">
        <f>+D24</f>
        <v>0</v>
      </c>
      <c r="V34" s="397">
        <f>+I5</f>
        <v>0</v>
      </c>
      <c r="W34" s="397">
        <f>+W5</f>
        <v>0</v>
      </c>
      <c r="X34" s="397">
        <f>+AG19</f>
        <v>0</v>
      </c>
      <c r="Y34" s="395"/>
      <c r="Z34" s="397">
        <f>PHF及轉向比!CO98</f>
        <v>0</v>
      </c>
      <c r="AA34" s="397">
        <f>PHF及轉向比!CT98</f>
        <v>0</v>
      </c>
      <c r="AB34" s="397">
        <f>PHF及轉向比!CY98</f>
        <v>0</v>
      </c>
      <c r="AC34" s="397">
        <f>PHF及轉向比!DD98</f>
        <v>0</v>
      </c>
      <c r="AD34" s="397">
        <f>PHF及轉向比!CJ98</f>
        <v>0</v>
      </c>
      <c r="AE34" s="407"/>
      <c r="AF34" s="402"/>
      <c r="AG34" s="422" t="s">
        <v>103</v>
      </c>
      <c r="AH34" s="423" t="s">
        <v>133</v>
      </c>
      <c r="AI34" s="381"/>
      <c r="AJ34" s="424"/>
    </row>
    <row r="35" spans="1:36" ht="12.95" customHeight="1">
      <c r="A35" s="395"/>
      <c r="B35" s="395"/>
      <c r="C35" s="395"/>
      <c r="D35" s="395"/>
      <c r="E35" s="400"/>
      <c r="F35" s="395"/>
      <c r="G35" s="381"/>
      <c r="H35" s="381"/>
      <c r="I35" s="397">
        <f>SUM(G34:K34)</f>
        <v>0</v>
      </c>
      <c r="J35" s="381"/>
      <c r="K35" s="381"/>
      <c r="L35" s="381"/>
      <c r="M35" s="401" t="str">
        <f>IF($O36=0,"--",M34/$O36)</f>
        <v>--</v>
      </c>
      <c r="N35" s="401" t="str">
        <f>IF($O36=0,"--",N34/$O36)</f>
        <v>--</v>
      </c>
      <c r="O35" s="401" t="str">
        <f>IF($O36=0,"--",O34/$O36)</f>
        <v>--</v>
      </c>
      <c r="P35" s="401" t="str">
        <f>IF($O36=0,"--",P34/$O36)</f>
        <v>--</v>
      </c>
      <c r="Q35" s="401" t="str">
        <f>IF($O36=0,"--",Q34/$O36)</f>
        <v>--</v>
      </c>
      <c r="R35" s="400"/>
      <c r="S35" s="395"/>
      <c r="T35" s="395"/>
      <c r="U35" s="381"/>
      <c r="V35" s="397">
        <f>SUM(T34:X34)</f>
        <v>0</v>
      </c>
      <c r="W35" s="395"/>
      <c r="X35" s="395"/>
      <c r="Y35" s="384"/>
      <c r="Z35" s="401" t="str">
        <f>IF($AB36=0,"--",Z34/$AB36)</f>
        <v>--</v>
      </c>
      <c r="AA35" s="401" t="str">
        <f>IF($AB36=0,"--",AA34/$AB36)</f>
        <v>--</v>
      </c>
      <c r="AB35" s="401" t="str">
        <f>IF($AB36=0,"--",AB34/$AB36)</f>
        <v>--</v>
      </c>
      <c r="AC35" s="401" t="str">
        <f>IF($AB36=0,"--",AC34/$AB36)</f>
        <v>--</v>
      </c>
      <c r="AD35" s="401" t="str">
        <f>IF($AB36=0,"--",AD34/$AB36)</f>
        <v>--</v>
      </c>
      <c r="AE35" s="412"/>
      <c r="AF35" s="402"/>
      <c r="AG35" s="422" t="s">
        <v>102</v>
      </c>
      <c r="AH35" s="424"/>
      <c r="AI35" s="425" t="str">
        <f>路口基本資料!$B$8</f>
        <v>YYYY/MM/DD</v>
      </c>
      <c r="AJ35" s="424"/>
    </row>
    <row r="36" spans="1:36" ht="12.95" customHeight="1">
      <c r="A36" s="395"/>
      <c r="B36" s="395"/>
      <c r="C36" s="395"/>
      <c r="D36" s="395"/>
      <c r="E36" s="400"/>
      <c r="F36" s="395"/>
      <c r="G36" s="381"/>
      <c r="H36" s="381"/>
      <c r="I36" s="381"/>
      <c r="J36" s="381"/>
      <c r="K36" s="381"/>
      <c r="L36" s="381"/>
      <c r="M36" s="381"/>
      <c r="N36" s="381"/>
      <c r="O36" s="397">
        <f>SUM(M34:Q34)</f>
        <v>0</v>
      </c>
      <c r="P36" s="381"/>
      <c r="Q36" s="381"/>
      <c r="R36" s="400"/>
      <c r="S36" s="395"/>
      <c r="T36" s="395"/>
      <c r="U36" s="409"/>
      <c r="V36" s="395"/>
      <c r="W36" s="389"/>
      <c r="X36" s="389"/>
      <c r="Y36" s="384"/>
      <c r="Z36" s="395"/>
      <c r="AA36" s="381"/>
      <c r="AB36" s="397">
        <f>SUM(Z34:AD34)</f>
        <v>0</v>
      </c>
      <c r="AC36" s="395"/>
      <c r="AD36" s="395"/>
      <c r="AE36" s="395"/>
      <c r="AF36" s="402"/>
      <c r="AG36" s="422" t="s">
        <v>105</v>
      </c>
      <c r="AH36" s="426">
        <f>PHF及轉向比!$AZ$98</f>
        <v>1200</v>
      </c>
      <c r="AI36" s="426" t="s">
        <v>106</v>
      </c>
      <c r="AJ36" s="426">
        <f>PHF及轉向比!$BA$98</f>
        <v>1300</v>
      </c>
    </row>
    <row r="37" spans="1:36" ht="12.95" customHeight="1">
      <c r="A37" s="395"/>
      <c r="B37" s="395"/>
      <c r="C37" s="395"/>
      <c r="D37" s="395"/>
      <c r="E37" s="400"/>
      <c r="F37" s="395"/>
      <c r="G37" s="381"/>
      <c r="H37" s="381"/>
      <c r="I37" s="381"/>
      <c r="J37" s="381"/>
      <c r="K37" s="381"/>
      <c r="L37" s="389">
        <f>'調查資料(OUT)'!$AG$8</f>
        <v>0</v>
      </c>
      <c r="M37" s="381"/>
      <c r="N37" s="381"/>
      <c r="O37" s="410" t="s">
        <v>16</v>
      </c>
      <c r="P37" s="381"/>
      <c r="Q37" s="381"/>
      <c r="R37" s="400"/>
      <c r="S37" s="395"/>
      <c r="T37" s="395"/>
      <c r="U37" s="395"/>
      <c r="V37" s="395"/>
      <c r="W37" s="395"/>
      <c r="X37" s="395"/>
      <c r="Y37" s="389">
        <f>'調查資料(OUT)'!$R$8</f>
        <v>0</v>
      </c>
      <c r="Z37" s="409"/>
      <c r="AA37" s="381"/>
      <c r="AB37" s="427" t="s">
        <v>15</v>
      </c>
      <c r="AC37" s="395"/>
      <c r="AD37" s="395"/>
      <c r="AE37" s="395"/>
      <c r="AF37" s="402"/>
      <c r="AG37" s="422" t="s">
        <v>107</v>
      </c>
      <c r="AH37" s="426"/>
      <c r="AI37" s="426"/>
      <c r="AJ37" s="426"/>
    </row>
    <row r="38" spans="1:36" ht="12.95" customHeight="1">
      <c r="A38" s="395"/>
      <c r="B38" s="395"/>
      <c r="C38" s="395"/>
      <c r="D38" s="395"/>
      <c r="E38" s="395"/>
      <c r="F38" s="395"/>
      <c r="G38" s="395"/>
      <c r="H38" s="395"/>
      <c r="I38" s="395"/>
      <c r="J38" s="395"/>
      <c r="K38" s="395"/>
      <c r="L38" s="389"/>
      <c r="M38" s="409"/>
      <c r="N38" s="427"/>
      <c r="O38" s="395"/>
      <c r="P38" s="395"/>
      <c r="Q38" s="395"/>
      <c r="R38" s="395"/>
      <c r="S38" s="395"/>
      <c r="T38" s="395"/>
      <c r="U38" s="395"/>
      <c r="V38" s="395"/>
      <c r="W38" s="395"/>
      <c r="X38" s="395"/>
      <c r="Y38" s="395"/>
      <c r="Z38" s="395"/>
      <c r="AA38" s="395"/>
      <c r="AB38" s="395"/>
      <c r="AC38" s="395"/>
      <c r="AD38" s="395"/>
      <c r="AE38" s="395"/>
      <c r="AF38" s="395"/>
      <c r="AG38" s="428"/>
      <c r="AH38" s="381"/>
      <c r="AI38" s="381"/>
      <c r="AJ38" s="381"/>
    </row>
    <row r="39" spans="1:36" ht="21">
      <c r="A39" s="457" t="str">
        <f>SUBSTITUTE("x_小型車轉向交通量(假日晨峰)","x",路口基本資料!$B$5)</f>
        <v>_小型車轉向交通量(假日晨峰)</v>
      </c>
      <c r="B39" s="457"/>
      <c r="C39" s="457"/>
      <c r="D39" s="457"/>
      <c r="E39" s="457"/>
      <c r="F39" s="457"/>
      <c r="G39" s="457"/>
      <c r="H39" s="457"/>
      <c r="I39" s="457"/>
      <c r="J39" s="457"/>
      <c r="K39" s="457"/>
      <c r="L39" s="457"/>
      <c r="M39" s="457"/>
      <c r="N39" s="457"/>
      <c r="O39" s="457"/>
      <c r="P39" s="457"/>
      <c r="Q39" s="457"/>
      <c r="R39" s="457"/>
      <c r="S39" s="457"/>
      <c r="T39" s="457"/>
      <c r="U39" s="457"/>
      <c r="V39" s="457"/>
      <c r="W39" s="457"/>
      <c r="X39" s="457"/>
      <c r="Y39" s="457"/>
      <c r="Z39" s="457"/>
      <c r="AA39" s="457"/>
      <c r="AB39" s="457"/>
      <c r="AC39" s="457"/>
      <c r="AD39" s="457"/>
      <c r="AE39" s="457"/>
      <c r="AF39" s="457"/>
      <c r="AG39" s="457"/>
      <c r="AH39" s="457"/>
      <c r="AI39" s="457"/>
      <c r="AJ39" s="457"/>
    </row>
    <row r="40" spans="1:36" ht="21">
      <c r="A40" s="436"/>
      <c r="B40" s="437"/>
      <c r="C40" s="438"/>
      <c r="D40" s="439"/>
      <c r="E40" s="439"/>
      <c r="F40" s="440"/>
      <c r="G40" s="441"/>
      <c r="H40" s="438"/>
      <c r="I40" s="438"/>
      <c r="J40" s="441"/>
      <c r="K40" s="441"/>
      <c r="L40" s="439"/>
      <c r="M40" s="441"/>
      <c r="N40" s="441"/>
      <c r="O40" s="441"/>
      <c r="P40" s="441"/>
      <c r="Q40" s="441"/>
      <c r="R40" s="441"/>
      <c r="S40" s="441"/>
      <c r="T40" s="441"/>
      <c r="U40" s="441"/>
      <c r="V40" s="441"/>
      <c r="W40" s="441"/>
      <c r="X40" s="441"/>
      <c r="Y40" s="441"/>
      <c r="Z40" s="441"/>
      <c r="AA40" s="441"/>
      <c r="AB40" s="441"/>
      <c r="AC40" s="441"/>
      <c r="AD40" s="441"/>
      <c r="AE40" s="441"/>
      <c r="AF40" s="441"/>
      <c r="AG40" s="441"/>
      <c r="AH40" s="441"/>
      <c r="AI40" s="438"/>
      <c r="AJ40" s="438"/>
    </row>
    <row r="41" spans="1:36" ht="12.95" customHeight="1">
      <c r="A41" s="383"/>
      <c r="B41" s="384"/>
      <c r="C41" s="385"/>
      <c r="D41" s="386"/>
      <c r="E41" s="387"/>
      <c r="F41" s="381"/>
      <c r="G41" s="381"/>
      <c r="H41" s="381"/>
      <c r="I41" s="388" t="s">
        <v>96</v>
      </c>
      <c r="J41" s="381"/>
      <c r="K41" s="381"/>
      <c r="L41" s="389">
        <f>'調查資料(OUT)'!$BK$8</f>
        <v>0</v>
      </c>
      <c r="M41" s="381"/>
      <c r="N41" s="381"/>
      <c r="O41" s="390"/>
      <c r="P41" s="381"/>
      <c r="Q41" s="381"/>
      <c r="R41" s="387"/>
      <c r="S41" s="381"/>
      <c r="T41" s="381"/>
      <c r="U41" s="381"/>
      <c r="V41" s="388" t="s">
        <v>116</v>
      </c>
      <c r="W41" s="381"/>
      <c r="X41" s="381"/>
      <c r="Y41" s="389">
        <f>'調查資料(OUT)'!$BZ$8</f>
        <v>0</v>
      </c>
      <c r="Z41" s="389"/>
      <c r="AA41" s="381"/>
      <c r="AB41" s="390"/>
      <c r="AC41" s="381"/>
      <c r="AD41" s="381"/>
      <c r="AE41" s="381"/>
      <c r="AF41" s="391"/>
      <c r="AG41" s="381"/>
      <c r="AH41" s="392"/>
      <c r="AI41" s="381"/>
      <c r="AJ41" s="381"/>
    </row>
    <row r="42" spans="1:36" ht="12.95" customHeight="1">
      <c r="A42" s="393"/>
      <c r="B42" s="393"/>
      <c r="C42" s="393"/>
      <c r="D42" s="393"/>
      <c r="E42" s="394"/>
      <c r="F42" s="381" t="s">
        <v>13</v>
      </c>
      <c r="G42" s="395"/>
      <c r="H42" s="396" t="s">
        <v>13</v>
      </c>
      <c r="I42" s="397">
        <f>SUM(G44:K44)</f>
        <v>0</v>
      </c>
      <c r="J42" s="381"/>
      <c r="K42" s="381"/>
      <c r="L42" s="384"/>
      <c r="M42" s="395"/>
      <c r="N42" s="395"/>
      <c r="O42" s="395"/>
      <c r="P42" s="395"/>
      <c r="Q42" s="395"/>
      <c r="R42" s="387"/>
      <c r="S42" s="381"/>
      <c r="T42" s="395"/>
      <c r="U42" s="396" t="s">
        <v>13</v>
      </c>
      <c r="V42" s="397">
        <f>SUM(T44:X44)</f>
        <v>0</v>
      </c>
      <c r="W42" s="381"/>
      <c r="X42" s="381"/>
      <c r="Y42" s="384"/>
      <c r="Z42" s="395"/>
      <c r="AA42" s="395"/>
      <c r="AB42" s="395"/>
      <c r="AC42" s="395"/>
      <c r="AD42" s="395"/>
      <c r="AE42" s="381"/>
      <c r="AF42" s="391"/>
      <c r="AG42" s="381"/>
      <c r="AH42" s="381"/>
      <c r="AI42" s="381"/>
      <c r="AJ42" s="381"/>
    </row>
    <row r="43" spans="1:36" ht="12.95" customHeight="1">
      <c r="A43" s="398"/>
      <c r="B43" s="399"/>
      <c r="C43" s="399"/>
      <c r="D43" s="399"/>
      <c r="E43" s="400"/>
      <c r="F43" s="395"/>
      <c r="G43" s="401" t="str">
        <f>IF($I42=0,"--",G44/$I42)</f>
        <v>--</v>
      </c>
      <c r="H43" s="401" t="str">
        <f>IF($I42=0,"--",H44/$I42)</f>
        <v>--</v>
      </c>
      <c r="I43" s="401" t="str">
        <f>IF($I42=0,"--",I44/$I42)</f>
        <v>--</v>
      </c>
      <c r="J43" s="401" t="str">
        <f>IF($I42=0,"--",J44/$I42)</f>
        <v>--</v>
      </c>
      <c r="K43" s="401" t="str">
        <f>IF($I42=0,"--",K44/$I42)</f>
        <v>--</v>
      </c>
      <c r="L43" s="389"/>
      <c r="M43" s="395"/>
      <c r="N43" s="395"/>
      <c r="O43" s="397">
        <f>SUM(M44:Q44)</f>
        <v>0</v>
      </c>
      <c r="P43" s="395"/>
      <c r="Q43" s="395"/>
      <c r="R43" s="400"/>
      <c r="S43" s="395"/>
      <c r="T43" s="401" t="str">
        <f>IF($V42=0,"--",T44/$V42)</f>
        <v>--</v>
      </c>
      <c r="U43" s="401" t="str">
        <f>IF($V42=0,"--",U44/$V42)</f>
        <v>--</v>
      </c>
      <c r="V43" s="401" t="str">
        <f>IF($V42=0,"--",V44/$V42)</f>
        <v>--</v>
      </c>
      <c r="W43" s="401" t="str">
        <f>IF($V42=0,"--",W44/$V42)</f>
        <v>--</v>
      </c>
      <c r="X43" s="401" t="str">
        <f>IF($V42=0,"--",X44/$V42)</f>
        <v>--</v>
      </c>
      <c r="Y43" s="389"/>
      <c r="Z43" s="395"/>
      <c r="AA43" s="395"/>
      <c r="AB43" s="397">
        <f>SUM(Z44:AD44)</f>
        <v>0</v>
      </c>
      <c r="AC43" s="395"/>
      <c r="AD43" s="395"/>
      <c r="AE43" s="395"/>
      <c r="AF43" s="402"/>
      <c r="AG43" s="395"/>
      <c r="AH43" s="381"/>
      <c r="AI43" s="395"/>
      <c r="AJ43" s="395"/>
    </row>
    <row r="44" spans="1:36" ht="12.95" customHeight="1">
      <c r="A44" s="403"/>
      <c r="B44" s="403"/>
      <c r="C44" s="403"/>
      <c r="D44" s="403"/>
      <c r="E44" s="404"/>
      <c r="F44" s="395"/>
      <c r="G44" s="397">
        <f>PHF及轉向比!GQ100</f>
        <v>0</v>
      </c>
      <c r="H44" s="397">
        <f>PHF及轉向比!GL100</f>
        <v>0</v>
      </c>
      <c r="I44" s="397">
        <f>PHF及轉向比!GG100</f>
        <v>0</v>
      </c>
      <c r="J44" s="397">
        <f>PHF及轉向比!GB100</f>
        <v>0</v>
      </c>
      <c r="K44" s="397">
        <f>PHF及轉向比!GV100</f>
        <v>0</v>
      </c>
      <c r="L44" s="395"/>
      <c r="M44" s="397">
        <f>+D60</f>
        <v>0</v>
      </c>
      <c r="N44" s="397">
        <f>+N73</f>
        <v>0</v>
      </c>
      <c r="O44" s="397">
        <f>+AB73</f>
        <v>0</v>
      </c>
      <c r="P44" s="397">
        <f>+AG55</f>
        <v>0</v>
      </c>
      <c r="Q44" s="397">
        <f>+T44</f>
        <v>0</v>
      </c>
      <c r="R44" s="400"/>
      <c r="S44" s="395"/>
      <c r="T44" s="397">
        <f>PHF及轉向比!IB100</f>
        <v>0</v>
      </c>
      <c r="U44" s="397">
        <f>PHF及轉向比!HW100</f>
        <v>0</v>
      </c>
      <c r="V44" s="397">
        <f>PHF及轉向比!HR100</f>
        <v>0</v>
      </c>
      <c r="W44" s="397">
        <f>PHF及轉向比!HM100</f>
        <v>0</v>
      </c>
      <c r="X44" s="397">
        <f>PHF及轉向比!HH100</f>
        <v>0</v>
      </c>
      <c r="Y44" s="395"/>
      <c r="Z44" s="397">
        <f>+K44</f>
        <v>0</v>
      </c>
      <c r="AA44" s="397">
        <f>+D61</f>
        <v>0</v>
      </c>
      <c r="AB44" s="397">
        <f>+O73</f>
        <v>0</v>
      </c>
      <c r="AC44" s="397">
        <f>+AC73</f>
        <v>0</v>
      </c>
      <c r="AD44" s="397">
        <f>+AG54</f>
        <v>0</v>
      </c>
      <c r="AE44" s="395"/>
      <c r="AF44" s="402"/>
      <c r="AG44" s="395"/>
      <c r="AH44" s="395"/>
      <c r="AI44" s="395"/>
      <c r="AJ44" s="395"/>
    </row>
    <row r="45" spans="1:36" ht="12.95" customHeight="1" thickBot="1">
      <c r="A45" s="405"/>
      <c r="B45" s="405"/>
      <c r="C45" s="405"/>
      <c r="D45" s="405"/>
      <c r="E45" s="406"/>
      <c r="F45" s="395"/>
      <c r="G45" s="395"/>
      <c r="H45" s="407"/>
      <c r="I45" s="407"/>
      <c r="J45" s="407"/>
      <c r="K45" s="407"/>
      <c r="L45" s="395"/>
      <c r="M45" s="407"/>
      <c r="N45" s="407"/>
      <c r="O45" s="407"/>
      <c r="P45" s="407"/>
      <c r="Q45" s="407"/>
      <c r="R45" s="400"/>
      <c r="S45" s="395"/>
      <c r="T45" s="395"/>
      <c r="U45" s="395"/>
      <c r="V45" s="395"/>
      <c r="W45" s="395"/>
      <c r="X45" s="395"/>
      <c r="Y45" s="395"/>
      <c r="Z45" s="395"/>
      <c r="AA45" s="395"/>
      <c r="AB45" s="395"/>
      <c r="AC45" s="395"/>
      <c r="AD45" s="395"/>
      <c r="AE45" s="395"/>
      <c r="AF45" s="408"/>
      <c r="AG45" s="405"/>
      <c r="AH45" s="405"/>
      <c r="AI45" s="405"/>
      <c r="AJ45" s="405"/>
    </row>
    <row r="46" spans="1:36" ht="12.95" customHeight="1">
      <c r="A46" s="395"/>
      <c r="B46" s="395"/>
      <c r="C46" s="395"/>
      <c r="D46" s="395"/>
      <c r="E46" s="395"/>
      <c r="F46" s="395"/>
      <c r="G46" s="395"/>
      <c r="H46" s="407"/>
      <c r="I46" s="407"/>
      <c r="J46" s="407"/>
      <c r="K46" s="407"/>
      <c r="L46" s="395"/>
      <c r="M46" s="407"/>
      <c r="N46" s="407"/>
      <c r="O46" s="407"/>
      <c r="P46" s="407"/>
      <c r="Q46" s="407"/>
      <c r="R46" s="395"/>
      <c r="S46" s="395"/>
      <c r="T46" s="395"/>
      <c r="U46" s="395"/>
      <c r="V46" s="395"/>
      <c r="W46" s="395"/>
      <c r="X46" s="395"/>
      <c r="Y46" s="395"/>
      <c r="Z46" s="395"/>
      <c r="AA46" s="395"/>
      <c r="AB46" s="395"/>
      <c r="AC46" s="395"/>
      <c r="AD46" s="395"/>
      <c r="AE46" s="395"/>
      <c r="AF46" s="395"/>
      <c r="AG46" s="395"/>
      <c r="AH46" s="395"/>
      <c r="AI46" s="395"/>
      <c r="AJ46" s="395"/>
    </row>
    <row r="47" spans="1:36" ht="12.95" customHeight="1">
      <c r="A47" s="395"/>
      <c r="B47" s="395"/>
      <c r="C47" s="395"/>
      <c r="D47" s="395"/>
      <c r="E47" s="395"/>
      <c r="F47" s="395"/>
      <c r="G47" s="395"/>
      <c r="H47" s="407"/>
      <c r="I47" s="407"/>
      <c r="J47" s="407"/>
      <c r="K47" s="407"/>
      <c r="L47" s="395"/>
      <c r="M47" s="407"/>
      <c r="N47" s="407"/>
      <c r="O47" s="407"/>
      <c r="P47" s="407"/>
      <c r="Q47" s="407"/>
      <c r="R47" s="395"/>
      <c r="S47" s="395"/>
      <c r="T47" s="395"/>
      <c r="U47" s="395"/>
      <c r="V47" s="395"/>
      <c r="W47" s="395"/>
      <c r="X47" s="395"/>
      <c r="Y47" s="395"/>
      <c r="Z47" s="395"/>
      <c r="AA47" s="395"/>
      <c r="AB47" s="395"/>
      <c r="AC47" s="395"/>
      <c r="AD47" s="395"/>
      <c r="AE47" s="395"/>
      <c r="AF47" s="395"/>
      <c r="AG47" s="395"/>
      <c r="AH47" s="395"/>
      <c r="AI47" s="395"/>
      <c r="AJ47" s="395"/>
    </row>
    <row r="48" spans="1:36" ht="12.95" customHeight="1">
      <c r="A48" s="395"/>
      <c r="B48" s="395"/>
      <c r="C48" s="395"/>
      <c r="D48" s="395"/>
      <c r="E48" s="395"/>
      <c r="F48" s="395"/>
      <c r="G48" s="395"/>
      <c r="H48" s="407"/>
      <c r="I48" s="407"/>
      <c r="J48" s="407"/>
      <c r="K48" s="407"/>
      <c r="L48" s="395"/>
      <c r="M48" s="407"/>
      <c r="N48" s="407"/>
      <c r="O48" s="407"/>
      <c r="P48" s="407"/>
      <c r="Q48" s="407"/>
      <c r="R48" s="395"/>
      <c r="S48" s="395"/>
      <c r="T48" s="395"/>
      <c r="U48" s="395"/>
      <c r="V48" s="395"/>
      <c r="W48" s="395"/>
      <c r="X48" s="395"/>
      <c r="Y48" s="395"/>
      <c r="Z48" s="395"/>
      <c r="AA48" s="395"/>
      <c r="AB48" s="395"/>
      <c r="AC48" s="395"/>
      <c r="AD48" s="395"/>
      <c r="AE48" s="395"/>
      <c r="AF48" s="395"/>
      <c r="AG48" s="395"/>
      <c r="AH48" s="395"/>
      <c r="AI48" s="395"/>
      <c r="AJ48" s="395"/>
    </row>
    <row r="49" spans="1:36" ht="12.95" customHeight="1">
      <c r="A49" s="395"/>
      <c r="B49" s="395"/>
      <c r="C49" s="395"/>
      <c r="D49" s="395"/>
      <c r="E49" s="395"/>
      <c r="F49" s="395"/>
      <c r="G49" s="395"/>
      <c r="H49" s="407"/>
      <c r="I49" s="407"/>
      <c r="J49" s="407"/>
      <c r="K49" s="407"/>
      <c r="L49" s="395"/>
      <c r="M49" s="407"/>
      <c r="N49" s="407"/>
      <c r="O49" s="407"/>
      <c r="P49" s="407"/>
      <c r="Q49" s="407"/>
      <c r="R49" s="395"/>
      <c r="S49" s="395"/>
      <c r="T49" s="395"/>
      <c r="U49" s="395"/>
      <c r="V49" s="395"/>
      <c r="W49" s="395"/>
      <c r="X49" s="395"/>
      <c r="Y49" s="395"/>
      <c r="Z49" s="395"/>
      <c r="AA49" s="395"/>
      <c r="AB49" s="395"/>
      <c r="AC49" s="395"/>
      <c r="AD49" s="395"/>
      <c r="AE49" s="395"/>
      <c r="AF49" s="395"/>
      <c r="AG49" s="395"/>
      <c r="AH49" s="395"/>
      <c r="AI49" s="395"/>
      <c r="AJ49" s="395"/>
    </row>
    <row r="50" spans="1:36" ht="12.95" customHeight="1">
      <c r="A50" s="381"/>
      <c r="B50" s="381"/>
      <c r="C50" s="381"/>
      <c r="D50" s="381"/>
      <c r="E50" s="381"/>
      <c r="F50" s="395"/>
      <c r="G50" s="395"/>
      <c r="H50" s="395"/>
      <c r="I50" s="395"/>
      <c r="J50" s="395"/>
      <c r="K50" s="395"/>
      <c r="L50" s="395"/>
      <c r="M50" s="395"/>
      <c r="N50" s="395"/>
      <c r="O50" s="395"/>
      <c r="P50" s="395"/>
      <c r="Q50" s="395"/>
      <c r="R50" s="395"/>
      <c r="S50" s="395"/>
      <c r="T50" s="395"/>
      <c r="U50" s="395"/>
      <c r="V50" s="395"/>
      <c r="W50" s="395"/>
      <c r="X50" s="395"/>
      <c r="Y50" s="395"/>
      <c r="Z50" s="395"/>
      <c r="AA50" s="395"/>
      <c r="AB50" s="395"/>
      <c r="AC50" s="395"/>
      <c r="AD50" s="395"/>
      <c r="AE50" s="395"/>
      <c r="AF50" s="395"/>
      <c r="AG50" s="381"/>
      <c r="AH50" s="381"/>
      <c r="AI50" s="381"/>
      <c r="AJ50" s="381"/>
    </row>
    <row r="51" spans="1:36" ht="12.95" customHeight="1">
      <c r="A51" s="381"/>
      <c r="B51" s="381"/>
      <c r="C51" s="381"/>
      <c r="D51" s="381"/>
      <c r="E51" s="381"/>
      <c r="F51" s="395"/>
      <c r="G51" s="395"/>
      <c r="H51" s="395"/>
      <c r="I51" s="395"/>
      <c r="J51" s="395"/>
      <c r="K51" s="395"/>
      <c r="L51" s="395"/>
      <c r="M51" s="395"/>
      <c r="N51" s="395"/>
      <c r="O51" s="395"/>
      <c r="P51" s="395"/>
      <c r="Q51" s="395"/>
      <c r="R51" s="395"/>
      <c r="S51" s="395"/>
      <c r="T51" s="395"/>
      <c r="U51" s="395"/>
      <c r="V51" s="395"/>
      <c r="W51" s="395"/>
      <c r="X51" s="395"/>
      <c r="Y51" s="395"/>
      <c r="Z51" s="395"/>
      <c r="AA51" s="395"/>
      <c r="AB51" s="395"/>
      <c r="AC51" s="395"/>
      <c r="AD51" s="395"/>
      <c r="AE51" s="395"/>
      <c r="AF51" s="395"/>
      <c r="AG51" s="381"/>
      <c r="AH51" s="381"/>
      <c r="AI51" s="381"/>
      <c r="AJ51" s="381"/>
    </row>
    <row r="52" spans="1:36" ht="12.95" customHeight="1">
      <c r="A52" s="381"/>
      <c r="B52" s="381"/>
      <c r="C52" s="381"/>
      <c r="D52" s="381"/>
      <c r="E52" s="381"/>
      <c r="F52" s="395"/>
      <c r="G52" s="395"/>
      <c r="H52" s="395"/>
      <c r="I52" s="395"/>
      <c r="J52" s="395"/>
      <c r="K52" s="395"/>
      <c r="L52" s="395"/>
      <c r="M52" s="395"/>
      <c r="N52" s="395"/>
      <c r="O52" s="395"/>
      <c r="P52" s="395"/>
      <c r="Q52" s="395"/>
      <c r="R52" s="395"/>
      <c r="S52" s="395"/>
      <c r="T52" s="395"/>
      <c r="U52" s="395"/>
      <c r="V52" s="395"/>
      <c r="W52" s="395"/>
      <c r="X52" s="395"/>
      <c r="Y52" s="395"/>
      <c r="Z52" s="395"/>
      <c r="AA52" s="395"/>
      <c r="AB52" s="395"/>
      <c r="AC52" s="395"/>
      <c r="AD52" s="395"/>
      <c r="AE52" s="395"/>
      <c r="AF52" s="395"/>
      <c r="AG52" s="381"/>
      <c r="AH52" s="381"/>
      <c r="AI52" s="381"/>
      <c r="AJ52" s="381"/>
    </row>
    <row r="53" spans="1:36" ht="12.95" customHeight="1">
      <c r="A53" s="381"/>
      <c r="B53" s="381"/>
      <c r="C53" s="381"/>
      <c r="D53" s="381"/>
      <c r="E53" s="381"/>
      <c r="F53" s="395"/>
      <c r="G53" s="395"/>
      <c r="H53" s="395"/>
      <c r="I53" s="395"/>
      <c r="J53" s="395"/>
      <c r="K53" s="395"/>
      <c r="L53" s="395"/>
      <c r="M53" s="395"/>
      <c r="N53" s="395"/>
      <c r="O53" s="395"/>
      <c r="P53" s="395"/>
      <c r="Q53" s="395"/>
      <c r="R53" s="395"/>
      <c r="S53" s="395"/>
      <c r="T53" s="395"/>
      <c r="U53" s="395"/>
      <c r="V53" s="395"/>
      <c r="W53" s="395"/>
      <c r="X53" s="395"/>
      <c r="Y53" s="395"/>
      <c r="Z53" s="395"/>
      <c r="AA53" s="395"/>
      <c r="AB53" s="395"/>
      <c r="AC53" s="395"/>
      <c r="AD53" s="395"/>
      <c r="AE53" s="395"/>
      <c r="AF53" s="395"/>
      <c r="AG53" s="381"/>
      <c r="AH53" s="381"/>
      <c r="AI53" s="381"/>
      <c r="AJ53" s="381"/>
    </row>
    <row r="54" spans="1:36" ht="12.95" customHeight="1">
      <c r="A54" s="381"/>
      <c r="B54" s="381"/>
      <c r="C54" s="381"/>
      <c r="D54" s="397">
        <f>+G44</f>
        <v>0</v>
      </c>
      <c r="E54" s="381"/>
      <c r="F54" s="395"/>
      <c r="G54" s="395"/>
      <c r="H54" s="395"/>
      <c r="I54" s="395"/>
      <c r="J54" s="395"/>
      <c r="K54" s="395"/>
      <c r="L54" s="395"/>
      <c r="M54" s="395"/>
      <c r="N54" s="395"/>
      <c r="O54" s="395"/>
      <c r="P54" s="395"/>
      <c r="Q54" s="395"/>
      <c r="R54" s="395"/>
      <c r="S54" s="395"/>
      <c r="T54" s="395"/>
      <c r="U54" s="395"/>
      <c r="V54" s="395"/>
      <c r="W54" s="395"/>
      <c r="X54" s="395"/>
      <c r="Y54" s="395"/>
      <c r="Z54" s="395"/>
      <c r="AA54" s="395"/>
      <c r="AB54" s="395"/>
      <c r="AC54" s="395"/>
      <c r="AD54" s="395"/>
      <c r="AE54" s="395"/>
      <c r="AF54" s="395"/>
      <c r="AG54" s="397">
        <f>PHF及轉向比!BX100</f>
        <v>0</v>
      </c>
      <c r="AH54" s="401" t="str">
        <f>IF($AI56=0,"--",AG54/$AI56)</f>
        <v>--</v>
      </c>
      <c r="AI54" s="381"/>
      <c r="AJ54" s="381"/>
    </row>
    <row r="55" spans="1:36" ht="12.95" customHeight="1">
      <c r="A55" s="395"/>
      <c r="B55" s="395"/>
      <c r="C55" s="409"/>
      <c r="D55" s="397">
        <f>+U44</f>
        <v>0</v>
      </c>
      <c r="E55" s="407"/>
      <c r="F55" s="395"/>
      <c r="G55" s="395"/>
      <c r="H55" s="395"/>
      <c r="I55" s="395"/>
      <c r="J55" s="395"/>
      <c r="K55" s="395"/>
      <c r="L55" s="395"/>
      <c r="M55" s="395"/>
      <c r="N55" s="395"/>
      <c r="O55" s="395"/>
      <c r="P55" s="395"/>
      <c r="Q55" s="395"/>
      <c r="R55" s="395"/>
      <c r="S55" s="395"/>
      <c r="T55" s="395"/>
      <c r="U55" s="395"/>
      <c r="V55" s="395"/>
      <c r="W55" s="395"/>
      <c r="X55" s="395"/>
      <c r="Y55" s="395"/>
      <c r="Z55" s="395"/>
      <c r="AA55" s="395"/>
      <c r="AB55" s="395"/>
      <c r="AC55" s="395"/>
      <c r="AD55" s="395"/>
      <c r="AE55" s="395"/>
      <c r="AF55" s="395"/>
      <c r="AG55" s="397">
        <f>PHF及轉向比!BS100</f>
        <v>0</v>
      </c>
      <c r="AH55" s="401" t="str">
        <f>IF($AI56=0,"--",AG55/$AI56)</f>
        <v>--</v>
      </c>
      <c r="AI55" s="396"/>
      <c r="AJ55" s="395"/>
    </row>
    <row r="56" spans="1:36" ht="12.95" customHeight="1">
      <c r="A56" s="395"/>
      <c r="B56" s="395"/>
      <c r="C56" s="397">
        <f>SUM(D54:D58)</f>
        <v>0</v>
      </c>
      <c r="D56" s="397">
        <f>+AG56</f>
        <v>0</v>
      </c>
      <c r="E56" s="407"/>
      <c r="F56" s="395"/>
      <c r="G56" s="395"/>
      <c r="H56" s="395"/>
      <c r="I56" s="395"/>
      <c r="J56" s="395"/>
      <c r="K56" s="395"/>
      <c r="L56" s="395"/>
      <c r="M56" s="395"/>
      <c r="N56" s="395"/>
      <c r="O56" s="395"/>
      <c r="P56" s="395"/>
      <c r="Q56" s="395"/>
      <c r="R56" s="395"/>
      <c r="S56" s="395"/>
      <c r="T56" s="395"/>
      <c r="U56" s="395"/>
      <c r="V56" s="395"/>
      <c r="W56" s="395"/>
      <c r="X56" s="395"/>
      <c r="Y56" s="395"/>
      <c r="Z56" s="395"/>
      <c r="AA56" s="395"/>
      <c r="AB56" s="395"/>
      <c r="AC56" s="395"/>
      <c r="AD56" s="395"/>
      <c r="AE56" s="395"/>
      <c r="AF56" s="395"/>
      <c r="AG56" s="397">
        <f>PHF及轉向比!BN100</f>
        <v>0</v>
      </c>
      <c r="AH56" s="401" t="str">
        <f>IF($AI56=0,"--",AG56/$AI56)</f>
        <v>--</v>
      </c>
      <c r="AI56" s="397">
        <f>SUM(AG54:AG58)</f>
        <v>0</v>
      </c>
      <c r="AJ56" s="410" t="s">
        <v>14</v>
      </c>
    </row>
    <row r="57" spans="1:36" ht="12.95" customHeight="1">
      <c r="A57" s="395"/>
      <c r="B57" s="395"/>
      <c r="C57" s="381"/>
      <c r="D57" s="397">
        <f>+AA73</f>
        <v>0</v>
      </c>
      <c r="E57" s="407"/>
      <c r="F57" s="395"/>
      <c r="G57" s="395"/>
      <c r="H57" s="395"/>
      <c r="I57" s="395"/>
      <c r="J57" s="395"/>
      <c r="K57" s="395"/>
      <c r="L57" s="395"/>
      <c r="M57" s="395"/>
      <c r="N57" s="395"/>
      <c r="O57" s="395"/>
      <c r="P57" s="395"/>
      <c r="Q57" s="395"/>
      <c r="R57" s="395"/>
      <c r="S57" s="395"/>
      <c r="T57" s="395"/>
      <c r="U57" s="395"/>
      <c r="V57" s="395"/>
      <c r="W57" s="395"/>
      <c r="X57" s="395"/>
      <c r="Y57" s="395"/>
      <c r="Z57" s="395"/>
      <c r="AA57" s="395"/>
      <c r="AB57" s="395"/>
      <c r="AC57" s="395"/>
      <c r="AD57" s="395"/>
      <c r="AE57" s="395"/>
      <c r="AF57" s="395"/>
      <c r="AG57" s="397">
        <f>PHF及轉向比!BI100</f>
        <v>0</v>
      </c>
      <c r="AH57" s="401" t="str">
        <f>IF($AI56=0,"--",AG57/$AI56)</f>
        <v>--</v>
      </c>
      <c r="AI57" s="395"/>
      <c r="AJ57" s="395"/>
    </row>
    <row r="58" spans="1:36" ht="12.95" customHeight="1">
      <c r="A58" s="395"/>
      <c r="B58" s="395"/>
      <c r="C58" s="381"/>
      <c r="D58" s="397">
        <f>+M73</f>
        <v>0</v>
      </c>
      <c r="E58" s="407"/>
      <c r="F58" s="395"/>
      <c r="G58" s="395"/>
      <c r="H58" s="395"/>
      <c r="I58" s="395"/>
      <c r="J58" s="395"/>
      <c r="K58" s="395"/>
      <c r="L58" s="395"/>
      <c r="M58" s="395"/>
      <c r="N58" s="395"/>
      <c r="O58" s="395"/>
      <c r="P58" s="395"/>
      <c r="Q58" s="395"/>
      <c r="R58" s="395"/>
      <c r="S58" s="395"/>
      <c r="T58" s="395"/>
      <c r="U58" s="395"/>
      <c r="V58" s="395"/>
      <c r="W58" s="395"/>
      <c r="X58" s="395"/>
      <c r="Y58" s="395"/>
      <c r="Z58" s="395"/>
      <c r="AA58" s="395"/>
      <c r="AB58" s="395"/>
      <c r="AC58" s="395"/>
      <c r="AD58" s="395"/>
      <c r="AE58" s="395"/>
      <c r="AF58" s="395"/>
      <c r="AG58" s="397">
        <f>PHF及轉向比!BD100</f>
        <v>0</v>
      </c>
      <c r="AH58" s="401" t="str">
        <f>IF($AI56=0,"--",AG58/$AI56)</f>
        <v>--</v>
      </c>
      <c r="AI58" s="384"/>
      <c r="AJ58" s="395"/>
    </row>
    <row r="59" spans="1:36" ht="12.95" customHeight="1">
      <c r="A59" s="411">
        <f>'調查資料(OUT)'!$AV$8</f>
        <v>0</v>
      </c>
      <c r="B59" s="411"/>
      <c r="C59" s="381"/>
      <c r="D59" s="381"/>
      <c r="E59" s="381"/>
      <c r="F59" s="395"/>
      <c r="G59" s="395"/>
      <c r="H59" s="395"/>
      <c r="I59" s="395"/>
      <c r="J59" s="395"/>
      <c r="K59" s="395"/>
      <c r="L59" s="395"/>
      <c r="M59" s="395"/>
      <c r="N59" s="395"/>
      <c r="O59" s="395"/>
      <c r="P59" s="395"/>
      <c r="Q59" s="395"/>
      <c r="R59" s="395"/>
      <c r="S59" s="395"/>
      <c r="T59" s="395"/>
      <c r="U59" s="395"/>
      <c r="V59" s="395"/>
      <c r="W59" s="395"/>
      <c r="X59" s="395"/>
      <c r="Y59" s="395"/>
      <c r="Z59" s="395"/>
      <c r="AA59" s="395"/>
      <c r="AB59" s="395"/>
      <c r="AC59" s="395"/>
      <c r="AD59" s="395"/>
      <c r="AE59" s="395"/>
      <c r="AF59" s="395"/>
      <c r="AG59" s="381"/>
      <c r="AH59" s="381"/>
      <c r="AI59" s="459">
        <f>'調查資料(OUT)'!$C$8</f>
        <v>0</v>
      </c>
      <c r="AJ59" s="459"/>
    </row>
    <row r="60" spans="1:36" ht="12.95" customHeight="1">
      <c r="A60" s="381"/>
      <c r="B60" s="395"/>
      <c r="C60" s="401" t="str">
        <f>IF($B62=0,"--",D60/$B62)</f>
        <v>--</v>
      </c>
      <c r="D60" s="397">
        <f>PHF及轉向比!FK100</f>
        <v>0</v>
      </c>
      <c r="E60" s="407"/>
      <c r="F60" s="395"/>
      <c r="G60" s="395"/>
      <c r="H60" s="395"/>
      <c r="I60" s="395"/>
      <c r="J60" s="395"/>
      <c r="K60" s="395"/>
      <c r="L60" s="395"/>
      <c r="M60" s="395"/>
      <c r="N60" s="395"/>
      <c r="O60" s="395"/>
      <c r="P60" s="395"/>
      <c r="Q60" s="395"/>
      <c r="R60" s="395"/>
      <c r="S60" s="395"/>
      <c r="T60" s="395"/>
      <c r="U60" s="395"/>
      <c r="V60" s="395"/>
      <c r="W60" s="395"/>
      <c r="X60" s="395"/>
      <c r="Y60" s="395"/>
      <c r="Z60" s="395"/>
      <c r="AA60" s="395"/>
      <c r="AB60" s="395"/>
      <c r="AC60" s="395"/>
      <c r="AD60" s="395"/>
      <c r="AE60" s="395"/>
      <c r="AF60" s="395"/>
      <c r="AG60" s="397">
        <f>+X44</f>
        <v>0</v>
      </c>
      <c r="AH60" s="409"/>
      <c r="AI60" s="395"/>
      <c r="AJ60" s="395"/>
    </row>
    <row r="61" spans="1:36" ht="12.95" customHeight="1">
      <c r="A61" s="395"/>
      <c r="B61" s="409"/>
      <c r="C61" s="401" t="str">
        <f>IF($B62=0,"--",D61/$B62)</f>
        <v>--</v>
      </c>
      <c r="D61" s="397">
        <f>PHF及轉向比!FP100</f>
        <v>0</v>
      </c>
      <c r="E61" s="407"/>
      <c r="F61" s="395"/>
      <c r="G61" s="395"/>
      <c r="H61" s="395"/>
      <c r="I61" s="395"/>
      <c r="J61" s="395"/>
      <c r="K61" s="395"/>
      <c r="L61" s="395"/>
      <c r="M61" s="395"/>
      <c r="N61" s="395"/>
      <c r="O61" s="395"/>
      <c r="P61" s="395"/>
      <c r="Q61" s="395"/>
      <c r="R61" s="395"/>
      <c r="S61" s="395"/>
      <c r="T61" s="395"/>
      <c r="U61" s="395"/>
      <c r="V61" s="395"/>
      <c r="W61" s="395"/>
      <c r="X61" s="395"/>
      <c r="Y61" s="395"/>
      <c r="Z61" s="395"/>
      <c r="AA61" s="395"/>
      <c r="AB61" s="395"/>
      <c r="AC61" s="395"/>
      <c r="AD61" s="395"/>
      <c r="AE61" s="395"/>
      <c r="AF61" s="395"/>
      <c r="AG61" s="397">
        <f>+J44</f>
        <v>0</v>
      </c>
      <c r="AH61" s="381"/>
      <c r="AI61" s="395"/>
      <c r="AJ61" s="395"/>
    </row>
    <row r="62" spans="1:36" ht="12.95" customHeight="1">
      <c r="A62" s="410" t="s">
        <v>101</v>
      </c>
      <c r="B62" s="397">
        <f>SUM(D60:D64)</f>
        <v>0</v>
      </c>
      <c r="C62" s="401" t="str">
        <f>IF($B62=0,"--",D62/$B62)</f>
        <v>--</v>
      </c>
      <c r="D62" s="397">
        <f>PHF及轉向比!EV100</f>
        <v>0</v>
      </c>
      <c r="E62" s="407"/>
      <c r="F62" s="395"/>
      <c r="G62" s="395"/>
      <c r="H62" s="395"/>
      <c r="I62" s="395"/>
      <c r="J62" s="395"/>
      <c r="K62" s="395"/>
      <c r="L62" s="395"/>
      <c r="M62" s="395"/>
      <c r="N62" s="395"/>
      <c r="O62" s="395"/>
      <c r="P62" s="395"/>
      <c r="Q62" s="395"/>
      <c r="R62" s="395"/>
      <c r="S62" s="395"/>
      <c r="T62" s="395"/>
      <c r="U62" s="395"/>
      <c r="V62" s="395"/>
      <c r="W62" s="395"/>
      <c r="X62" s="395"/>
      <c r="Y62" s="395"/>
      <c r="Z62" s="395"/>
      <c r="AA62" s="395"/>
      <c r="AB62" s="395"/>
      <c r="AC62" s="395"/>
      <c r="AD62" s="395"/>
      <c r="AE62" s="395"/>
      <c r="AF62" s="395"/>
      <c r="AG62" s="397">
        <f>+D62</f>
        <v>0</v>
      </c>
      <c r="AH62" s="397">
        <f>SUM(AG60:AG64)</f>
        <v>0</v>
      </c>
      <c r="AI62" s="395"/>
      <c r="AJ62" s="395"/>
    </row>
    <row r="63" spans="1:36" ht="12.95" customHeight="1">
      <c r="A63" s="395"/>
      <c r="B63" s="396" t="s">
        <v>13</v>
      </c>
      <c r="C63" s="401" t="str">
        <f>IF($B62=0,"--",D63/$B62)</f>
        <v>--</v>
      </c>
      <c r="D63" s="397">
        <f>PHF及轉向比!FA100</f>
        <v>0</v>
      </c>
      <c r="E63" s="407"/>
      <c r="F63" s="395"/>
      <c r="G63" s="395"/>
      <c r="H63" s="395"/>
      <c r="I63" s="395"/>
      <c r="J63" s="395"/>
      <c r="K63" s="395"/>
      <c r="L63" s="395"/>
      <c r="M63" s="395"/>
      <c r="N63" s="395"/>
      <c r="O63" s="395"/>
      <c r="P63" s="395"/>
      <c r="Q63" s="395"/>
      <c r="R63" s="395"/>
      <c r="S63" s="395"/>
      <c r="T63" s="395"/>
      <c r="U63" s="395"/>
      <c r="V63" s="395"/>
      <c r="W63" s="395"/>
      <c r="X63" s="395"/>
      <c r="Y63" s="395"/>
      <c r="Z63" s="395"/>
      <c r="AA63" s="395"/>
      <c r="AB63" s="395"/>
      <c r="AC63" s="395"/>
      <c r="AD63" s="395"/>
      <c r="AE63" s="395"/>
      <c r="AF63" s="395"/>
      <c r="AG63" s="397">
        <f>+P73</f>
        <v>0</v>
      </c>
      <c r="AH63" s="381"/>
      <c r="AI63" s="381"/>
      <c r="AJ63" s="381"/>
    </row>
    <row r="64" spans="1:36" ht="12.95" customHeight="1">
      <c r="A64" s="381"/>
      <c r="B64" s="381"/>
      <c r="C64" s="401" t="str">
        <f>IF($B62=0,"--",D64/$B62)</f>
        <v>--</v>
      </c>
      <c r="D64" s="397">
        <f>PHF及轉向比!FF100</f>
        <v>0</v>
      </c>
      <c r="E64" s="407"/>
      <c r="F64" s="395"/>
      <c r="G64" s="395"/>
      <c r="H64" s="395"/>
      <c r="I64" s="395"/>
      <c r="J64" s="395"/>
      <c r="K64" s="395"/>
      <c r="L64" s="395"/>
      <c r="M64" s="395"/>
      <c r="N64" s="395"/>
      <c r="O64" s="395"/>
      <c r="P64" s="395"/>
      <c r="Q64" s="395"/>
      <c r="R64" s="395"/>
      <c r="S64" s="395"/>
      <c r="T64" s="395"/>
      <c r="U64" s="395"/>
      <c r="V64" s="395"/>
      <c r="W64" s="395"/>
      <c r="X64" s="395"/>
      <c r="Y64" s="395"/>
      <c r="Z64" s="395"/>
      <c r="AA64" s="395"/>
      <c r="AB64" s="395"/>
      <c r="AC64" s="395"/>
      <c r="AD64" s="395"/>
      <c r="AE64" s="395"/>
      <c r="AF64" s="395"/>
      <c r="AG64" s="397">
        <f>+AD73</f>
        <v>0</v>
      </c>
      <c r="AH64" s="381"/>
      <c r="AI64" s="381"/>
      <c r="AJ64" s="381"/>
    </row>
    <row r="65" spans="1:36" ht="12.95" customHeight="1">
      <c r="A65" s="381"/>
      <c r="B65" s="381"/>
      <c r="C65" s="412"/>
      <c r="D65" s="407"/>
      <c r="E65" s="407"/>
      <c r="F65" s="395"/>
      <c r="G65" s="395"/>
      <c r="H65" s="395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Y65" s="395"/>
      <c r="Z65" s="395"/>
      <c r="AA65" s="395"/>
      <c r="AB65" s="395"/>
      <c r="AC65" s="395"/>
      <c r="AD65" s="395"/>
      <c r="AE65" s="395"/>
      <c r="AF65" s="395"/>
      <c r="AG65" s="407"/>
      <c r="AH65" s="381"/>
      <c r="AI65" s="381"/>
      <c r="AJ65" s="381"/>
    </row>
    <row r="66" spans="1:36" ht="12.95" customHeight="1">
      <c r="A66" s="381"/>
      <c r="B66" s="381"/>
      <c r="C66" s="412"/>
      <c r="D66" s="407"/>
      <c r="E66" s="407"/>
      <c r="F66" s="395"/>
      <c r="G66" s="395"/>
      <c r="H66" s="395"/>
      <c r="I66" s="395"/>
      <c r="J66" s="395"/>
      <c r="K66" s="395"/>
      <c r="L66" s="395"/>
      <c r="M66" s="395"/>
      <c r="N66" s="395"/>
      <c r="O66" s="395"/>
      <c r="P66" s="395"/>
      <c r="Q66" s="395"/>
      <c r="R66" s="395"/>
      <c r="S66" s="395"/>
      <c r="T66" s="395"/>
      <c r="U66" s="395"/>
      <c r="V66" s="395"/>
      <c r="W66" s="395"/>
      <c r="X66" s="395"/>
      <c r="Y66" s="395"/>
      <c r="Z66" s="395"/>
      <c r="AA66" s="395"/>
      <c r="AB66" s="395"/>
      <c r="AC66" s="395"/>
      <c r="AD66" s="395"/>
      <c r="AE66" s="395"/>
      <c r="AF66" s="395"/>
      <c r="AG66" s="407"/>
      <c r="AH66" s="381"/>
      <c r="AI66" s="381"/>
      <c r="AJ66" s="381"/>
    </row>
    <row r="67" spans="1:36" ht="12.95" customHeight="1">
      <c r="A67" s="381"/>
      <c r="B67" s="381"/>
      <c r="C67" s="412"/>
      <c r="D67" s="407"/>
      <c r="E67" s="407"/>
      <c r="F67" s="395"/>
      <c r="G67" s="395"/>
      <c r="H67" s="395"/>
      <c r="I67" s="395"/>
      <c r="J67" s="395"/>
      <c r="K67" s="395"/>
      <c r="L67" s="395"/>
      <c r="M67" s="395"/>
      <c r="N67" s="395"/>
      <c r="O67" s="395"/>
      <c r="P67" s="395"/>
      <c r="Q67" s="395"/>
      <c r="R67" s="395"/>
      <c r="S67" s="395"/>
      <c r="T67" s="395"/>
      <c r="U67" s="395"/>
      <c r="V67" s="395"/>
      <c r="W67" s="395"/>
      <c r="X67" s="395"/>
      <c r="Y67" s="395"/>
      <c r="Z67" s="395"/>
      <c r="AA67" s="395"/>
      <c r="AB67" s="395"/>
      <c r="AC67" s="395"/>
      <c r="AD67" s="395"/>
      <c r="AE67" s="395"/>
      <c r="AF67" s="395"/>
      <c r="AG67" s="407"/>
      <c r="AH67" s="381"/>
      <c r="AI67" s="381"/>
      <c r="AJ67" s="381"/>
    </row>
    <row r="68" spans="1:36" ht="12.95" customHeight="1">
      <c r="A68" s="413"/>
      <c r="B68" s="381"/>
      <c r="C68" s="414"/>
      <c r="D68" s="415"/>
      <c r="E68" s="415"/>
      <c r="F68" s="395"/>
      <c r="G68" s="395"/>
      <c r="H68" s="395"/>
      <c r="I68" s="395"/>
      <c r="J68" s="395"/>
      <c r="K68" s="395"/>
      <c r="L68" s="395"/>
      <c r="M68" s="395"/>
      <c r="N68" s="395"/>
      <c r="O68" s="395"/>
      <c r="P68" s="395"/>
      <c r="Q68" s="395"/>
      <c r="R68" s="395"/>
      <c r="S68" s="395"/>
      <c r="T68" s="395"/>
      <c r="U68" s="395"/>
      <c r="V68" s="395"/>
      <c r="W68" s="395"/>
      <c r="X68" s="395"/>
      <c r="Y68" s="395"/>
      <c r="Z68" s="395"/>
      <c r="AA68" s="395"/>
      <c r="AB68" s="395"/>
      <c r="AC68" s="395"/>
      <c r="AD68" s="395"/>
      <c r="AE68" s="395"/>
      <c r="AF68" s="395"/>
      <c r="AG68" s="381"/>
      <c r="AH68" s="381"/>
      <c r="AI68" s="381"/>
      <c r="AJ68" s="381"/>
    </row>
    <row r="69" spans="1:36" ht="12.95" customHeight="1">
      <c r="A69" s="395"/>
      <c r="B69" s="409"/>
      <c r="C69" s="416"/>
      <c r="D69" s="407"/>
      <c r="E69" s="407"/>
      <c r="F69" s="395"/>
      <c r="G69" s="395"/>
      <c r="H69" s="395"/>
      <c r="I69" s="395"/>
      <c r="J69" s="395"/>
      <c r="K69" s="395"/>
      <c r="L69" s="395"/>
      <c r="M69" s="395"/>
      <c r="N69" s="395"/>
      <c r="O69" s="395"/>
      <c r="P69" s="395"/>
      <c r="Q69" s="395"/>
      <c r="R69" s="395"/>
      <c r="S69" s="395"/>
      <c r="T69" s="395"/>
      <c r="U69" s="395"/>
      <c r="V69" s="395"/>
      <c r="W69" s="395"/>
      <c r="X69" s="395"/>
      <c r="Y69" s="395"/>
      <c r="Z69" s="395"/>
      <c r="AA69" s="395"/>
      <c r="AB69" s="395"/>
      <c r="AC69" s="395"/>
      <c r="AD69" s="395"/>
      <c r="AE69" s="395"/>
      <c r="AF69" s="395"/>
      <c r="AG69" s="381"/>
      <c r="AH69" s="381"/>
      <c r="AI69" s="381"/>
      <c r="AJ69" s="381"/>
    </row>
    <row r="70" spans="1:36" ht="12.95" customHeight="1">
      <c r="A70" s="395"/>
      <c r="B70" s="396"/>
      <c r="C70" s="416"/>
      <c r="D70" s="407"/>
      <c r="E70" s="407"/>
      <c r="F70" s="395"/>
      <c r="G70" s="395"/>
      <c r="H70" s="395"/>
      <c r="I70" s="395"/>
      <c r="J70" s="395"/>
      <c r="K70" s="395"/>
      <c r="L70" s="395"/>
      <c r="M70" s="395"/>
      <c r="N70" s="395"/>
      <c r="O70" s="395"/>
      <c r="P70" s="395"/>
      <c r="Q70" s="395"/>
      <c r="R70" s="395"/>
      <c r="S70" s="395"/>
      <c r="T70" s="395"/>
      <c r="U70" s="395"/>
      <c r="V70" s="395"/>
      <c r="W70" s="395"/>
      <c r="X70" s="395"/>
      <c r="Y70" s="395"/>
      <c r="Z70" s="395"/>
      <c r="AA70" s="395"/>
      <c r="AB70" s="395"/>
      <c r="AC70" s="395"/>
      <c r="AD70" s="395"/>
      <c r="AE70" s="395"/>
      <c r="AF70" s="395"/>
      <c r="AG70" s="381"/>
      <c r="AH70" s="381"/>
      <c r="AI70" s="381"/>
      <c r="AJ70" s="381"/>
    </row>
    <row r="71" spans="1:36" ht="12.95" customHeight="1" thickBot="1">
      <c r="A71" s="381"/>
      <c r="B71" s="381"/>
      <c r="C71" s="416"/>
      <c r="D71" s="407"/>
      <c r="E71" s="407"/>
      <c r="F71" s="395"/>
      <c r="G71" s="395"/>
      <c r="H71" s="395"/>
      <c r="I71" s="395"/>
      <c r="J71" s="395"/>
      <c r="K71" s="395"/>
      <c r="L71" s="395"/>
      <c r="M71" s="395"/>
      <c r="N71" s="395"/>
      <c r="O71" s="395"/>
      <c r="P71" s="395"/>
      <c r="Q71" s="395"/>
      <c r="R71" s="395"/>
      <c r="S71" s="395"/>
      <c r="T71" s="395"/>
      <c r="U71" s="395"/>
      <c r="V71" s="395"/>
      <c r="W71" s="395"/>
      <c r="X71" s="395"/>
      <c r="Y71" s="395"/>
      <c r="Z71" s="395"/>
      <c r="AA71" s="395"/>
      <c r="AB71" s="395"/>
      <c r="AC71" s="395"/>
      <c r="AD71" s="395"/>
      <c r="AE71" s="395"/>
      <c r="AF71" s="395"/>
      <c r="AG71" s="395"/>
      <c r="AH71" s="395"/>
      <c r="AI71" s="395"/>
      <c r="AJ71" s="395"/>
    </row>
    <row r="72" spans="1:36" ht="12.95" customHeight="1">
      <c r="A72" s="417"/>
      <c r="B72" s="417"/>
      <c r="C72" s="417"/>
      <c r="D72" s="417"/>
      <c r="E72" s="418"/>
      <c r="F72" s="395"/>
      <c r="G72" s="395"/>
      <c r="H72" s="395"/>
      <c r="I72" s="395"/>
      <c r="J72" s="395"/>
      <c r="K72" s="395"/>
      <c r="L72" s="395"/>
      <c r="M72" s="395"/>
      <c r="N72" s="395"/>
      <c r="O72" s="395"/>
      <c r="P72" s="395"/>
      <c r="Q72" s="395"/>
      <c r="R72" s="400"/>
      <c r="S72" s="395"/>
      <c r="T72" s="395"/>
      <c r="U72" s="395"/>
      <c r="V72" s="395"/>
      <c r="W72" s="395"/>
      <c r="X72" s="395"/>
      <c r="Y72" s="395"/>
      <c r="Z72" s="395"/>
      <c r="AA72" s="395"/>
      <c r="AB72" s="395"/>
      <c r="AC72" s="395"/>
      <c r="AD72" s="395"/>
      <c r="AE72" s="395"/>
      <c r="AF72" s="419"/>
      <c r="AG72" s="420" t="s">
        <v>77</v>
      </c>
      <c r="AH72" s="421"/>
      <c r="AI72" s="421">
        <f>路口基本資料!$B$4</f>
        <v>0</v>
      </c>
      <c r="AJ72" s="421"/>
    </row>
    <row r="73" spans="1:36" ht="12.95" customHeight="1">
      <c r="A73" s="395"/>
      <c r="B73" s="395"/>
      <c r="C73" s="395"/>
      <c r="D73" s="395"/>
      <c r="E73" s="400"/>
      <c r="F73" s="395"/>
      <c r="G73" s="397">
        <f>+D64</f>
        <v>0</v>
      </c>
      <c r="H73" s="397">
        <f>+H44</f>
        <v>0</v>
      </c>
      <c r="I73" s="397">
        <f>+V44</f>
        <v>0</v>
      </c>
      <c r="J73" s="397">
        <f>+AG57</f>
        <v>0</v>
      </c>
      <c r="K73" s="397">
        <f>+Z73</f>
        <v>0</v>
      </c>
      <c r="L73" s="381"/>
      <c r="M73" s="397">
        <f>PHF及轉向比!DZ100</f>
        <v>0</v>
      </c>
      <c r="N73" s="397">
        <f>PHF及轉向比!EE100</f>
        <v>0</v>
      </c>
      <c r="O73" s="397">
        <f>PHF及轉向比!EJ100</f>
        <v>0</v>
      </c>
      <c r="P73" s="397">
        <f>PHF及轉向比!DP100</f>
        <v>0</v>
      </c>
      <c r="Q73" s="397">
        <f>PHF及轉向比!DU100</f>
        <v>0</v>
      </c>
      <c r="R73" s="400"/>
      <c r="S73" s="395"/>
      <c r="T73" s="397">
        <f>+Q73</f>
        <v>0</v>
      </c>
      <c r="U73" s="397">
        <f>+D63</f>
        <v>0</v>
      </c>
      <c r="V73" s="397">
        <f>+I44</f>
        <v>0</v>
      </c>
      <c r="W73" s="397">
        <f>+W44</f>
        <v>0</v>
      </c>
      <c r="X73" s="397">
        <f>+AG58</f>
        <v>0</v>
      </c>
      <c r="Y73" s="395"/>
      <c r="Z73" s="397">
        <f>PHF及轉向比!CO100</f>
        <v>0</v>
      </c>
      <c r="AA73" s="397">
        <f>PHF及轉向比!CT100</f>
        <v>0</v>
      </c>
      <c r="AB73" s="397">
        <f>PHF及轉向比!CY100</f>
        <v>0</v>
      </c>
      <c r="AC73" s="397">
        <f>PHF及轉向比!DD100</f>
        <v>0</v>
      </c>
      <c r="AD73" s="397">
        <f>PHF及轉向比!CJ100</f>
        <v>0</v>
      </c>
      <c r="AE73" s="407"/>
      <c r="AF73" s="402"/>
      <c r="AG73" s="422" t="s">
        <v>103</v>
      </c>
      <c r="AH73" s="423" t="s">
        <v>133</v>
      </c>
      <c r="AI73" s="381"/>
      <c r="AJ73" s="424"/>
    </row>
    <row r="74" spans="1:36" ht="12.95" customHeight="1">
      <c r="A74" s="395"/>
      <c r="B74" s="395"/>
      <c r="C74" s="395"/>
      <c r="D74" s="395"/>
      <c r="E74" s="400"/>
      <c r="F74" s="395"/>
      <c r="G74" s="381"/>
      <c r="H74" s="381"/>
      <c r="I74" s="397">
        <f>SUM(G73:K73)</f>
        <v>0</v>
      </c>
      <c r="J74" s="381"/>
      <c r="K74" s="381"/>
      <c r="L74" s="381"/>
      <c r="M74" s="401" t="str">
        <f>IF($O75=0,"--",M73/$O75)</f>
        <v>--</v>
      </c>
      <c r="N74" s="401" t="str">
        <f>IF($O75=0,"--",N73/$O75)</f>
        <v>--</v>
      </c>
      <c r="O74" s="401" t="str">
        <f>IF($O75=0,"--",O73/$O75)</f>
        <v>--</v>
      </c>
      <c r="P74" s="401" t="str">
        <f>IF($O75=0,"--",P73/$O75)</f>
        <v>--</v>
      </c>
      <c r="Q74" s="401" t="str">
        <f>IF($O75=0,"--",Q73/$O75)</f>
        <v>--</v>
      </c>
      <c r="R74" s="400"/>
      <c r="S74" s="395"/>
      <c r="T74" s="395"/>
      <c r="U74" s="381"/>
      <c r="V74" s="397">
        <f>SUM(T73:X73)</f>
        <v>0</v>
      </c>
      <c r="W74" s="395"/>
      <c r="X74" s="395"/>
      <c r="Y74" s="384"/>
      <c r="Z74" s="401" t="str">
        <f>IF($AB75=0,"--",Z73/$AB75)</f>
        <v>--</v>
      </c>
      <c r="AA74" s="401" t="str">
        <f>IF($AB75=0,"--",AA73/$AB75)</f>
        <v>--</v>
      </c>
      <c r="AB74" s="401" t="str">
        <f>IF($AB75=0,"--",AB73/$AB75)</f>
        <v>--</v>
      </c>
      <c r="AC74" s="401" t="str">
        <f>IF($AB75=0,"--",AC73/$AB75)</f>
        <v>--</v>
      </c>
      <c r="AD74" s="401" t="str">
        <f>IF($AB75=0,"--",AD73/$AB75)</f>
        <v>--</v>
      </c>
      <c r="AE74" s="412"/>
      <c r="AF74" s="402"/>
      <c r="AG74" s="422" t="s">
        <v>102</v>
      </c>
      <c r="AH74" s="424"/>
      <c r="AI74" s="425" t="str">
        <f>路口基本資料!$B$8</f>
        <v>YYYY/MM/DD</v>
      </c>
      <c r="AJ74" s="424"/>
    </row>
    <row r="75" spans="1:36" ht="12.95" customHeight="1">
      <c r="A75" s="395"/>
      <c r="B75" s="395"/>
      <c r="C75" s="395"/>
      <c r="D75" s="395"/>
      <c r="E75" s="400"/>
      <c r="F75" s="395"/>
      <c r="G75" s="381"/>
      <c r="H75" s="381"/>
      <c r="I75" s="381"/>
      <c r="J75" s="381"/>
      <c r="K75" s="381"/>
      <c r="L75" s="381"/>
      <c r="M75" s="381"/>
      <c r="N75" s="381"/>
      <c r="O75" s="397">
        <f>SUM(M73:Q73)</f>
        <v>0</v>
      </c>
      <c r="P75" s="381"/>
      <c r="Q75" s="381"/>
      <c r="R75" s="400"/>
      <c r="S75" s="395"/>
      <c r="T75" s="395"/>
      <c r="U75" s="409"/>
      <c r="V75" s="395"/>
      <c r="W75" s="389"/>
      <c r="X75" s="389"/>
      <c r="Y75" s="384"/>
      <c r="Z75" s="395"/>
      <c r="AA75" s="381"/>
      <c r="AB75" s="397">
        <f>SUM(Z73:AD73)</f>
        <v>0</v>
      </c>
      <c r="AC75" s="395"/>
      <c r="AD75" s="395"/>
      <c r="AE75" s="395"/>
      <c r="AF75" s="402"/>
      <c r="AG75" s="422" t="s">
        <v>105</v>
      </c>
      <c r="AH75" s="426">
        <f>PHF及轉向比!$AZ$100</f>
        <v>1900</v>
      </c>
      <c r="AI75" s="426" t="s">
        <v>106</v>
      </c>
      <c r="AJ75" s="426">
        <f>PHF及轉向比!$BA$100</f>
        <v>2000</v>
      </c>
    </row>
    <row r="76" spans="1:36" ht="12.95" customHeight="1">
      <c r="A76" s="395"/>
      <c r="B76" s="395"/>
      <c r="C76" s="395"/>
      <c r="D76" s="395"/>
      <c r="E76" s="400"/>
      <c r="F76" s="395"/>
      <c r="G76" s="381"/>
      <c r="H76" s="381"/>
      <c r="I76" s="381"/>
      <c r="J76" s="381"/>
      <c r="K76" s="381"/>
      <c r="L76" s="389">
        <f>'調查資料(OUT)'!$AG$8</f>
        <v>0</v>
      </c>
      <c r="M76" s="381"/>
      <c r="N76" s="381"/>
      <c r="O76" s="410" t="s">
        <v>16</v>
      </c>
      <c r="P76" s="381"/>
      <c r="Q76" s="381"/>
      <c r="R76" s="400"/>
      <c r="S76" s="395"/>
      <c r="T76" s="395"/>
      <c r="U76" s="395"/>
      <c r="V76" s="395"/>
      <c r="W76" s="395"/>
      <c r="X76" s="395"/>
      <c r="Y76" s="389">
        <f>'調查資料(OUT)'!$R$8</f>
        <v>0</v>
      </c>
      <c r="Z76" s="409"/>
      <c r="AA76" s="381"/>
      <c r="AB76" s="427" t="s">
        <v>15</v>
      </c>
      <c r="AC76" s="395"/>
      <c r="AD76" s="395"/>
      <c r="AE76" s="395"/>
      <c r="AF76" s="402"/>
      <c r="AG76" s="422" t="s">
        <v>107</v>
      </c>
      <c r="AH76" s="426"/>
      <c r="AI76" s="426"/>
      <c r="AJ76" s="426"/>
    </row>
    <row r="77" spans="1:36" ht="12.95" customHeight="1">
      <c r="A77" s="395"/>
      <c r="B77" s="395"/>
      <c r="C77" s="395"/>
      <c r="D77" s="395"/>
      <c r="E77" s="395"/>
      <c r="F77" s="395"/>
      <c r="G77" s="395"/>
      <c r="H77" s="395"/>
      <c r="I77" s="395"/>
      <c r="J77" s="395"/>
      <c r="K77" s="395"/>
      <c r="L77" s="389"/>
      <c r="M77" s="409"/>
      <c r="N77" s="409"/>
      <c r="O77" s="427"/>
      <c r="P77" s="395"/>
      <c r="Q77" s="395"/>
      <c r="R77" s="395"/>
      <c r="S77" s="395"/>
      <c r="T77" s="395"/>
      <c r="U77" s="395"/>
      <c r="V77" s="395"/>
      <c r="W77" s="395"/>
      <c r="X77" s="395"/>
      <c r="Y77" s="395"/>
      <c r="Z77" s="395"/>
      <c r="AA77" s="395"/>
      <c r="AB77" s="395"/>
      <c r="AC77" s="395"/>
      <c r="AD77" s="395"/>
      <c r="AE77" s="395"/>
      <c r="AF77" s="395"/>
      <c r="AG77" s="435"/>
      <c r="AH77" s="381"/>
      <c r="AI77" s="381"/>
      <c r="AJ77" s="381"/>
    </row>
    <row r="78" spans="1:36" ht="21">
      <c r="A78" s="457" t="str">
        <f>SUBSTITUTE("x_小型車轉向交通量(假日昏峰)","x",路口基本資料!$B$5)</f>
        <v>_小型車轉向交通量(假日昏峰)</v>
      </c>
      <c r="B78" s="458"/>
      <c r="C78" s="458"/>
      <c r="D78" s="458"/>
      <c r="E78" s="458"/>
      <c r="F78" s="458"/>
      <c r="G78" s="458"/>
      <c r="H78" s="458"/>
      <c r="I78" s="458"/>
      <c r="J78" s="458"/>
      <c r="K78" s="458"/>
      <c r="L78" s="458"/>
      <c r="M78" s="458"/>
      <c r="N78" s="458"/>
      <c r="O78" s="458"/>
      <c r="P78" s="458"/>
      <c r="Q78" s="458"/>
      <c r="R78" s="458"/>
      <c r="S78" s="458"/>
      <c r="T78" s="458"/>
      <c r="U78" s="458"/>
      <c r="V78" s="458"/>
      <c r="W78" s="458"/>
      <c r="X78" s="458"/>
      <c r="Y78" s="458"/>
      <c r="Z78" s="458"/>
      <c r="AA78" s="458"/>
      <c r="AB78" s="458"/>
      <c r="AC78" s="458"/>
      <c r="AD78" s="458"/>
      <c r="AE78" s="458"/>
      <c r="AF78" s="458"/>
      <c r="AG78" s="458"/>
      <c r="AH78" s="458"/>
      <c r="AI78" s="458"/>
      <c r="AJ78" s="458"/>
    </row>
  </sheetData>
  <mergeCells count="4">
    <mergeCell ref="A39:AJ39"/>
    <mergeCell ref="A78:AJ78"/>
    <mergeCell ref="AI20:AJ20"/>
    <mergeCell ref="AI59:AJ59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78"/>
  <sheetViews>
    <sheetView topLeftCell="A44" workbookViewId="0">
      <selection activeCell="AI75" sqref="AI75"/>
    </sheetView>
  </sheetViews>
  <sheetFormatPr defaultRowHeight="16.5"/>
  <cols>
    <col min="1" max="1" width="5.875" style="3" customWidth="1"/>
    <col min="2" max="4" width="4.625" style="3" customWidth="1"/>
    <col min="5" max="6" width="2.125" style="3" customWidth="1"/>
    <col min="7" max="11" width="4.625" style="3" customWidth="1"/>
    <col min="12" max="12" width="3.625" style="3" customWidth="1"/>
    <col min="13" max="17" width="4.625" style="3" customWidth="1"/>
    <col min="18" max="19" width="3.625" style="3" customWidth="1"/>
    <col min="20" max="24" width="4.625" style="3" customWidth="1"/>
    <col min="25" max="25" width="3.625" style="3" customWidth="1"/>
    <col min="26" max="30" width="4.625" style="3" customWidth="1"/>
    <col min="31" max="32" width="2.125" style="3" customWidth="1"/>
    <col min="33" max="35" width="4.625" style="3" customWidth="1"/>
    <col min="36" max="36" width="5.875" style="3" customWidth="1"/>
    <col min="261" max="264" width="3.625" customWidth="1"/>
    <col min="265" max="266" width="2.125" customWidth="1"/>
    <col min="267" max="286" width="3.625" customWidth="1"/>
    <col min="287" max="288" width="2.125" customWidth="1"/>
    <col min="289" max="290" width="3.625" customWidth="1"/>
    <col min="291" max="291" width="7" customWidth="1"/>
    <col min="292" max="292" width="3.625" customWidth="1"/>
    <col min="517" max="520" width="3.625" customWidth="1"/>
    <col min="521" max="522" width="2.125" customWidth="1"/>
    <col min="523" max="542" width="3.625" customWidth="1"/>
    <col min="543" max="544" width="2.125" customWidth="1"/>
    <col min="545" max="546" width="3.625" customWidth="1"/>
    <col min="547" max="547" width="7" customWidth="1"/>
    <col min="548" max="548" width="3.625" customWidth="1"/>
    <col min="773" max="776" width="3.625" customWidth="1"/>
    <col min="777" max="778" width="2.125" customWidth="1"/>
    <col min="779" max="798" width="3.625" customWidth="1"/>
    <col min="799" max="800" width="2.125" customWidth="1"/>
    <col min="801" max="802" width="3.625" customWidth="1"/>
    <col min="803" max="803" width="7" customWidth="1"/>
    <col min="804" max="804" width="3.625" customWidth="1"/>
    <col min="1029" max="1032" width="3.625" customWidth="1"/>
    <col min="1033" max="1034" width="2.125" customWidth="1"/>
    <col min="1035" max="1054" width="3.625" customWidth="1"/>
    <col min="1055" max="1056" width="2.125" customWidth="1"/>
    <col min="1057" max="1058" width="3.625" customWidth="1"/>
    <col min="1059" max="1059" width="7" customWidth="1"/>
    <col min="1060" max="1060" width="3.625" customWidth="1"/>
    <col min="1285" max="1288" width="3.625" customWidth="1"/>
    <col min="1289" max="1290" width="2.125" customWidth="1"/>
    <col min="1291" max="1310" width="3.625" customWidth="1"/>
    <col min="1311" max="1312" width="2.125" customWidth="1"/>
    <col min="1313" max="1314" width="3.625" customWidth="1"/>
    <col min="1315" max="1315" width="7" customWidth="1"/>
    <col min="1316" max="1316" width="3.625" customWidth="1"/>
    <col min="1541" max="1544" width="3.625" customWidth="1"/>
    <col min="1545" max="1546" width="2.125" customWidth="1"/>
    <col min="1547" max="1566" width="3.625" customWidth="1"/>
    <col min="1567" max="1568" width="2.125" customWidth="1"/>
    <col min="1569" max="1570" width="3.625" customWidth="1"/>
    <col min="1571" max="1571" width="7" customWidth="1"/>
    <col min="1572" max="1572" width="3.625" customWidth="1"/>
    <col min="1797" max="1800" width="3.625" customWidth="1"/>
    <col min="1801" max="1802" width="2.125" customWidth="1"/>
    <col min="1803" max="1822" width="3.625" customWidth="1"/>
    <col min="1823" max="1824" width="2.125" customWidth="1"/>
    <col min="1825" max="1826" width="3.625" customWidth="1"/>
    <col min="1827" max="1827" width="7" customWidth="1"/>
    <col min="1828" max="1828" width="3.625" customWidth="1"/>
    <col min="2053" max="2056" width="3.625" customWidth="1"/>
    <col min="2057" max="2058" width="2.125" customWidth="1"/>
    <col min="2059" max="2078" width="3.625" customWidth="1"/>
    <col min="2079" max="2080" width="2.125" customWidth="1"/>
    <col min="2081" max="2082" width="3.625" customWidth="1"/>
    <col min="2083" max="2083" width="7" customWidth="1"/>
    <col min="2084" max="2084" width="3.625" customWidth="1"/>
    <col min="2309" max="2312" width="3.625" customWidth="1"/>
    <col min="2313" max="2314" width="2.125" customWidth="1"/>
    <col min="2315" max="2334" width="3.625" customWidth="1"/>
    <col min="2335" max="2336" width="2.125" customWidth="1"/>
    <col min="2337" max="2338" width="3.625" customWidth="1"/>
    <col min="2339" max="2339" width="7" customWidth="1"/>
    <col min="2340" max="2340" width="3.625" customWidth="1"/>
    <col min="2565" max="2568" width="3.625" customWidth="1"/>
    <col min="2569" max="2570" width="2.125" customWidth="1"/>
    <col min="2571" max="2590" width="3.625" customWidth="1"/>
    <col min="2591" max="2592" width="2.125" customWidth="1"/>
    <col min="2593" max="2594" width="3.625" customWidth="1"/>
    <col min="2595" max="2595" width="7" customWidth="1"/>
    <col min="2596" max="2596" width="3.625" customWidth="1"/>
    <col min="2821" max="2824" width="3.625" customWidth="1"/>
    <col min="2825" max="2826" width="2.125" customWidth="1"/>
    <col min="2827" max="2846" width="3.625" customWidth="1"/>
    <col min="2847" max="2848" width="2.125" customWidth="1"/>
    <col min="2849" max="2850" width="3.625" customWidth="1"/>
    <col min="2851" max="2851" width="7" customWidth="1"/>
    <col min="2852" max="2852" width="3.625" customWidth="1"/>
    <col min="3077" max="3080" width="3.625" customWidth="1"/>
    <col min="3081" max="3082" width="2.125" customWidth="1"/>
    <col min="3083" max="3102" width="3.625" customWidth="1"/>
    <col min="3103" max="3104" width="2.125" customWidth="1"/>
    <col min="3105" max="3106" width="3.625" customWidth="1"/>
    <col min="3107" max="3107" width="7" customWidth="1"/>
    <col min="3108" max="3108" width="3.625" customWidth="1"/>
    <col min="3333" max="3336" width="3.625" customWidth="1"/>
    <col min="3337" max="3338" width="2.125" customWidth="1"/>
    <col min="3339" max="3358" width="3.625" customWidth="1"/>
    <col min="3359" max="3360" width="2.125" customWidth="1"/>
    <col min="3361" max="3362" width="3.625" customWidth="1"/>
    <col min="3363" max="3363" width="7" customWidth="1"/>
    <col min="3364" max="3364" width="3.625" customWidth="1"/>
    <col min="3589" max="3592" width="3.625" customWidth="1"/>
    <col min="3593" max="3594" width="2.125" customWidth="1"/>
    <col min="3595" max="3614" width="3.625" customWidth="1"/>
    <col min="3615" max="3616" width="2.125" customWidth="1"/>
    <col min="3617" max="3618" width="3.625" customWidth="1"/>
    <col min="3619" max="3619" width="7" customWidth="1"/>
    <col min="3620" max="3620" width="3.625" customWidth="1"/>
    <col min="3845" max="3848" width="3.625" customWidth="1"/>
    <col min="3849" max="3850" width="2.125" customWidth="1"/>
    <col min="3851" max="3870" width="3.625" customWidth="1"/>
    <col min="3871" max="3872" width="2.125" customWidth="1"/>
    <col min="3873" max="3874" width="3.625" customWidth="1"/>
    <col min="3875" max="3875" width="7" customWidth="1"/>
    <col min="3876" max="3876" width="3.625" customWidth="1"/>
    <col min="4101" max="4104" width="3.625" customWidth="1"/>
    <col min="4105" max="4106" width="2.125" customWidth="1"/>
    <col min="4107" max="4126" width="3.625" customWidth="1"/>
    <col min="4127" max="4128" width="2.125" customWidth="1"/>
    <col min="4129" max="4130" width="3.625" customWidth="1"/>
    <col min="4131" max="4131" width="7" customWidth="1"/>
    <col min="4132" max="4132" width="3.625" customWidth="1"/>
    <col min="4357" max="4360" width="3.625" customWidth="1"/>
    <col min="4361" max="4362" width="2.125" customWidth="1"/>
    <col min="4363" max="4382" width="3.625" customWidth="1"/>
    <col min="4383" max="4384" width="2.125" customWidth="1"/>
    <col min="4385" max="4386" width="3.625" customWidth="1"/>
    <col min="4387" max="4387" width="7" customWidth="1"/>
    <col min="4388" max="4388" width="3.625" customWidth="1"/>
    <col min="4613" max="4616" width="3.625" customWidth="1"/>
    <col min="4617" max="4618" width="2.125" customWidth="1"/>
    <col min="4619" max="4638" width="3.625" customWidth="1"/>
    <col min="4639" max="4640" width="2.125" customWidth="1"/>
    <col min="4641" max="4642" width="3.625" customWidth="1"/>
    <col min="4643" max="4643" width="7" customWidth="1"/>
    <col min="4644" max="4644" width="3.625" customWidth="1"/>
    <col min="4869" max="4872" width="3.625" customWidth="1"/>
    <col min="4873" max="4874" width="2.125" customWidth="1"/>
    <col min="4875" max="4894" width="3.625" customWidth="1"/>
    <col min="4895" max="4896" width="2.125" customWidth="1"/>
    <col min="4897" max="4898" width="3.625" customWidth="1"/>
    <col min="4899" max="4899" width="7" customWidth="1"/>
    <col min="4900" max="4900" width="3.625" customWidth="1"/>
    <col min="5125" max="5128" width="3.625" customWidth="1"/>
    <col min="5129" max="5130" width="2.125" customWidth="1"/>
    <col min="5131" max="5150" width="3.625" customWidth="1"/>
    <col min="5151" max="5152" width="2.125" customWidth="1"/>
    <col min="5153" max="5154" width="3.625" customWidth="1"/>
    <col min="5155" max="5155" width="7" customWidth="1"/>
    <col min="5156" max="5156" width="3.625" customWidth="1"/>
    <col min="5381" max="5384" width="3.625" customWidth="1"/>
    <col min="5385" max="5386" width="2.125" customWidth="1"/>
    <col min="5387" max="5406" width="3.625" customWidth="1"/>
    <col min="5407" max="5408" width="2.125" customWidth="1"/>
    <col min="5409" max="5410" width="3.625" customWidth="1"/>
    <col min="5411" max="5411" width="7" customWidth="1"/>
    <col min="5412" max="5412" width="3.625" customWidth="1"/>
    <col min="5637" max="5640" width="3.625" customWidth="1"/>
    <col min="5641" max="5642" width="2.125" customWidth="1"/>
    <col min="5643" max="5662" width="3.625" customWidth="1"/>
    <col min="5663" max="5664" width="2.125" customWidth="1"/>
    <col min="5665" max="5666" width="3.625" customWidth="1"/>
    <col min="5667" max="5667" width="7" customWidth="1"/>
    <col min="5668" max="5668" width="3.625" customWidth="1"/>
    <col min="5893" max="5896" width="3.625" customWidth="1"/>
    <col min="5897" max="5898" width="2.125" customWidth="1"/>
    <col min="5899" max="5918" width="3.625" customWidth="1"/>
    <col min="5919" max="5920" width="2.125" customWidth="1"/>
    <col min="5921" max="5922" width="3.625" customWidth="1"/>
    <col min="5923" max="5923" width="7" customWidth="1"/>
    <col min="5924" max="5924" width="3.625" customWidth="1"/>
    <col min="6149" max="6152" width="3.625" customWidth="1"/>
    <col min="6153" max="6154" width="2.125" customWidth="1"/>
    <col min="6155" max="6174" width="3.625" customWidth="1"/>
    <col min="6175" max="6176" width="2.125" customWidth="1"/>
    <col min="6177" max="6178" width="3.625" customWidth="1"/>
    <col min="6179" max="6179" width="7" customWidth="1"/>
    <col min="6180" max="6180" width="3.625" customWidth="1"/>
    <col min="6405" max="6408" width="3.625" customWidth="1"/>
    <col min="6409" max="6410" width="2.125" customWidth="1"/>
    <col min="6411" max="6430" width="3.625" customWidth="1"/>
    <col min="6431" max="6432" width="2.125" customWidth="1"/>
    <col min="6433" max="6434" width="3.625" customWidth="1"/>
    <col min="6435" max="6435" width="7" customWidth="1"/>
    <col min="6436" max="6436" width="3.625" customWidth="1"/>
    <col min="6661" max="6664" width="3.625" customWidth="1"/>
    <col min="6665" max="6666" width="2.125" customWidth="1"/>
    <col min="6667" max="6686" width="3.625" customWidth="1"/>
    <col min="6687" max="6688" width="2.125" customWidth="1"/>
    <col min="6689" max="6690" width="3.625" customWidth="1"/>
    <col min="6691" max="6691" width="7" customWidth="1"/>
    <col min="6692" max="6692" width="3.625" customWidth="1"/>
    <col min="6917" max="6920" width="3.625" customWidth="1"/>
    <col min="6921" max="6922" width="2.125" customWidth="1"/>
    <col min="6923" max="6942" width="3.625" customWidth="1"/>
    <col min="6943" max="6944" width="2.125" customWidth="1"/>
    <col min="6945" max="6946" width="3.625" customWidth="1"/>
    <col min="6947" max="6947" width="7" customWidth="1"/>
    <col min="6948" max="6948" width="3.625" customWidth="1"/>
    <col min="7173" max="7176" width="3.625" customWidth="1"/>
    <col min="7177" max="7178" width="2.125" customWidth="1"/>
    <col min="7179" max="7198" width="3.625" customWidth="1"/>
    <col min="7199" max="7200" width="2.125" customWidth="1"/>
    <col min="7201" max="7202" width="3.625" customWidth="1"/>
    <col min="7203" max="7203" width="7" customWidth="1"/>
    <col min="7204" max="7204" width="3.625" customWidth="1"/>
    <col min="7429" max="7432" width="3.625" customWidth="1"/>
    <col min="7433" max="7434" width="2.125" customWidth="1"/>
    <col min="7435" max="7454" width="3.625" customWidth="1"/>
    <col min="7455" max="7456" width="2.125" customWidth="1"/>
    <col min="7457" max="7458" width="3.625" customWidth="1"/>
    <col min="7459" max="7459" width="7" customWidth="1"/>
    <col min="7460" max="7460" width="3.625" customWidth="1"/>
    <col min="7685" max="7688" width="3.625" customWidth="1"/>
    <col min="7689" max="7690" width="2.125" customWidth="1"/>
    <col min="7691" max="7710" width="3.625" customWidth="1"/>
    <col min="7711" max="7712" width="2.125" customWidth="1"/>
    <col min="7713" max="7714" width="3.625" customWidth="1"/>
    <col min="7715" max="7715" width="7" customWidth="1"/>
    <col min="7716" max="7716" width="3.625" customWidth="1"/>
    <col min="7941" max="7944" width="3.625" customWidth="1"/>
    <col min="7945" max="7946" width="2.125" customWidth="1"/>
    <col min="7947" max="7966" width="3.625" customWidth="1"/>
    <col min="7967" max="7968" width="2.125" customWidth="1"/>
    <col min="7969" max="7970" width="3.625" customWidth="1"/>
    <col min="7971" max="7971" width="7" customWidth="1"/>
    <col min="7972" max="7972" width="3.625" customWidth="1"/>
    <col min="8197" max="8200" width="3.625" customWidth="1"/>
    <col min="8201" max="8202" width="2.125" customWidth="1"/>
    <col min="8203" max="8222" width="3.625" customWidth="1"/>
    <col min="8223" max="8224" width="2.125" customWidth="1"/>
    <col min="8225" max="8226" width="3.625" customWidth="1"/>
    <col min="8227" max="8227" width="7" customWidth="1"/>
    <col min="8228" max="8228" width="3.625" customWidth="1"/>
    <col min="8453" max="8456" width="3.625" customWidth="1"/>
    <col min="8457" max="8458" width="2.125" customWidth="1"/>
    <col min="8459" max="8478" width="3.625" customWidth="1"/>
    <col min="8479" max="8480" width="2.125" customWidth="1"/>
    <col min="8481" max="8482" width="3.625" customWidth="1"/>
    <col min="8483" max="8483" width="7" customWidth="1"/>
    <col min="8484" max="8484" width="3.625" customWidth="1"/>
    <col min="8709" max="8712" width="3.625" customWidth="1"/>
    <col min="8713" max="8714" width="2.125" customWidth="1"/>
    <col min="8715" max="8734" width="3.625" customWidth="1"/>
    <col min="8735" max="8736" width="2.125" customWidth="1"/>
    <col min="8737" max="8738" width="3.625" customWidth="1"/>
    <col min="8739" max="8739" width="7" customWidth="1"/>
    <col min="8740" max="8740" width="3.625" customWidth="1"/>
    <col min="8965" max="8968" width="3.625" customWidth="1"/>
    <col min="8969" max="8970" width="2.125" customWidth="1"/>
    <col min="8971" max="8990" width="3.625" customWidth="1"/>
    <col min="8991" max="8992" width="2.125" customWidth="1"/>
    <col min="8993" max="8994" width="3.625" customWidth="1"/>
    <col min="8995" max="8995" width="7" customWidth="1"/>
    <col min="8996" max="8996" width="3.625" customWidth="1"/>
    <col min="9221" max="9224" width="3.625" customWidth="1"/>
    <col min="9225" max="9226" width="2.125" customWidth="1"/>
    <col min="9227" max="9246" width="3.625" customWidth="1"/>
    <col min="9247" max="9248" width="2.125" customWidth="1"/>
    <col min="9249" max="9250" width="3.625" customWidth="1"/>
    <col min="9251" max="9251" width="7" customWidth="1"/>
    <col min="9252" max="9252" width="3.625" customWidth="1"/>
    <col min="9477" max="9480" width="3.625" customWidth="1"/>
    <col min="9481" max="9482" width="2.125" customWidth="1"/>
    <col min="9483" max="9502" width="3.625" customWidth="1"/>
    <col min="9503" max="9504" width="2.125" customWidth="1"/>
    <col min="9505" max="9506" width="3.625" customWidth="1"/>
    <col min="9507" max="9507" width="7" customWidth="1"/>
    <col min="9508" max="9508" width="3.625" customWidth="1"/>
    <col min="9733" max="9736" width="3.625" customWidth="1"/>
    <col min="9737" max="9738" width="2.125" customWidth="1"/>
    <col min="9739" max="9758" width="3.625" customWidth="1"/>
    <col min="9759" max="9760" width="2.125" customWidth="1"/>
    <col min="9761" max="9762" width="3.625" customWidth="1"/>
    <col min="9763" max="9763" width="7" customWidth="1"/>
    <col min="9764" max="9764" width="3.625" customWidth="1"/>
    <col min="9989" max="9992" width="3.625" customWidth="1"/>
    <col min="9993" max="9994" width="2.125" customWidth="1"/>
    <col min="9995" max="10014" width="3.625" customWidth="1"/>
    <col min="10015" max="10016" width="2.125" customWidth="1"/>
    <col min="10017" max="10018" width="3.625" customWidth="1"/>
    <col min="10019" max="10019" width="7" customWidth="1"/>
    <col min="10020" max="10020" width="3.625" customWidth="1"/>
    <col min="10245" max="10248" width="3.625" customWidth="1"/>
    <col min="10249" max="10250" width="2.125" customWidth="1"/>
    <col min="10251" max="10270" width="3.625" customWidth="1"/>
    <col min="10271" max="10272" width="2.125" customWidth="1"/>
    <col min="10273" max="10274" width="3.625" customWidth="1"/>
    <col min="10275" max="10275" width="7" customWidth="1"/>
    <col min="10276" max="10276" width="3.625" customWidth="1"/>
    <col min="10501" max="10504" width="3.625" customWidth="1"/>
    <col min="10505" max="10506" width="2.125" customWidth="1"/>
    <col min="10507" max="10526" width="3.625" customWidth="1"/>
    <col min="10527" max="10528" width="2.125" customWidth="1"/>
    <col min="10529" max="10530" width="3.625" customWidth="1"/>
    <col min="10531" max="10531" width="7" customWidth="1"/>
    <col min="10532" max="10532" width="3.625" customWidth="1"/>
    <col min="10757" max="10760" width="3.625" customWidth="1"/>
    <col min="10761" max="10762" width="2.125" customWidth="1"/>
    <col min="10763" max="10782" width="3.625" customWidth="1"/>
    <col min="10783" max="10784" width="2.125" customWidth="1"/>
    <col min="10785" max="10786" width="3.625" customWidth="1"/>
    <col min="10787" max="10787" width="7" customWidth="1"/>
    <col min="10788" max="10788" width="3.625" customWidth="1"/>
    <col min="11013" max="11016" width="3.625" customWidth="1"/>
    <col min="11017" max="11018" width="2.125" customWidth="1"/>
    <col min="11019" max="11038" width="3.625" customWidth="1"/>
    <col min="11039" max="11040" width="2.125" customWidth="1"/>
    <col min="11041" max="11042" width="3.625" customWidth="1"/>
    <col min="11043" max="11043" width="7" customWidth="1"/>
    <col min="11044" max="11044" width="3.625" customWidth="1"/>
    <col min="11269" max="11272" width="3.625" customWidth="1"/>
    <col min="11273" max="11274" width="2.125" customWidth="1"/>
    <col min="11275" max="11294" width="3.625" customWidth="1"/>
    <col min="11295" max="11296" width="2.125" customWidth="1"/>
    <col min="11297" max="11298" width="3.625" customWidth="1"/>
    <col min="11299" max="11299" width="7" customWidth="1"/>
    <col min="11300" max="11300" width="3.625" customWidth="1"/>
    <col min="11525" max="11528" width="3.625" customWidth="1"/>
    <col min="11529" max="11530" width="2.125" customWidth="1"/>
    <col min="11531" max="11550" width="3.625" customWidth="1"/>
    <col min="11551" max="11552" width="2.125" customWidth="1"/>
    <col min="11553" max="11554" width="3.625" customWidth="1"/>
    <col min="11555" max="11555" width="7" customWidth="1"/>
    <col min="11556" max="11556" width="3.625" customWidth="1"/>
    <col min="11781" max="11784" width="3.625" customWidth="1"/>
    <col min="11785" max="11786" width="2.125" customWidth="1"/>
    <col min="11787" max="11806" width="3.625" customWidth="1"/>
    <col min="11807" max="11808" width="2.125" customWidth="1"/>
    <col min="11809" max="11810" width="3.625" customWidth="1"/>
    <col min="11811" max="11811" width="7" customWidth="1"/>
    <col min="11812" max="11812" width="3.625" customWidth="1"/>
    <col min="12037" max="12040" width="3.625" customWidth="1"/>
    <col min="12041" max="12042" width="2.125" customWidth="1"/>
    <col min="12043" max="12062" width="3.625" customWidth="1"/>
    <col min="12063" max="12064" width="2.125" customWidth="1"/>
    <col min="12065" max="12066" width="3.625" customWidth="1"/>
    <col min="12067" max="12067" width="7" customWidth="1"/>
    <col min="12068" max="12068" width="3.625" customWidth="1"/>
    <col min="12293" max="12296" width="3.625" customWidth="1"/>
    <col min="12297" max="12298" width="2.125" customWidth="1"/>
    <col min="12299" max="12318" width="3.625" customWidth="1"/>
    <col min="12319" max="12320" width="2.125" customWidth="1"/>
    <col min="12321" max="12322" width="3.625" customWidth="1"/>
    <col min="12323" max="12323" width="7" customWidth="1"/>
    <col min="12324" max="12324" width="3.625" customWidth="1"/>
    <col min="12549" max="12552" width="3.625" customWidth="1"/>
    <col min="12553" max="12554" width="2.125" customWidth="1"/>
    <col min="12555" max="12574" width="3.625" customWidth="1"/>
    <col min="12575" max="12576" width="2.125" customWidth="1"/>
    <col min="12577" max="12578" width="3.625" customWidth="1"/>
    <col min="12579" max="12579" width="7" customWidth="1"/>
    <col min="12580" max="12580" width="3.625" customWidth="1"/>
    <col min="12805" max="12808" width="3.625" customWidth="1"/>
    <col min="12809" max="12810" width="2.125" customWidth="1"/>
    <col min="12811" max="12830" width="3.625" customWidth="1"/>
    <col min="12831" max="12832" width="2.125" customWidth="1"/>
    <col min="12833" max="12834" width="3.625" customWidth="1"/>
    <col min="12835" max="12835" width="7" customWidth="1"/>
    <col min="12836" max="12836" width="3.625" customWidth="1"/>
    <col min="13061" max="13064" width="3.625" customWidth="1"/>
    <col min="13065" max="13066" width="2.125" customWidth="1"/>
    <col min="13067" max="13086" width="3.625" customWidth="1"/>
    <col min="13087" max="13088" width="2.125" customWidth="1"/>
    <col min="13089" max="13090" width="3.625" customWidth="1"/>
    <col min="13091" max="13091" width="7" customWidth="1"/>
    <col min="13092" max="13092" width="3.625" customWidth="1"/>
    <col min="13317" max="13320" width="3.625" customWidth="1"/>
    <col min="13321" max="13322" width="2.125" customWidth="1"/>
    <col min="13323" max="13342" width="3.625" customWidth="1"/>
    <col min="13343" max="13344" width="2.125" customWidth="1"/>
    <col min="13345" max="13346" width="3.625" customWidth="1"/>
    <col min="13347" max="13347" width="7" customWidth="1"/>
    <col min="13348" max="13348" width="3.625" customWidth="1"/>
    <col min="13573" max="13576" width="3.625" customWidth="1"/>
    <col min="13577" max="13578" width="2.125" customWidth="1"/>
    <col min="13579" max="13598" width="3.625" customWidth="1"/>
    <col min="13599" max="13600" width="2.125" customWidth="1"/>
    <col min="13601" max="13602" width="3.625" customWidth="1"/>
    <col min="13603" max="13603" width="7" customWidth="1"/>
    <col min="13604" max="13604" width="3.625" customWidth="1"/>
    <col min="13829" max="13832" width="3.625" customWidth="1"/>
    <col min="13833" max="13834" width="2.125" customWidth="1"/>
    <col min="13835" max="13854" width="3.625" customWidth="1"/>
    <col min="13855" max="13856" width="2.125" customWidth="1"/>
    <col min="13857" max="13858" width="3.625" customWidth="1"/>
    <col min="13859" max="13859" width="7" customWidth="1"/>
    <col min="13860" max="13860" width="3.625" customWidth="1"/>
    <col min="14085" max="14088" width="3.625" customWidth="1"/>
    <col min="14089" max="14090" width="2.125" customWidth="1"/>
    <col min="14091" max="14110" width="3.625" customWidth="1"/>
    <col min="14111" max="14112" width="2.125" customWidth="1"/>
    <col min="14113" max="14114" width="3.625" customWidth="1"/>
    <col min="14115" max="14115" width="7" customWidth="1"/>
    <col min="14116" max="14116" width="3.625" customWidth="1"/>
    <col min="14341" max="14344" width="3.625" customWidth="1"/>
    <col min="14345" max="14346" width="2.125" customWidth="1"/>
    <col min="14347" max="14366" width="3.625" customWidth="1"/>
    <col min="14367" max="14368" width="2.125" customWidth="1"/>
    <col min="14369" max="14370" width="3.625" customWidth="1"/>
    <col min="14371" max="14371" width="7" customWidth="1"/>
    <col min="14372" max="14372" width="3.625" customWidth="1"/>
    <col min="14597" max="14600" width="3.625" customWidth="1"/>
    <col min="14601" max="14602" width="2.125" customWidth="1"/>
    <col min="14603" max="14622" width="3.625" customWidth="1"/>
    <col min="14623" max="14624" width="2.125" customWidth="1"/>
    <col min="14625" max="14626" width="3.625" customWidth="1"/>
    <col min="14627" max="14627" width="7" customWidth="1"/>
    <col min="14628" max="14628" width="3.625" customWidth="1"/>
    <col min="14853" max="14856" width="3.625" customWidth="1"/>
    <col min="14857" max="14858" width="2.125" customWidth="1"/>
    <col min="14859" max="14878" width="3.625" customWidth="1"/>
    <col min="14879" max="14880" width="2.125" customWidth="1"/>
    <col min="14881" max="14882" width="3.625" customWidth="1"/>
    <col min="14883" max="14883" width="7" customWidth="1"/>
    <col min="14884" max="14884" width="3.625" customWidth="1"/>
    <col min="15109" max="15112" width="3.625" customWidth="1"/>
    <col min="15113" max="15114" width="2.125" customWidth="1"/>
    <col min="15115" max="15134" width="3.625" customWidth="1"/>
    <col min="15135" max="15136" width="2.125" customWidth="1"/>
    <col min="15137" max="15138" width="3.625" customWidth="1"/>
    <col min="15139" max="15139" width="7" customWidth="1"/>
    <col min="15140" max="15140" width="3.625" customWidth="1"/>
    <col min="15365" max="15368" width="3.625" customWidth="1"/>
    <col min="15369" max="15370" width="2.125" customWidth="1"/>
    <col min="15371" max="15390" width="3.625" customWidth="1"/>
    <col min="15391" max="15392" width="2.125" customWidth="1"/>
    <col min="15393" max="15394" width="3.625" customWidth="1"/>
    <col min="15395" max="15395" width="7" customWidth="1"/>
    <col min="15396" max="15396" width="3.625" customWidth="1"/>
    <col min="15621" max="15624" width="3.625" customWidth="1"/>
    <col min="15625" max="15626" width="2.125" customWidth="1"/>
    <col min="15627" max="15646" width="3.625" customWidth="1"/>
    <col min="15647" max="15648" width="2.125" customWidth="1"/>
    <col min="15649" max="15650" width="3.625" customWidth="1"/>
    <col min="15651" max="15651" width="7" customWidth="1"/>
    <col min="15652" max="15652" width="3.625" customWidth="1"/>
    <col min="15877" max="15880" width="3.625" customWidth="1"/>
    <col min="15881" max="15882" width="2.125" customWidth="1"/>
    <col min="15883" max="15902" width="3.625" customWidth="1"/>
    <col min="15903" max="15904" width="2.125" customWidth="1"/>
    <col min="15905" max="15906" width="3.625" customWidth="1"/>
    <col min="15907" max="15907" width="7" customWidth="1"/>
    <col min="15908" max="15908" width="3.625" customWidth="1"/>
    <col min="16133" max="16136" width="3.625" customWidth="1"/>
    <col min="16137" max="16138" width="2.125" customWidth="1"/>
    <col min="16139" max="16158" width="3.625" customWidth="1"/>
    <col min="16159" max="16160" width="2.125" customWidth="1"/>
    <col min="16161" max="16162" width="3.625" customWidth="1"/>
    <col min="16163" max="16163" width="7" customWidth="1"/>
    <col min="16164" max="16164" width="3.625" customWidth="1"/>
  </cols>
  <sheetData>
    <row r="1" spans="1:36">
      <c r="A1" s="381"/>
      <c r="B1" s="381"/>
      <c r="C1" s="381"/>
      <c r="D1" s="381"/>
      <c r="E1" s="381"/>
      <c r="F1" s="381"/>
      <c r="G1" s="381"/>
      <c r="H1" s="382"/>
      <c r="I1" s="382"/>
      <c r="J1" s="381"/>
      <c r="K1" s="381"/>
      <c r="L1" s="381"/>
      <c r="M1" s="381"/>
      <c r="N1" s="381"/>
      <c r="O1" s="381"/>
      <c r="P1" s="381"/>
      <c r="Q1" s="381"/>
      <c r="R1" s="381"/>
      <c r="S1" s="381"/>
      <c r="T1" s="381"/>
      <c r="U1" s="381"/>
      <c r="V1" s="381"/>
      <c r="W1" s="381"/>
      <c r="X1" s="381"/>
      <c r="Y1" s="381"/>
      <c r="Z1" s="381"/>
      <c r="AA1" s="381"/>
      <c r="AB1" s="381"/>
      <c r="AC1" s="381"/>
      <c r="AD1" s="381"/>
      <c r="AE1" s="381"/>
      <c r="AF1" s="381"/>
      <c r="AG1" s="381"/>
      <c r="AH1" s="381"/>
      <c r="AI1" s="381"/>
      <c r="AJ1" s="381"/>
    </row>
    <row r="2" spans="1:36" ht="15.75" customHeight="1">
      <c r="A2" s="383"/>
      <c r="B2" s="384"/>
      <c r="C2" s="385"/>
      <c r="D2" s="386"/>
      <c r="E2" s="387"/>
      <c r="F2" s="381"/>
      <c r="G2" s="381"/>
      <c r="H2" s="381"/>
      <c r="I2" s="388" t="s">
        <v>96</v>
      </c>
      <c r="J2" s="381"/>
      <c r="K2" s="381"/>
      <c r="L2" s="389">
        <f>'調查資料(OUT)'!$BK$8</f>
        <v>0</v>
      </c>
      <c r="M2" s="381"/>
      <c r="N2" s="381"/>
      <c r="O2" s="390"/>
      <c r="P2" s="381"/>
      <c r="Q2" s="381"/>
      <c r="R2" s="387"/>
      <c r="S2" s="381"/>
      <c r="T2" s="381"/>
      <c r="U2" s="381"/>
      <c r="V2" s="388" t="s">
        <v>116</v>
      </c>
      <c r="W2" s="381"/>
      <c r="X2" s="381"/>
      <c r="Y2" s="389">
        <f>'調查資料(OUT)'!$BZ$8</f>
        <v>0</v>
      </c>
      <c r="Z2" s="389"/>
      <c r="AA2" s="381"/>
      <c r="AB2" s="390"/>
      <c r="AC2" s="381"/>
      <c r="AD2" s="381"/>
      <c r="AE2" s="381"/>
      <c r="AF2" s="391"/>
      <c r="AG2" s="381"/>
      <c r="AH2" s="392"/>
      <c r="AI2" s="381"/>
      <c r="AJ2" s="381"/>
    </row>
    <row r="3" spans="1:36" ht="12.95" customHeight="1">
      <c r="A3" s="393"/>
      <c r="B3" s="393"/>
      <c r="C3" s="393"/>
      <c r="D3" s="393"/>
      <c r="E3" s="394"/>
      <c r="F3" s="381" t="s">
        <v>13</v>
      </c>
      <c r="G3" s="395"/>
      <c r="H3" s="396" t="s">
        <v>13</v>
      </c>
      <c r="I3" s="397">
        <f>SUM(G5:K5)</f>
        <v>0</v>
      </c>
      <c r="J3" s="381"/>
      <c r="K3" s="381"/>
      <c r="L3" s="384"/>
      <c r="M3" s="395"/>
      <c r="N3" s="395"/>
      <c r="O3" s="395"/>
      <c r="P3" s="395"/>
      <c r="Q3" s="395"/>
      <c r="R3" s="387"/>
      <c r="S3" s="381"/>
      <c r="T3" s="395"/>
      <c r="U3" s="396" t="s">
        <v>13</v>
      </c>
      <c r="V3" s="397">
        <f>SUM(T5:X5)</f>
        <v>0</v>
      </c>
      <c r="W3" s="381"/>
      <c r="X3" s="381"/>
      <c r="Y3" s="384"/>
      <c r="Z3" s="395"/>
      <c r="AA3" s="395"/>
      <c r="AB3" s="395"/>
      <c r="AC3" s="395"/>
      <c r="AD3" s="395"/>
      <c r="AE3" s="381"/>
      <c r="AF3" s="391"/>
      <c r="AG3" s="381"/>
      <c r="AH3" s="381"/>
      <c r="AI3" s="381"/>
      <c r="AJ3" s="381"/>
    </row>
    <row r="4" spans="1:36" ht="12.95" customHeight="1">
      <c r="A4" s="398"/>
      <c r="B4" s="399"/>
      <c r="C4" s="399"/>
      <c r="D4" s="399"/>
      <c r="E4" s="400"/>
      <c r="F4" s="395"/>
      <c r="G4" s="401" t="str">
        <f>IF($I3=0,"--",G5/$I3)</f>
        <v>--</v>
      </c>
      <c r="H4" s="401" t="str">
        <f>IF($I3=0,"--",H5/$I3)</f>
        <v>--</v>
      </c>
      <c r="I4" s="401" t="str">
        <f>IF($I3=0,"--",I5/$I3)</f>
        <v>--</v>
      </c>
      <c r="J4" s="401" t="str">
        <f>IF($I3=0,"--",J5/$I3)</f>
        <v>--</v>
      </c>
      <c r="K4" s="401" t="str">
        <f>IF($I3=0,"--",K5/$I3)</f>
        <v>--</v>
      </c>
      <c r="L4" s="389"/>
      <c r="M4" s="395"/>
      <c r="N4" s="395"/>
      <c r="O4" s="397">
        <f>SUM(M5:Q5)</f>
        <v>0</v>
      </c>
      <c r="P4" s="395"/>
      <c r="Q4" s="395"/>
      <c r="R4" s="400"/>
      <c r="S4" s="395"/>
      <c r="T4" s="401" t="str">
        <f>IF($V3=0,"--",T5/$V3)</f>
        <v>--</v>
      </c>
      <c r="U4" s="401" t="str">
        <f>IF($V3=0,"--",U5/$V3)</f>
        <v>--</v>
      </c>
      <c r="V4" s="401" t="str">
        <f>IF($V3=0,"--",V5/$V3)</f>
        <v>--</v>
      </c>
      <c r="W4" s="401" t="str">
        <f>IF($V3=0,"--",W5/$V3)</f>
        <v>--</v>
      </c>
      <c r="X4" s="401" t="str">
        <f>IF($V3=0,"--",X5/$V3)</f>
        <v>--</v>
      </c>
      <c r="Y4" s="389"/>
      <c r="Z4" s="395"/>
      <c r="AA4" s="395"/>
      <c r="AB4" s="397">
        <f>SUM(Z5:AD5)</f>
        <v>0</v>
      </c>
      <c r="AC4" s="395"/>
      <c r="AD4" s="395"/>
      <c r="AE4" s="395"/>
      <c r="AF4" s="402"/>
      <c r="AG4" s="395"/>
      <c r="AH4" s="381"/>
      <c r="AI4" s="395"/>
      <c r="AJ4" s="395"/>
    </row>
    <row r="5" spans="1:36" ht="12.95" customHeight="1">
      <c r="A5" s="403"/>
      <c r="B5" s="403"/>
      <c r="C5" s="403"/>
      <c r="D5" s="403"/>
      <c r="E5" s="404"/>
      <c r="F5" s="395"/>
      <c r="G5" s="397">
        <f>PHF及轉向比!GR98</f>
        <v>0</v>
      </c>
      <c r="H5" s="397">
        <f>PHF及轉向比!GM98</f>
        <v>0</v>
      </c>
      <c r="I5" s="397">
        <f>PHF及轉向比!GH98</f>
        <v>0</v>
      </c>
      <c r="J5" s="397">
        <f>PHF及轉向比!GC98</f>
        <v>0</v>
      </c>
      <c r="K5" s="397">
        <f>PHF及轉向比!GW98</f>
        <v>0</v>
      </c>
      <c r="L5" s="395"/>
      <c r="M5" s="397">
        <f>+D21</f>
        <v>0</v>
      </c>
      <c r="N5" s="397">
        <f>+N34</f>
        <v>0</v>
      </c>
      <c r="O5" s="397">
        <f>+AB34</f>
        <v>0</v>
      </c>
      <c r="P5" s="397">
        <f>+AG16</f>
        <v>0</v>
      </c>
      <c r="Q5" s="397">
        <f>+T5</f>
        <v>0</v>
      </c>
      <c r="R5" s="400"/>
      <c r="S5" s="395"/>
      <c r="T5" s="397">
        <f>PHF及轉向比!IC98</f>
        <v>0</v>
      </c>
      <c r="U5" s="397">
        <f>PHF及轉向比!HX98</f>
        <v>0</v>
      </c>
      <c r="V5" s="397">
        <f>PHF及轉向比!HS98</f>
        <v>0</v>
      </c>
      <c r="W5" s="397">
        <f>PHF及轉向比!HN98</f>
        <v>0</v>
      </c>
      <c r="X5" s="397">
        <f>PHF及轉向比!HI98</f>
        <v>0</v>
      </c>
      <c r="Y5" s="395"/>
      <c r="Z5" s="397">
        <f>+K5</f>
        <v>0</v>
      </c>
      <c r="AA5" s="397">
        <f>+D22</f>
        <v>0</v>
      </c>
      <c r="AB5" s="397">
        <f>+O34</f>
        <v>0</v>
      </c>
      <c r="AC5" s="397">
        <f>+AC34</f>
        <v>0</v>
      </c>
      <c r="AD5" s="397">
        <f>+AG15</f>
        <v>0</v>
      </c>
      <c r="AE5" s="395"/>
      <c r="AF5" s="402"/>
      <c r="AG5" s="395"/>
      <c r="AH5" s="395"/>
      <c r="AI5" s="395"/>
      <c r="AJ5" s="395"/>
    </row>
    <row r="6" spans="1:36" ht="12.95" customHeight="1" thickBot="1">
      <c r="A6" s="405"/>
      <c r="B6" s="405"/>
      <c r="C6" s="405"/>
      <c r="D6" s="405"/>
      <c r="E6" s="406"/>
      <c r="F6" s="395"/>
      <c r="G6" s="395"/>
      <c r="H6" s="407"/>
      <c r="I6" s="407"/>
      <c r="J6" s="407"/>
      <c r="K6" s="407"/>
      <c r="L6" s="395"/>
      <c r="M6" s="407"/>
      <c r="N6" s="407"/>
      <c r="O6" s="407"/>
      <c r="P6" s="407"/>
      <c r="Q6" s="407"/>
      <c r="R6" s="400"/>
      <c r="S6" s="395"/>
      <c r="T6" s="395"/>
      <c r="U6" s="395"/>
      <c r="V6" s="395"/>
      <c r="W6" s="395"/>
      <c r="X6" s="395"/>
      <c r="Y6" s="395"/>
      <c r="Z6" s="395"/>
      <c r="AA6" s="395"/>
      <c r="AB6" s="395"/>
      <c r="AC6" s="395"/>
      <c r="AD6" s="395"/>
      <c r="AE6" s="395"/>
      <c r="AF6" s="408"/>
      <c r="AG6" s="405"/>
      <c r="AH6" s="405"/>
      <c r="AI6" s="405"/>
      <c r="AJ6" s="405"/>
    </row>
    <row r="7" spans="1:36" ht="12.95" customHeight="1">
      <c r="A7" s="395"/>
      <c r="B7" s="395"/>
      <c r="C7" s="395"/>
      <c r="D7" s="395"/>
      <c r="E7" s="395"/>
      <c r="F7" s="395"/>
      <c r="G7" s="395"/>
      <c r="H7" s="407"/>
      <c r="I7" s="407"/>
      <c r="J7" s="407"/>
      <c r="K7" s="407"/>
      <c r="L7" s="395"/>
      <c r="M7" s="407"/>
      <c r="N7" s="407"/>
      <c r="O7" s="407"/>
      <c r="P7" s="407"/>
      <c r="Q7" s="407"/>
      <c r="R7" s="395"/>
      <c r="S7" s="395"/>
      <c r="T7" s="395"/>
      <c r="U7" s="395"/>
      <c r="V7" s="395"/>
      <c r="W7" s="395"/>
      <c r="X7" s="395"/>
      <c r="Y7" s="395"/>
      <c r="Z7" s="395"/>
      <c r="AA7" s="395"/>
      <c r="AB7" s="395"/>
      <c r="AC7" s="395"/>
      <c r="AD7" s="395"/>
      <c r="AE7" s="395"/>
      <c r="AF7" s="395"/>
      <c r="AG7" s="395"/>
      <c r="AH7" s="395"/>
      <c r="AI7" s="395"/>
      <c r="AJ7" s="395"/>
    </row>
    <row r="8" spans="1:36" ht="12.95" customHeight="1">
      <c r="A8" s="395"/>
      <c r="B8" s="395"/>
      <c r="C8" s="395"/>
      <c r="D8" s="395"/>
      <c r="E8" s="395"/>
      <c r="F8" s="395"/>
      <c r="G8" s="395"/>
      <c r="H8" s="407"/>
      <c r="I8" s="407"/>
      <c r="J8" s="407"/>
      <c r="K8" s="407"/>
      <c r="L8" s="395"/>
      <c r="M8" s="407"/>
      <c r="N8" s="407"/>
      <c r="O8" s="407"/>
      <c r="P8" s="407"/>
      <c r="Q8" s="407"/>
      <c r="R8" s="395"/>
      <c r="S8" s="395"/>
      <c r="T8" s="395"/>
      <c r="U8" s="395"/>
      <c r="V8" s="395"/>
      <c r="W8" s="395"/>
      <c r="X8" s="395"/>
      <c r="Y8" s="395"/>
      <c r="Z8" s="395"/>
      <c r="AA8" s="395"/>
      <c r="AB8" s="395"/>
      <c r="AC8" s="395"/>
      <c r="AD8" s="395"/>
      <c r="AE8" s="395"/>
      <c r="AF8" s="395"/>
      <c r="AG8" s="395"/>
      <c r="AH8" s="395"/>
      <c r="AI8" s="395"/>
      <c r="AJ8" s="395"/>
    </row>
    <row r="9" spans="1:36" ht="12.95" customHeight="1">
      <c r="A9" s="395"/>
      <c r="B9" s="395"/>
      <c r="C9" s="395"/>
      <c r="D9" s="395"/>
      <c r="E9" s="395"/>
      <c r="F9" s="395"/>
      <c r="G9" s="395"/>
      <c r="H9" s="407"/>
      <c r="I9" s="407"/>
      <c r="J9" s="407"/>
      <c r="K9" s="407"/>
      <c r="L9" s="395"/>
      <c r="M9" s="407"/>
      <c r="N9" s="407"/>
      <c r="O9" s="407"/>
      <c r="P9" s="407"/>
      <c r="Q9" s="407"/>
      <c r="R9" s="395"/>
      <c r="S9" s="395"/>
      <c r="T9" s="395"/>
      <c r="U9" s="395"/>
      <c r="V9" s="395"/>
      <c r="W9" s="395"/>
      <c r="X9" s="395"/>
      <c r="Y9" s="395"/>
      <c r="Z9" s="395"/>
      <c r="AA9" s="395"/>
      <c r="AB9" s="395"/>
      <c r="AC9" s="395"/>
      <c r="AD9" s="395"/>
      <c r="AE9" s="395"/>
      <c r="AF9" s="395"/>
      <c r="AG9" s="395"/>
      <c r="AH9" s="395"/>
      <c r="AI9" s="395"/>
      <c r="AJ9" s="395"/>
    </row>
    <row r="10" spans="1:36" ht="12.95" customHeight="1">
      <c r="A10" s="395"/>
      <c r="B10" s="395"/>
      <c r="C10" s="395"/>
      <c r="D10" s="395"/>
      <c r="E10" s="395"/>
      <c r="F10" s="395"/>
      <c r="G10" s="395"/>
      <c r="H10" s="407"/>
      <c r="I10" s="407"/>
      <c r="J10" s="407"/>
      <c r="K10" s="407"/>
      <c r="L10" s="395"/>
      <c r="M10" s="407"/>
      <c r="N10" s="407"/>
      <c r="O10" s="407"/>
      <c r="P10" s="407"/>
      <c r="Q10" s="407"/>
      <c r="R10" s="395"/>
      <c r="S10" s="395"/>
      <c r="T10" s="395"/>
      <c r="U10" s="395"/>
      <c r="V10" s="395"/>
      <c r="W10" s="395"/>
      <c r="X10" s="395"/>
      <c r="Y10" s="395"/>
      <c r="Z10" s="395"/>
      <c r="AA10" s="395"/>
      <c r="AB10" s="395"/>
      <c r="AC10" s="395"/>
      <c r="AD10" s="395"/>
      <c r="AE10" s="395"/>
      <c r="AF10" s="395"/>
      <c r="AG10" s="395"/>
      <c r="AH10" s="395"/>
      <c r="AI10" s="395"/>
      <c r="AJ10" s="395"/>
    </row>
    <row r="11" spans="1:36" ht="12.95" customHeight="1">
      <c r="A11" s="381"/>
      <c r="B11" s="381"/>
      <c r="C11" s="381"/>
      <c r="D11" s="381"/>
      <c r="E11" s="381"/>
      <c r="F11" s="395"/>
      <c r="G11" s="395"/>
      <c r="H11" s="395"/>
      <c r="I11" s="395"/>
      <c r="J11" s="395"/>
      <c r="K11" s="395"/>
      <c r="L11" s="395"/>
      <c r="M11" s="395"/>
      <c r="N11" s="395"/>
      <c r="O11" s="395"/>
      <c r="P11" s="395"/>
      <c r="Q11" s="395"/>
      <c r="R11" s="395"/>
      <c r="S11" s="395"/>
      <c r="T11" s="395"/>
      <c r="U11" s="395"/>
      <c r="V11" s="395"/>
      <c r="W11" s="395"/>
      <c r="X11" s="395"/>
      <c r="Y11" s="395"/>
      <c r="Z11" s="395"/>
      <c r="AA11" s="395"/>
      <c r="AB11" s="395"/>
      <c r="AC11" s="395"/>
      <c r="AD11" s="395"/>
      <c r="AE11" s="395"/>
      <c r="AF11" s="395"/>
      <c r="AG11" s="381"/>
      <c r="AH11" s="381"/>
      <c r="AI11" s="381"/>
      <c r="AJ11" s="381"/>
    </row>
    <row r="12" spans="1:36" ht="12.95" customHeight="1">
      <c r="A12" s="381"/>
      <c r="B12" s="381"/>
      <c r="C12" s="381"/>
      <c r="D12" s="381"/>
      <c r="E12" s="381"/>
      <c r="F12" s="395"/>
      <c r="G12" s="395"/>
      <c r="H12" s="395"/>
      <c r="I12" s="395"/>
      <c r="J12" s="395"/>
      <c r="K12" s="395"/>
      <c r="L12" s="395"/>
      <c r="M12" s="395"/>
      <c r="N12" s="395"/>
      <c r="O12" s="395"/>
      <c r="P12" s="395"/>
      <c r="Q12" s="395"/>
      <c r="R12" s="395"/>
      <c r="S12" s="395"/>
      <c r="T12" s="395"/>
      <c r="U12" s="395"/>
      <c r="V12" s="395"/>
      <c r="W12" s="395"/>
      <c r="X12" s="395"/>
      <c r="Y12" s="395"/>
      <c r="Z12" s="395"/>
      <c r="AA12" s="395"/>
      <c r="AB12" s="395"/>
      <c r="AC12" s="395"/>
      <c r="AD12" s="395"/>
      <c r="AE12" s="395"/>
      <c r="AF12" s="395"/>
      <c r="AG12" s="381"/>
      <c r="AH12" s="381"/>
      <c r="AI12" s="381"/>
      <c r="AJ12" s="381"/>
    </row>
    <row r="13" spans="1:36" ht="12.95" customHeight="1">
      <c r="A13" s="381"/>
      <c r="B13" s="381"/>
      <c r="C13" s="381"/>
      <c r="D13" s="381"/>
      <c r="E13" s="381"/>
      <c r="F13" s="395"/>
      <c r="G13" s="395"/>
      <c r="H13" s="395"/>
      <c r="I13" s="395"/>
      <c r="J13" s="395"/>
      <c r="K13" s="395"/>
      <c r="L13" s="395"/>
      <c r="M13" s="395"/>
      <c r="N13" s="395"/>
      <c r="O13" s="395"/>
      <c r="P13" s="395"/>
      <c r="Q13" s="395"/>
      <c r="R13" s="395"/>
      <c r="S13" s="395"/>
      <c r="T13" s="395"/>
      <c r="U13" s="395"/>
      <c r="V13" s="395"/>
      <c r="W13" s="395"/>
      <c r="X13" s="395"/>
      <c r="Y13" s="395"/>
      <c r="Z13" s="395"/>
      <c r="AA13" s="395"/>
      <c r="AB13" s="395"/>
      <c r="AC13" s="395"/>
      <c r="AD13" s="395"/>
      <c r="AE13" s="395"/>
      <c r="AF13" s="395"/>
      <c r="AG13" s="381"/>
      <c r="AH13" s="381"/>
      <c r="AI13" s="381"/>
      <c r="AJ13" s="381"/>
    </row>
    <row r="14" spans="1:36" ht="12.95" customHeight="1">
      <c r="A14" s="381"/>
      <c r="B14" s="381"/>
      <c r="C14" s="381"/>
      <c r="D14" s="381"/>
      <c r="E14" s="381"/>
      <c r="F14" s="395"/>
      <c r="G14" s="395"/>
      <c r="H14" s="395"/>
      <c r="I14" s="395"/>
      <c r="J14" s="395"/>
      <c r="K14" s="395"/>
      <c r="L14" s="395"/>
      <c r="M14" s="395"/>
      <c r="N14" s="395"/>
      <c r="O14" s="395"/>
      <c r="P14" s="395"/>
      <c r="Q14" s="395"/>
      <c r="R14" s="395"/>
      <c r="S14" s="395"/>
      <c r="T14" s="395"/>
      <c r="U14" s="395"/>
      <c r="V14" s="395"/>
      <c r="W14" s="395"/>
      <c r="X14" s="395"/>
      <c r="Y14" s="395"/>
      <c r="Z14" s="395"/>
      <c r="AA14" s="395"/>
      <c r="AB14" s="395"/>
      <c r="AC14" s="395"/>
      <c r="AD14" s="395"/>
      <c r="AE14" s="395"/>
      <c r="AF14" s="395"/>
      <c r="AG14" s="381"/>
      <c r="AH14" s="381"/>
      <c r="AI14" s="381"/>
      <c r="AJ14" s="381"/>
    </row>
    <row r="15" spans="1:36" ht="12.95" customHeight="1">
      <c r="A15" s="381"/>
      <c r="B15" s="381"/>
      <c r="C15" s="381"/>
      <c r="D15" s="397">
        <f>+G5</f>
        <v>0</v>
      </c>
      <c r="E15" s="381"/>
      <c r="F15" s="395"/>
      <c r="G15" s="395"/>
      <c r="H15" s="395"/>
      <c r="I15" s="395"/>
      <c r="J15" s="395"/>
      <c r="K15" s="395"/>
      <c r="L15" s="395"/>
      <c r="M15" s="395"/>
      <c r="N15" s="395"/>
      <c r="O15" s="395"/>
      <c r="P15" s="395"/>
      <c r="Q15" s="395"/>
      <c r="R15" s="395"/>
      <c r="S15" s="395"/>
      <c r="T15" s="395"/>
      <c r="U15" s="395"/>
      <c r="V15" s="395"/>
      <c r="W15" s="395"/>
      <c r="X15" s="395"/>
      <c r="Y15" s="395"/>
      <c r="Z15" s="395"/>
      <c r="AA15" s="395"/>
      <c r="AB15" s="395"/>
      <c r="AC15" s="395"/>
      <c r="AD15" s="395"/>
      <c r="AE15" s="395"/>
      <c r="AF15" s="395"/>
      <c r="AG15" s="397">
        <f>PHF及轉向比!BY98</f>
        <v>0</v>
      </c>
      <c r="AH15" s="401" t="str">
        <f>IF($AI17=0,"--",AG15/$AI17)</f>
        <v>--</v>
      </c>
      <c r="AI15" s="381"/>
      <c r="AJ15" s="381"/>
    </row>
    <row r="16" spans="1:36" ht="12.95" customHeight="1">
      <c r="A16" s="395"/>
      <c r="B16" s="395"/>
      <c r="C16" s="409"/>
      <c r="D16" s="397">
        <f>+U5</f>
        <v>0</v>
      </c>
      <c r="E16" s="407"/>
      <c r="F16" s="395"/>
      <c r="G16" s="395"/>
      <c r="H16" s="395"/>
      <c r="I16" s="395"/>
      <c r="J16" s="395"/>
      <c r="K16" s="395"/>
      <c r="L16" s="395"/>
      <c r="M16" s="395"/>
      <c r="N16" s="395"/>
      <c r="O16" s="395"/>
      <c r="P16" s="395"/>
      <c r="Q16" s="395"/>
      <c r="R16" s="395"/>
      <c r="S16" s="395"/>
      <c r="T16" s="395"/>
      <c r="U16" s="395"/>
      <c r="V16" s="395"/>
      <c r="W16" s="395"/>
      <c r="X16" s="395"/>
      <c r="Y16" s="395"/>
      <c r="Z16" s="395"/>
      <c r="AA16" s="395"/>
      <c r="AB16" s="395"/>
      <c r="AC16" s="395"/>
      <c r="AD16" s="395"/>
      <c r="AE16" s="395"/>
      <c r="AF16" s="395"/>
      <c r="AG16" s="397">
        <f>PHF及轉向比!BT98</f>
        <v>0</v>
      </c>
      <c r="AH16" s="401" t="str">
        <f>IF($AI17=0,"--",AG16/$AI17)</f>
        <v>--</v>
      </c>
      <c r="AI16" s="396"/>
      <c r="AJ16" s="395"/>
    </row>
    <row r="17" spans="1:36" ht="12.95" customHeight="1">
      <c r="A17" s="395"/>
      <c r="B17" s="395"/>
      <c r="C17" s="397">
        <f>SUM(D15:D19)</f>
        <v>0</v>
      </c>
      <c r="D17" s="397">
        <f>+AG17</f>
        <v>0</v>
      </c>
      <c r="E17" s="407"/>
      <c r="F17" s="395"/>
      <c r="G17" s="395"/>
      <c r="H17" s="395"/>
      <c r="I17" s="395"/>
      <c r="J17" s="395"/>
      <c r="K17" s="395"/>
      <c r="L17" s="395"/>
      <c r="M17" s="395"/>
      <c r="N17" s="395"/>
      <c r="O17" s="395"/>
      <c r="P17" s="395"/>
      <c r="Q17" s="395"/>
      <c r="R17" s="395"/>
      <c r="S17" s="395"/>
      <c r="T17" s="395"/>
      <c r="U17" s="395"/>
      <c r="V17" s="395"/>
      <c r="W17" s="395"/>
      <c r="X17" s="395"/>
      <c r="Y17" s="395"/>
      <c r="Z17" s="395"/>
      <c r="AA17" s="395"/>
      <c r="AB17" s="395"/>
      <c r="AC17" s="395"/>
      <c r="AD17" s="395"/>
      <c r="AE17" s="395"/>
      <c r="AF17" s="395"/>
      <c r="AG17" s="397">
        <f>PHF及轉向比!BO98</f>
        <v>0</v>
      </c>
      <c r="AH17" s="401" t="str">
        <f>IF($AI17=0,"--",AG17/$AI17)</f>
        <v>--</v>
      </c>
      <c r="AI17" s="397">
        <f>SUM(AG15:AG19)</f>
        <v>0</v>
      </c>
      <c r="AJ17" s="410" t="s">
        <v>14</v>
      </c>
    </row>
    <row r="18" spans="1:36" ht="12.95" customHeight="1">
      <c r="A18" s="395"/>
      <c r="B18" s="395"/>
      <c r="C18" s="381"/>
      <c r="D18" s="397">
        <f>+AA34</f>
        <v>0</v>
      </c>
      <c r="E18" s="407"/>
      <c r="F18" s="395"/>
      <c r="G18" s="395"/>
      <c r="H18" s="395"/>
      <c r="I18" s="395"/>
      <c r="J18" s="395"/>
      <c r="K18" s="395"/>
      <c r="L18" s="395"/>
      <c r="M18" s="395"/>
      <c r="N18" s="395"/>
      <c r="O18" s="395"/>
      <c r="P18" s="395"/>
      <c r="Q18" s="395"/>
      <c r="R18" s="395"/>
      <c r="S18" s="395"/>
      <c r="T18" s="395"/>
      <c r="U18" s="395"/>
      <c r="V18" s="395"/>
      <c r="W18" s="395"/>
      <c r="X18" s="395"/>
      <c r="Y18" s="395"/>
      <c r="Z18" s="395"/>
      <c r="AA18" s="395"/>
      <c r="AB18" s="395"/>
      <c r="AC18" s="395"/>
      <c r="AD18" s="395"/>
      <c r="AE18" s="395"/>
      <c r="AF18" s="395"/>
      <c r="AG18" s="397">
        <f>PHF及轉向比!BJ98</f>
        <v>0</v>
      </c>
      <c r="AH18" s="401" t="str">
        <f>IF($AI17=0,"--",AG18/$AI17)</f>
        <v>--</v>
      </c>
      <c r="AI18" s="395"/>
      <c r="AJ18" s="395"/>
    </row>
    <row r="19" spans="1:36" ht="12.95" customHeight="1">
      <c r="A19" s="395"/>
      <c r="B19" s="395"/>
      <c r="C19" s="381"/>
      <c r="D19" s="397">
        <f>+M34</f>
        <v>0</v>
      </c>
      <c r="E19" s="407"/>
      <c r="F19" s="395"/>
      <c r="G19" s="395"/>
      <c r="H19" s="395"/>
      <c r="I19" s="395"/>
      <c r="J19" s="395"/>
      <c r="K19" s="395"/>
      <c r="L19" s="395"/>
      <c r="M19" s="395"/>
      <c r="N19" s="395"/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  <c r="AA19" s="395"/>
      <c r="AB19" s="395"/>
      <c r="AC19" s="395"/>
      <c r="AD19" s="395"/>
      <c r="AE19" s="395"/>
      <c r="AF19" s="395"/>
      <c r="AG19" s="397">
        <f>PHF及轉向比!BE98</f>
        <v>0</v>
      </c>
      <c r="AH19" s="401" t="str">
        <f>IF($AI17=0,"--",AG19/$AI17)</f>
        <v>--</v>
      </c>
      <c r="AI19" s="384"/>
      <c r="AJ19" s="395"/>
    </row>
    <row r="20" spans="1:36" ht="12.95" customHeight="1">
      <c r="A20" s="411">
        <f>'調查資料(OUT)'!$AV$8</f>
        <v>0</v>
      </c>
      <c r="B20" s="411"/>
      <c r="C20" s="381"/>
      <c r="D20" s="381"/>
      <c r="E20" s="381"/>
      <c r="F20" s="395"/>
      <c r="G20" s="395"/>
      <c r="H20" s="395"/>
      <c r="I20" s="395"/>
      <c r="J20" s="395"/>
      <c r="K20" s="395"/>
      <c r="L20" s="395"/>
      <c r="M20" s="395"/>
      <c r="N20" s="395"/>
      <c r="O20" s="395"/>
      <c r="P20" s="395"/>
      <c r="Q20" s="395"/>
      <c r="R20" s="395"/>
      <c r="S20" s="395"/>
      <c r="T20" s="395"/>
      <c r="U20" s="395"/>
      <c r="V20" s="395"/>
      <c r="W20" s="395"/>
      <c r="X20" s="395"/>
      <c r="Y20" s="395"/>
      <c r="Z20" s="395"/>
      <c r="AA20" s="395"/>
      <c r="AB20" s="395"/>
      <c r="AC20" s="395"/>
      <c r="AD20" s="395"/>
      <c r="AE20" s="395"/>
      <c r="AF20" s="395"/>
      <c r="AG20" s="381"/>
      <c r="AH20" s="381"/>
      <c r="AI20" s="459">
        <f>'調查資料(OUT)'!$C$8</f>
        <v>0</v>
      </c>
      <c r="AJ20" s="459"/>
    </row>
    <row r="21" spans="1:36" ht="12.95" customHeight="1">
      <c r="A21" s="381"/>
      <c r="B21" s="395"/>
      <c r="C21" s="401" t="str">
        <f>IF($B23=0,"--",D21/$B23)</f>
        <v>--</v>
      </c>
      <c r="D21" s="397">
        <f>PHF及轉向比!FL98</f>
        <v>0</v>
      </c>
      <c r="E21" s="407"/>
      <c r="F21" s="395"/>
      <c r="G21" s="395"/>
      <c r="H21" s="395"/>
      <c r="I21" s="395"/>
      <c r="J21" s="395"/>
      <c r="K21" s="395"/>
      <c r="L21" s="395"/>
      <c r="M21" s="395"/>
      <c r="N21" s="395"/>
      <c r="O21" s="395"/>
      <c r="P21" s="395"/>
      <c r="Q21" s="395"/>
      <c r="R21" s="395"/>
      <c r="S21" s="395"/>
      <c r="T21" s="395"/>
      <c r="U21" s="395"/>
      <c r="V21" s="395"/>
      <c r="W21" s="395"/>
      <c r="X21" s="395"/>
      <c r="Y21" s="395"/>
      <c r="Z21" s="395"/>
      <c r="AA21" s="395"/>
      <c r="AB21" s="395"/>
      <c r="AC21" s="395"/>
      <c r="AD21" s="395"/>
      <c r="AE21" s="395"/>
      <c r="AF21" s="395"/>
      <c r="AG21" s="397">
        <f>+X5</f>
        <v>0</v>
      </c>
      <c r="AH21" s="409"/>
      <c r="AI21" s="395"/>
      <c r="AJ21" s="395"/>
    </row>
    <row r="22" spans="1:36" ht="12.95" customHeight="1">
      <c r="A22" s="395"/>
      <c r="B22" s="409"/>
      <c r="C22" s="401" t="str">
        <f>IF($B23=0,"--",D22/$B23)</f>
        <v>--</v>
      </c>
      <c r="D22" s="397">
        <f>PHF及轉向比!FQ98</f>
        <v>0</v>
      </c>
      <c r="E22" s="407"/>
      <c r="F22" s="395"/>
      <c r="G22" s="395"/>
      <c r="H22" s="395"/>
      <c r="I22" s="395"/>
      <c r="J22" s="395"/>
      <c r="K22" s="395"/>
      <c r="L22" s="395"/>
      <c r="M22" s="395"/>
      <c r="N22" s="395"/>
      <c r="O22" s="395"/>
      <c r="P22" s="395"/>
      <c r="Q22" s="395"/>
      <c r="R22" s="395"/>
      <c r="S22" s="395"/>
      <c r="T22" s="395"/>
      <c r="U22" s="395"/>
      <c r="V22" s="395"/>
      <c r="W22" s="395"/>
      <c r="X22" s="395"/>
      <c r="Y22" s="395"/>
      <c r="Z22" s="395"/>
      <c r="AA22" s="395"/>
      <c r="AB22" s="395"/>
      <c r="AC22" s="395"/>
      <c r="AD22" s="395"/>
      <c r="AE22" s="395"/>
      <c r="AF22" s="395"/>
      <c r="AG22" s="397">
        <f>+J5</f>
        <v>0</v>
      </c>
      <c r="AH22" s="381"/>
      <c r="AI22" s="395"/>
      <c r="AJ22" s="395"/>
    </row>
    <row r="23" spans="1:36" ht="12.95" customHeight="1">
      <c r="A23" s="410" t="s">
        <v>101</v>
      </c>
      <c r="B23" s="397">
        <f>SUM(D21:D25)</f>
        <v>0</v>
      </c>
      <c r="C23" s="401" t="str">
        <f>IF($B23=0,"--",D23/$B23)</f>
        <v>--</v>
      </c>
      <c r="D23" s="397">
        <f>PHF及轉向比!EW98</f>
        <v>0</v>
      </c>
      <c r="E23" s="407"/>
      <c r="F23" s="395"/>
      <c r="G23" s="395"/>
      <c r="H23" s="395"/>
      <c r="I23" s="395"/>
      <c r="J23" s="395"/>
      <c r="K23" s="395"/>
      <c r="L23" s="395"/>
      <c r="M23" s="395"/>
      <c r="N23" s="395"/>
      <c r="O23" s="395"/>
      <c r="P23" s="395"/>
      <c r="Q23" s="395"/>
      <c r="R23" s="395"/>
      <c r="S23" s="395"/>
      <c r="T23" s="395"/>
      <c r="U23" s="395"/>
      <c r="V23" s="395"/>
      <c r="W23" s="395"/>
      <c r="X23" s="395"/>
      <c r="Y23" s="395"/>
      <c r="Z23" s="395"/>
      <c r="AA23" s="395"/>
      <c r="AB23" s="395"/>
      <c r="AC23" s="395"/>
      <c r="AD23" s="395"/>
      <c r="AE23" s="395"/>
      <c r="AF23" s="395"/>
      <c r="AG23" s="397">
        <f>+D23</f>
        <v>0</v>
      </c>
      <c r="AH23" s="397">
        <f>SUM(AG21:AG25)</f>
        <v>0</v>
      </c>
      <c r="AI23" s="395"/>
      <c r="AJ23" s="395"/>
    </row>
    <row r="24" spans="1:36" ht="12.95" customHeight="1">
      <c r="A24" s="395"/>
      <c r="B24" s="396" t="s">
        <v>13</v>
      </c>
      <c r="C24" s="401" t="str">
        <f>IF($B23=0,"--",D24/$B23)</f>
        <v>--</v>
      </c>
      <c r="D24" s="397">
        <f>PHF及轉向比!FB98</f>
        <v>0</v>
      </c>
      <c r="E24" s="407"/>
      <c r="F24" s="395"/>
      <c r="G24" s="395"/>
      <c r="H24" s="395"/>
      <c r="I24" s="395"/>
      <c r="J24" s="395"/>
      <c r="K24" s="395"/>
      <c r="L24" s="395"/>
      <c r="M24" s="395"/>
      <c r="N24" s="395"/>
      <c r="O24" s="395"/>
      <c r="P24" s="395"/>
      <c r="Q24" s="395"/>
      <c r="R24" s="395"/>
      <c r="S24" s="395"/>
      <c r="T24" s="395"/>
      <c r="U24" s="395"/>
      <c r="V24" s="395"/>
      <c r="W24" s="395"/>
      <c r="X24" s="395"/>
      <c r="Y24" s="395"/>
      <c r="Z24" s="395"/>
      <c r="AA24" s="395"/>
      <c r="AB24" s="395"/>
      <c r="AC24" s="395"/>
      <c r="AD24" s="395"/>
      <c r="AE24" s="395"/>
      <c r="AF24" s="395"/>
      <c r="AG24" s="397">
        <f>+P34</f>
        <v>0</v>
      </c>
      <c r="AH24" s="381"/>
      <c r="AI24" s="381"/>
      <c r="AJ24" s="381"/>
    </row>
    <row r="25" spans="1:36" ht="12.95" customHeight="1">
      <c r="A25" s="381"/>
      <c r="B25" s="381"/>
      <c r="C25" s="401" t="str">
        <f>IF($B23=0,"--",D25/$B23)</f>
        <v>--</v>
      </c>
      <c r="D25" s="397">
        <f>PHF及轉向比!FG98</f>
        <v>0</v>
      </c>
      <c r="E25" s="407"/>
      <c r="F25" s="395"/>
      <c r="G25" s="395"/>
      <c r="H25" s="395"/>
      <c r="I25" s="395"/>
      <c r="J25" s="395"/>
      <c r="K25" s="395"/>
      <c r="L25" s="395"/>
      <c r="M25" s="395"/>
      <c r="N25" s="395"/>
      <c r="O25" s="395"/>
      <c r="P25" s="395"/>
      <c r="Q25" s="395"/>
      <c r="R25" s="395"/>
      <c r="S25" s="395"/>
      <c r="T25" s="395"/>
      <c r="U25" s="395"/>
      <c r="V25" s="395"/>
      <c r="W25" s="395"/>
      <c r="X25" s="395"/>
      <c r="Y25" s="395"/>
      <c r="Z25" s="395"/>
      <c r="AA25" s="395"/>
      <c r="AB25" s="395"/>
      <c r="AC25" s="395"/>
      <c r="AD25" s="395"/>
      <c r="AE25" s="395"/>
      <c r="AF25" s="395"/>
      <c r="AG25" s="397">
        <f>+AD34</f>
        <v>0</v>
      </c>
      <c r="AH25" s="381"/>
      <c r="AI25" s="381"/>
      <c r="AJ25" s="381"/>
    </row>
    <row r="26" spans="1:36" ht="12.95" customHeight="1">
      <c r="A26" s="381"/>
      <c r="B26" s="381"/>
      <c r="C26" s="412"/>
      <c r="D26" s="407"/>
      <c r="E26" s="407"/>
      <c r="F26" s="395"/>
      <c r="G26" s="395"/>
      <c r="H26" s="395"/>
      <c r="I26" s="395"/>
      <c r="J26" s="395"/>
      <c r="K26" s="395"/>
      <c r="L26" s="395"/>
      <c r="M26" s="395"/>
      <c r="N26" s="395"/>
      <c r="O26" s="395"/>
      <c r="P26" s="395"/>
      <c r="Q26" s="395"/>
      <c r="R26" s="395"/>
      <c r="S26" s="395"/>
      <c r="T26" s="395"/>
      <c r="U26" s="395"/>
      <c r="V26" s="395"/>
      <c r="W26" s="395"/>
      <c r="X26" s="395"/>
      <c r="Y26" s="395"/>
      <c r="Z26" s="395"/>
      <c r="AA26" s="395"/>
      <c r="AB26" s="395"/>
      <c r="AC26" s="395"/>
      <c r="AD26" s="395"/>
      <c r="AE26" s="395"/>
      <c r="AF26" s="395"/>
      <c r="AG26" s="407"/>
      <c r="AH26" s="381"/>
      <c r="AI26" s="381"/>
      <c r="AJ26" s="381"/>
    </row>
    <row r="27" spans="1:36" ht="12.95" customHeight="1">
      <c r="A27" s="381"/>
      <c r="B27" s="381"/>
      <c r="C27" s="412"/>
      <c r="D27" s="407"/>
      <c r="E27" s="407"/>
      <c r="F27" s="395"/>
      <c r="G27" s="395"/>
      <c r="H27" s="395"/>
      <c r="I27" s="395"/>
      <c r="J27" s="395"/>
      <c r="K27" s="395"/>
      <c r="L27" s="395"/>
      <c r="M27" s="395"/>
      <c r="N27" s="395"/>
      <c r="O27" s="395"/>
      <c r="P27" s="395"/>
      <c r="Q27" s="395"/>
      <c r="R27" s="395"/>
      <c r="S27" s="395"/>
      <c r="T27" s="395"/>
      <c r="U27" s="395"/>
      <c r="V27" s="395"/>
      <c r="W27" s="395"/>
      <c r="X27" s="395"/>
      <c r="Y27" s="395"/>
      <c r="Z27" s="395"/>
      <c r="AA27" s="395"/>
      <c r="AB27" s="395"/>
      <c r="AC27" s="395"/>
      <c r="AD27" s="395"/>
      <c r="AE27" s="395"/>
      <c r="AF27" s="395"/>
      <c r="AG27" s="407"/>
      <c r="AH27" s="381"/>
      <c r="AI27" s="381"/>
      <c r="AJ27" s="381"/>
    </row>
    <row r="28" spans="1:36" ht="12.95" customHeight="1">
      <c r="A28" s="381"/>
      <c r="B28" s="381"/>
      <c r="C28" s="412"/>
      <c r="D28" s="407"/>
      <c r="E28" s="407"/>
      <c r="F28" s="395"/>
      <c r="G28" s="395"/>
      <c r="H28" s="395"/>
      <c r="I28" s="395"/>
      <c r="J28" s="395"/>
      <c r="K28" s="395"/>
      <c r="L28" s="395"/>
      <c r="M28" s="395"/>
      <c r="N28" s="395"/>
      <c r="O28" s="395"/>
      <c r="P28" s="395"/>
      <c r="Q28" s="395"/>
      <c r="R28" s="395"/>
      <c r="S28" s="395"/>
      <c r="T28" s="395"/>
      <c r="U28" s="395"/>
      <c r="V28" s="395"/>
      <c r="W28" s="395"/>
      <c r="X28" s="395"/>
      <c r="Y28" s="395"/>
      <c r="Z28" s="395"/>
      <c r="AA28" s="395"/>
      <c r="AB28" s="395"/>
      <c r="AC28" s="395"/>
      <c r="AD28" s="395"/>
      <c r="AE28" s="395"/>
      <c r="AF28" s="395"/>
      <c r="AG28" s="407"/>
      <c r="AH28" s="381"/>
      <c r="AI28" s="381"/>
      <c r="AJ28" s="381"/>
    </row>
    <row r="29" spans="1:36" ht="12.95" customHeight="1">
      <c r="A29" s="413"/>
      <c r="B29" s="381"/>
      <c r="C29" s="414"/>
      <c r="D29" s="415"/>
      <c r="E29" s="415"/>
      <c r="F29" s="395"/>
      <c r="G29" s="395"/>
      <c r="H29" s="395"/>
      <c r="I29" s="395"/>
      <c r="J29" s="395"/>
      <c r="K29" s="395"/>
      <c r="L29" s="395"/>
      <c r="M29" s="395"/>
      <c r="N29" s="395"/>
      <c r="O29" s="395"/>
      <c r="P29" s="395"/>
      <c r="Q29" s="395"/>
      <c r="R29" s="395"/>
      <c r="S29" s="395"/>
      <c r="T29" s="395"/>
      <c r="U29" s="395"/>
      <c r="V29" s="395"/>
      <c r="W29" s="395"/>
      <c r="X29" s="395"/>
      <c r="Y29" s="395"/>
      <c r="Z29" s="395"/>
      <c r="AA29" s="395"/>
      <c r="AB29" s="395"/>
      <c r="AC29" s="395"/>
      <c r="AD29" s="395"/>
      <c r="AE29" s="395"/>
      <c r="AF29" s="395"/>
      <c r="AG29" s="381"/>
      <c r="AH29" s="381"/>
      <c r="AI29" s="381"/>
      <c r="AJ29" s="381"/>
    </row>
    <row r="30" spans="1:36" ht="12.95" customHeight="1">
      <c r="A30" s="395"/>
      <c r="B30" s="409"/>
      <c r="C30" s="416"/>
      <c r="D30" s="407"/>
      <c r="E30" s="407"/>
      <c r="F30" s="395"/>
      <c r="G30" s="395"/>
      <c r="H30" s="395"/>
      <c r="I30" s="395"/>
      <c r="J30" s="395"/>
      <c r="K30" s="395"/>
      <c r="L30" s="395"/>
      <c r="M30" s="395"/>
      <c r="N30" s="395"/>
      <c r="O30" s="395"/>
      <c r="P30" s="395"/>
      <c r="Q30" s="395"/>
      <c r="R30" s="395"/>
      <c r="S30" s="395"/>
      <c r="T30" s="395"/>
      <c r="U30" s="395"/>
      <c r="V30" s="395"/>
      <c r="W30" s="395"/>
      <c r="X30" s="395"/>
      <c r="Y30" s="395"/>
      <c r="Z30" s="395"/>
      <c r="AA30" s="395"/>
      <c r="AB30" s="395"/>
      <c r="AC30" s="395"/>
      <c r="AD30" s="395"/>
      <c r="AE30" s="395"/>
      <c r="AF30" s="395"/>
      <c r="AG30" s="381"/>
      <c r="AH30" s="381"/>
      <c r="AI30" s="381"/>
      <c r="AJ30" s="381"/>
    </row>
    <row r="31" spans="1:36" ht="12.95" customHeight="1">
      <c r="A31" s="395"/>
      <c r="B31" s="396"/>
      <c r="C31" s="416"/>
      <c r="D31" s="407"/>
      <c r="E31" s="407"/>
      <c r="F31" s="395"/>
      <c r="G31" s="395"/>
      <c r="H31" s="395"/>
      <c r="I31" s="395"/>
      <c r="J31" s="395"/>
      <c r="K31" s="395"/>
      <c r="L31" s="395"/>
      <c r="M31" s="395"/>
      <c r="N31" s="395"/>
      <c r="O31" s="395"/>
      <c r="P31" s="395"/>
      <c r="Q31" s="395"/>
      <c r="R31" s="395"/>
      <c r="S31" s="395"/>
      <c r="T31" s="395"/>
      <c r="U31" s="395"/>
      <c r="V31" s="395"/>
      <c r="W31" s="395"/>
      <c r="X31" s="395"/>
      <c r="Y31" s="395"/>
      <c r="Z31" s="395"/>
      <c r="AA31" s="395"/>
      <c r="AB31" s="395"/>
      <c r="AC31" s="395"/>
      <c r="AD31" s="395"/>
      <c r="AE31" s="395"/>
      <c r="AF31" s="395"/>
      <c r="AG31" s="381"/>
      <c r="AH31" s="381"/>
      <c r="AI31" s="381"/>
      <c r="AJ31" s="381"/>
    </row>
    <row r="32" spans="1:36" ht="12.95" customHeight="1" thickBot="1">
      <c r="A32" s="381"/>
      <c r="B32" s="381"/>
      <c r="C32" s="416"/>
      <c r="D32" s="407"/>
      <c r="E32" s="407"/>
      <c r="F32" s="395"/>
      <c r="G32" s="395"/>
      <c r="H32" s="395"/>
      <c r="I32" s="395"/>
      <c r="J32" s="395"/>
      <c r="K32" s="395"/>
      <c r="L32" s="395"/>
      <c r="M32" s="395"/>
      <c r="N32" s="395"/>
      <c r="O32" s="395"/>
      <c r="P32" s="395"/>
      <c r="Q32" s="395"/>
      <c r="R32" s="395"/>
      <c r="S32" s="395"/>
      <c r="T32" s="395"/>
      <c r="U32" s="395"/>
      <c r="V32" s="395"/>
      <c r="W32" s="395"/>
      <c r="X32" s="395"/>
      <c r="Y32" s="395"/>
      <c r="Z32" s="395"/>
      <c r="AA32" s="395"/>
      <c r="AB32" s="395"/>
      <c r="AC32" s="395"/>
      <c r="AD32" s="395"/>
      <c r="AE32" s="395"/>
      <c r="AF32" s="395"/>
      <c r="AG32" s="395"/>
      <c r="AH32" s="395"/>
      <c r="AI32" s="395"/>
      <c r="AJ32" s="395"/>
    </row>
    <row r="33" spans="1:36" ht="12.95" customHeight="1">
      <c r="A33" s="417"/>
      <c r="B33" s="417"/>
      <c r="C33" s="417"/>
      <c r="D33" s="417"/>
      <c r="E33" s="418"/>
      <c r="F33" s="395"/>
      <c r="G33" s="395"/>
      <c r="H33" s="395"/>
      <c r="I33" s="395"/>
      <c r="J33" s="395"/>
      <c r="K33" s="395"/>
      <c r="L33" s="395"/>
      <c r="M33" s="395"/>
      <c r="N33" s="395"/>
      <c r="O33" s="395"/>
      <c r="P33" s="395"/>
      <c r="Q33" s="395"/>
      <c r="R33" s="400"/>
      <c r="S33" s="395"/>
      <c r="T33" s="395"/>
      <c r="U33" s="395"/>
      <c r="V33" s="395"/>
      <c r="W33" s="395"/>
      <c r="X33" s="395"/>
      <c r="Y33" s="395"/>
      <c r="Z33" s="395"/>
      <c r="AA33" s="395"/>
      <c r="AB33" s="395"/>
      <c r="AC33" s="395"/>
      <c r="AD33" s="395"/>
      <c r="AE33" s="395"/>
      <c r="AF33" s="419"/>
      <c r="AG33" s="420" t="s">
        <v>77</v>
      </c>
      <c r="AH33" s="421"/>
      <c r="AI33" s="421">
        <f>路口基本資料!$B$4</f>
        <v>0</v>
      </c>
      <c r="AJ33" s="421"/>
    </row>
    <row r="34" spans="1:36" ht="12.95" customHeight="1">
      <c r="A34" s="395"/>
      <c r="B34" s="395"/>
      <c r="C34" s="395"/>
      <c r="D34" s="395"/>
      <c r="E34" s="400"/>
      <c r="F34" s="395"/>
      <c r="G34" s="397">
        <f>+D25</f>
        <v>0</v>
      </c>
      <c r="H34" s="397">
        <f>+H5</f>
        <v>0</v>
      </c>
      <c r="I34" s="397">
        <f>+V5</f>
        <v>0</v>
      </c>
      <c r="J34" s="397">
        <f>+AG18</f>
        <v>0</v>
      </c>
      <c r="K34" s="397">
        <f>+Z34</f>
        <v>0</v>
      </c>
      <c r="L34" s="381"/>
      <c r="M34" s="397">
        <f>PHF及轉向比!EA98</f>
        <v>0</v>
      </c>
      <c r="N34" s="397">
        <f>PHF及轉向比!EF98</f>
        <v>0</v>
      </c>
      <c r="O34" s="397">
        <f>PHF及轉向比!EK98</f>
        <v>0</v>
      </c>
      <c r="P34" s="397">
        <f>PHF及轉向比!DQ98</f>
        <v>0</v>
      </c>
      <c r="Q34" s="397">
        <f>PHF及轉向比!DV98</f>
        <v>0</v>
      </c>
      <c r="R34" s="400"/>
      <c r="S34" s="395"/>
      <c r="T34" s="397">
        <f>+Q34</f>
        <v>0</v>
      </c>
      <c r="U34" s="397">
        <f>+D24</f>
        <v>0</v>
      </c>
      <c r="V34" s="397">
        <f>+I5</f>
        <v>0</v>
      </c>
      <c r="W34" s="397">
        <f>+W5</f>
        <v>0</v>
      </c>
      <c r="X34" s="397">
        <f>+AG19</f>
        <v>0</v>
      </c>
      <c r="Y34" s="395"/>
      <c r="Z34" s="397">
        <f>PHF及轉向比!CP98</f>
        <v>0</v>
      </c>
      <c r="AA34" s="397">
        <f>PHF及轉向比!CU98</f>
        <v>0</v>
      </c>
      <c r="AB34" s="397">
        <f>PHF及轉向比!CZ98</f>
        <v>0</v>
      </c>
      <c r="AC34" s="397">
        <f>PHF及轉向比!DE98</f>
        <v>0</v>
      </c>
      <c r="AD34" s="397">
        <f>PHF及轉向比!CK98</f>
        <v>0</v>
      </c>
      <c r="AE34" s="407"/>
      <c r="AF34" s="402"/>
      <c r="AG34" s="422" t="s">
        <v>103</v>
      </c>
      <c r="AH34" s="423" t="s">
        <v>133</v>
      </c>
      <c r="AI34" s="381"/>
      <c r="AJ34" s="424"/>
    </row>
    <row r="35" spans="1:36" ht="12.95" customHeight="1">
      <c r="A35" s="395"/>
      <c r="B35" s="395"/>
      <c r="C35" s="395"/>
      <c r="D35" s="395"/>
      <c r="E35" s="400"/>
      <c r="F35" s="395"/>
      <c r="G35" s="381"/>
      <c r="H35" s="381"/>
      <c r="I35" s="397">
        <f>SUM(G34:K34)</f>
        <v>0</v>
      </c>
      <c r="J35" s="381"/>
      <c r="K35" s="381"/>
      <c r="L35" s="381"/>
      <c r="M35" s="401" t="str">
        <f>IF($O36=0,"--",M34/$O36)</f>
        <v>--</v>
      </c>
      <c r="N35" s="401" t="str">
        <f>IF($O36=0,"--",N34/$O36)</f>
        <v>--</v>
      </c>
      <c r="O35" s="401" t="str">
        <f>IF($O36=0,"--",O34/$O36)</f>
        <v>--</v>
      </c>
      <c r="P35" s="401" t="str">
        <f>IF($O36=0,"--",P34/$O36)</f>
        <v>--</v>
      </c>
      <c r="Q35" s="401" t="str">
        <f>IF($O36=0,"--",Q34/$O36)</f>
        <v>--</v>
      </c>
      <c r="R35" s="400"/>
      <c r="S35" s="395"/>
      <c r="T35" s="395"/>
      <c r="U35" s="381"/>
      <c r="V35" s="397">
        <f>SUM(T34:X34)</f>
        <v>0</v>
      </c>
      <c r="W35" s="395"/>
      <c r="X35" s="395"/>
      <c r="Y35" s="384"/>
      <c r="Z35" s="401" t="str">
        <f>IF($AB36=0,"--",Z34/$AB36)</f>
        <v>--</v>
      </c>
      <c r="AA35" s="401" t="str">
        <f>IF($AB36=0,"--",AA34/$AB36)</f>
        <v>--</v>
      </c>
      <c r="AB35" s="401" t="str">
        <f>IF($AB36=0,"--",AB34/$AB36)</f>
        <v>--</v>
      </c>
      <c r="AC35" s="401" t="str">
        <f>IF($AB36=0,"--",AC34/$AB36)</f>
        <v>--</v>
      </c>
      <c r="AD35" s="401" t="str">
        <f>IF($AB36=0,"--",AD34/$AB36)</f>
        <v>--</v>
      </c>
      <c r="AE35" s="412"/>
      <c r="AF35" s="402"/>
      <c r="AG35" s="422" t="s">
        <v>102</v>
      </c>
      <c r="AH35" s="424"/>
      <c r="AI35" s="425" t="str">
        <f>路口基本資料!$B$8</f>
        <v>YYYY/MM/DD</v>
      </c>
      <c r="AJ35" s="424"/>
    </row>
    <row r="36" spans="1:36" ht="12.95" customHeight="1">
      <c r="A36" s="395"/>
      <c r="B36" s="395"/>
      <c r="C36" s="395"/>
      <c r="D36" s="395"/>
      <c r="E36" s="400"/>
      <c r="F36" s="395"/>
      <c r="G36" s="381"/>
      <c r="H36" s="381"/>
      <c r="I36" s="381"/>
      <c r="J36" s="381"/>
      <c r="K36" s="381"/>
      <c r="L36" s="381"/>
      <c r="M36" s="381"/>
      <c r="N36" s="381"/>
      <c r="O36" s="397">
        <f>SUM(M34:Q34)</f>
        <v>0</v>
      </c>
      <c r="P36" s="381"/>
      <c r="Q36" s="381"/>
      <c r="R36" s="400"/>
      <c r="S36" s="395"/>
      <c r="T36" s="395"/>
      <c r="U36" s="409"/>
      <c r="V36" s="395"/>
      <c r="W36" s="389"/>
      <c r="X36" s="389"/>
      <c r="Y36" s="384"/>
      <c r="Z36" s="395"/>
      <c r="AA36" s="381"/>
      <c r="AB36" s="397">
        <f>SUM(Z34:AD34)</f>
        <v>0</v>
      </c>
      <c r="AC36" s="395"/>
      <c r="AD36" s="395"/>
      <c r="AE36" s="395"/>
      <c r="AF36" s="402"/>
      <c r="AG36" s="422" t="s">
        <v>105</v>
      </c>
      <c r="AH36" s="426">
        <f>PHF及轉向比!$AZ$98</f>
        <v>1200</v>
      </c>
      <c r="AI36" s="426" t="s">
        <v>106</v>
      </c>
      <c r="AJ36" s="426">
        <f>PHF及轉向比!$BA$98</f>
        <v>1300</v>
      </c>
    </row>
    <row r="37" spans="1:36" ht="12.95" customHeight="1">
      <c r="A37" s="395"/>
      <c r="B37" s="395"/>
      <c r="C37" s="395"/>
      <c r="D37" s="395"/>
      <c r="E37" s="400"/>
      <c r="F37" s="395"/>
      <c r="G37" s="381"/>
      <c r="H37" s="381"/>
      <c r="I37" s="381"/>
      <c r="J37" s="381"/>
      <c r="K37" s="381"/>
      <c r="L37" s="389">
        <f>'調查資料(OUT)'!$AG$8</f>
        <v>0</v>
      </c>
      <c r="M37" s="381"/>
      <c r="N37" s="381"/>
      <c r="O37" s="410" t="s">
        <v>16</v>
      </c>
      <c r="P37" s="381"/>
      <c r="Q37" s="381"/>
      <c r="R37" s="400"/>
      <c r="S37" s="395"/>
      <c r="T37" s="395"/>
      <c r="U37" s="395"/>
      <c r="V37" s="395"/>
      <c r="W37" s="395"/>
      <c r="X37" s="395"/>
      <c r="Y37" s="389">
        <f>'調查資料(OUT)'!$R$8</f>
        <v>0</v>
      </c>
      <c r="Z37" s="409"/>
      <c r="AA37" s="381"/>
      <c r="AB37" s="427" t="s">
        <v>15</v>
      </c>
      <c r="AC37" s="395"/>
      <c r="AD37" s="395"/>
      <c r="AE37" s="395"/>
      <c r="AF37" s="402"/>
      <c r="AG37" s="422" t="s">
        <v>107</v>
      </c>
      <c r="AH37" s="426"/>
      <c r="AI37" s="426"/>
      <c r="AJ37" s="426"/>
    </row>
    <row r="38" spans="1:36" ht="12.95" customHeight="1">
      <c r="A38" s="395"/>
      <c r="B38" s="395"/>
      <c r="C38" s="395"/>
      <c r="D38" s="395"/>
      <c r="E38" s="395"/>
      <c r="F38" s="395"/>
      <c r="G38" s="395"/>
      <c r="H38" s="395"/>
      <c r="I38" s="395"/>
      <c r="J38" s="395"/>
      <c r="K38" s="395"/>
      <c r="L38" s="389"/>
      <c r="M38" s="409"/>
      <c r="N38" s="427"/>
      <c r="O38" s="395"/>
      <c r="P38" s="395"/>
      <c r="Q38" s="395"/>
      <c r="R38" s="395"/>
      <c r="S38" s="395"/>
      <c r="T38" s="395"/>
      <c r="U38" s="395"/>
      <c r="V38" s="395"/>
      <c r="W38" s="395"/>
      <c r="X38" s="395"/>
      <c r="Y38" s="395"/>
      <c r="Z38" s="395"/>
      <c r="AA38" s="395"/>
      <c r="AB38" s="395"/>
      <c r="AC38" s="395"/>
      <c r="AD38" s="395"/>
      <c r="AE38" s="395"/>
      <c r="AF38" s="395"/>
      <c r="AG38" s="428"/>
      <c r="AH38" s="381"/>
      <c r="AI38" s="381"/>
      <c r="AJ38" s="381"/>
    </row>
    <row r="39" spans="1:36" ht="21">
      <c r="A39" s="457" t="str">
        <f>SUBSTITUTE("x_機車轉向交通量(假日晨峰)","x",路口基本資料!$B$5)</f>
        <v>_機車轉向交通量(假日晨峰)</v>
      </c>
      <c r="B39" s="457"/>
      <c r="C39" s="457"/>
      <c r="D39" s="457"/>
      <c r="E39" s="457"/>
      <c r="F39" s="457"/>
      <c r="G39" s="457"/>
      <c r="H39" s="457"/>
      <c r="I39" s="457"/>
      <c r="J39" s="457"/>
      <c r="K39" s="457"/>
      <c r="L39" s="457"/>
      <c r="M39" s="457"/>
      <c r="N39" s="457"/>
      <c r="O39" s="457"/>
      <c r="P39" s="457"/>
      <c r="Q39" s="457"/>
      <c r="R39" s="457"/>
      <c r="S39" s="457"/>
      <c r="T39" s="457"/>
      <c r="U39" s="457"/>
      <c r="V39" s="457"/>
      <c r="W39" s="457"/>
      <c r="X39" s="457"/>
      <c r="Y39" s="457"/>
      <c r="Z39" s="457"/>
      <c r="AA39" s="457"/>
      <c r="AB39" s="457"/>
      <c r="AC39" s="457"/>
      <c r="AD39" s="457"/>
      <c r="AE39" s="457"/>
      <c r="AF39" s="457"/>
      <c r="AG39" s="457"/>
      <c r="AH39" s="457"/>
      <c r="AI39" s="457"/>
      <c r="AJ39" s="457"/>
    </row>
    <row r="40" spans="1:36" ht="21">
      <c r="A40" s="436"/>
      <c r="B40" s="437"/>
      <c r="C40" s="438"/>
      <c r="D40" s="439"/>
      <c r="E40" s="439"/>
      <c r="F40" s="440"/>
      <c r="G40" s="441"/>
      <c r="H40" s="438"/>
      <c r="I40" s="438"/>
      <c r="J40" s="441"/>
      <c r="K40" s="441"/>
      <c r="L40" s="439"/>
      <c r="M40" s="441"/>
      <c r="N40" s="441"/>
      <c r="O40" s="441"/>
      <c r="P40" s="441"/>
      <c r="Q40" s="441"/>
      <c r="R40" s="441"/>
      <c r="S40" s="441"/>
      <c r="T40" s="441"/>
      <c r="U40" s="441"/>
      <c r="V40" s="441"/>
      <c r="W40" s="441"/>
      <c r="X40" s="441"/>
      <c r="Y40" s="441"/>
      <c r="Z40" s="441"/>
      <c r="AA40" s="441"/>
      <c r="AB40" s="441"/>
      <c r="AC40" s="441"/>
      <c r="AD40" s="441"/>
      <c r="AE40" s="441"/>
      <c r="AF40" s="441"/>
      <c r="AG40" s="441"/>
      <c r="AH40" s="441"/>
      <c r="AI40" s="438"/>
      <c r="AJ40" s="438"/>
    </row>
    <row r="41" spans="1:36" ht="12.95" customHeight="1">
      <c r="A41" s="383"/>
      <c r="B41" s="384"/>
      <c r="C41" s="385"/>
      <c r="D41" s="386"/>
      <c r="E41" s="387"/>
      <c r="F41" s="381"/>
      <c r="G41" s="381"/>
      <c r="H41" s="381"/>
      <c r="I41" s="388" t="s">
        <v>96</v>
      </c>
      <c r="J41" s="381"/>
      <c r="K41" s="381"/>
      <c r="L41" s="389">
        <f>'調查資料(OUT)'!$BK$8</f>
        <v>0</v>
      </c>
      <c r="M41" s="381"/>
      <c r="N41" s="381"/>
      <c r="O41" s="390"/>
      <c r="P41" s="381"/>
      <c r="Q41" s="381"/>
      <c r="R41" s="387"/>
      <c r="S41" s="381"/>
      <c r="T41" s="381"/>
      <c r="U41" s="381"/>
      <c r="V41" s="388" t="s">
        <v>116</v>
      </c>
      <c r="W41" s="381"/>
      <c r="X41" s="381"/>
      <c r="Y41" s="389">
        <f>'調查資料(OUT)'!$BZ$8</f>
        <v>0</v>
      </c>
      <c r="Z41" s="389"/>
      <c r="AA41" s="381"/>
      <c r="AB41" s="390"/>
      <c r="AC41" s="381"/>
      <c r="AD41" s="381"/>
      <c r="AE41" s="381"/>
      <c r="AF41" s="391"/>
      <c r="AG41" s="381"/>
      <c r="AH41" s="392"/>
      <c r="AI41" s="381"/>
      <c r="AJ41" s="381"/>
    </row>
    <row r="42" spans="1:36" ht="12.95" customHeight="1">
      <c r="A42" s="393"/>
      <c r="B42" s="393"/>
      <c r="C42" s="393"/>
      <c r="D42" s="393"/>
      <c r="E42" s="394"/>
      <c r="F42" s="381" t="s">
        <v>13</v>
      </c>
      <c r="G42" s="395"/>
      <c r="H42" s="396" t="s">
        <v>13</v>
      </c>
      <c r="I42" s="397">
        <f>SUM(G44:K44)</f>
        <v>0</v>
      </c>
      <c r="J42" s="381"/>
      <c r="K42" s="381"/>
      <c r="L42" s="384"/>
      <c r="M42" s="395"/>
      <c r="N42" s="395"/>
      <c r="O42" s="395"/>
      <c r="P42" s="395"/>
      <c r="Q42" s="395"/>
      <c r="R42" s="387"/>
      <c r="S42" s="381"/>
      <c r="T42" s="395"/>
      <c r="U42" s="396" t="s">
        <v>13</v>
      </c>
      <c r="V42" s="397">
        <f>SUM(T44:X44)</f>
        <v>0</v>
      </c>
      <c r="W42" s="381"/>
      <c r="X42" s="381"/>
      <c r="Y42" s="384"/>
      <c r="Z42" s="395"/>
      <c r="AA42" s="395"/>
      <c r="AB42" s="395"/>
      <c r="AC42" s="395"/>
      <c r="AD42" s="395"/>
      <c r="AE42" s="381"/>
      <c r="AF42" s="391"/>
      <c r="AG42" s="381"/>
      <c r="AH42" s="381"/>
      <c r="AI42" s="381"/>
      <c r="AJ42" s="381"/>
    </row>
    <row r="43" spans="1:36" ht="12.95" customHeight="1">
      <c r="A43" s="398"/>
      <c r="B43" s="399"/>
      <c r="C43" s="399"/>
      <c r="D43" s="399"/>
      <c r="E43" s="400"/>
      <c r="F43" s="395"/>
      <c r="G43" s="401" t="str">
        <f>IF($I42=0,"--",G44/$I42)</f>
        <v>--</v>
      </c>
      <c r="H43" s="401" t="str">
        <f>IF($I42=0,"--",H44/$I42)</f>
        <v>--</v>
      </c>
      <c r="I43" s="401" t="str">
        <f>IF($I42=0,"--",I44/$I42)</f>
        <v>--</v>
      </c>
      <c r="J43" s="401" t="str">
        <f>IF($I42=0,"--",J44/$I42)</f>
        <v>--</v>
      </c>
      <c r="K43" s="401" t="str">
        <f>IF($I42=0,"--",K44/$I42)</f>
        <v>--</v>
      </c>
      <c r="L43" s="389"/>
      <c r="M43" s="395"/>
      <c r="N43" s="395"/>
      <c r="O43" s="397">
        <f>SUM(M44:Q44)</f>
        <v>0</v>
      </c>
      <c r="P43" s="395"/>
      <c r="Q43" s="395"/>
      <c r="R43" s="400"/>
      <c r="S43" s="395"/>
      <c r="T43" s="401" t="str">
        <f>IF($V42=0,"--",T44/$V42)</f>
        <v>--</v>
      </c>
      <c r="U43" s="401" t="str">
        <f>IF($V42=0,"--",U44/$V42)</f>
        <v>--</v>
      </c>
      <c r="V43" s="401" t="str">
        <f>IF($V42=0,"--",V44/$V42)</f>
        <v>--</v>
      </c>
      <c r="W43" s="401" t="str">
        <f>IF($V42=0,"--",W44/$V42)</f>
        <v>--</v>
      </c>
      <c r="X43" s="401" t="str">
        <f>IF($V42=0,"--",X44/$V42)</f>
        <v>--</v>
      </c>
      <c r="Y43" s="389"/>
      <c r="Z43" s="395"/>
      <c r="AA43" s="395"/>
      <c r="AB43" s="397">
        <f>SUM(Z44:AD44)</f>
        <v>0</v>
      </c>
      <c r="AC43" s="395"/>
      <c r="AD43" s="395"/>
      <c r="AE43" s="395"/>
      <c r="AF43" s="402"/>
      <c r="AG43" s="395"/>
      <c r="AH43" s="381"/>
      <c r="AI43" s="395"/>
      <c r="AJ43" s="395"/>
    </row>
    <row r="44" spans="1:36" ht="12.95" customHeight="1">
      <c r="A44" s="403"/>
      <c r="B44" s="403"/>
      <c r="C44" s="403"/>
      <c r="D44" s="403"/>
      <c r="E44" s="404"/>
      <c r="F44" s="395"/>
      <c r="G44" s="397">
        <f>PHF及轉向比!GR100</f>
        <v>0</v>
      </c>
      <c r="H44" s="397">
        <f>PHF及轉向比!GM100</f>
        <v>0</v>
      </c>
      <c r="I44" s="397">
        <f>PHF及轉向比!GH100</f>
        <v>0</v>
      </c>
      <c r="J44" s="397">
        <f>PHF及轉向比!GC100</f>
        <v>0</v>
      </c>
      <c r="K44" s="397">
        <f>PHF及轉向比!GW100</f>
        <v>0</v>
      </c>
      <c r="L44" s="395"/>
      <c r="M44" s="397">
        <f>+D60</f>
        <v>0</v>
      </c>
      <c r="N44" s="397">
        <f>+N73</f>
        <v>0</v>
      </c>
      <c r="O44" s="397">
        <f>+AB73</f>
        <v>0</v>
      </c>
      <c r="P44" s="397">
        <f>+AG55</f>
        <v>0</v>
      </c>
      <c r="Q44" s="397">
        <f>+T44</f>
        <v>0</v>
      </c>
      <c r="R44" s="400"/>
      <c r="S44" s="395"/>
      <c r="T44" s="397">
        <f>PHF及轉向比!IC100</f>
        <v>0</v>
      </c>
      <c r="U44" s="397">
        <f>PHF及轉向比!HX100</f>
        <v>0</v>
      </c>
      <c r="V44" s="397">
        <f>PHF及轉向比!HS100</f>
        <v>0</v>
      </c>
      <c r="W44" s="397">
        <f>PHF及轉向比!HN100</f>
        <v>0</v>
      </c>
      <c r="X44" s="397">
        <f>PHF及轉向比!HI100</f>
        <v>0</v>
      </c>
      <c r="Y44" s="395"/>
      <c r="Z44" s="397">
        <f>+K44</f>
        <v>0</v>
      </c>
      <c r="AA44" s="397">
        <f>+D61</f>
        <v>0</v>
      </c>
      <c r="AB44" s="397">
        <f>+O73</f>
        <v>0</v>
      </c>
      <c r="AC44" s="397">
        <f>+AC73</f>
        <v>0</v>
      </c>
      <c r="AD44" s="397">
        <f>+AG54</f>
        <v>0</v>
      </c>
      <c r="AE44" s="395"/>
      <c r="AF44" s="402"/>
      <c r="AG44" s="395"/>
      <c r="AH44" s="395"/>
      <c r="AI44" s="395"/>
      <c r="AJ44" s="395"/>
    </row>
    <row r="45" spans="1:36" ht="12.95" customHeight="1" thickBot="1">
      <c r="A45" s="405"/>
      <c r="B45" s="405"/>
      <c r="C45" s="405"/>
      <c r="D45" s="405"/>
      <c r="E45" s="406"/>
      <c r="F45" s="395"/>
      <c r="G45" s="395"/>
      <c r="H45" s="407"/>
      <c r="I45" s="407"/>
      <c r="J45" s="407"/>
      <c r="K45" s="407"/>
      <c r="L45" s="395"/>
      <c r="M45" s="407"/>
      <c r="N45" s="407"/>
      <c r="O45" s="407"/>
      <c r="P45" s="407"/>
      <c r="Q45" s="407"/>
      <c r="R45" s="400"/>
      <c r="S45" s="395"/>
      <c r="T45" s="395"/>
      <c r="U45" s="395"/>
      <c r="V45" s="395"/>
      <c r="W45" s="395"/>
      <c r="X45" s="395"/>
      <c r="Y45" s="395"/>
      <c r="Z45" s="395"/>
      <c r="AA45" s="395"/>
      <c r="AB45" s="395"/>
      <c r="AC45" s="395"/>
      <c r="AD45" s="395"/>
      <c r="AE45" s="395"/>
      <c r="AF45" s="408"/>
      <c r="AG45" s="405"/>
      <c r="AH45" s="405"/>
      <c r="AI45" s="405"/>
      <c r="AJ45" s="405"/>
    </row>
    <row r="46" spans="1:36" ht="12.95" customHeight="1">
      <c r="A46" s="395"/>
      <c r="B46" s="395"/>
      <c r="C46" s="395"/>
      <c r="D46" s="395"/>
      <c r="E46" s="395"/>
      <c r="F46" s="395"/>
      <c r="G46" s="395"/>
      <c r="H46" s="407"/>
      <c r="I46" s="407"/>
      <c r="J46" s="407"/>
      <c r="K46" s="407"/>
      <c r="L46" s="395"/>
      <c r="M46" s="407"/>
      <c r="N46" s="407"/>
      <c r="O46" s="407"/>
      <c r="P46" s="407"/>
      <c r="Q46" s="407"/>
      <c r="R46" s="395"/>
      <c r="S46" s="395"/>
      <c r="T46" s="395"/>
      <c r="U46" s="395"/>
      <c r="V46" s="395"/>
      <c r="W46" s="395"/>
      <c r="X46" s="395"/>
      <c r="Y46" s="395"/>
      <c r="Z46" s="395"/>
      <c r="AA46" s="395"/>
      <c r="AB46" s="395"/>
      <c r="AC46" s="395"/>
      <c r="AD46" s="395"/>
      <c r="AE46" s="395"/>
      <c r="AF46" s="395"/>
      <c r="AG46" s="395"/>
      <c r="AH46" s="395"/>
      <c r="AI46" s="395"/>
      <c r="AJ46" s="395"/>
    </row>
    <row r="47" spans="1:36" ht="12.95" customHeight="1">
      <c r="A47" s="395"/>
      <c r="B47" s="395"/>
      <c r="C47" s="395"/>
      <c r="D47" s="395"/>
      <c r="E47" s="395"/>
      <c r="F47" s="395"/>
      <c r="G47" s="395"/>
      <c r="H47" s="407"/>
      <c r="I47" s="407"/>
      <c r="J47" s="407"/>
      <c r="K47" s="407"/>
      <c r="L47" s="395"/>
      <c r="M47" s="407"/>
      <c r="N47" s="407"/>
      <c r="O47" s="407"/>
      <c r="P47" s="407"/>
      <c r="Q47" s="407"/>
      <c r="R47" s="395"/>
      <c r="S47" s="395"/>
      <c r="T47" s="395"/>
      <c r="U47" s="395"/>
      <c r="V47" s="395"/>
      <c r="W47" s="395"/>
      <c r="X47" s="395"/>
      <c r="Y47" s="395"/>
      <c r="Z47" s="395"/>
      <c r="AA47" s="395"/>
      <c r="AB47" s="395"/>
      <c r="AC47" s="395"/>
      <c r="AD47" s="395"/>
      <c r="AE47" s="395"/>
      <c r="AF47" s="395"/>
      <c r="AG47" s="395"/>
      <c r="AH47" s="395"/>
      <c r="AI47" s="395"/>
      <c r="AJ47" s="395"/>
    </row>
    <row r="48" spans="1:36" ht="12.95" customHeight="1">
      <c r="A48" s="395"/>
      <c r="B48" s="395"/>
      <c r="C48" s="395"/>
      <c r="D48" s="395"/>
      <c r="E48" s="395"/>
      <c r="F48" s="395"/>
      <c r="G48" s="395"/>
      <c r="H48" s="407"/>
      <c r="I48" s="407"/>
      <c r="J48" s="407"/>
      <c r="K48" s="407"/>
      <c r="L48" s="395"/>
      <c r="M48" s="407"/>
      <c r="N48" s="407"/>
      <c r="O48" s="407"/>
      <c r="P48" s="407"/>
      <c r="Q48" s="407"/>
      <c r="R48" s="395"/>
      <c r="S48" s="395"/>
      <c r="T48" s="395"/>
      <c r="U48" s="395"/>
      <c r="V48" s="395"/>
      <c r="W48" s="395"/>
      <c r="X48" s="395"/>
      <c r="Y48" s="395"/>
      <c r="Z48" s="395"/>
      <c r="AA48" s="395"/>
      <c r="AB48" s="395"/>
      <c r="AC48" s="395"/>
      <c r="AD48" s="395"/>
      <c r="AE48" s="395"/>
      <c r="AF48" s="395"/>
      <c r="AG48" s="395"/>
      <c r="AH48" s="395"/>
      <c r="AI48" s="395"/>
      <c r="AJ48" s="395"/>
    </row>
    <row r="49" spans="1:36" ht="12.95" customHeight="1">
      <c r="A49" s="395"/>
      <c r="B49" s="395"/>
      <c r="C49" s="395"/>
      <c r="D49" s="395"/>
      <c r="E49" s="395"/>
      <c r="F49" s="395"/>
      <c r="G49" s="395"/>
      <c r="H49" s="407"/>
      <c r="I49" s="407"/>
      <c r="J49" s="407"/>
      <c r="K49" s="407"/>
      <c r="L49" s="395"/>
      <c r="M49" s="407"/>
      <c r="N49" s="407"/>
      <c r="O49" s="407"/>
      <c r="P49" s="407"/>
      <c r="Q49" s="407"/>
      <c r="R49" s="395"/>
      <c r="S49" s="395"/>
      <c r="T49" s="395"/>
      <c r="U49" s="395"/>
      <c r="V49" s="395"/>
      <c r="W49" s="395"/>
      <c r="X49" s="395"/>
      <c r="Y49" s="395"/>
      <c r="Z49" s="395"/>
      <c r="AA49" s="395"/>
      <c r="AB49" s="395"/>
      <c r="AC49" s="395"/>
      <c r="AD49" s="395"/>
      <c r="AE49" s="395"/>
      <c r="AF49" s="395"/>
      <c r="AG49" s="395"/>
      <c r="AH49" s="395"/>
      <c r="AI49" s="395"/>
      <c r="AJ49" s="395"/>
    </row>
    <row r="50" spans="1:36" ht="12.95" customHeight="1">
      <c r="A50" s="381"/>
      <c r="B50" s="381"/>
      <c r="C50" s="381"/>
      <c r="D50" s="381"/>
      <c r="E50" s="381"/>
      <c r="F50" s="395"/>
      <c r="G50" s="395"/>
      <c r="H50" s="395"/>
      <c r="I50" s="395"/>
      <c r="J50" s="395"/>
      <c r="K50" s="395"/>
      <c r="L50" s="395"/>
      <c r="M50" s="395"/>
      <c r="N50" s="395"/>
      <c r="O50" s="395"/>
      <c r="P50" s="395"/>
      <c r="Q50" s="395"/>
      <c r="R50" s="395"/>
      <c r="S50" s="395"/>
      <c r="T50" s="395"/>
      <c r="U50" s="395"/>
      <c r="V50" s="395"/>
      <c r="W50" s="395"/>
      <c r="X50" s="395"/>
      <c r="Y50" s="395"/>
      <c r="Z50" s="395"/>
      <c r="AA50" s="395"/>
      <c r="AB50" s="395"/>
      <c r="AC50" s="395"/>
      <c r="AD50" s="395"/>
      <c r="AE50" s="395"/>
      <c r="AF50" s="395"/>
      <c r="AG50" s="381"/>
      <c r="AH50" s="381"/>
      <c r="AI50" s="381"/>
      <c r="AJ50" s="381"/>
    </row>
    <row r="51" spans="1:36" ht="12.95" customHeight="1">
      <c r="A51" s="381"/>
      <c r="B51" s="381"/>
      <c r="C51" s="381"/>
      <c r="D51" s="381"/>
      <c r="E51" s="381"/>
      <c r="F51" s="395"/>
      <c r="G51" s="395"/>
      <c r="H51" s="395"/>
      <c r="I51" s="395"/>
      <c r="J51" s="395"/>
      <c r="K51" s="395"/>
      <c r="L51" s="395"/>
      <c r="M51" s="395"/>
      <c r="N51" s="395"/>
      <c r="O51" s="395"/>
      <c r="P51" s="395"/>
      <c r="Q51" s="395"/>
      <c r="R51" s="395"/>
      <c r="S51" s="395"/>
      <c r="T51" s="395"/>
      <c r="U51" s="395"/>
      <c r="V51" s="395"/>
      <c r="W51" s="395"/>
      <c r="X51" s="395"/>
      <c r="Y51" s="395"/>
      <c r="Z51" s="395"/>
      <c r="AA51" s="395"/>
      <c r="AB51" s="395"/>
      <c r="AC51" s="395"/>
      <c r="AD51" s="395"/>
      <c r="AE51" s="395"/>
      <c r="AF51" s="395"/>
      <c r="AG51" s="381"/>
      <c r="AH51" s="381"/>
      <c r="AI51" s="381"/>
      <c r="AJ51" s="381"/>
    </row>
    <row r="52" spans="1:36" ht="12.95" customHeight="1">
      <c r="A52" s="381"/>
      <c r="B52" s="381"/>
      <c r="C52" s="381"/>
      <c r="D52" s="381"/>
      <c r="E52" s="381"/>
      <c r="F52" s="395"/>
      <c r="G52" s="395"/>
      <c r="H52" s="395"/>
      <c r="I52" s="395"/>
      <c r="J52" s="395"/>
      <c r="K52" s="395"/>
      <c r="L52" s="395"/>
      <c r="M52" s="395"/>
      <c r="N52" s="395"/>
      <c r="O52" s="395"/>
      <c r="P52" s="395"/>
      <c r="Q52" s="395"/>
      <c r="R52" s="395"/>
      <c r="S52" s="395"/>
      <c r="T52" s="395"/>
      <c r="U52" s="395"/>
      <c r="V52" s="395"/>
      <c r="W52" s="395"/>
      <c r="X52" s="395"/>
      <c r="Y52" s="395"/>
      <c r="Z52" s="395"/>
      <c r="AA52" s="395"/>
      <c r="AB52" s="395"/>
      <c r="AC52" s="395"/>
      <c r="AD52" s="395"/>
      <c r="AE52" s="395"/>
      <c r="AF52" s="395"/>
      <c r="AG52" s="381"/>
      <c r="AH52" s="381"/>
      <c r="AI52" s="381"/>
      <c r="AJ52" s="381"/>
    </row>
    <row r="53" spans="1:36" ht="12.95" customHeight="1">
      <c r="A53" s="381"/>
      <c r="B53" s="381"/>
      <c r="C53" s="381"/>
      <c r="D53" s="381"/>
      <c r="E53" s="381"/>
      <c r="F53" s="395"/>
      <c r="G53" s="395"/>
      <c r="H53" s="395"/>
      <c r="I53" s="395"/>
      <c r="J53" s="395"/>
      <c r="K53" s="395"/>
      <c r="L53" s="395"/>
      <c r="M53" s="395"/>
      <c r="N53" s="395"/>
      <c r="O53" s="395"/>
      <c r="P53" s="395"/>
      <c r="Q53" s="395"/>
      <c r="R53" s="395"/>
      <c r="S53" s="395"/>
      <c r="T53" s="395"/>
      <c r="U53" s="395"/>
      <c r="V53" s="395"/>
      <c r="W53" s="395"/>
      <c r="X53" s="395"/>
      <c r="Y53" s="395"/>
      <c r="Z53" s="395"/>
      <c r="AA53" s="395"/>
      <c r="AB53" s="395"/>
      <c r="AC53" s="395"/>
      <c r="AD53" s="395"/>
      <c r="AE53" s="395"/>
      <c r="AF53" s="395"/>
      <c r="AG53" s="381"/>
      <c r="AH53" s="381"/>
      <c r="AI53" s="381"/>
      <c r="AJ53" s="381"/>
    </row>
    <row r="54" spans="1:36" ht="12.95" customHeight="1">
      <c r="A54" s="381"/>
      <c r="B54" s="381"/>
      <c r="C54" s="381"/>
      <c r="D54" s="397">
        <f>+G44</f>
        <v>0</v>
      </c>
      <c r="E54" s="381"/>
      <c r="F54" s="395"/>
      <c r="G54" s="395"/>
      <c r="H54" s="395"/>
      <c r="I54" s="395"/>
      <c r="J54" s="395"/>
      <c r="K54" s="395"/>
      <c r="L54" s="395"/>
      <c r="M54" s="395"/>
      <c r="N54" s="395"/>
      <c r="O54" s="395"/>
      <c r="P54" s="395"/>
      <c r="Q54" s="395"/>
      <c r="R54" s="395"/>
      <c r="S54" s="395"/>
      <c r="T54" s="395"/>
      <c r="U54" s="395"/>
      <c r="V54" s="395"/>
      <c r="W54" s="395"/>
      <c r="X54" s="395"/>
      <c r="Y54" s="395"/>
      <c r="Z54" s="395"/>
      <c r="AA54" s="395"/>
      <c r="AB54" s="395"/>
      <c r="AC54" s="395"/>
      <c r="AD54" s="395"/>
      <c r="AE54" s="395"/>
      <c r="AF54" s="395"/>
      <c r="AG54" s="397">
        <f>PHF及轉向比!BY100</f>
        <v>0</v>
      </c>
      <c r="AH54" s="401" t="str">
        <f>IF($AI56=0,"--",AG54/$AI56)</f>
        <v>--</v>
      </c>
      <c r="AI54" s="381"/>
      <c r="AJ54" s="381"/>
    </row>
    <row r="55" spans="1:36" ht="12.95" customHeight="1">
      <c r="A55" s="395"/>
      <c r="B55" s="395"/>
      <c r="C55" s="409"/>
      <c r="D55" s="397">
        <f>+U44</f>
        <v>0</v>
      </c>
      <c r="E55" s="407"/>
      <c r="F55" s="395"/>
      <c r="G55" s="395"/>
      <c r="H55" s="395"/>
      <c r="I55" s="395"/>
      <c r="J55" s="395"/>
      <c r="K55" s="395"/>
      <c r="L55" s="395"/>
      <c r="M55" s="395"/>
      <c r="N55" s="395"/>
      <c r="O55" s="395"/>
      <c r="P55" s="395"/>
      <c r="Q55" s="395"/>
      <c r="R55" s="395"/>
      <c r="S55" s="395"/>
      <c r="T55" s="395"/>
      <c r="U55" s="395"/>
      <c r="V55" s="395"/>
      <c r="W55" s="395"/>
      <c r="X55" s="395"/>
      <c r="Y55" s="395"/>
      <c r="Z55" s="395"/>
      <c r="AA55" s="395"/>
      <c r="AB55" s="395"/>
      <c r="AC55" s="395"/>
      <c r="AD55" s="395"/>
      <c r="AE55" s="395"/>
      <c r="AF55" s="395"/>
      <c r="AG55" s="397">
        <f>PHF及轉向比!BT100</f>
        <v>0</v>
      </c>
      <c r="AH55" s="401" t="str">
        <f>IF($AI56=0,"--",AG55/$AI56)</f>
        <v>--</v>
      </c>
      <c r="AI55" s="396"/>
      <c r="AJ55" s="395"/>
    </row>
    <row r="56" spans="1:36" ht="12.95" customHeight="1">
      <c r="A56" s="395"/>
      <c r="B56" s="395"/>
      <c r="C56" s="397">
        <f>SUM(D54:D58)</f>
        <v>0</v>
      </c>
      <c r="D56" s="397">
        <f>+AG56</f>
        <v>0</v>
      </c>
      <c r="E56" s="407"/>
      <c r="F56" s="395"/>
      <c r="G56" s="395"/>
      <c r="H56" s="395"/>
      <c r="I56" s="395"/>
      <c r="J56" s="395"/>
      <c r="K56" s="395"/>
      <c r="L56" s="395"/>
      <c r="M56" s="395"/>
      <c r="N56" s="395"/>
      <c r="O56" s="395"/>
      <c r="P56" s="395"/>
      <c r="Q56" s="395"/>
      <c r="R56" s="395"/>
      <c r="S56" s="395"/>
      <c r="T56" s="395"/>
      <c r="U56" s="395"/>
      <c r="V56" s="395"/>
      <c r="W56" s="395"/>
      <c r="X56" s="395"/>
      <c r="Y56" s="395"/>
      <c r="Z56" s="395"/>
      <c r="AA56" s="395"/>
      <c r="AB56" s="395"/>
      <c r="AC56" s="395"/>
      <c r="AD56" s="395"/>
      <c r="AE56" s="395"/>
      <c r="AF56" s="395"/>
      <c r="AG56" s="397">
        <f>PHF及轉向比!BO100</f>
        <v>0</v>
      </c>
      <c r="AH56" s="401" t="str">
        <f>IF($AI56=0,"--",AG56/$AI56)</f>
        <v>--</v>
      </c>
      <c r="AI56" s="397">
        <f>SUM(AG54:AG58)</f>
        <v>0</v>
      </c>
      <c r="AJ56" s="410" t="s">
        <v>14</v>
      </c>
    </row>
    <row r="57" spans="1:36" ht="12.95" customHeight="1">
      <c r="A57" s="395"/>
      <c r="B57" s="395"/>
      <c r="C57" s="381"/>
      <c r="D57" s="397">
        <f>+AA73</f>
        <v>0</v>
      </c>
      <c r="E57" s="407"/>
      <c r="F57" s="395"/>
      <c r="G57" s="395"/>
      <c r="H57" s="395"/>
      <c r="I57" s="395"/>
      <c r="J57" s="395"/>
      <c r="K57" s="395"/>
      <c r="L57" s="395"/>
      <c r="M57" s="395"/>
      <c r="N57" s="395"/>
      <c r="O57" s="395"/>
      <c r="P57" s="395"/>
      <c r="Q57" s="395"/>
      <c r="R57" s="395"/>
      <c r="S57" s="395"/>
      <c r="T57" s="395"/>
      <c r="U57" s="395"/>
      <c r="V57" s="395"/>
      <c r="W57" s="395"/>
      <c r="X57" s="395"/>
      <c r="Y57" s="395"/>
      <c r="Z57" s="395"/>
      <c r="AA57" s="395"/>
      <c r="AB57" s="395"/>
      <c r="AC57" s="395"/>
      <c r="AD57" s="395"/>
      <c r="AE57" s="395"/>
      <c r="AF57" s="395"/>
      <c r="AG57" s="397">
        <f>PHF及轉向比!BJ100</f>
        <v>0</v>
      </c>
      <c r="AH57" s="401" t="str">
        <f>IF($AI56=0,"--",AG57/$AI56)</f>
        <v>--</v>
      </c>
      <c r="AI57" s="395"/>
      <c r="AJ57" s="395"/>
    </row>
    <row r="58" spans="1:36" ht="12.95" customHeight="1">
      <c r="A58" s="395"/>
      <c r="B58" s="395"/>
      <c r="C58" s="381"/>
      <c r="D58" s="397">
        <f>+M73</f>
        <v>0</v>
      </c>
      <c r="E58" s="407"/>
      <c r="F58" s="395"/>
      <c r="G58" s="395"/>
      <c r="H58" s="395"/>
      <c r="I58" s="395"/>
      <c r="J58" s="395"/>
      <c r="K58" s="395"/>
      <c r="L58" s="395"/>
      <c r="M58" s="395"/>
      <c r="N58" s="395"/>
      <c r="O58" s="395"/>
      <c r="P58" s="395"/>
      <c r="Q58" s="395"/>
      <c r="R58" s="395"/>
      <c r="S58" s="395"/>
      <c r="T58" s="395"/>
      <c r="U58" s="395"/>
      <c r="V58" s="395"/>
      <c r="W58" s="395"/>
      <c r="X58" s="395"/>
      <c r="Y58" s="395"/>
      <c r="Z58" s="395"/>
      <c r="AA58" s="395"/>
      <c r="AB58" s="395"/>
      <c r="AC58" s="395"/>
      <c r="AD58" s="395"/>
      <c r="AE58" s="395"/>
      <c r="AF58" s="395"/>
      <c r="AG58" s="397">
        <f>PHF及轉向比!BE100</f>
        <v>0</v>
      </c>
      <c r="AH58" s="401" t="str">
        <f>IF($AI56=0,"--",AG58/$AI56)</f>
        <v>--</v>
      </c>
      <c r="AI58" s="384"/>
      <c r="AJ58" s="395"/>
    </row>
    <row r="59" spans="1:36" ht="12.95" customHeight="1">
      <c r="A59" s="411">
        <f>'調查資料(OUT)'!$AV$8</f>
        <v>0</v>
      </c>
      <c r="B59" s="411"/>
      <c r="C59" s="381"/>
      <c r="D59" s="381"/>
      <c r="E59" s="381"/>
      <c r="F59" s="395"/>
      <c r="G59" s="395"/>
      <c r="H59" s="395"/>
      <c r="I59" s="395"/>
      <c r="J59" s="395"/>
      <c r="K59" s="395"/>
      <c r="L59" s="395"/>
      <c r="M59" s="395"/>
      <c r="N59" s="395"/>
      <c r="O59" s="395"/>
      <c r="P59" s="395"/>
      <c r="Q59" s="395"/>
      <c r="R59" s="395"/>
      <c r="S59" s="395"/>
      <c r="T59" s="395"/>
      <c r="U59" s="395"/>
      <c r="V59" s="395"/>
      <c r="W59" s="395"/>
      <c r="X59" s="395"/>
      <c r="Y59" s="395"/>
      <c r="Z59" s="395"/>
      <c r="AA59" s="395"/>
      <c r="AB59" s="395"/>
      <c r="AC59" s="395"/>
      <c r="AD59" s="395"/>
      <c r="AE59" s="395"/>
      <c r="AF59" s="395"/>
      <c r="AG59" s="381"/>
      <c r="AH59" s="381"/>
      <c r="AI59" s="459">
        <f>'調查資料(OUT)'!$C$8</f>
        <v>0</v>
      </c>
      <c r="AJ59" s="459"/>
    </row>
    <row r="60" spans="1:36" ht="12.95" customHeight="1">
      <c r="A60" s="381"/>
      <c r="B60" s="395"/>
      <c r="C60" s="401" t="str">
        <f>IF($B62=0,"--",D60/$B62)</f>
        <v>--</v>
      </c>
      <c r="D60" s="397">
        <f>PHF及轉向比!FL100</f>
        <v>0</v>
      </c>
      <c r="E60" s="407"/>
      <c r="F60" s="395"/>
      <c r="G60" s="395"/>
      <c r="H60" s="395"/>
      <c r="I60" s="395"/>
      <c r="J60" s="395"/>
      <c r="K60" s="395"/>
      <c r="L60" s="395"/>
      <c r="M60" s="395"/>
      <c r="N60" s="395"/>
      <c r="O60" s="395"/>
      <c r="P60" s="395"/>
      <c r="Q60" s="395"/>
      <c r="R60" s="395"/>
      <c r="S60" s="395"/>
      <c r="T60" s="395"/>
      <c r="U60" s="395"/>
      <c r="V60" s="395"/>
      <c r="W60" s="395"/>
      <c r="X60" s="395"/>
      <c r="Y60" s="395"/>
      <c r="Z60" s="395"/>
      <c r="AA60" s="395"/>
      <c r="AB60" s="395"/>
      <c r="AC60" s="395"/>
      <c r="AD60" s="395"/>
      <c r="AE60" s="395"/>
      <c r="AF60" s="395"/>
      <c r="AG60" s="397">
        <f>+X44</f>
        <v>0</v>
      </c>
      <c r="AH60" s="409"/>
      <c r="AI60" s="395"/>
      <c r="AJ60" s="395"/>
    </row>
    <row r="61" spans="1:36" ht="12.95" customHeight="1">
      <c r="A61" s="395"/>
      <c r="B61" s="409"/>
      <c r="C61" s="401" t="str">
        <f>IF($B62=0,"--",D61/$B62)</f>
        <v>--</v>
      </c>
      <c r="D61" s="397">
        <f>PHF及轉向比!FQ100</f>
        <v>0</v>
      </c>
      <c r="E61" s="407"/>
      <c r="F61" s="395"/>
      <c r="G61" s="395"/>
      <c r="H61" s="395"/>
      <c r="I61" s="395"/>
      <c r="J61" s="395"/>
      <c r="K61" s="395"/>
      <c r="L61" s="395"/>
      <c r="M61" s="395"/>
      <c r="N61" s="395"/>
      <c r="O61" s="395"/>
      <c r="P61" s="395"/>
      <c r="Q61" s="395"/>
      <c r="R61" s="395"/>
      <c r="S61" s="395"/>
      <c r="T61" s="395"/>
      <c r="U61" s="395"/>
      <c r="V61" s="395"/>
      <c r="W61" s="395"/>
      <c r="X61" s="395"/>
      <c r="Y61" s="395"/>
      <c r="Z61" s="395"/>
      <c r="AA61" s="395"/>
      <c r="AB61" s="395"/>
      <c r="AC61" s="395"/>
      <c r="AD61" s="395"/>
      <c r="AE61" s="395"/>
      <c r="AF61" s="395"/>
      <c r="AG61" s="397">
        <f>+J44</f>
        <v>0</v>
      </c>
      <c r="AH61" s="381"/>
      <c r="AI61" s="395"/>
      <c r="AJ61" s="395"/>
    </row>
    <row r="62" spans="1:36" ht="12.95" customHeight="1">
      <c r="A62" s="410" t="s">
        <v>101</v>
      </c>
      <c r="B62" s="397">
        <f>SUM(D60:D64)</f>
        <v>0</v>
      </c>
      <c r="C62" s="401" t="str">
        <f>IF($B62=0,"--",D62/$B62)</f>
        <v>--</v>
      </c>
      <c r="D62" s="397">
        <f>PHF及轉向比!EW100</f>
        <v>0</v>
      </c>
      <c r="E62" s="407"/>
      <c r="F62" s="395"/>
      <c r="G62" s="395"/>
      <c r="H62" s="395"/>
      <c r="I62" s="395"/>
      <c r="J62" s="395"/>
      <c r="K62" s="395"/>
      <c r="L62" s="395"/>
      <c r="M62" s="395"/>
      <c r="N62" s="395"/>
      <c r="O62" s="395"/>
      <c r="P62" s="395"/>
      <c r="Q62" s="395"/>
      <c r="R62" s="395"/>
      <c r="S62" s="395"/>
      <c r="T62" s="395"/>
      <c r="U62" s="395"/>
      <c r="V62" s="395"/>
      <c r="W62" s="395"/>
      <c r="X62" s="395"/>
      <c r="Y62" s="395"/>
      <c r="Z62" s="395"/>
      <c r="AA62" s="395"/>
      <c r="AB62" s="395"/>
      <c r="AC62" s="395"/>
      <c r="AD62" s="395"/>
      <c r="AE62" s="395"/>
      <c r="AF62" s="395"/>
      <c r="AG62" s="397">
        <f>+D62</f>
        <v>0</v>
      </c>
      <c r="AH62" s="397">
        <f>SUM(AG60:AG64)</f>
        <v>0</v>
      </c>
      <c r="AI62" s="395"/>
      <c r="AJ62" s="395"/>
    </row>
    <row r="63" spans="1:36" ht="12.95" customHeight="1">
      <c r="A63" s="395"/>
      <c r="B63" s="396" t="s">
        <v>13</v>
      </c>
      <c r="C63" s="401" t="str">
        <f>IF($B62=0,"--",D63/$B62)</f>
        <v>--</v>
      </c>
      <c r="D63" s="397">
        <f>PHF及轉向比!FB100</f>
        <v>0</v>
      </c>
      <c r="E63" s="407"/>
      <c r="F63" s="395"/>
      <c r="G63" s="395"/>
      <c r="H63" s="395"/>
      <c r="I63" s="395"/>
      <c r="J63" s="395"/>
      <c r="K63" s="395"/>
      <c r="L63" s="395"/>
      <c r="M63" s="395"/>
      <c r="N63" s="395"/>
      <c r="O63" s="395"/>
      <c r="P63" s="395"/>
      <c r="Q63" s="395"/>
      <c r="R63" s="395"/>
      <c r="S63" s="395"/>
      <c r="T63" s="395"/>
      <c r="U63" s="395"/>
      <c r="V63" s="395"/>
      <c r="W63" s="395"/>
      <c r="X63" s="395"/>
      <c r="Y63" s="395"/>
      <c r="Z63" s="395"/>
      <c r="AA63" s="395"/>
      <c r="AB63" s="395"/>
      <c r="AC63" s="395"/>
      <c r="AD63" s="395"/>
      <c r="AE63" s="395"/>
      <c r="AF63" s="395"/>
      <c r="AG63" s="397">
        <f>+P73</f>
        <v>0</v>
      </c>
      <c r="AH63" s="381"/>
      <c r="AI63" s="381"/>
      <c r="AJ63" s="381"/>
    </row>
    <row r="64" spans="1:36" ht="12.95" customHeight="1">
      <c r="A64" s="381"/>
      <c r="B64" s="381"/>
      <c r="C64" s="401" t="str">
        <f>IF($B62=0,"--",D64/$B62)</f>
        <v>--</v>
      </c>
      <c r="D64" s="397">
        <f>PHF及轉向比!FG100</f>
        <v>0</v>
      </c>
      <c r="E64" s="407"/>
      <c r="F64" s="395"/>
      <c r="G64" s="395"/>
      <c r="H64" s="395"/>
      <c r="I64" s="395"/>
      <c r="J64" s="395"/>
      <c r="K64" s="395"/>
      <c r="L64" s="395"/>
      <c r="M64" s="395"/>
      <c r="N64" s="395"/>
      <c r="O64" s="395"/>
      <c r="P64" s="395"/>
      <c r="Q64" s="395"/>
      <c r="R64" s="395"/>
      <c r="S64" s="395"/>
      <c r="T64" s="395"/>
      <c r="U64" s="395"/>
      <c r="V64" s="395"/>
      <c r="W64" s="395"/>
      <c r="X64" s="395"/>
      <c r="Y64" s="395"/>
      <c r="Z64" s="395"/>
      <c r="AA64" s="395"/>
      <c r="AB64" s="395"/>
      <c r="AC64" s="395"/>
      <c r="AD64" s="395"/>
      <c r="AE64" s="395"/>
      <c r="AF64" s="395"/>
      <c r="AG64" s="397">
        <f>+AD73</f>
        <v>0</v>
      </c>
      <c r="AH64" s="381"/>
      <c r="AI64" s="381"/>
      <c r="AJ64" s="381"/>
    </row>
    <row r="65" spans="1:36" ht="12.95" customHeight="1">
      <c r="A65" s="381"/>
      <c r="B65" s="381"/>
      <c r="C65" s="412"/>
      <c r="D65" s="407"/>
      <c r="E65" s="407"/>
      <c r="F65" s="395"/>
      <c r="G65" s="395"/>
      <c r="H65" s="395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Y65" s="395"/>
      <c r="Z65" s="395"/>
      <c r="AA65" s="395"/>
      <c r="AB65" s="395"/>
      <c r="AC65" s="395"/>
      <c r="AD65" s="395"/>
      <c r="AE65" s="395"/>
      <c r="AF65" s="395"/>
      <c r="AG65" s="407"/>
      <c r="AH65" s="381"/>
      <c r="AI65" s="381"/>
      <c r="AJ65" s="381"/>
    </row>
    <row r="66" spans="1:36" ht="12.95" customHeight="1">
      <c r="A66" s="381"/>
      <c r="B66" s="381"/>
      <c r="C66" s="412"/>
      <c r="D66" s="407"/>
      <c r="E66" s="407"/>
      <c r="F66" s="395"/>
      <c r="G66" s="395"/>
      <c r="H66" s="395"/>
      <c r="I66" s="395"/>
      <c r="J66" s="395"/>
      <c r="K66" s="395"/>
      <c r="L66" s="395"/>
      <c r="M66" s="395"/>
      <c r="N66" s="395"/>
      <c r="O66" s="395"/>
      <c r="P66" s="395"/>
      <c r="Q66" s="395"/>
      <c r="R66" s="395"/>
      <c r="S66" s="395"/>
      <c r="T66" s="395"/>
      <c r="U66" s="395"/>
      <c r="V66" s="395"/>
      <c r="W66" s="395"/>
      <c r="X66" s="395"/>
      <c r="Y66" s="395"/>
      <c r="Z66" s="395"/>
      <c r="AA66" s="395"/>
      <c r="AB66" s="395"/>
      <c r="AC66" s="395"/>
      <c r="AD66" s="395"/>
      <c r="AE66" s="395"/>
      <c r="AF66" s="395"/>
      <c r="AG66" s="407"/>
      <c r="AH66" s="381"/>
      <c r="AI66" s="381"/>
      <c r="AJ66" s="381"/>
    </row>
    <row r="67" spans="1:36" ht="12.95" customHeight="1">
      <c r="A67" s="381"/>
      <c r="B67" s="381"/>
      <c r="C67" s="412"/>
      <c r="D67" s="407"/>
      <c r="E67" s="407"/>
      <c r="F67" s="395"/>
      <c r="G67" s="395"/>
      <c r="H67" s="395"/>
      <c r="I67" s="395"/>
      <c r="J67" s="395"/>
      <c r="K67" s="395"/>
      <c r="L67" s="395"/>
      <c r="M67" s="395"/>
      <c r="N67" s="395"/>
      <c r="O67" s="395"/>
      <c r="P67" s="395"/>
      <c r="Q67" s="395"/>
      <c r="R67" s="395"/>
      <c r="S67" s="395"/>
      <c r="T67" s="395"/>
      <c r="U67" s="395"/>
      <c r="V67" s="395"/>
      <c r="W67" s="395"/>
      <c r="X67" s="395"/>
      <c r="Y67" s="395"/>
      <c r="Z67" s="395"/>
      <c r="AA67" s="395"/>
      <c r="AB67" s="395"/>
      <c r="AC67" s="395"/>
      <c r="AD67" s="395"/>
      <c r="AE67" s="395"/>
      <c r="AF67" s="395"/>
      <c r="AG67" s="407"/>
      <c r="AH67" s="381"/>
      <c r="AI67" s="381"/>
      <c r="AJ67" s="381"/>
    </row>
    <row r="68" spans="1:36" ht="12.95" customHeight="1">
      <c r="A68" s="413"/>
      <c r="B68" s="381"/>
      <c r="C68" s="414"/>
      <c r="D68" s="415"/>
      <c r="E68" s="415"/>
      <c r="F68" s="395"/>
      <c r="G68" s="395"/>
      <c r="H68" s="395"/>
      <c r="I68" s="395"/>
      <c r="J68" s="395"/>
      <c r="K68" s="395"/>
      <c r="L68" s="395"/>
      <c r="M68" s="395"/>
      <c r="N68" s="395"/>
      <c r="O68" s="395"/>
      <c r="P68" s="395"/>
      <c r="Q68" s="395"/>
      <c r="R68" s="395"/>
      <c r="S68" s="395"/>
      <c r="T68" s="395"/>
      <c r="U68" s="395"/>
      <c r="V68" s="395"/>
      <c r="W68" s="395"/>
      <c r="X68" s="395"/>
      <c r="Y68" s="395"/>
      <c r="Z68" s="395"/>
      <c r="AA68" s="395"/>
      <c r="AB68" s="395"/>
      <c r="AC68" s="395"/>
      <c r="AD68" s="395"/>
      <c r="AE68" s="395"/>
      <c r="AF68" s="395"/>
      <c r="AG68" s="381"/>
      <c r="AH68" s="381"/>
      <c r="AI68" s="381"/>
      <c r="AJ68" s="381"/>
    </row>
    <row r="69" spans="1:36" ht="12.95" customHeight="1">
      <c r="A69" s="395"/>
      <c r="B69" s="409"/>
      <c r="C69" s="416"/>
      <c r="D69" s="407"/>
      <c r="E69" s="407"/>
      <c r="F69" s="395"/>
      <c r="G69" s="395"/>
      <c r="H69" s="395"/>
      <c r="I69" s="395"/>
      <c r="J69" s="395"/>
      <c r="K69" s="395"/>
      <c r="L69" s="395"/>
      <c r="M69" s="395"/>
      <c r="N69" s="395"/>
      <c r="O69" s="395"/>
      <c r="P69" s="395"/>
      <c r="Q69" s="395"/>
      <c r="R69" s="395"/>
      <c r="S69" s="395"/>
      <c r="T69" s="395"/>
      <c r="U69" s="395"/>
      <c r="V69" s="395"/>
      <c r="W69" s="395"/>
      <c r="X69" s="395"/>
      <c r="Y69" s="395"/>
      <c r="Z69" s="395"/>
      <c r="AA69" s="395"/>
      <c r="AB69" s="395"/>
      <c r="AC69" s="395"/>
      <c r="AD69" s="395"/>
      <c r="AE69" s="395"/>
      <c r="AF69" s="395"/>
      <c r="AG69" s="381"/>
      <c r="AH69" s="381"/>
      <c r="AI69" s="381"/>
      <c r="AJ69" s="381"/>
    </row>
    <row r="70" spans="1:36" ht="12.95" customHeight="1">
      <c r="A70" s="395"/>
      <c r="B70" s="396"/>
      <c r="C70" s="416"/>
      <c r="D70" s="407"/>
      <c r="E70" s="407"/>
      <c r="F70" s="395"/>
      <c r="G70" s="395"/>
      <c r="H70" s="395"/>
      <c r="I70" s="395"/>
      <c r="J70" s="395"/>
      <c r="K70" s="395"/>
      <c r="L70" s="395"/>
      <c r="M70" s="395"/>
      <c r="N70" s="395"/>
      <c r="O70" s="395"/>
      <c r="P70" s="395"/>
      <c r="Q70" s="395"/>
      <c r="R70" s="395"/>
      <c r="S70" s="395"/>
      <c r="T70" s="395"/>
      <c r="U70" s="395"/>
      <c r="V70" s="395"/>
      <c r="W70" s="395"/>
      <c r="X70" s="395"/>
      <c r="Y70" s="395"/>
      <c r="Z70" s="395"/>
      <c r="AA70" s="395"/>
      <c r="AB70" s="395"/>
      <c r="AC70" s="395"/>
      <c r="AD70" s="395"/>
      <c r="AE70" s="395"/>
      <c r="AF70" s="395"/>
      <c r="AG70" s="381"/>
      <c r="AH70" s="381"/>
      <c r="AI70" s="381"/>
      <c r="AJ70" s="381"/>
    </row>
    <row r="71" spans="1:36" ht="12.95" customHeight="1" thickBot="1">
      <c r="A71" s="381"/>
      <c r="B71" s="381"/>
      <c r="C71" s="416"/>
      <c r="D71" s="407"/>
      <c r="E71" s="407"/>
      <c r="F71" s="395"/>
      <c r="G71" s="395"/>
      <c r="H71" s="395"/>
      <c r="I71" s="395"/>
      <c r="J71" s="395"/>
      <c r="K71" s="395"/>
      <c r="L71" s="395"/>
      <c r="M71" s="395"/>
      <c r="N71" s="395"/>
      <c r="O71" s="395"/>
      <c r="P71" s="395"/>
      <c r="Q71" s="395"/>
      <c r="R71" s="395"/>
      <c r="S71" s="395"/>
      <c r="T71" s="395"/>
      <c r="U71" s="395"/>
      <c r="V71" s="395"/>
      <c r="W71" s="395"/>
      <c r="X71" s="395"/>
      <c r="Y71" s="395"/>
      <c r="Z71" s="395"/>
      <c r="AA71" s="395"/>
      <c r="AB71" s="395"/>
      <c r="AC71" s="395"/>
      <c r="AD71" s="395"/>
      <c r="AE71" s="395"/>
      <c r="AF71" s="395"/>
      <c r="AG71" s="395"/>
      <c r="AH71" s="395"/>
      <c r="AI71" s="395"/>
      <c r="AJ71" s="395"/>
    </row>
    <row r="72" spans="1:36" ht="12.95" customHeight="1">
      <c r="A72" s="417"/>
      <c r="B72" s="417"/>
      <c r="C72" s="417"/>
      <c r="D72" s="417"/>
      <c r="E72" s="418"/>
      <c r="F72" s="395"/>
      <c r="G72" s="395"/>
      <c r="H72" s="395"/>
      <c r="I72" s="395"/>
      <c r="J72" s="395"/>
      <c r="K72" s="395"/>
      <c r="L72" s="395"/>
      <c r="M72" s="395"/>
      <c r="N72" s="395"/>
      <c r="O72" s="395"/>
      <c r="P72" s="395"/>
      <c r="Q72" s="395"/>
      <c r="R72" s="400"/>
      <c r="S72" s="395"/>
      <c r="T72" s="395"/>
      <c r="U72" s="395"/>
      <c r="V72" s="395"/>
      <c r="W72" s="395"/>
      <c r="X72" s="395"/>
      <c r="Y72" s="395"/>
      <c r="Z72" s="395"/>
      <c r="AA72" s="395"/>
      <c r="AB72" s="395"/>
      <c r="AC72" s="395"/>
      <c r="AD72" s="395"/>
      <c r="AE72" s="395"/>
      <c r="AF72" s="419"/>
      <c r="AG72" s="420" t="s">
        <v>77</v>
      </c>
      <c r="AH72" s="421"/>
      <c r="AI72" s="421">
        <f>路口基本資料!$B$4</f>
        <v>0</v>
      </c>
      <c r="AJ72" s="421"/>
    </row>
    <row r="73" spans="1:36" ht="12.95" customHeight="1">
      <c r="A73" s="395"/>
      <c r="B73" s="395"/>
      <c r="C73" s="395"/>
      <c r="D73" s="395"/>
      <c r="E73" s="400"/>
      <c r="F73" s="395"/>
      <c r="G73" s="397">
        <f>+D64</f>
        <v>0</v>
      </c>
      <c r="H73" s="397">
        <f>+H44</f>
        <v>0</v>
      </c>
      <c r="I73" s="397">
        <f>+V44</f>
        <v>0</v>
      </c>
      <c r="J73" s="397">
        <f>+AG57</f>
        <v>0</v>
      </c>
      <c r="K73" s="397">
        <f>+Z73</f>
        <v>0</v>
      </c>
      <c r="L73" s="381"/>
      <c r="M73" s="397">
        <f>PHF及轉向比!EA100</f>
        <v>0</v>
      </c>
      <c r="N73" s="397">
        <f>PHF及轉向比!EF100</f>
        <v>0</v>
      </c>
      <c r="O73" s="397">
        <f>PHF及轉向比!EK100</f>
        <v>0</v>
      </c>
      <c r="P73" s="397">
        <f>PHF及轉向比!DQ100</f>
        <v>0</v>
      </c>
      <c r="Q73" s="397">
        <f>PHF及轉向比!DV100</f>
        <v>0</v>
      </c>
      <c r="R73" s="400"/>
      <c r="S73" s="395"/>
      <c r="T73" s="397">
        <f>+Q73</f>
        <v>0</v>
      </c>
      <c r="U73" s="397">
        <f>+D63</f>
        <v>0</v>
      </c>
      <c r="V73" s="397">
        <f>+I44</f>
        <v>0</v>
      </c>
      <c r="W73" s="397">
        <f>+W44</f>
        <v>0</v>
      </c>
      <c r="X73" s="397">
        <f>+AG58</f>
        <v>0</v>
      </c>
      <c r="Y73" s="395"/>
      <c r="Z73" s="397">
        <f>PHF及轉向比!CP100</f>
        <v>0</v>
      </c>
      <c r="AA73" s="397">
        <f>PHF及轉向比!CU100</f>
        <v>0</v>
      </c>
      <c r="AB73" s="397">
        <f>PHF及轉向比!CZ100</f>
        <v>0</v>
      </c>
      <c r="AC73" s="397">
        <f>PHF及轉向比!DE100</f>
        <v>0</v>
      </c>
      <c r="AD73" s="397">
        <f>PHF及轉向比!CK100</f>
        <v>0</v>
      </c>
      <c r="AE73" s="407"/>
      <c r="AF73" s="402"/>
      <c r="AG73" s="422" t="s">
        <v>103</v>
      </c>
      <c r="AH73" s="423" t="s">
        <v>133</v>
      </c>
      <c r="AI73" s="381"/>
      <c r="AJ73" s="424"/>
    </row>
    <row r="74" spans="1:36" ht="12.95" customHeight="1">
      <c r="A74" s="395"/>
      <c r="B74" s="395"/>
      <c r="C74" s="395"/>
      <c r="D74" s="395"/>
      <c r="E74" s="400"/>
      <c r="F74" s="395"/>
      <c r="G74" s="381"/>
      <c r="H74" s="381"/>
      <c r="I74" s="397">
        <f>SUM(G73:K73)</f>
        <v>0</v>
      </c>
      <c r="J74" s="381"/>
      <c r="K74" s="381"/>
      <c r="L74" s="381"/>
      <c r="M74" s="401" t="str">
        <f>IF($O75=0,"--",M73/$O75)</f>
        <v>--</v>
      </c>
      <c r="N74" s="401" t="str">
        <f>IF($O75=0,"--",N73/$O75)</f>
        <v>--</v>
      </c>
      <c r="O74" s="401" t="str">
        <f>IF($O75=0,"--",O73/$O75)</f>
        <v>--</v>
      </c>
      <c r="P74" s="401" t="str">
        <f>IF($O75=0,"--",P73/$O75)</f>
        <v>--</v>
      </c>
      <c r="Q74" s="401" t="str">
        <f>IF($O75=0,"--",Q73/$O75)</f>
        <v>--</v>
      </c>
      <c r="R74" s="400"/>
      <c r="S74" s="395"/>
      <c r="T74" s="395"/>
      <c r="U74" s="381"/>
      <c r="V74" s="397">
        <f>SUM(T73:X73)</f>
        <v>0</v>
      </c>
      <c r="W74" s="395"/>
      <c r="X74" s="395"/>
      <c r="Y74" s="384"/>
      <c r="Z74" s="401" t="str">
        <f>IF($AB75=0,"--",Z73/$AB75)</f>
        <v>--</v>
      </c>
      <c r="AA74" s="401" t="str">
        <f>IF($AB75=0,"--",AA73/$AB75)</f>
        <v>--</v>
      </c>
      <c r="AB74" s="401" t="str">
        <f>IF($AB75=0,"--",AB73/$AB75)</f>
        <v>--</v>
      </c>
      <c r="AC74" s="401" t="str">
        <f>IF($AB75=0,"--",AC73/$AB75)</f>
        <v>--</v>
      </c>
      <c r="AD74" s="401" t="str">
        <f>IF($AB75=0,"--",AD73/$AB75)</f>
        <v>--</v>
      </c>
      <c r="AE74" s="412"/>
      <c r="AF74" s="402"/>
      <c r="AG74" s="422" t="s">
        <v>102</v>
      </c>
      <c r="AH74" s="424"/>
      <c r="AI74" s="425" t="str">
        <f>路口基本資料!$B$8</f>
        <v>YYYY/MM/DD</v>
      </c>
      <c r="AJ74" s="424"/>
    </row>
    <row r="75" spans="1:36" ht="12.95" customHeight="1">
      <c r="A75" s="395"/>
      <c r="B75" s="395"/>
      <c r="C75" s="395"/>
      <c r="D75" s="395"/>
      <c r="E75" s="400"/>
      <c r="F75" s="395"/>
      <c r="G75" s="381"/>
      <c r="H75" s="381"/>
      <c r="I75" s="381"/>
      <c r="J75" s="381"/>
      <c r="K75" s="381"/>
      <c r="L75" s="381"/>
      <c r="M75" s="381"/>
      <c r="N75" s="381"/>
      <c r="O75" s="397">
        <f>SUM(M73:Q73)</f>
        <v>0</v>
      </c>
      <c r="P75" s="381"/>
      <c r="Q75" s="381"/>
      <c r="R75" s="400"/>
      <c r="S75" s="395"/>
      <c r="T75" s="395"/>
      <c r="U75" s="409"/>
      <c r="V75" s="395"/>
      <c r="W75" s="389"/>
      <c r="X75" s="389"/>
      <c r="Y75" s="384"/>
      <c r="Z75" s="395"/>
      <c r="AA75" s="381"/>
      <c r="AB75" s="397">
        <f>SUM(Z73:AD73)</f>
        <v>0</v>
      </c>
      <c r="AC75" s="395"/>
      <c r="AD75" s="395"/>
      <c r="AE75" s="395"/>
      <c r="AF75" s="402"/>
      <c r="AG75" s="422" t="s">
        <v>105</v>
      </c>
      <c r="AH75" s="426">
        <f>PHF及轉向比!$AZ100</f>
        <v>1900</v>
      </c>
      <c r="AI75" s="426" t="s">
        <v>106</v>
      </c>
      <c r="AJ75" s="426">
        <f>PHF及轉向比!$BA$100</f>
        <v>2000</v>
      </c>
    </row>
    <row r="76" spans="1:36" ht="12.95" customHeight="1">
      <c r="A76" s="395"/>
      <c r="B76" s="395"/>
      <c r="C76" s="395"/>
      <c r="D76" s="395"/>
      <c r="E76" s="400"/>
      <c r="F76" s="395"/>
      <c r="G76" s="381"/>
      <c r="H76" s="381"/>
      <c r="I76" s="381"/>
      <c r="J76" s="381"/>
      <c r="K76" s="381"/>
      <c r="L76" s="389">
        <f>'調查資料(OUT)'!$AG$8</f>
        <v>0</v>
      </c>
      <c r="M76" s="381"/>
      <c r="N76" s="381"/>
      <c r="O76" s="410" t="s">
        <v>16</v>
      </c>
      <c r="P76" s="381"/>
      <c r="Q76" s="381"/>
      <c r="R76" s="400"/>
      <c r="S76" s="395"/>
      <c r="T76" s="395"/>
      <c r="U76" s="395"/>
      <c r="V76" s="395"/>
      <c r="W76" s="395"/>
      <c r="X76" s="395"/>
      <c r="Y76" s="389">
        <f>'調查資料(OUT)'!$R$8</f>
        <v>0</v>
      </c>
      <c r="Z76" s="409"/>
      <c r="AA76" s="381"/>
      <c r="AB76" s="427" t="s">
        <v>15</v>
      </c>
      <c r="AC76" s="395"/>
      <c r="AD76" s="395"/>
      <c r="AE76" s="395"/>
      <c r="AF76" s="402"/>
      <c r="AG76" s="422" t="s">
        <v>107</v>
      </c>
      <c r="AH76" s="426"/>
      <c r="AI76" s="426"/>
      <c r="AJ76" s="426"/>
    </row>
    <row r="77" spans="1:36" ht="12.95" customHeight="1">
      <c r="A77" s="395"/>
      <c r="B77" s="395"/>
      <c r="C77" s="395"/>
      <c r="D77" s="395"/>
      <c r="E77" s="395"/>
      <c r="F77" s="395"/>
      <c r="G77" s="395"/>
      <c r="H77" s="395"/>
      <c r="I77" s="395"/>
      <c r="J77" s="395"/>
      <c r="K77" s="395"/>
      <c r="L77" s="389"/>
      <c r="M77" s="409"/>
      <c r="N77" s="427"/>
      <c r="O77" s="395"/>
      <c r="P77" s="395"/>
      <c r="Q77" s="395"/>
      <c r="R77" s="395"/>
      <c r="S77" s="395"/>
      <c r="T77" s="395"/>
      <c r="U77" s="395"/>
      <c r="V77" s="395"/>
      <c r="W77" s="395"/>
      <c r="X77" s="395"/>
      <c r="Y77" s="395"/>
      <c r="Z77" s="395"/>
      <c r="AA77" s="395"/>
      <c r="AB77" s="395"/>
      <c r="AC77" s="395"/>
      <c r="AD77" s="395"/>
      <c r="AE77" s="395"/>
      <c r="AF77" s="395"/>
      <c r="AG77" s="428"/>
      <c r="AH77" s="381"/>
      <c r="AI77" s="381"/>
      <c r="AJ77" s="381"/>
    </row>
    <row r="78" spans="1:36" ht="21">
      <c r="A78" s="457" t="str">
        <f>SUBSTITUTE("x_機車轉向交通量(假日昏峰)","x",路口基本資料!$B$5)</f>
        <v>_機車轉向交通量(假日昏峰)</v>
      </c>
      <c r="B78" s="458"/>
      <c r="C78" s="458"/>
      <c r="D78" s="458"/>
      <c r="E78" s="458"/>
      <c r="F78" s="458"/>
      <c r="G78" s="458"/>
      <c r="H78" s="458"/>
      <c r="I78" s="458"/>
      <c r="J78" s="458"/>
      <c r="K78" s="458"/>
      <c r="L78" s="458"/>
      <c r="M78" s="458"/>
      <c r="N78" s="458"/>
      <c r="O78" s="458"/>
      <c r="P78" s="458"/>
      <c r="Q78" s="458"/>
      <c r="R78" s="458"/>
      <c r="S78" s="458"/>
      <c r="T78" s="458"/>
      <c r="U78" s="458"/>
      <c r="V78" s="458"/>
      <c r="W78" s="458"/>
      <c r="X78" s="458"/>
      <c r="Y78" s="458"/>
      <c r="Z78" s="458"/>
      <c r="AA78" s="458"/>
      <c r="AB78" s="458"/>
      <c r="AC78" s="458"/>
      <c r="AD78" s="458"/>
      <c r="AE78" s="458"/>
      <c r="AF78" s="458"/>
      <c r="AG78" s="458"/>
      <c r="AH78" s="458"/>
      <c r="AI78" s="458"/>
      <c r="AJ78" s="458"/>
    </row>
  </sheetData>
  <mergeCells count="4">
    <mergeCell ref="A39:AJ39"/>
    <mergeCell ref="A78:AJ78"/>
    <mergeCell ref="AI20:AJ20"/>
    <mergeCell ref="AI59:AJ5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AJ78"/>
  <sheetViews>
    <sheetView workbookViewId="0">
      <selection activeCell="AI36" sqref="AI36"/>
    </sheetView>
  </sheetViews>
  <sheetFormatPr defaultRowHeight="16.5"/>
  <cols>
    <col min="1" max="1" width="5.875" style="3" customWidth="1"/>
    <col min="2" max="4" width="4.625" style="3" customWidth="1"/>
    <col min="5" max="6" width="2.125" style="3" customWidth="1"/>
    <col min="7" max="11" width="4.625" style="3" customWidth="1"/>
    <col min="12" max="12" width="3.625" style="3" customWidth="1"/>
    <col min="13" max="17" width="4.625" style="3" customWidth="1"/>
    <col min="18" max="19" width="3.625" style="3" customWidth="1"/>
    <col min="20" max="24" width="4.625" style="3" customWidth="1"/>
    <col min="25" max="25" width="3.625" style="3" customWidth="1"/>
    <col min="26" max="30" width="4.625" style="3" customWidth="1"/>
    <col min="31" max="32" width="2.125" style="3" customWidth="1"/>
    <col min="33" max="35" width="4.625" style="3" customWidth="1"/>
    <col min="36" max="36" width="5.875" style="3" customWidth="1"/>
    <col min="261" max="264" width="3.625" customWidth="1"/>
    <col min="265" max="266" width="2.125" customWidth="1"/>
    <col min="267" max="286" width="3.625" customWidth="1"/>
    <col min="287" max="288" width="2.125" customWidth="1"/>
    <col min="289" max="290" width="3.625" customWidth="1"/>
    <col min="291" max="291" width="7" customWidth="1"/>
    <col min="292" max="292" width="3.625" customWidth="1"/>
    <col min="517" max="520" width="3.625" customWidth="1"/>
    <col min="521" max="522" width="2.125" customWidth="1"/>
    <col min="523" max="542" width="3.625" customWidth="1"/>
    <col min="543" max="544" width="2.125" customWidth="1"/>
    <col min="545" max="546" width="3.625" customWidth="1"/>
    <col min="547" max="547" width="7" customWidth="1"/>
    <col min="548" max="548" width="3.625" customWidth="1"/>
    <col min="773" max="776" width="3.625" customWidth="1"/>
    <col min="777" max="778" width="2.125" customWidth="1"/>
    <col min="779" max="798" width="3.625" customWidth="1"/>
    <col min="799" max="800" width="2.125" customWidth="1"/>
    <col min="801" max="802" width="3.625" customWidth="1"/>
    <col min="803" max="803" width="7" customWidth="1"/>
    <col min="804" max="804" width="3.625" customWidth="1"/>
    <col min="1029" max="1032" width="3.625" customWidth="1"/>
    <col min="1033" max="1034" width="2.125" customWidth="1"/>
    <col min="1035" max="1054" width="3.625" customWidth="1"/>
    <col min="1055" max="1056" width="2.125" customWidth="1"/>
    <col min="1057" max="1058" width="3.625" customWidth="1"/>
    <col min="1059" max="1059" width="7" customWidth="1"/>
    <col min="1060" max="1060" width="3.625" customWidth="1"/>
    <col min="1285" max="1288" width="3.625" customWidth="1"/>
    <col min="1289" max="1290" width="2.125" customWidth="1"/>
    <col min="1291" max="1310" width="3.625" customWidth="1"/>
    <col min="1311" max="1312" width="2.125" customWidth="1"/>
    <col min="1313" max="1314" width="3.625" customWidth="1"/>
    <col min="1315" max="1315" width="7" customWidth="1"/>
    <col min="1316" max="1316" width="3.625" customWidth="1"/>
    <col min="1541" max="1544" width="3.625" customWidth="1"/>
    <col min="1545" max="1546" width="2.125" customWidth="1"/>
    <col min="1547" max="1566" width="3.625" customWidth="1"/>
    <col min="1567" max="1568" width="2.125" customWidth="1"/>
    <col min="1569" max="1570" width="3.625" customWidth="1"/>
    <col min="1571" max="1571" width="7" customWidth="1"/>
    <col min="1572" max="1572" width="3.625" customWidth="1"/>
    <col min="1797" max="1800" width="3.625" customWidth="1"/>
    <col min="1801" max="1802" width="2.125" customWidth="1"/>
    <col min="1803" max="1822" width="3.625" customWidth="1"/>
    <col min="1823" max="1824" width="2.125" customWidth="1"/>
    <col min="1825" max="1826" width="3.625" customWidth="1"/>
    <col min="1827" max="1827" width="7" customWidth="1"/>
    <col min="1828" max="1828" width="3.625" customWidth="1"/>
    <col min="2053" max="2056" width="3.625" customWidth="1"/>
    <col min="2057" max="2058" width="2.125" customWidth="1"/>
    <col min="2059" max="2078" width="3.625" customWidth="1"/>
    <col min="2079" max="2080" width="2.125" customWidth="1"/>
    <col min="2081" max="2082" width="3.625" customWidth="1"/>
    <col min="2083" max="2083" width="7" customWidth="1"/>
    <col min="2084" max="2084" width="3.625" customWidth="1"/>
    <col min="2309" max="2312" width="3.625" customWidth="1"/>
    <col min="2313" max="2314" width="2.125" customWidth="1"/>
    <col min="2315" max="2334" width="3.625" customWidth="1"/>
    <col min="2335" max="2336" width="2.125" customWidth="1"/>
    <col min="2337" max="2338" width="3.625" customWidth="1"/>
    <col min="2339" max="2339" width="7" customWidth="1"/>
    <col min="2340" max="2340" width="3.625" customWidth="1"/>
    <col min="2565" max="2568" width="3.625" customWidth="1"/>
    <col min="2569" max="2570" width="2.125" customWidth="1"/>
    <col min="2571" max="2590" width="3.625" customWidth="1"/>
    <col min="2591" max="2592" width="2.125" customWidth="1"/>
    <col min="2593" max="2594" width="3.625" customWidth="1"/>
    <col min="2595" max="2595" width="7" customWidth="1"/>
    <col min="2596" max="2596" width="3.625" customWidth="1"/>
    <col min="2821" max="2824" width="3.625" customWidth="1"/>
    <col min="2825" max="2826" width="2.125" customWidth="1"/>
    <col min="2827" max="2846" width="3.625" customWidth="1"/>
    <col min="2847" max="2848" width="2.125" customWidth="1"/>
    <col min="2849" max="2850" width="3.625" customWidth="1"/>
    <col min="2851" max="2851" width="7" customWidth="1"/>
    <col min="2852" max="2852" width="3.625" customWidth="1"/>
    <col min="3077" max="3080" width="3.625" customWidth="1"/>
    <col min="3081" max="3082" width="2.125" customWidth="1"/>
    <col min="3083" max="3102" width="3.625" customWidth="1"/>
    <col min="3103" max="3104" width="2.125" customWidth="1"/>
    <col min="3105" max="3106" width="3.625" customWidth="1"/>
    <col min="3107" max="3107" width="7" customWidth="1"/>
    <col min="3108" max="3108" width="3.625" customWidth="1"/>
    <col min="3333" max="3336" width="3.625" customWidth="1"/>
    <col min="3337" max="3338" width="2.125" customWidth="1"/>
    <col min="3339" max="3358" width="3.625" customWidth="1"/>
    <col min="3359" max="3360" width="2.125" customWidth="1"/>
    <col min="3361" max="3362" width="3.625" customWidth="1"/>
    <col min="3363" max="3363" width="7" customWidth="1"/>
    <col min="3364" max="3364" width="3.625" customWidth="1"/>
    <col min="3589" max="3592" width="3.625" customWidth="1"/>
    <col min="3593" max="3594" width="2.125" customWidth="1"/>
    <col min="3595" max="3614" width="3.625" customWidth="1"/>
    <col min="3615" max="3616" width="2.125" customWidth="1"/>
    <col min="3617" max="3618" width="3.625" customWidth="1"/>
    <col min="3619" max="3619" width="7" customWidth="1"/>
    <col min="3620" max="3620" width="3.625" customWidth="1"/>
    <col min="3845" max="3848" width="3.625" customWidth="1"/>
    <col min="3849" max="3850" width="2.125" customWidth="1"/>
    <col min="3851" max="3870" width="3.625" customWidth="1"/>
    <col min="3871" max="3872" width="2.125" customWidth="1"/>
    <col min="3873" max="3874" width="3.625" customWidth="1"/>
    <col min="3875" max="3875" width="7" customWidth="1"/>
    <col min="3876" max="3876" width="3.625" customWidth="1"/>
    <col min="4101" max="4104" width="3.625" customWidth="1"/>
    <col min="4105" max="4106" width="2.125" customWidth="1"/>
    <col min="4107" max="4126" width="3.625" customWidth="1"/>
    <col min="4127" max="4128" width="2.125" customWidth="1"/>
    <col min="4129" max="4130" width="3.625" customWidth="1"/>
    <col min="4131" max="4131" width="7" customWidth="1"/>
    <col min="4132" max="4132" width="3.625" customWidth="1"/>
    <col min="4357" max="4360" width="3.625" customWidth="1"/>
    <col min="4361" max="4362" width="2.125" customWidth="1"/>
    <col min="4363" max="4382" width="3.625" customWidth="1"/>
    <col min="4383" max="4384" width="2.125" customWidth="1"/>
    <col min="4385" max="4386" width="3.625" customWidth="1"/>
    <col min="4387" max="4387" width="7" customWidth="1"/>
    <col min="4388" max="4388" width="3.625" customWidth="1"/>
    <col min="4613" max="4616" width="3.625" customWidth="1"/>
    <col min="4617" max="4618" width="2.125" customWidth="1"/>
    <col min="4619" max="4638" width="3.625" customWidth="1"/>
    <col min="4639" max="4640" width="2.125" customWidth="1"/>
    <col min="4641" max="4642" width="3.625" customWidth="1"/>
    <col min="4643" max="4643" width="7" customWidth="1"/>
    <col min="4644" max="4644" width="3.625" customWidth="1"/>
    <col min="4869" max="4872" width="3.625" customWidth="1"/>
    <col min="4873" max="4874" width="2.125" customWidth="1"/>
    <col min="4875" max="4894" width="3.625" customWidth="1"/>
    <col min="4895" max="4896" width="2.125" customWidth="1"/>
    <col min="4897" max="4898" width="3.625" customWidth="1"/>
    <col min="4899" max="4899" width="7" customWidth="1"/>
    <col min="4900" max="4900" width="3.625" customWidth="1"/>
    <col min="5125" max="5128" width="3.625" customWidth="1"/>
    <col min="5129" max="5130" width="2.125" customWidth="1"/>
    <col min="5131" max="5150" width="3.625" customWidth="1"/>
    <col min="5151" max="5152" width="2.125" customWidth="1"/>
    <col min="5153" max="5154" width="3.625" customWidth="1"/>
    <col min="5155" max="5155" width="7" customWidth="1"/>
    <col min="5156" max="5156" width="3.625" customWidth="1"/>
    <col min="5381" max="5384" width="3.625" customWidth="1"/>
    <col min="5385" max="5386" width="2.125" customWidth="1"/>
    <col min="5387" max="5406" width="3.625" customWidth="1"/>
    <col min="5407" max="5408" width="2.125" customWidth="1"/>
    <col min="5409" max="5410" width="3.625" customWidth="1"/>
    <col min="5411" max="5411" width="7" customWidth="1"/>
    <col min="5412" max="5412" width="3.625" customWidth="1"/>
    <col min="5637" max="5640" width="3.625" customWidth="1"/>
    <col min="5641" max="5642" width="2.125" customWidth="1"/>
    <col min="5643" max="5662" width="3.625" customWidth="1"/>
    <col min="5663" max="5664" width="2.125" customWidth="1"/>
    <col min="5665" max="5666" width="3.625" customWidth="1"/>
    <col min="5667" max="5667" width="7" customWidth="1"/>
    <col min="5668" max="5668" width="3.625" customWidth="1"/>
    <col min="5893" max="5896" width="3.625" customWidth="1"/>
    <col min="5897" max="5898" width="2.125" customWidth="1"/>
    <col min="5899" max="5918" width="3.625" customWidth="1"/>
    <col min="5919" max="5920" width="2.125" customWidth="1"/>
    <col min="5921" max="5922" width="3.625" customWidth="1"/>
    <col min="5923" max="5923" width="7" customWidth="1"/>
    <col min="5924" max="5924" width="3.625" customWidth="1"/>
    <col min="6149" max="6152" width="3.625" customWidth="1"/>
    <col min="6153" max="6154" width="2.125" customWidth="1"/>
    <col min="6155" max="6174" width="3.625" customWidth="1"/>
    <col min="6175" max="6176" width="2.125" customWidth="1"/>
    <col min="6177" max="6178" width="3.625" customWidth="1"/>
    <col min="6179" max="6179" width="7" customWidth="1"/>
    <col min="6180" max="6180" width="3.625" customWidth="1"/>
    <col min="6405" max="6408" width="3.625" customWidth="1"/>
    <col min="6409" max="6410" width="2.125" customWidth="1"/>
    <col min="6411" max="6430" width="3.625" customWidth="1"/>
    <col min="6431" max="6432" width="2.125" customWidth="1"/>
    <col min="6433" max="6434" width="3.625" customWidth="1"/>
    <col min="6435" max="6435" width="7" customWidth="1"/>
    <col min="6436" max="6436" width="3.625" customWidth="1"/>
    <col min="6661" max="6664" width="3.625" customWidth="1"/>
    <col min="6665" max="6666" width="2.125" customWidth="1"/>
    <col min="6667" max="6686" width="3.625" customWidth="1"/>
    <col min="6687" max="6688" width="2.125" customWidth="1"/>
    <col min="6689" max="6690" width="3.625" customWidth="1"/>
    <col min="6691" max="6691" width="7" customWidth="1"/>
    <col min="6692" max="6692" width="3.625" customWidth="1"/>
    <col min="6917" max="6920" width="3.625" customWidth="1"/>
    <col min="6921" max="6922" width="2.125" customWidth="1"/>
    <col min="6923" max="6942" width="3.625" customWidth="1"/>
    <col min="6943" max="6944" width="2.125" customWidth="1"/>
    <col min="6945" max="6946" width="3.625" customWidth="1"/>
    <col min="6947" max="6947" width="7" customWidth="1"/>
    <col min="6948" max="6948" width="3.625" customWidth="1"/>
    <col min="7173" max="7176" width="3.625" customWidth="1"/>
    <col min="7177" max="7178" width="2.125" customWidth="1"/>
    <col min="7179" max="7198" width="3.625" customWidth="1"/>
    <col min="7199" max="7200" width="2.125" customWidth="1"/>
    <col min="7201" max="7202" width="3.625" customWidth="1"/>
    <col min="7203" max="7203" width="7" customWidth="1"/>
    <col min="7204" max="7204" width="3.625" customWidth="1"/>
    <col min="7429" max="7432" width="3.625" customWidth="1"/>
    <col min="7433" max="7434" width="2.125" customWidth="1"/>
    <col min="7435" max="7454" width="3.625" customWidth="1"/>
    <col min="7455" max="7456" width="2.125" customWidth="1"/>
    <col min="7457" max="7458" width="3.625" customWidth="1"/>
    <col min="7459" max="7459" width="7" customWidth="1"/>
    <col min="7460" max="7460" width="3.625" customWidth="1"/>
    <col min="7685" max="7688" width="3.625" customWidth="1"/>
    <col min="7689" max="7690" width="2.125" customWidth="1"/>
    <col min="7691" max="7710" width="3.625" customWidth="1"/>
    <col min="7711" max="7712" width="2.125" customWidth="1"/>
    <col min="7713" max="7714" width="3.625" customWidth="1"/>
    <col min="7715" max="7715" width="7" customWidth="1"/>
    <col min="7716" max="7716" width="3.625" customWidth="1"/>
    <col min="7941" max="7944" width="3.625" customWidth="1"/>
    <col min="7945" max="7946" width="2.125" customWidth="1"/>
    <col min="7947" max="7966" width="3.625" customWidth="1"/>
    <col min="7967" max="7968" width="2.125" customWidth="1"/>
    <col min="7969" max="7970" width="3.625" customWidth="1"/>
    <col min="7971" max="7971" width="7" customWidth="1"/>
    <col min="7972" max="7972" width="3.625" customWidth="1"/>
    <col min="8197" max="8200" width="3.625" customWidth="1"/>
    <col min="8201" max="8202" width="2.125" customWidth="1"/>
    <col min="8203" max="8222" width="3.625" customWidth="1"/>
    <col min="8223" max="8224" width="2.125" customWidth="1"/>
    <col min="8225" max="8226" width="3.625" customWidth="1"/>
    <col min="8227" max="8227" width="7" customWidth="1"/>
    <col min="8228" max="8228" width="3.625" customWidth="1"/>
    <col min="8453" max="8456" width="3.625" customWidth="1"/>
    <col min="8457" max="8458" width="2.125" customWidth="1"/>
    <col min="8459" max="8478" width="3.625" customWidth="1"/>
    <col min="8479" max="8480" width="2.125" customWidth="1"/>
    <col min="8481" max="8482" width="3.625" customWidth="1"/>
    <col min="8483" max="8483" width="7" customWidth="1"/>
    <col min="8484" max="8484" width="3.625" customWidth="1"/>
    <col min="8709" max="8712" width="3.625" customWidth="1"/>
    <col min="8713" max="8714" width="2.125" customWidth="1"/>
    <col min="8715" max="8734" width="3.625" customWidth="1"/>
    <col min="8735" max="8736" width="2.125" customWidth="1"/>
    <col min="8737" max="8738" width="3.625" customWidth="1"/>
    <col min="8739" max="8739" width="7" customWidth="1"/>
    <col min="8740" max="8740" width="3.625" customWidth="1"/>
    <col min="8965" max="8968" width="3.625" customWidth="1"/>
    <col min="8969" max="8970" width="2.125" customWidth="1"/>
    <col min="8971" max="8990" width="3.625" customWidth="1"/>
    <col min="8991" max="8992" width="2.125" customWidth="1"/>
    <col min="8993" max="8994" width="3.625" customWidth="1"/>
    <col min="8995" max="8995" width="7" customWidth="1"/>
    <col min="8996" max="8996" width="3.625" customWidth="1"/>
    <col min="9221" max="9224" width="3.625" customWidth="1"/>
    <col min="9225" max="9226" width="2.125" customWidth="1"/>
    <col min="9227" max="9246" width="3.625" customWidth="1"/>
    <col min="9247" max="9248" width="2.125" customWidth="1"/>
    <col min="9249" max="9250" width="3.625" customWidth="1"/>
    <col min="9251" max="9251" width="7" customWidth="1"/>
    <col min="9252" max="9252" width="3.625" customWidth="1"/>
    <col min="9477" max="9480" width="3.625" customWidth="1"/>
    <col min="9481" max="9482" width="2.125" customWidth="1"/>
    <col min="9483" max="9502" width="3.625" customWidth="1"/>
    <col min="9503" max="9504" width="2.125" customWidth="1"/>
    <col min="9505" max="9506" width="3.625" customWidth="1"/>
    <col min="9507" max="9507" width="7" customWidth="1"/>
    <col min="9508" max="9508" width="3.625" customWidth="1"/>
    <col min="9733" max="9736" width="3.625" customWidth="1"/>
    <col min="9737" max="9738" width="2.125" customWidth="1"/>
    <col min="9739" max="9758" width="3.625" customWidth="1"/>
    <col min="9759" max="9760" width="2.125" customWidth="1"/>
    <col min="9761" max="9762" width="3.625" customWidth="1"/>
    <col min="9763" max="9763" width="7" customWidth="1"/>
    <col min="9764" max="9764" width="3.625" customWidth="1"/>
    <col min="9989" max="9992" width="3.625" customWidth="1"/>
    <col min="9993" max="9994" width="2.125" customWidth="1"/>
    <col min="9995" max="10014" width="3.625" customWidth="1"/>
    <col min="10015" max="10016" width="2.125" customWidth="1"/>
    <col min="10017" max="10018" width="3.625" customWidth="1"/>
    <col min="10019" max="10019" width="7" customWidth="1"/>
    <col min="10020" max="10020" width="3.625" customWidth="1"/>
    <col min="10245" max="10248" width="3.625" customWidth="1"/>
    <col min="10249" max="10250" width="2.125" customWidth="1"/>
    <col min="10251" max="10270" width="3.625" customWidth="1"/>
    <col min="10271" max="10272" width="2.125" customWidth="1"/>
    <col min="10273" max="10274" width="3.625" customWidth="1"/>
    <col min="10275" max="10275" width="7" customWidth="1"/>
    <col min="10276" max="10276" width="3.625" customWidth="1"/>
    <col min="10501" max="10504" width="3.625" customWidth="1"/>
    <col min="10505" max="10506" width="2.125" customWidth="1"/>
    <col min="10507" max="10526" width="3.625" customWidth="1"/>
    <col min="10527" max="10528" width="2.125" customWidth="1"/>
    <col min="10529" max="10530" width="3.625" customWidth="1"/>
    <col min="10531" max="10531" width="7" customWidth="1"/>
    <col min="10532" max="10532" width="3.625" customWidth="1"/>
    <col min="10757" max="10760" width="3.625" customWidth="1"/>
    <col min="10761" max="10762" width="2.125" customWidth="1"/>
    <col min="10763" max="10782" width="3.625" customWidth="1"/>
    <col min="10783" max="10784" width="2.125" customWidth="1"/>
    <col min="10785" max="10786" width="3.625" customWidth="1"/>
    <col min="10787" max="10787" width="7" customWidth="1"/>
    <col min="10788" max="10788" width="3.625" customWidth="1"/>
    <col min="11013" max="11016" width="3.625" customWidth="1"/>
    <col min="11017" max="11018" width="2.125" customWidth="1"/>
    <col min="11019" max="11038" width="3.625" customWidth="1"/>
    <col min="11039" max="11040" width="2.125" customWidth="1"/>
    <col min="11041" max="11042" width="3.625" customWidth="1"/>
    <col min="11043" max="11043" width="7" customWidth="1"/>
    <col min="11044" max="11044" width="3.625" customWidth="1"/>
    <col min="11269" max="11272" width="3.625" customWidth="1"/>
    <col min="11273" max="11274" width="2.125" customWidth="1"/>
    <col min="11275" max="11294" width="3.625" customWidth="1"/>
    <col min="11295" max="11296" width="2.125" customWidth="1"/>
    <col min="11297" max="11298" width="3.625" customWidth="1"/>
    <col min="11299" max="11299" width="7" customWidth="1"/>
    <col min="11300" max="11300" width="3.625" customWidth="1"/>
    <col min="11525" max="11528" width="3.625" customWidth="1"/>
    <col min="11529" max="11530" width="2.125" customWidth="1"/>
    <col min="11531" max="11550" width="3.625" customWidth="1"/>
    <col min="11551" max="11552" width="2.125" customWidth="1"/>
    <col min="11553" max="11554" width="3.625" customWidth="1"/>
    <col min="11555" max="11555" width="7" customWidth="1"/>
    <col min="11556" max="11556" width="3.625" customWidth="1"/>
    <col min="11781" max="11784" width="3.625" customWidth="1"/>
    <col min="11785" max="11786" width="2.125" customWidth="1"/>
    <col min="11787" max="11806" width="3.625" customWidth="1"/>
    <col min="11807" max="11808" width="2.125" customWidth="1"/>
    <col min="11809" max="11810" width="3.625" customWidth="1"/>
    <col min="11811" max="11811" width="7" customWidth="1"/>
    <col min="11812" max="11812" width="3.625" customWidth="1"/>
    <col min="12037" max="12040" width="3.625" customWidth="1"/>
    <col min="12041" max="12042" width="2.125" customWidth="1"/>
    <col min="12043" max="12062" width="3.625" customWidth="1"/>
    <col min="12063" max="12064" width="2.125" customWidth="1"/>
    <col min="12065" max="12066" width="3.625" customWidth="1"/>
    <col min="12067" max="12067" width="7" customWidth="1"/>
    <col min="12068" max="12068" width="3.625" customWidth="1"/>
    <col min="12293" max="12296" width="3.625" customWidth="1"/>
    <col min="12297" max="12298" width="2.125" customWidth="1"/>
    <col min="12299" max="12318" width="3.625" customWidth="1"/>
    <col min="12319" max="12320" width="2.125" customWidth="1"/>
    <col min="12321" max="12322" width="3.625" customWidth="1"/>
    <col min="12323" max="12323" width="7" customWidth="1"/>
    <col min="12324" max="12324" width="3.625" customWidth="1"/>
    <col min="12549" max="12552" width="3.625" customWidth="1"/>
    <col min="12553" max="12554" width="2.125" customWidth="1"/>
    <col min="12555" max="12574" width="3.625" customWidth="1"/>
    <col min="12575" max="12576" width="2.125" customWidth="1"/>
    <col min="12577" max="12578" width="3.625" customWidth="1"/>
    <col min="12579" max="12579" width="7" customWidth="1"/>
    <col min="12580" max="12580" width="3.625" customWidth="1"/>
    <col min="12805" max="12808" width="3.625" customWidth="1"/>
    <col min="12809" max="12810" width="2.125" customWidth="1"/>
    <col min="12811" max="12830" width="3.625" customWidth="1"/>
    <col min="12831" max="12832" width="2.125" customWidth="1"/>
    <col min="12833" max="12834" width="3.625" customWidth="1"/>
    <col min="12835" max="12835" width="7" customWidth="1"/>
    <col min="12836" max="12836" width="3.625" customWidth="1"/>
    <col min="13061" max="13064" width="3.625" customWidth="1"/>
    <col min="13065" max="13066" width="2.125" customWidth="1"/>
    <col min="13067" max="13086" width="3.625" customWidth="1"/>
    <col min="13087" max="13088" width="2.125" customWidth="1"/>
    <col min="13089" max="13090" width="3.625" customWidth="1"/>
    <col min="13091" max="13091" width="7" customWidth="1"/>
    <col min="13092" max="13092" width="3.625" customWidth="1"/>
    <col min="13317" max="13320" width="3.625" customWidth="1"/>
    <col min="13321" max="13322" width="2.125" customWidth="1"/>
    <col min="13323" max="13342" width="3.625" customWidth="1"/>
    <col min="13343" max="13344" width="2.125" customWidth="1"/>
    <col min="13345" max="13346" width="3.625" customWidth="1"/>
    <col min="13347" max="13347" width="7" customWidth="1"/>
    <col min="13348" max="13348" width="3.625" customWidth="1"/>
    <col min="13573" max="13576" width="3.625" customWidth="1"/>
    <col min="13577" max="13578" width="2.125" customWidth="1"/>
    <col min="13579" max="13598" width="3.625" customWidth="1"/>
    <col min="13599" max="13600" width="2.125" customWidth="1"/>
    <col min="13601" max="13602" width="3.625" customWidth="1"/>
    <col min="13603" max="13603" width="7" customWidth="1"/>
    <col min="13604" max="13604" width="3.625" customWidth="1"/>
    <col min="13829" max="13832" width="3.625" customWidth="1"/>
    <col min="13833" max="13834" width="2.125" customWidth="1"/>
    <col min="13835" max="13854" width="3.625" customWidth="1"/>
    <col min="13855" max="13856" width="2.125" customWidth="1"/>
    <col min="13857" max="13858" width="3.625" customWidth="1"/>
    <col min="13859" max="13859" width="7" customWidth="1"/>
    <col min="13860" max="13860" width="3.625" customWidth="1"/>
    <col min="14085" max="14088" width="3.625" customWidth="1"/>
    <col min="14089" max="14090" width="2.125" customWidth="1"/>
    <col min="14091" max="14110" width="3.625" customWidth="1"/>
    <col min="14111" max="14112" width="2.125" customWidth="1"/>
    <col min="14113" max="14114" width="3.625" customWidth="1"/>
    <col min="14115" max="14115" width="7" customWidth="1"/>
    <col min="14116" max="14116" width="3.625" customWidth="1"/>
    <col min="14341" max="14344" width="3.625" customWidth="1"/>
    <col min="14345" max="14346" width="2.125" customWidth="1"/>
    <col min="14347" max="14366" width="3.625" customWidth="1"/>
    <col min="14367" max="14368" width="2.125" customWidth="1"/>
    <col min="14369" max="14370" width="3.625" customWidth="1"/>
    <col min="14371" max="14371" width="7" customWidth="1"/>
    <col min="14372" max="14372" width="3.625" customWidth="1"/>
    <col min="14597" max="14600" width="3.625" customWidth="1"/>
    <col min="14601" max="14602" width="2.125" customWidth="1"/>
    <col min="14603" max="14622" width="3.625" customWidth="1"/>
    <col min="14623" max="14624" width="2.125" customWidth="1"/>
    <col min="14625" max="14626" width="3.625" customWidth="1"/>
    <col min="14627" max="14627" width="7" customWidth="1"/>
    <col min="14628" max="14628" width="3.625" customWidth="1"/>
    <col min="14853" max="14856" width="3.625" customWidth="1"/>
    <col min="14857" max="14858" width="2.125" customWidth="1"/>
    <col min="14859" max="14878" width="3.625" customWidth="1"/>
    <col min="14879" max="14880" width="2.125" customWidth="1"/>
    <col min="14881" max="14882" width="3.625" customWidth="1"/>
    <col min="14883" max="14883" width="7" customWidth="1"/>
    <col min="14884" max="14884" width="3.625" customWidth="1"/>
    <col min="15109" max="15112" width="3.625" customWidth="1"/>
    <col min="15113" max="15114" width="2.125" customWidth="1"/>
    <col min="15115" max="15134" width="3.625" customWidth="1"/>
    <col min="15135" max="15136" width="2.125" customWidth="1"/>
    <col min="15137" max="15138" width="3.625" customWidth="1"/>
    <col min="15139" max="15139" width="7" customWidth="1"/>
    <col min="15140" max="15140" width="3.625" customWidth="1"/>
    <col min="15365" max="15368" width="3.625" customWidth="1"/>
    <col min="15369" max="15370" width="2.125" customWidth="1"/>
    <col min="15371" max="15390" width="3.625" customWidth="1"/>
    <col min="15391" max="15392" width="2.125" customWidth="1"/>
    <col min="15393" max="15394" width="3.625" customWidth="1"/>
    <col min="15395" max="15395" width="7" customWidth="1"/>
    <col min="15396" max="15396" width="3.625" customWidth="1"/>
    <col min="15621" max="15624" width="3.625" customWidth="1"/>
    <col min="15625" max="15626" width="2.125" customWidth="1"/>
    <col min="15627" max="15646" width="3.625" customWidth="1"/>
    <col min="15647" max="15648" width="2.125" customWidth="1"/>
    <col min="15649" max="15650" width="3.625" customWidth="1"/>
    <col min="15651" max="15651" width="7" customWidth="1"/>
    <col min="15652" max="15652" width="3.625" customWidth="1"/>
    <col min="15877" max="15880" width="3.625" customWidth="1"/>
    <col min="15881" max="15882" width="2.125" customWidth="1"/>
    <col min="15883" max="15902" width="3.625" customWidth="1"/>
    <col min="15903" max="15904" width="2.125" customWidth="1"/>
    <col min="15905" max="15906" width="3.625" customWidth="1"/>
    <col min="15907" max="15907" width="7" customWidth="1"/>
    <col min="15908" max="15908" width="3.625" customWidth="1"/>
    <col min="16133" max="16136" width="3.625" customWidth="1"/>
    <col min="16137" max="16138" width="2.125" customWidth="1"/>
    <col min="16139" max="16158" width="3.625" customWidth="1"/>
    <col min="16159" max="16160" width="2.125" customWidth="1"/>
    <col min="16161" max="16162" width="3.625" customWidth="1"/>
    <col min="16163" max="16163" width="7" customWidth="1"/>
    <col min="16164" max="16164" width="3.625" customWidth="1"/>
  </cols>
  <sheetData>
    <row r="1" spans="1:36">
      <c r="A1" s="28"/>
      <c r="B1" s="28"/>
      <c r="C1" s="28"/>
      <c r="D1" s="28"/>
      <c r="E1" s="28"/>
      <c r="F1" s="28"/>
      <c r="G1" s="28"/>
      <c r="H1" s="30"/>
      <c r="I1" s="30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 spans="1:36" ht="15.75" customHeight="1">
      <c r="A2" s="53"/>
      <c r="B2" s="32"/>
      <c r="C2" s="54"/>
      <c r="D2" s="55"/>
      <c r="E2" s="80"/>
      <c r="F2" s="28"/>
      <c r="H2" s="28"/>
      <c r="I2" s="56" t="s">
        <v>96</v>
      </c>
      <c r="J2" s="28"/>
      <c r="K2" s="28"/>
      <c r="L2" s="36">
        <f>'調查資料(OUT)'!$BK$8</f>
        <v>0</v>
      </c>
      <c r="M2" s="28"/>
      <c r="O2" s="31"/>
      <c r="P2" s="28"/>
      <c r="Q2" s="28"/>
      <c r="R2" s="94"/>
      <c r="S2" s="28"/>
      <c r="U2" s="28"/>
      <c r="V2" s="56" t="s">
        <v>116</v>
      </c>
      <c r="W2" s="28"/>
      <c r="X2" s="28"/>
      <c r="Y2" s="36">
        <f>'調查資料(OUT)'!$BZ$8</f>
        <v>0</v>
      </c>
      <c r="Z2" s="36"/>
      <c r="AB2" s="31"/>
      <c r="AC2" s="28"/>
      <c r="AD2" s="28"/>
      <c r="AE2" s="28"/>
      <c r="AF2" s="91"/>
      <c r="AG2" s="28"/>
      <c r="AH2" s="57"/>
      <c r="AI2" s="28"/>
      <c r="AJ2" s="28"/>
    </row>
    <row r="3" spans="1:36" ht="12.95" customHeight="1">
      <c r="A3" s="58"/>
      <c r="B3" s="58"/>
      <c r="C3" s="58"/>
      <c r="D3" s="58"/>
      <c r="E3" s="81"/>
      <c r="F3" s="28" t="s">
        <v>13</v>
      </c>
      <c r="G3" s="35"/>
      <c r="H3" s="33" t="s">
        <v>13</v>
      </c>
      <c r="I3" s="34">
        <f>SUM(G5:K5)</f>
        <v>0</v>
      </c>
      <c r="J3" s="28"/>
      <c r="K3" s="28"/>
      <c r="L3" s="32"/>
      <c r="M3" s="35"/>
      <c r="N3" s="35"/>
      <c r="O3" s="35"/>
      <c r="P3" s="35"/>
      <c r="Q3" s="35"/>
      <c r="R3" s="80"/>
      <c r="S3" s="28"/>
      <c r="T3" s="35"/>
      <c r="U3" s="33" t="s">
        <v>13</v>
      </c>
      <c r="V3" s="34">
        <f>SUM(T5:X5)</f>
        <v>0</v>
      </c>
      <c r="W3" s="28"/>
      <c r="X3" s="28"/>
      <c r="Y3" s="32"/>
      <c r="Z3" s="35"/>
      <c r="AA3" s="35"/>
      <c r="AB3" s="35"/>
      <c r="AC3" s="35"/>
      <c r="AD3" s="35"/>
      <c r="AE3" s="28"/>
      <c r="AF3" s="91"/>
      <c r="AG3" s="28"/>
      <c r="AH3" s="28"/>
      <c r="AI3" s="28"/>
      <c r="AJ3" s="28"/>
    </row>
    <row r="4" spans="1:36" ht="12.95" customHeight="1">
      <c r="A4" s="59"/>
      <c r="B4" s="60"/>
      <c r="C4" s="60"/>
      <c r="D4" s="60"/>
      <c r="E4" s="82"/>
      <c r="F4" s="35"/>
      <c r="G4" s="61" t="str">
        <f>IF($I3=0,"--",G5/$I3)</f>
        <v>--</v>
      </c>
      <c r="H4" s="61" t="str">
        <f>IF($I3=0,"--",H5/$I3)</f>
        <v>--</v>
      </c>
      <c r="I4" s="61" t="str">
        <f>IF($I3=0,"--",I5/$I3)</f>
        <v>--</v>
      </c>
      <c r="J4" s="61" t="str">
        <f>IF($I3=0,"--",J5/$I3)</f>
        <v>--</v>
      </c>
      <c r="K4" s="61" t="str">
        <f>IF($I3=0,"--",K5/$I3)</f>
        <v>--</v>
      </c>
      <c r="L4" s="36"/>
      <c r="M4" s="35"/>
      <c r="N4" s="35"/>
      <c r="O4" s="34">
        <f>SUM(M5:Q5)</f>
        <v>0</v>
      </c>
      <c r="P4" s="35"/>
      <c r="Q4" s="35"/>
      <c r="R4" s="82"/>
      <c r="S4" s="35"/>
      <c r="T4" s="61" t="str">
        <f>IF($V3=0,"--",T5/$V3)</f>
        <v>--</v>
      </c>
      <c r="U4" s="61" t="str">
        <f>IF($V3=0,"--",U5/$V3)</f>
        <v>--</v>
      </c>
      <c r="V4" s="61" t="str">
        <f>IF($V3=0,"--",V5/$V3)</f>
        <v>--</v>
      </c>
      <c r="W4" s="61" t="str">
        <f>IF($V3=0,"--",W5/$V3)</f>
        <v>--</v>
      </c>
      <c r="X4" s="61" t="str">
        <f>IF($V3=0,"--",X5/$V3)</f>
        <v>--</v>
      </c>
      <c r="Y4" s="36"/>
      <c r="Z4" s="35"/>
      <c r="AA4" s="35"/>
      <c r="AB4" s="34">
        <f>SUM(Z5:AD5)</f>
        <v>0</v>
      </c>
      <c r="AC4" s="35"/>
      <c r="AD4" s="35"/>
      <c r="AE4" s="35"/>
      <c r="AF4" s="87"/>
      <c r="AG4" s="35"/>
      <c r="AH4" s="28"/>
      <c r="AI4" s="35"/>
      <c r="AJ4" s="35"/>
    </row>
    <row r="5" spans="1:36" ht="12.95" customHeight="1">
      <c r="A5" s="62"/>
      <c r="B5" s="62"/>
      <c r="C5" s="62"/>
      <c r="D5" s="62"/>
      <c r="E5" s="83"/>
      <c r="F5" s="35"/>
      <c r="G5" s="34">
        <f>PHF及轉向比!GO99</f>
        <v>0</v>
      </c>
      <c r="H5" s="34">
        <f>PHF及轉向比!GJ99</f>
        <v>0</v>
      </c>
      <c r="I5" s="34">
        <f>PHF及轉向比!GE99</f>
        <v>0</v>
      </c>
      <c r="J5" s="34">
        <f>PHF及轉向比!FZ99</f>
        <v>0</v>
      </c>
      <c r="K5" s="34">
        <f>PHF及轉向比!GT99</f>
        <v>0</v>
      </c>
      <c r="L5" s="35"/>
      <c r="M5" s="34">
        <f>+D21</f>
        <v>0</v>
      </c>
      <c r="N5" s="34">
        <f>+N34</f>
        <v>0</v>
      </c>
      <c r="O5" s="34">
        <f>+AB34</f>
        <v>0</v>
      </c>
      <c r="P5" s="34">
        <f>+AG16</f>
        <v>0</v>
      </c>
      <c r="Q5" s="34">
        <f>+T5</f>
        <v>0</v>
      </c>
      <c r="R5" s="82"/>
      <c r="S5" s="35"/>
      <c r="T5" s="34">
        <f>PHF及轉向比!HZ99</f>
        <v>0</v>
      </c>
      <c r="U5" s="34">
        <f>PHF及轉向比!HU99</f>
        <v>0</v>
      </c>
      <c r="V5" s="34">
        <f>PHF及轉向比!HP99</f>
        <v>0</v>
      </c>
      <c r="W5" s="34">
        <f>PHF及轉向比!HK99</f>
        <v>0</v>
      </c>
      <c r="X5" s="34">
        <f>PHF及轉向比!HF99</f>
        <v>0</v>
      </c>
      <c r="Y5" s="35"/>
      <c r="Z5" s="34">
        <f>+K5</f>
        <v>0</v>
      </c>
      <c r="AA5" s="34">
        <f>+D22</f>
        <v>0</v>
      </c>
      <c r="AB5" s="34">
        <f>+O34</f>
        <v>0</v>
      </c>
      <c r="AC5" s="34">
        <f>+AC34</f>
        <v>0</v>
      </c>
      <c r="AD5" s="34">
        <f>+AG15</f>
        <v>0</v>
      </c>
      <c r="AE5" s="35"/>
      <c r="AF5" s="87"/>
      <c r="AG5" s="35"/>
      <c r="AH5" s="35"/>
      <c r="AI5" s="35"/>
      <c r="AJ5" s="35"/>
    </row>
    <row r="6" spans="1:36" ht="12.95" customHeight="1" thickBot="1">
      <c r="A6" s="79"/>
      <c r="B6" s="79"/>
      <c r="C6" s="79"/>
      <c r="D6" s="79"/>
      <c r="E6" s="84"/>
      <c r="F6" s="35"/>
      <c r="G6" s="35"/>
      <c r="H6" s="63"/>
      <c r="I6" s="63"/>
      <c r="J6" s="63"/>
      <c r="K6" s="63"/>
      <c r="L6" s="35"/>
      <c r="M6" s="63"/>
      <c r="N6" s="63"/>
      <c r="O6" s="63"/>
      <c r="P6" s="63"/>
      <c r="Q6" s="63"/>
      <c r="R6" s="82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92"/>
      <c r="AG6" s="79"/>
      <c r="AH6" s="79"/>
      <c r="AI6" s="79"/>
      <c r="AJ6" s="79"/>
    </row>
    <row r="7" spans="1:36" ht="12.95" customHeight="1">
      <c r="A7" s="35"/>
      <c r="B7" s="35"/>
      <c r="C7" s="35"/>
      <c r="D7" s="35"/>
      <c r="E7" s="35"/>
      <c r="F7" s="35"/>
      <c r="G7" s="35"/>
      <c r="H7" s="63"/>
      <c r="I7" s="63"/>
      <c r="J7" s="63"/>
      <c r="K7" s="63"/>
      <c r="L7" s="35"/>
      <c r="M7" s="63"/>
      <c r="N7" s="63"/>
      <c r="O7" s="63"/>
      <c r="P7" s="63"/>
      <c r="Q7" s="63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</row>
    <row r="8" spans="1:36" ht="12.95" customHeight="1">
      <c r="A8" s="35"/>
      <c r="B8" s="35"/>
      <c r="C8" s="35"/>
      <c r="D8" s="35"/>
      <c r="E8" s="35"/>
      <c r="F8" s="35"/>
      <c r="G8" s="35"/>
      <c r="H8" s="63"/>
      <c r="I8" s="63"/>
      <c r="J8" s="63"/>
      <c r="K8" s="63"/>
      <c r="L8" s="35"/>
      <c r="M8" s="63"/>
      <c r="N8" s="63"/>
      <c r="O8" s="63"/>
      <c r="P8" s="63"/>
      <c r="Q8" s="63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</row>
    <row r="9" spans="1:36" ht="12.95" customHeight="1">
      <c r="A9" s="35"/>
      <c r="B9" s="35"/>
      <c r="C9" s="35"/>
      <c r="D9" s="35"/>
      <c r="E9" s="35"/>
      <c r="F9" s="35"/>
      <c r="G9" s="35"/>
      <c r="H9" s="63"/>
      <c r="I9" s="63"/>
      <c r="J9" s="63"/>
      <c r="K9" s="63"/>
      <c r="L9" s="35"/>
      <c r="M9" s="63"/>
      <c r="N9" s="63"/>
      <c r="O9" s="63"/>
      <c r="P9" s="63"/>
      <c r="Q9" s="63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</row>
    <row r="10" spans="1:36" ht="12.95" customHeight="1">
      <c r="A10" s="35"/>
      <c r="B10" s="35"/>
      <c r="C10" s="35"/>
      <c r="D10" s="35"/>
      <c r="E10" s="35"/>
      <c r="F10" s="35"/>
      <c r="G10" s="35"/>
      <c r="H10" s="63"/>
      <c r="I10" s="63"/>
      <c r="J10" s="63"/>
      <c r="K10" s="63"/>
      <c r="L10" s="35"/>
      <c r="M10" s="63"/>
      <c r="N10" s="63"/>
      <c r="O10" s="63"/>
      <c r="P10" s="63"/>
      <c r="Q10" s="63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</row>
    <row r="11" spans="1:36" ht="12.95" customHeight="1">
      <c r="A11" s="28"/>
      <c r="B11" s="28"/>
      <c r="C11" s="28"/>
      <c r="D11" s="28"/>
      <c r="E11" s="28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28"/>
      <c r="AH11" s="28"/>
      <c r="AI11" s="28"/>
      <c r="AJ11" s="28"/>
    </row>
    <row r="12" spans="1:36" ht="12.95" customHeight="1">
      <c r="A12" s="28"/>
      <c r="B12" s="28"/>
      <c r="C12" s="28"/>
      <c r="D12" s="28"/>
      <c r="E12" s="28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28"/>
      <c r="AH12" s="28"/>
      <c r="AI12" s="28"/>
      <c r="AJ12" s="28"/>
    </row>
    <row r="13" spans="1:36" ht="12.95" customHeight="1">
      <c r="A13" s="28"/>
      <c r="B13" s="28"/>
      <c r="C13" s="28"/>
      <c r="D13" s="28"/>
      <c r="E13" s="28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28"/>
      <c r="AH13" s="28"/>
      <c r="AI13" s="28"/>
      <c r="AJ13" s="28"/>
    </row>
    <row r="14" spans="1:36" ht="12.95" customHeight="1">
      <c r="A14" s="28"/>
      <c r="B14" s="28"/>
      <c r="C14" s="28"/>
      <c r="D14" s="28"/>
      <c r="E14" s="28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28"/>
      <c r="AH14" s="28"/>
      <c r="AI14" s="28"/>
      <c r="AJ14" s="28"/>
    </row>
    <row r="15" spans="1:36" ht="12.95" customHeight="1">
      <c r="A15" s="28"/>
      <c r="B15" s="28"/>
      <c r="C15" s="28"/>
      <c r="D15" s="34">
        <f>+G5</f>
        <v>0</v>
      </c>
      <c r="E15" s="28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4">
        <f>PHF及轉向比!BV99</f>
        <v>0</v>
      </c>
      <c r="AH15" s="61" t="str">
        <f>IF($AI17=0,"--",AG15/$AI17)</f>
        <v>--</v>
      </c>
      <c r="AI15" s="28"/>
      <c r="AJ15" s="28"/>
    </row>
    <row r="16" spans="1:36" ht="12.95" customHeight="1">
      <c r="A16" s="35"/>
      <c r="B16" s="35"/>
      <c r="C16" s="29"/>
      <c r="D16" s="34">
        <f>+U5</f>
        <v>0</v>
      </c>
      <c r="E16" s="63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4">
        <f>PHF及轉向比!BQ99</f>
        <v>0</v>
      </c>
      <c r="AH16" s="61" t="str">
        <f>IF($AI17=0,"--",AG16/$AI17)</f>
        <v>--</v>
      </c>
      <c r="AI16" s="33"/>
      <c r="AJ16" s="35"/>
    </row>
    <row r="17" spans="1:36" ht="12.95" customHeight="1">
      <c r="A17" s="35"/>
      <c r="B17" s="35"/>
      <c r="C17" s="34">
        <f>SUM(D15:D19)</f>
        <v>0</v>
      </c>
      <c r="D17" s="34">
        <f>+AG17</f>
        <v>0</v>
      </c>
      <c r="E17" s="63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4">
        <f>PHF及轉向比!BL99</f>
        <v>0</v>
      </c>
      <c r="AH17" s="61" t="str">
        <f>IF($AI17=0,"--",AG17/$AI17)</f>
        <v>--</v>
      </c>
      <c r="AI17" s="34">
        <f>SUM(AG15:AG19)</f>
        <v>0</v>
      </c>
      <c r="AJ17" s="37" t="s">
        <v>14</v>
      </c>
    </row>
    <row r="18" spans="1:36" ht="12.95" customHeight="1">
      <c r="A18" s="35"/>
      <c r="B18" s="35"/>
      <c r="D18" s="34">
        <f>+AA34</f>
        <v>0</v>
      </c>
      <c r="E18" s="63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4">
        <f>PHF及轉向比!BG99</f>
        <v>0</v>
      </c>
      <c r="AH18" s="61" t="str">
        <f>IF($AI17=0,"--",AG18/$AI17)</f>
        <v>--</v>
      </c>
      <c r="AI18" s="35"/>
      <c r="AJ18" s="35"/>
    </row>
    <row r="19" spans="1:36" ht="12.95" customHeight="1">
      <c r="A19" s="35"/>
      <c r="B19" s="35"/>
      <c r="C19" s="28"/>
      <c r="D19" s="34">
        <f>+M34</f>
        <v>0</v>
      </c>
      <c r="E19" s="63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4">
        <f>PHF及轉向比!BB99</f>
        <v>0</v>
      </c>
      <c r="AH19" s="61" t="str">
        <f>IF($AI17=0,"--",AG19/$AI17)</f>
        <v>--</v>
      </c>
      <c r="AI19" s="32"/>
      <c r="AJ19" s="35"/>
    </row>
    <row r="20" spans="1:36" ht="12.95" customHeight="1">
      <c r="A20" s="64">
        <f>'調查資料(OUT)'!$AV$8</f>
        <v>0</v>
      </c>
      <c r="B20" s="64"/>
      <c r="C20" s="28"/>
      <c r="D20" s="28"/>
      <c r="E20" s="28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28"/>
      <c r="AH20" s="28"/>
      <c r="AI20" s="455">
        <f>'調查資料(OUT)'!$C$8</f>
        <v>0</v>
      </c>
      <c r="AJ20" s="455"/>
    </row>
    <row r="21" spans="1:36" ht="12.95" customHeight="1">
      <c r="A21" s="28"/>
      <c r="B21" s="35"/>
      <c r="C21" s="61" t="str">
        <f>IF($B23=0,"--",D21/$B23)</f>
        <v>--</v>
      </c>
      <c r="D21" s="34">
        <f>PHF及轉向比!FI99</f>
        <v>0</v>
      </c>
      <c r="E21" s="63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4">
        <f>+X5</f>
        <v>0</v>
      </c>
      <c r="AH21" s="29"/>
      <c r="AI21" s="35"/>
      <c r="AJ21" s="35"/>
    </row>
    <row r="22" spans="1:36" ht="12.95" customHeight="1">
      <c r="A22" s="35"/>
      <c r="B22" s="29"/>
      <c r="C22" s="61" t="str">
        <f>IF($B23=0,"--",D22/$B23)</f>
        <v>--</v>
      </c>
      <c r="D22" s="34">
        <f>PHF及轉向比!FN99</f>
        <v>0</v>
      </c>
      <c r="E22" s="63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4">
        <f>+J5</f>
        <v>0</v>
      </c>
      <c r="AI22" s="35"/>
      <c r="AJ22" s="35"/>
    </row>
    <row r="23" spans="1:36" ht="12.95" customHeight="1">
      <c r="A23" s="37" t="s">
        <v>101</v>
      </c>
      <c r="B23" s="34">
        <f>SUM(D21:D25)</f>
        <v>0</v>
      </c>
      <c r="C23" s="61" t="str">
        <f>IF($B23=0,"--",D23/$B23)</f>
        <v>--</v>
      </c>
      <c r="D23" s="34">
        <f>PHF及轉向比!ET99</f>
        <v>0</v>
      </c>
      <c r="E23" s="63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4">
        <f>+D23</f>
        <v>0</v>
      </c>
      <c r="AH23" s="34">
        <f>SUM(AG21:AG25)</f>
        <v>0</v>
      </c>
      <c r="AI23" s="35"/>
      <c r="AJ23" s="35"/>
    </row>
    <row r="24" spans="1:36" ht="12.95" customHeight="1">
      <c r="A24" s="35"/>
      <c r="B24" s="33" t="s">
        <v>13</v>
      </c>
      <c r="C24" s="61" t="str">
        <f>IF($B23=0,"--",D24/$B23)</f>
        <v>--</v>
      </c>
      <c r="D24" s="34">
        <f>PHF及轉向比!EY99</f>
        <v>0</v>
      </c>
      <c r="E24" s="63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4">
        <f>+P34</f>
        <v>0</v>
      </c>
      <c r="AH24" s="28"/>
      <c r="AI24" s="28"/>
      <c r="AJ24" s="28"/>
    </row>
    <row r="25" spans="1:36" ht="12.95" customHeight="1">
      <c r="A25" s="28"/>
      <c r="B25" s="28"/>
      <c r="C25" s="61" t="str">
        <f>IF($B23=0,"--",D25/$B23)</f>
        <v>--</v>
      </c>
      <c r="D25" s="34">
        <f>PHF及轉向比!FD99</f>
        <v>0</v>
      </c>
      <c r="E25" s="63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4">
        <f>+AD34</f>
        <v>0</v>
      </c>
      <c r="AH25" s="28"/>
      <c r="AI25" s="28"/>
      <c r="AJ25" s="28"/>
    </row>
    <row r="26" spans="1:36" ht="12.95" customHeight="1">
      <c r="A26" s="28"/>
      <c r="B26" s="28"/>
      <c r="C26" s="68"/>
      <c r="D26" s="63"/>
      <c r="E26" s="63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63"/>
      <c r="AH26" s="28"/>
      <c r="AI26" s="28"/>
      <c r="AJ26" s="28"/>
    </row>
    <row r="27" spans="1:36" ht="12.95" customHeight="1">
      <c r="A27" s="28"/>
      <c r="B27" s="28"/>
      <c r="C27" s="68"/>
      <c r="D27" s="63"/>
      <c r="E27" s="63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63"/>
      <c r="AH27" s="28"/>
      <c r="AI27" s="28"/>
      <c r="AJ27" s="28"/>
    </row>
    <row r="28" spans="1:36" ht="12.95" customHeight="1">
      <c r="A28" s="28"/>
      <c r="B28" s="28"/>
      <c r="C28" s="68"/>
      <c r="D28" s="63"/>
      <c r="E28" s="63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63"/>
      <c r="AH28" s="28"/>
      <c r="AI28" s="28"/>
      <c r="AJ28" s="28"/>
    </row>
    <row r="29" spans="1:36" ht="12.95" customHeight="1">
      <c r="A29" s="65"/>
      <c r="B29" s="28"/>
      <c r="C29" s="38"/>
      <c r="D29" s="39"/>
      <c r="E29" s="39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28"/>
      <c r="AH29" s="28"/>
      <c r="AI29" s="28"/>
      <c r="AJ29" s="28"/>
    </row>
    <row r="30" spans="1:36" ht="12.95" customHeight="1">
      <c r="A30" s="35"/>
      <c r="B30" s="29"/>
      <c r="C30" s="66"/>
      <c r="D30" s="63"/>
      <c r="E30" s="63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28"/>
      <c r="AH30" s="28"/>
      <c r="AI30" s="28"/>
      <c r="AJ30" s="28"/>
    </row>
    <row r="31" spans="1:36" ht="12.95" customHeight="1">
      <c r="A31" s="35"/>
      <c r="B31" s="33"/>
      <c r="C31" s="66"/>
      <c r="D31" s="63"/>
      <c r="E31" s="63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28"/>
      <c r="AH31" s="28"/>
      <c r="AI31" s="28"/>
      <c r="AJ31" s="28"/>
    </row>
    <row r="32" spans="1:36" ht="12.95" customHeight="1" thickBot="1">
      <c r="A32" s="28"/>
      <c r="B32" s="28"/>
      <c r="C32" s="66"/>
      <c r="D32" s="63"/>
      <c r="E32" s="63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</row>
    <row r="33" spans="1:36" ht="12.95" customHeight="1">
      <c r="A33" s="85"/>
      <c r="B33" s="85"/>
      <c r="C33" s="85"/>
      <c r="D33" s="85"/>
      <c r="E33" s="86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82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88"/>
      <c r="AG33" s="89" t="s">
        <v>77</v>
      </c>
      <c r="AH33" s="90"/>
      <c r="AI33" s="90">
        <f>路口基本資料!$B$4</f>
        <v>0</v>
      </c>
      <c r="AJ33" s="90"/>
    </row>
    <row r="34" spans="1:36" ht="12.95" customHeight="1">
      <c r="A34" s="35"/>
      <c r="B34" s="35"/>
      <c r="C34" s="35"/>
      <c r="D34" s="35"/>
      <c r="E34" s="82"/>
      <c r="F34" s="35"/>
      <c r="G34" s="34">
        <f>+D25</f>
        <v>0</v>
      </c>
      <c r="H34" s="34">
        <f>+H5</f>
        <v>0</v>
      </c>
      <c r="I34" s="34">
        <f>+V5</f>
        <v>0</v>
      </c>
      <c r="J34" s="34">
        <f>+AG18</f>
        <v>0</v>
      </c>
      <c r="K34" s="34">
        <f>+Z34</f>
        <v>0</v>
      </c>
      <c r="L34" s="28"/>
      <c r="M34" s="34">
        <f>PHF及轉向比!DX99</f>
        <v>0</v>
      </c>
      <c r="N34" s="34">
        <f>PHF及轉向比!EC99</f>
        <v>0</v>
      </c>
      <c r="O34" s="34">
        <f>PHF及轉向比!EH99</f>
        <v>0</v>
      </c>
      <c r="P34" s="34">
        <f>PHF及轉向比!DN99</f>
        <v>0</v>
      </c>
      <c r="Q34" s="34">
        <f>PHF及轉向比!DS99</f>
        <v>0</v>
      </c>
      <c r="R34" s="82"/>
      <c r="S34" s="35"/>
      <c r="T34" s="34">
        <f>+Q34</f>
        <v>0</v>
      </c>
      <c r="U34" s="34">
        <f>+D24</f>
        <v>0</v>
      </c>
      <c r="V34" s="34">
        <f>+I5</f>
        <v>0</v>
      </c>
      <c r="W34" s="34">
        <f>+W5</f>
        <v>0</v>
      </c>
      <c r="X34" s="34">
        <f>+AG19</f>
        <v>0</v>
      </c>
      <c r="Y34" s="35"/>
      <c r="Z34" s="34">
        <f>PHF及轉向比!CM99</f>
        <v>0</v>
      </c>
      <c r="AA34" s="34">
        <f>PHF及轉向比!CR99</f>
        <v>0</v>
      </c>
      <c r="AB34" s="34">
        <f>PHF及轉向比!CW99</f>
        <v>0</v>
      </c>
      <c r="AC34" s="34">
        <f>PHF及轉向比!DB99</f>
        <v>0</v>
      </c>
      <c r="AD34" s="34">
        <f>PHF及轉向比!CH99</f>
        <v>0</v>
      </c>
      <c r="AE34" s="63"/>
      <c r="AF34" s="87"/>
      <c r="AG34" s="77" t="s">
        <v>103</v>
      </c>
      <c r="AH34" s="78" t="s">
        <v>104</v>
      </c>
      <c r="AJ34" s="67"/>
    </row>
    <row r="35" spans="1:36" ht="12.95" customHeight="1">
      <c r="A35" s="35"/>
      <c r="B35" s="35"/>
      <c r="C35" s="35"/>
      <c r="D35" s="35"/>
      <c r="E35" s="82"/>
      <c r="F35" s="35"/>
      <c r="G35" s="28"/>
      <c r="H35" s="28"/>
      <c r="I35" s="34">
        <f>SUM(G34:K34)</f>
        <v>0</v>
      </c>
      <c r="J35" s="28"/>
      <c r="K35" s="28"/>
      <c r="L35" s="28"/>
      <c r="M35" s="61" t="str">
        <f>IF($O36=0,"--",M34/$O36)</f>
        <v>--</v>
      </c>
      <c r="N35" s="61" t="str">
        <f>IF($O36=0,"--",N34/$O36)</f>
        <v>--</v>
      </c>
      <c r="O35" s="61" t="str">
        <f>IF($O36=0,"--",O34/$O36)</f>
        <v>--</v>
      </c>
      <c r="P35" s="61" t="str">
        <f>IF($O36=0,"--",P34/$O36)</f>
        <v>--</v>
      </c>
      <c r="Q35" s="61" t="str">
        <f>IF($O36=0,"--",Q34/$O36)</f>
        <v>--</v>
      </c>
      <c r="R35" s="82"/>
      <c r="S35" s="35"/>
      <c r="T35" s="35"/>
      <c r="U35" s="28"/>
      <c r="V35" s="34">
        <f>SUM(T34:X34)</f>
        <v>0</v>
      </c>
      <c r="W35" s="35"/>
      <c r="X35" s="35"/>
      <c r="Y35" s="32"/>
      <c r="Z35" s="61" t="str">
        <f>IF($AB36=0,"--",Z34/$AB36)</f>
        <v>--</v>
      </c>
      <c r="AA35" s="61" t="str">
        <f>IF($AB36=0,"--",AA34/$AB36)</f>
        <v>--</v>
      </c>
      <c r="AB35" s="61" t="str">
        <f>IF($AB36=0,"--",AB34/$AB36)</f>
        <v>--</v>
      </c>
      <c r="AC35" s="61" t="str">
        <f>IF($AB36=0,"--",AC34/$AB36)</f>
        <v>--</v>
      </c>
      <c r="AD35" s="61" t="str">
        <f>IF($AB36=0,"--",AD34/$AB36)</f>
        <v>--</v>
      </c>
      <c r="AE35" s="68"/>
      <c r="AF35" s="87"/>
      <c r="AG35" s="77" t="s">
        <v>102</v>
      </c>
      <c r="AH35" s="67"/>
      <c r="AI35" s="69" t="str">
        <f>路口基本資料!$B$8</f>
        <v>YYYY/MM/DD</v>
      </c>
      <c r="AJ35" s="67"/>
    </row>
    <row r="36" spans="1:36" ht="12.95" customHeight="1">
      <c r="A36" s="35"/>
      <c r="B36" s="35"/>
      <c r="C36" s="35"/>
      <c r="D36" s="35"/>
      <c r="E36" s="82"/>
      <c r="F36" s="35"/>
      <c r="G36" s="28"/>
      <c r="H36" s="28"/>
      <c r="I36" s="28"/>
      <c r="J36" s="28"/>
      <c r="K36" s="28"/>
      <c r="L36" s="28"/>
      <c r="M36" s="28"/>
      <c r="N36" s="28"/>
      <c r="O36" s="34">
        <f>SUM(M34:Q34)</f>
        <v>0</v>
      </c>
      <c r="P36" s="28"/>
      <c r="Q36" s="28"/>
      <c r="R36" s="82"/>
      <c r="S36" s="35"/>
      <c r="T36" s="35"/>
      <c r="U36" s="29"/>
      <c r="V36" s="35"/>
      <c r="W36" s="36"/>
      <c r="X36" s="36"/>
      <c r="Y36" s="32"/>
      <c r="Z36" s="35"/>
      <c r="AA36" s="28"/>
      <c r="AB36" s="34">
        <f>SUM(Z34:AD34)</f>
        <v>0</v>
      </c>
      <c r="AC36" s="35"/>
      <c r="AD36" s="35"/>
      <c r="AE36" s="35"/>
      <c r="AF36" s="87"/>
      <c r="AG36" s="77" t="s">
        <v>105</v>
      </c>
      <c r="AH36" s="76">
        <f>PHF及轉向比!$AZ$99</f>
        <v>1500</v>
      </c>
      <c r="AI36" s="76" t="s">
        <v>106</v>
      </c>
      <c r="AJ36" s="76">
        <f>PHF及轉向比!$BA$99</f>
        <v>1600</v>
      </c>
    </row>
    <row r="37" spans="1:36" ht="12.95" customHeight="1">
      <c r="A37" s="35"/>
      <c r="B37" s="35"/>
      <c r="C37" s="35"/>
      <c r="D37" s="35"/>
      <c r="E37" s="82"/>
      <c r="F37" s="35"/>
      <c r="G37" s="28"/>
      <c r="H37" s="28"/>
      <c r="I37" s="28"/>
      <c r="J37" s="28"/>
      <c r="K37" s="28"/>
      <c r="L37" s="36">
        <f>'調查資料(OUT)'!$AG$8</f>
        <v>0</v>
      </c>
      <c r="M37" s="28"/>
      <c r="N37" s="28"/>
      <c r="O37" s="37" t="s">
        <v>16</v>
      </c>
      <c r="P37" s="28"/>
      <c r="Q37" s="28"/>
      <c r="R37" s="82"/>
      <c r="S37" s="35"/>
      <c r="T37" s="35"/>
      <c r="U37" s="35"/>
      <c r="V37" s="35"/>
      <c r="W37" s="35"/>
      <c r="X37" s="35"/>
      <c r="Y37" s="36">
        <f>'調查資料(OUT)'!$R$8</f>
        <v>0</v>
      </c>
      <c r="Z37" s="29"/>
      <c r="AA37" s="28"/>
      <c r="AB37" s="40" t="s">
        <v>15</v>
      </c>
      <c r="AC37" s="35"/>
      <c r="AD37" s="35"/>
      <c r="AE37" s="35"/>
      <c r="AF37" s="87"/>
      <c r="AG37" s="77" t="s">
        <v>107</v>
      </c>
      <c r="AH37" s="76"/>
      <c r="AI37" s="76"/>
      <c r="AJ37" s="76"/>
    </row>
    <row r="38" spans="1:36" ht="12.9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</row>
    <row r="39" spans="1:36" ht="21">
      <c r="A39" s="454" t="str">
        <f>SUBSTITUTE("x_轉向交通量(假日離峰)","x",路口基本資料!$B$6)</f>
        <v>_轉向交通量(假日離峰)</v>
      </c>
      <c r="B39" s="454"/>
      <c r="C39" s="454"/>
      <c r="D39" s="454"/>
      <c r="E39" s="454"/>
      <c r="F39" s="454"/>
      <c r="G39" s="454"/>
      <c r="H39" s="454"/>
      <c r="I39" s="454"/>
      <c r="J39" s="454"/>
      <c r="K39" s="454"/>
      <c r="L39" s="454"/>
      <c r="M39" s="454"/>
      <c r="N39" s="454"/>
      <c r="O39" s="454"/>
      <c r="P39" s="454"/>
      <c r="Q39" s="454"/>
      <c r="R39" s="454"/>
      <c r="S39" s="454"/>
      <c r="T39" s="454"/>
      <c r="U39" s="454"/>
      <c r="V39" s="454"/>
      <c r="W39" s="454"/>
      <c r="X39" s="454"/>
      <c r="Y39" s="454"/>
      <c r="Z39" s="454"/>
      <c r="AA39" s="454"/>
      <c r="AB39" s="454"/>
      <c r="AC39" s="454"/>
      <c r="AD39" s="454"/>
      <c r="AE39" s="454"/>
      <c r="AF39" s="454"/>
      <c r="AG39" s="454"/>
      <c r="AH39" s="454"/>
      <c r="AI39" s="454"/>
      <c r="AJ39" s="454"/>
    </row>
    <row r="40" spans="1:36" ht="21">
      <c r="A40" s="70"/>
      <c r="B40" s="71"/>
      <c r="C40" s="72"/>
      <c r="D40" s="73"/>
      <c r="E40" s="73"/>
      <c r="F40" s="74"/>
      <c r="G40" s="75"/>
      <c r="H40" s="72"/>
      <c r="I40" s="72"/>
      <c r="J40" s="75"/>
      <c r="K40" s="75"/>
      <c r="L40" s="73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2"/>
      <c r="AJ40" s="72"/>
    </row>
    <row r="41" spans="1:36" ht="12.95" customHeight="1">
      <c r="A41" s="53"/>
      <c r="B41" s="32"/>
      <c r="C41" s="54"/>
      <c r="D41" s="55"/>
      <c r="E41" s="80"/>
      <c r="F41" s="28"/>
      <c r="H41" s="28"/>
      <c r="I41" s="56"/>
      <c r="J41" s="28"/>
      <c r="K41" s="28"/>
      <c r="L41" s="36"/>
      <c r="M41" s="28"/>
      <c r="O41" s="31"/>
      <c r="P41" s="28"/>
      <c r="Q41" s="28"/>
      <c r="R41" s="94"/>
      <c r="S41" s="28"/>
      <c r="U41" s="28"/>
      <c r="V41" s="56"/>
      <c r="W41" s="28"/>
      <c r="X41" s="28"/>
      <c r="Y41" s="36"/>
      <c r="Z41" s="36"/>
      <c r="AB41" s="31"/>
      <c r="AC41" s="28"/>
      <c r="AD41" s="28"/>
      <c r="AE41" s="28"/>
      <c r="AF41" s="91"/>
      <c r="AG41" s="28"/>
      <c r="AH41" s="57"/>
      <c r="AI41" s="28"/>
      <c r="AJ41" s="28"/>
    </row>
    <row r="42" spans="1:36" ht="12.95" customHeight="1">
      <c r="A42" s="58"/>
      <c r="B42" s="58"/>
      <c r="C42" s="58"/>
      <c r="D42" s="58"/>
      <c r="E42" s="81"/>
      <c r="F42" s="28"/>
      <c r="G42" s="35"/>
      <c r="H42" s="33"/>
      <c r="I42" s="34"/>
      <c r="J42" s="28"/>
      <c r="K42" s="28"/>
      <c r="L42" s="32"/>
      <c r="M42" s="35"/>
      <c r="N42" s="35"/>
      <c r="O42" s="35"/>
      <c r="P42" s="35"/>
      <c r="Q42" s="35"/>
      <c r="R42" s="80"/>
      <c r="S42" s="28"/>
      <c r="T42" s="35"/>
      <c r="U42" s="33"/>
      <c r="V42" s="34"/>
      <c r="W42" s="28"/>
      <c r="X42" s="28"/>
      <c r="Y42" s="32"/>
      <c r="Z42" s="35"/>
      <c r="AA42" s="35"/>
      <c r="AB42" s="35"/>
      <c r="AC42" s="35"/>
      <c r="AD42" s="35"/>
      <c r="AE42" s="28"/>
      <c r="AF42" s="91"/>
      <c r="AG42" s="28"/>
      <c r="AH42" s="28"/>
      <c r="AI42" s="28"/>
      <c r="AJ42" s="28"/>
    </row>
    <row r="43" spans="1:36" ht="12.95" customHeight="1">
      <c r="A43" s="59"/>
      <c r="B43" s="60"/>
      <c r="C43" s="60"/>
      <c r="D43" s="60"/>
      <c r="E43" s="82"/>
      <c r="F43" s="35"/>
      <c r="G43" s="61"/>
      <c r="H43" s="61"/>
      <c r="I43" s="61"/>
      <c r="J43" s="61"/>
      <c r="K43" s="61"/>
      <c r="L43" s="36"/>
      <c r="M43" s="35"/>
      <c r="N43" s="35"/>
      <c r="O43" s="34"/>
      <c r="P43" s="35"/>
      <c r="Q43" s="35"/>
      <c r="R43" s="82"/>
      <c r="S43" s="35"/>
      <c r="T43" s="61"/>
      <c r="U43" s="61"/>
      <c r="V43" s="61"/>
      <c r="W43" s="61"/>
      <c r="X43" s="61"/>
      <c r="Y43" s="36"/>
      <c r="Z43" s="35"/>
      <c r="AA43" s="35"/>
      <c r="AB43" s="34"/>
      <c r="AC43" s="35"/>
      <c r="AD43" s="35"/>
      <c r="AE43" s="35"/>
      <c r="AF43" s="87"/>
      <c r="AG43" s="35"/>
      <c r="AH43" s="28"/>
      <c r="AI43" s="35"/>
      <c r="AJ43" s="35"/>
    </row>
    <row r="44" spans="1:36" ht="12.95" customHeight="1">
      <c r="A44" s="62"/>
      <c r="B44" s="62"/>
      <c r="C44" s="62"/>
      <c r="D44" s="62"/>
      <c r="E44" s="83"/>
      <c r="F44" s="35"/>
      <c r="G44" s="34"/>
      <c r="H44" s="34"/>
      <c r="I44" s="34"/>
      <c r="J44" s="34"/>
      <c r="K44" s="34"/>
      <c r="L44" s="35"/>
      <c r="M44" s="34"/>
      <c r="N44" s="34"/>
      <c r="O44" s="34"/>
      <c r="P44" s="34"/>
      <c r="Q44" s="34"/>
      <c r="R44" s="82"/>
      <c r="S44" s="35"/>
      <c r="T44" s="34"/>
      <c r="U44" s="34"/>
      <c r="V44" s="34"/>
      <c r="W44" s="34"/>
      <c r="X44" s="34"/>
      <c r="Y44" s="35"/>
      <c r="Z44" s="34"/>
      <c r="AA44" s="34"/>
      <c r="AB44" s="34"/>
      <c r="AC44" s="34"/>
      <c r="AD44" s="34"/>
      <c r="AE44" s="35"/>
      <c r="AF44" s="87"/>
      <c r="AG44" s="35"/>
      <c r="AH44" s="35"/>
      <c r="AI44" s="35"/>
      <c r="AJ44" s="35"/>
    </row>
    <row r="45" spans="1:36" ht="12.95" customHeight="1" thickBot="1">
      <c r="A45" s="79"/>
      <c r="B45" s="79"/>
      <c r="C45" s="79"/>
      <c r="D45" s="79"/>
      <c r="E45" s="84"/>
      <c r="F45" s="35"/>
      <c r="G45" s="35"/>
      <c r="H45" s="63"/>
      <c r="I45" s="63"/>
      <c r="J45" s="63"/>
      <c r="K45" s="63"/>
      <c r="L45" s="35"/>
      <c r="M45" s="63"/>
      <c r="N45" s="63"/>
      <c r="O45" s="63"/>
      <c r="P45" s="63"/>
      <c r="Q45" s="63"/>
      <c r="R45" s="82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92"/>
      <c r="AG45" s="79"/>
      <c r="AH45" s="79"/>
      <c r="AI45" s="79"/>
      <c r="AJ45" s="79"/>
    </row>
    <row r="46" spans="1:36" ht="12.95" customHeight="1">
      <c r="A46" s="35"/>
      <c r="B46" s="35"/>
      <c r="C46" s="35"/>
      <c r="D46" s="35"/>
      <c r="E46" s="35"/>
      <c r="F46" s="35"/>
      <c r="G46" s="35"/>
      <c r="H46" s="63"/>
      <c r="I46" s="63"/>
      <c r="J46" s="63"/>
      <c r="K46" s="63"/>
      <c r="L46" s="35"/>
      <c r="M46" s="63"/>
      <c r="N46" s="63"/>
      <c r="O46" s="63"/>
      <c r="P46" s="63"/>
      <c r="Q46" s="63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</row>
    <row r="47" spans="1:36" ht="12.95" customHeight="1">
      <c r="A47" s="35"/>
      <c r="B47" s="35"/>
      <c r="C47" s="35"/>
      <c r="D47" s="35"/>
      <c r="E47" s="35"/>
      <c r="F47" s="35"/>
      <c r="G47" s="35"/>
      <c r="H47" s="63"/>
      <c r="I47" s="63"/>
      <c r="J47" s="63"/>
      <c r="K47" s="63"/>
      <c r="L47" s="35"/>
      <c r="M47" s="63"/>
      <c r="N47" s="63"/>
      <c r="O47" s="63"/>
      <c r="P47" s="63"/>
      <c r="Q47" s="63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</row>
    <row r="48" spans="1:36" ht="12.95" customHeight="1">
      <c r="A48" s="35"/>
      <c r="B48" s="35"/>
      <c r="C48" s="35"/>
      <c r="D48" s="35"/>
      <c r="E48" s="35"/>
      <c r="F48" s="35"/>
      <c r="G48" s="35"/>
      <c r="H48" s="63"/>
      <c r="I48" s="63"/>
      <c r="J48" s="63"/>
      <c r="K48" s="63"/>
      <c r="L48" s="35"/>
      <c r="M48" s="63"/>
      <c r="N48" s="63"/>
      <c r="O48" s="63"/>
      <c r="P48" s="63"/>
      <c r="Q48" s="63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</row>
    <row r="49" spans="1:36" ht="12.95" customHeight="1">
      <c r="A49" s="35"/>
      <c r="B49" s="35"/>
      <c r="C49" s="35"/>
      <c r="D49" s="35"/>
      <c r="E49" s="35"/>
      <c r="F49" s="35"/>
      <c r="G49" s="35"/>
      <c r="H49" s="63"/>
      <c r="I49" s="63"/>
      <c r="J49" s="63"/>
      <c r="K49" s="63"/>
      <c r="L49" s="35"/>
      <c r="M49" s="63"/>
      <c r="N49" s="63"/>
      <c r="O49" s="63"/>
      <c r="P49" s="63"/>
      <c r="Q49" s="63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</row>
    <row r="50" spans="1:36" ht="12.95" customHeight="1">
      <c r="A50" s="28"/>
      <c r="B50" s="28"/>
      <c r="C50" s="28"/>
      <c r="D50" s="28"/>
      <c r="E50" s="28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28"/>
      <c r="AH50" s="28"/>
      <c r="AI50" s="28"/>
      <c r="AJ50" s="28"/>
    </row>
    <row r="51" spans="1:36" ht="12.95" customHeight="1">
      <c r="A51" s="28"/>
      <c r="B51" s="28"/>
      <c r="C51" s="28"/>
      <c r="D51" s="28"/>
      <c r="E51" s="28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28"/>
      <c r="AH51" s="28"/>
      <c r="AI51" s="28"/>
      <c r="AJ51" s="28"/>
    </row>
    <row r="52" spans="1:36" ht="12.95" customHeight="1">
      <c r="A52" s="28"/>
      <c r="B52" s="28"/>
      <c r="C52" s="28"/>
      <c r="D52" s="28"/>
      <c r="E52" s="28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28"/>
      <c r="AH52" s="28"/>
      <c r="AI52" s="28"/>
      <c r="AJ52" s="28"/>
    </row>
    <row r="53" spans="1:36" ht="12.95" customHeight="1">
      <c r="A53" s="28"/>
      <c r="B53" s="28"/>
      <c r="C53" s="28"/>
      <c r="D53" s="28"/>
      <c r="E53" s="28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28"/>
      <c r="AH53" s="28"/>
      <c r="AI53" s="28"/>
      <c r="AJ53" s="28"/>
    </row>
    <row r="54" spans="1:36" ht="12.95" customHeight="1">
      <c r="A54" s="28"/>
      <c r="B54" s="28"/>
      <c r="C54" s="28"/>
      <c r="D54" s="34"/>
      <c r="E54" s="28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4"/>
      <c r="AH54" s="61"/>
      <c r="AI54" s="28"/>
      <c r="AJ54" s="28"/>
    </row>
    <row r="55" spans="1:36" ht="12.95" customHeight="1">
      <c r="A55" s="35"/>
      <c r="B55" s="35"/>
      <c r="C55" s="29"/>
      <c r="D55" s="34"/>
      <c r="E55" s="63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4"/>
      <c r="AH55" s="61"/>
      <c r="AI55" s="33"/>
      <c r="AJ55" s="35"/>
    </row>
    <row r="56" spans="1:36" ht="12.95" customHeight="1">
      <c r="A56" s="35"/>
      <c r="B56" s="35"/>
      <c r="C56" s="34"/>
      <c r="D56" s="34"/>
      <c r="E56" s="63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4"/>
      <c r="AH56" s="61"/>
      <c r="AI56" s="34"/>
      <c r="AJ56" s="37"/>
    </row>
    <row r="57" spans="1:36" ht="12.95" customHeight="1">
      <c r="A57" s="35"/>
      <c r="B57" s="35"/>
      <c r="D57" s="34"/>
      <c r="E57" s="63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4"/>
      <c r="AH57" s="61"/>
      <c r="AI57" s="35"/>
      <c r="AJ57" s="35"/>
    </row>
    <row r="58" spans="1:36" ht="12.95" customHeight="1">
      <c r="A58" s="35"/>
      <c r="B58" s="35"/>
      <c r="C58" s="28"/>
      <c r="D58" s="34"/>
      <c r="E58" s="63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4"/>
      <c r="AH58" s="61"/>
      <c r="AI58" s="32"/>
      <c r="AJ58" s="35"/>
    </row>
    <row r="59" spans="1:36" ht="12.95" customHeight="1">
      <c r="A59" s="64"/>
      <c r="B59" s="64"/>
      <c r="C59" s="28"/>
      <c r="D59" s="28"/>
      <c r="E59" s="28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28"/>
      <c r="AH59" s="28"/>
      <c r="AI59" s="455"/>
      <c r="AJ59" s="455"/>
    </row>
    <row r="60" spans="1:36" ht="12.95" customHeight="1">
      <c r="A60" s="28"/>
      <c r="B60" s="35"/>
      <c r="C60" s="61"/>
      <c r="D60" s="34"/>
      <c r="E60" s="63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4"/>
      <c r="AH60" s="29"/>
      <c r="AI60" s="35"/>
      <c r="AJ60" s="35"/>
    </row>
    <row r="61" spans="1:36" ht="12.95" customHeight="1">
      <c r="A61" s="35"/>
      <c r="B61" s="29"/>
      <c r="C61" s="61"/>
      <c r="D61" s="34"/>
      <c r="E61" s="63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4"/>
      <c r="AI61" s="35"/>
      <c r="AJ61" s="35"/>
    </row>
    <row r="62" spans="1:36" ht="12.95" customHeight="1">
      <c r="A62" s="37"/>
      <c r="B62" s="34"/>
      <c r="C62" s="61"/>
      <c r="D62" s="34"/>
      <c r="E62" s="63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4"/>
      <c r="AH62" s="34"/>
      <c r="AI62" s="35"/>
      <c r="AJ62" s="35"/>
    </row>
    <row r="63" spans="1:36" ht="12.95" customHeight="1">
      <c r="A63" s="35"/>
      <c r="B63" s="33"/>
      <c r="C63" s="61"/>
      <c r="D63" s="34"/>
      <c r="E63" s="63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4"/>
      <c r="AH63" s="28"/>
      <c r="AI63" s="28"/>
      <c r="AJ63" s="28"/>
    </row>
    <row r="64" spans="1:36" ht="12.95" customHeight="1">
      <c r="A64" s="28"/>
      <c r="B64" s="28"/>
      <c r="C64" s="61"/>
      <c r="D64" s="34"/>
      <c r="E64" s="63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4"/>
      <c r="AH64" s="28"/>
      <c r="AI64" s="28"/>
      <c r="AJ64" s="28"/>
    </row>
    <row r="65" spans="1:36" ht="12.95" customHeight="1">
      <c r="A65" s="28"/>
      <c r="B65" s="28"/>
      <c r="C65" s="68"/>
      <c r="D65" s="63"/>
      <c r="E65" s="63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63"/>
      <c r="AH65" s="28"/>
      <c r="AI65" s="28"/>
      <c r="AJ65" s="28"/>
    </row>
    <row r="66" spans="1:36" ht="12.95" customHeight="1">
      <c r="A66" s="28"/>
      <c r="B66" s="28"/>
      <c r="C66" s="68"/>
      <c r="D66" s="63"/>
      <c r="E66" s="63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63"/>
      <c r="AH66" s="28"/>
      <c r="AI66" s="28"/>
      <c r="AJ66" s="28"/>
    </row>
    <row r="67" spans="1:36" ht="12.95" customHeight="1">
      <c r="A67" s="28"/>
      <c r="B67" s="28"/>
      <c r="C67" s="68"/>
      <c r="D67" s="63"/>
      <c r="E67" s="63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63"/>
      <c r="AH67" s="28"/>
      <c r="AI67" s="28"/>
      <c r="AJ67" s="28"/>
    </row>
    <row r="68" spans="1:36" ht="12.95" customHeight="1">
      <c r="A68" s="65"/>
      <c r="B68" s="28"/>
      <c r="C68" s="38"/>
      <c r="D68" s="39"/>
      <c r="E68" s="39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28"/>
      <c r="AH68" s="28"/>
      <c r="AI68" s="28"/>
      <c r="AJ68" s="28"/>
    </row>
    <row r="69" spans="1:36" ht="12.95" customHeight="1">
      <c r="A69" s="35"/>
      <c r="B69" s="29"/>
      <c r="C69" s="66"/>
      <c r="D69" s="63"/>
      <c r="E69" s="63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28"/>
      <c r="AH69" s="28"/>
      <c r="AI69" s="28"/>
      <c r="AJ69" s="28"/>
    </row>
    <row r="70" spans="1:36" ht="12.95" customHeight="1">
      <c r="A70" s="35"/>
      <c r="B70" s="33"/>
      <c r="C70" s="66"/>
      <c r="D70" s="63"/>
      <c r="E70" s="63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28"/>
      <c r="AH70" s="28"/>
      <c r="AI70" s="28"/>
      <c r="AJ70" s="28"/>
    </row>
    <row r="71" spans="1:36" ht="12.95" customHeight="1" thickBot="1">
      <c r="A71" s="28"/>
      <c r="B71" s="28"/>
      <c r="C71" s="66"/>
      <c r="D71" s="63"/>
      <c r="E71" s="63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</row>
    <row r="72" spans="1:36" ht="12.95" customHeight="1">
      <c r="A72" s="85"/>
      <c r="B72" s="85"/>
      <c r="C72" s="85"/>
      <c r="D72" s="85"/>
      <c r="E72" s="86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82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88"/>
      <c r="AG72" s="89"/>
      <c r="AH72" s="90"/>
      <c r="AI72" s="90"/>
      <c r="AJ72" s="90"/>
    </row>
    <row r="73" spans="1:36" ht="12.95" customHeight="1">
      <c r="A73" s="35"/>
      <c r="B73" s="35"/>
      <c r="C73" s="35"/>
      <c r="D73" s="35"/>
      <c r="E73" s="82"/>
      <c r="F73" s="35"/>
      <c r="G73" s="34"/>
      <c r="H73" s="34"/>
      <c r="I73" s="34"/>
      <c r="J73" s="34"/>
      <c r="K73" s="34"/>
      <c r="L73" s="28"/>
      <c r="M73" s="34"/>
      <c r="N73" s="34"/>
      <c r="O73" s="34"/>
      <c r="P73" s="34"/>
      <c r="Q73" s="34"/>
      <c r="R73" s="82"/>
      <c r="S73" s="35"/>
      <c r="T73" s="34"/>
      <c r="U73" s="34"/>
      <c r="V73" s="34"/>
      <c r="W73" s="34"/>
      <c r="X73" s="34"/>
      <c r="Y73" s="35"/>
      <c r="Z73" s="34"/>
      <c r="AA73" s="34"/>
      <c r="AB73" s="34"/>
      <c r="AC73" s="34"/>
      <c r="AD73" s="34"/>
      <c r="AE73" s="63"/>
      <c r="AF73" s="87"/>
      <c r="AG73" s="77"/>
      <c r="AH73" s="78"/>
      <c r="AJ73" s="67"/>
    </row>
    <row r="74" spans="1:36" ht="12.95" customHeight="1">
      <c r="A74" s="35"/>
      <c r="B74" s="35"/>
      <c r="C74" s="35"/>
      <c r="D74" s="35"/>
      <c r="E74" s="82"/>
      <c r="F74" s="35"/>
      <c r="G74" s="28"/>
      <c r="H74" s="28"/>
      <c r="I74" s="34"/>
      <c r="J74" s="28"/>
      <c r="K74" s="28"/>
      <c r="L74" s="28"/>
      <c r="M74" s="61"/>
      <c r="N74" s="61"/>
      <c r="O74" s="61"/>
      <c r="P74" s="61"/>
      <c r="Q74" s="61"/>
      <c r="R74" s="82"/>
      <c r="S74" s="35"/>
      <c r="T74" s="35"/>
      <c r="U74" s="28"/>
      <c r="V74" s="34"/>
      <c r="W74" s="35"/>
      <c r="X74" s="35"/>
      <c r="Y74" s="32"/>
      <c r="Z74" s="61"/>
      <c r="AA74" s="61"/>
      <c r="AB74" s="61"/>
      <c r="AC74" s="61"/>
      <c r="AD74" s="61"/>
      <c r="AE74" s="68"/>
      <c r="AF74" s="87"/>
      <c r="AG74" s="77"/>
      <c r="AH74" s="67"/>
      <c r="AI74" s="69"/>
      <c r="AJ74" s="67"/>
    </row>
    <row r="75" spans="1:36" ht="12.95" customHeight="1">
      <c r="A75" s="35"/>
      <c r="B75" s="35"/>
      <c r="C75" s="35"/>
      <c r="D75" s="35"/>
      <c r="E75" s="82"/>
      <c r="F75" s="35"/>
      <c r="G75" s="28"/>
      <c r="H75" s="28"/>
      <c r="I75" s="28"/>
      <c r="J75" s="28"/>
      <c r="K75" s="28"/>
      <c r="L75" s="28"/>
      <c r="M75" s="28"/>
      <c r="N75" s="28"/>
      <c r="O75" s="34"/>
      <c r="P75" s="28"/>
      <c r="Q75" s="28"/>
      <c r="R75" s="82"/>
      <c r="S75" s="35"/>
      <c r="T75" s="35"/>
      <c r="U75" s="29"/>
      <c r="V75" s="35"/>
      <c r="W75" s="36"/>
      <c r="X75" s="36"/>
      <c r="Y75" s="32"/>
      <c r="Z75" s="35"/>
      <c r="AA75" s="28"/>
      <c r="AB75" s="34"/>
      <c r="AC75" s="35"/>
      <c r="AD75" s="35"/>
      <c r="AE75" s="35"/>
      <c r="AF75" s="87"/>
      <c r="AG75" s="77"/>
      <c r="AH75" s="76"/>
      <c r="AI75" s="76"/>
      <c r="AJ75" s="76"/>
    </row>
    <row r="76" spans="1:36" ht="12.95" customHeight="1">
      <c r="A76" s="35"/>
      <c r="B76" s="35"/>
      <c r="C76" s="35"/>
      <c r="D76" s="35"/>
      <c r="E76" s="82"/>
      <c r="F76" s="35"/>
      <c r="G76" s="28"/>
      <c r="H76" s="28"/>
      <c r="I76" s="28"/>
      <c r="J76" s="28"/>
      <c r="K76" s="28"/>
      <c r="L76" s="36"/>
      <c r="M76" s="28"/>
      <c r="N76" s="28"/>
      <c r="O76" s="37"/>
      <c r="P76" s="28"/>
      <c r="Q76" s="28"/>
      <c r="R76" s="82"/>
      <c r="S76" s="35"/>
      <c r="T76" s="35"/>
      <c r="U76" s="35"/>
      <c r="V76" s="35"/>
      <c r="W76" s="35"/>
      <c r="X76" s="35"/>
      <c r="Y76" s="36"/>
      <c r="Z76" s="29"/>
      <c r="AA76" s="28"/>
      <c r="AB76" s="40"/>
      <c r="AC76" s="35"/>
      <c r="AD76" s="35"/>
      <c r="AE76" s="35"/>
      <c r="AF76" s="87"/>
      <c r="AG76" s="77"/>
      <c r="AH76" s="76"/>
      <c r="AI76" s="76"/>
      <c r="AJ76" s="76"/>
    </row>
    <row r="77" spans="1:36" ht="12.9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</row>
    <row r="78" spans="1:36" ht="21">
      <c r="A78" s="454"/>
      <c r="B78" s="456"/>
      <c r="C78" s="456"/>
      <c r="D78" s="456"/>
      <c r="E78" s="456"/>
      <c r="F78" s="456"/>
      <c r="G78" s="456"/>
      <c r="H78" s="456"/>
      <c r="I78" s="456"/>
      <c r="J78" s="456"/>
      <c r="K78" s="456"/>
      <c r="L78" s="456"/>
      <c r="M78" s="456"/>
      <c r="N78" s="456"/>
      <c r="O78" s="456"/>
      <c r="P78" s="456"/>
      <c r="Q78" s="456"/>
      <c r="R78" s="456"/>
      <c r="S78" s="456"/>
      <c r="T78" s="456"/>
      <c r="U78" s="456"/>
      <c r="V78" s="456"/>
      <c r="W78" s="456"/>
      <c r="X78" s="456"/>
      <c r="Y78" s="456"/>
      <c r="Z78" s="456"/>
      <c r="AA78" s="456"/>
      <c r="AB78" s="456"/>
      <c r="AC78" s="456"/>
      <c r="AD78" s="456"/>
      <c r="AE78" s="456"/>
      <c r="AF78" s="456"/>
      <c r="AG78" s="456"/>
      <c r="AH78" s="456"/>
      <c r="AI78" s="456"/>
      <c r="AJ78" s="456"/>
    </row>
  </sheetData>
  <mergeCells count="4">
    <mergeCell ref="A39:AJ39"/>
    <mergeCell ref="A78:AJ78"/>
    <mergeCell ref="AI20:AJ20"/>
    <mergeCell ref="AI59:AJ5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78"/>
  <sheetViews>
    <sheetView workbookViewId="0">
      <selection activeCell="AI36" sqref="AI36"/>
    </sheetView>
  </sheetViews>
  <sheetFormatPr defaultRowHeight="16.5"/>
  <cols>
    <col min="1" max="1" width="5.875" style="3" customWidth="1"/>
    <col min="2" max="4" width="4.625" style="3" customWidth="1"/>
    <col min="5" max="6" width="2.125" style="3" customWidth="1"/>
    <col min="7" max="11" width="4.625" style="3" customWidth="1"/>
    <col min="12" max="12" width="3.625" style="3" customWidth="1"/>
    <col min="13" max="17" width="4.625" style="3" customWidth="1"/>
    <col min="18" max="19" width="3.625" style="3" customWidth="1"/>
    <col min="20" max="24" width="4.625" style="3" customWidth="1"/>
    <col min="25" max="25" width="3.625" style="3" customWidth="1"/>
    <col min="26" max="30" width="4.625" style="3" customWidth="1"/>
    <col min="31" max="32" width="2.125" style="3" customWidth="1"/>
    <col min="33" max="35" width="4.625" style="3" customWidth="1"/>
    <col min="36" max="36" width="5.875" style="3" customWidth="1"/>
    <col min="261" max="264" width="3.625" customWidth="1"/>
    <col min="265" max="266" width="2.125" customWidth="1"/>
    <col min="267" max="286" width="3.625" customWidth="1"/>
    <col min="287" max="288" width="2.125" customWidth="1"/>
    <col min="289" max="290" width="3.625" customWidth="1"/>
    <col min="291" max="291" width="7" customWidth="1"/>
    <col min="292" max="292" width="3.625" customWidth="1"/>
    <col min="517" max="520" width="3.625" customWidth="1"/>
    <col min="521" max="522" width="2.125" customWidth="1"/>
    <col min="523" max="542" width="3.625" customWidth="1"/>
    <col min="543" max="544" width="2.125" customWidth="1"/>
    <col min="545" max="546" width="3.625" customWidth="1"/>
    <col min="547" max="547" width="7" customWidth="1"/>
    <col min="548" max="548" width="3.625" customWidth="1"/>
    <col min="773" max="776" width="3.625" customWidth="1"/>
    <col min="777" max="778" width="2.125" customWidth="1"/>
    <col min="779" max="798" width="3.625" customWidth="1"/>
    <col min="799" max="800" width="2.125" customWidth="1"/>
    <col min="801" max="802" width="3.625" customWidth="1"/>
    <col min="803" max="803" width="7" customWidth="1"/>
    <col min="804" max="804" width="3.625" customWidth="1"/>
    <col min="1029" max="1032" width="3.625" customWidth="1"/>
    <col min="1033" max="1034" width="2.125" customWidth="1"/>
    <col min="1035" max="1054" width="3.625" customWidth="1"/>
    <col min="1055" max="1056" width="2.125" customWidth="1"/>
    <col min="1057" max="1058" width="3.625" customWidth="1"/>
    <col min="1059" max="1059" width="7" customWidth="1"/>
    <col min="1060" max="1060" width="3.625" customWidth="1"/>
    <col min="1285" max="1288" width="3.625" customWidth="1"/>
    <col min="1289" max="1290" width="2.125" customWidth="1"/>
    <col min="1291" max="1310" width="3.625" customWidth="1"/>
    <col min="1311" max="1312" width="2.125" customWidth="1"/>
    <col min="1313" max="1314" width="3.625" customWidth="1"/>
    <col min="1315" max="1315" width="7" customWidth="1"/>
    <col min="1316" max="1316" width="3.625" customWidth="1"/>
    <col min="1541" max="1544" width="3.625" customWidth="1"/>
    <col min="1545" max="1546" width="2.125" customWidth="1"/>
    <col min="1547" max="1566" width="3.625" customWidth="1"/>
    <col min="1567" max="1568" width="2.125" customWidth="1"/>
    <col min="1569" max="1570" width="3.625" customWidth="1"/>
    <col min="1571" max="1571" width="7" customWidth="1"/>
    <col min="1572" max="1572" width="3.625" customWidth="1"/>
    <col min="1797" max="1800" width="3.625" customWidth="1"/>
    <col min="1801" max="1802" width="2.125" customWidth="1"/>
    <col min="1803" max="1822" width="3.625" customWidth="1"/>
    <col min="1823" max="1824" width="2.125" customWidth="1"/>
    <col min="1825" max="1826" width="3.625" customWidth="1"/>
    <col min="1827" max="1827" width="7" customWidth="1"/>
    <col min="1828" max="1828" width="3.625" customWidth="1"/>
    <col min="2053" max="2056" width="3.625" customWidth="1"/>
    <col min="2057" max="2058" width="2.125" customWidth="1"/>
    <col min="2059" max="2078" width="3.625" customWidth="1"/>
    <col min="2079" max="2080" width="2.125" customWidth="1"/>
    <col min="2081" max="2082" width="3.625" customWidth="1"/>
    <col min="2083" max="2083" width="7" customWidth="1"/>
    <col min="2084" max="2084" width="3.625" customWidth="1"/>
    <col min="2309" max="2312" width="3.625" customWidth="1"/>
    <col min="2313" max="2314" width="2.125" customWidth="1"/>
    <col min="2315" max="2334" width="3.625" customWidth="1"/>
    <col min="2335" max="2336" width="2.125" customWidth="1"/>
    <col min="2337" max="2338" width="3.625" customWidth="1"/>
    <col min="2339" max="2339" width="7" customWidth="1"/>
    <col min="2340" max="2340" width="3.625" customWidth="1"/>
    <col min="2565" max="2568" width="3.625" customWidth="1"/>
    <col min="2569" max="2570" width="2.125" customWidth="1"/>
    <col min="2571" max="2590" width="3.625" customWidth="1"/>
    <col min="2591" max="2592" width="2.125" customWidth="1"/>
    <col min="2593" max="2594" width="3.625" customWidth="1"/>
    <col min="2595" max="2595" width="7" customWidth="1"/>
    <col min="2596" max="2596" width="3.625" customWidth="1"/>
    <col min="2821" max="2824" width="3.625" customWidth="1"/>
    <col min="2825" max="2826" width="2.125" customWidth="1"/>
    <col min="2827" max="2846" width="3.625" customWidth="1"/>
    <col min="2847" max="2848" width="2.125" customWidth="1"/>
    <col min="2849" max="2850" width="3.625" customWidth="1"/>
    <col min="2851" max="2851" width="7" customWidth="1"/>
    <col min="2852" max="2852" width="3.625" customWidth="1"/>
    <col min="3077" max="3080" width="3.625" customWidth="1"/>
    <col min="3081" max="3082" width="2.125" customWidth="1"/>
    <col min="3083" max="3102" width="3.625" customWidth="1"/>
    <col min="3103" max="3104" width="2.125" customWidth="1"/>
    <col min="3105" max="3106" width="3.625" customWidth="1"/>
    <col min="3107" max="3107" width="7" customWidth="1"/>
    <col min="3108" max="3108" width="3.625" customWidth="1"/>
    <col min="3333" max="3336" width="3.625" customWidth="1"/>
    <col min="3337" max="3338" width="2.125" customWidth="1"/>
    <col min="3339" max="3358" width="3.625" customWidth="1"/>
    <col min="3359" max="3360" width="2.125" customWidth="1"/>
    <col min="3361" max="3362" width="3.625" customWidth="1"/>
    <col min="3363" max="3363" width="7" customWidth="1"/>
    <col min="3364" max="3364" width="3.625" customWidth="1"/>
    <col min="3589" max="3592" width="3.625" customWidth="1"/>
    <col min="3593" max="3594" width="2.125" customWidth="1"/>
    <col min="3595" max="3614" width="3.625" customWidth="1"/>
    <col min="3615" max="3616" width="2.125" customWidth="1"/>
    <col min="3617" max="3618" width="3.625" customWidth="1"/>
    <col min="3619" max="3619" width="7" customWidth="1"/>
    <col min="3620" max="3620" width="3.625" customWidth="1"/>
    <col min="3845" max="3848" width="3.625" customWidth="1"/>
    <col min="3849" max="3850" width="2.125" customWidth="1"/>
    <col min="3851" max="3870" width="3.625" customWidth="1"/>
    <col min="3871" max="3872" width="2.125" customWidth="1"/>
    <col min="3873" max="3874" width="3.625" customWidth="1"/>
    <col min="3875" max="3875" width="7" customWidth="1"/>
    <col min="3876" max="3876" width="3.625" customWidth="1"/>
    <col min="4101" max="4104" width="3.625" customWidth="1"/>
    <col min="4105" max="4106" width="2.125" customWidth="1"/>
    <col min="4107" max="4126" width="3.625" customWidth="1"/>
    <col min="4127" max="4128" width="2.125" customWidth="1"/>
    <col min="4129" max="4130" width="3.625" customWidth="1"/>
    <col min="4131" max="4131" width="7" customWidth="1"/>
    <col min="4132" max="4132" width="3.625" customWidth="1"/>
    <col min="4357" max="4360" width="3.625" customWidth="1"/>
    <col min="4361" max="4362" width="2.125" customWidth="1"/>
    <col min="4363" max="4382" width="3.625" customWidth="1"/>
    <col min="4383" max="4384" width="2.125" customWidth="1"/>
    <col min="4385" max="4386" width="3.625" customWidth="1"/>
    <col min="4387" max="4387" width="7" customWidth="1"/>
    <col min="4388" max="4388" width="3.625" customWidth="1"/>
    <col min="4613" max="4616" width="3.625" customWidth="1"/>
    <col min="4617" max="4618" width="2.125" customWidth="1"/>
    <col min="4619" max="4638" width="3.625" customWidth="1"/>
    <col min="4639" max="4640" width="2.125" customWidth="1"/>
    <col min="4641" max="4642" width="3.625" customWidth="1"/>
    <col min="4643" max="4643" width="7" customWidth="1"/>
    <col min="4644" max="4644" width="3.625" customWidth="1"/>
    <col min="4869" max="4872" width="3.625" customWidth="1"/>
    <col min="4873" max="4874" width="2.125" customWidth="1"/>
    <col min="4875" max="4894" width="3.625" customWidth="1"/>
    <col min="4895" max="4896" width="2.125" customWidth="1"/>
    <col min="4897" max="4898" width="3.625" customWidth="1"/>
    <col min="4899" max="4899" width="7" customWidth="1"/>
    <col min="4900" max="4900" width="3.625" customWidth="1"/>
    <col min="5125" max="5128" width="3.625" customWidth="1"/>
    <col min="5129" max="5130" width="2.125" customWidth="1"/>
    <col min="5131" max="5150" width="3.625" customWidth="1"/>
    <col min="5151" max="5152" width="2.125" customWidth="1"/>
    <col min="5153" max="5154" width="3.625" customWidth="1"/>
    <col min="5155" max="5155" width="7" customWidth="1"/>
    <col min="5156" max="5156" width="3.625" customWidth="1"/>
    <col min="5381" max="5384" width="3.625" customWidth="1"/>
    <col min="5385" max="5386" width="2.125" customWidth="1"/>
    <col min="5387" max="5406" width="3.625" customWidth="1"/>
    <col min="5407" max="5408" width="2.125" customWidth="1"/>
    <col min="5409" max="5410" width="3.625" customWidth="1"/>
    <col min="5411" max="5411" width="7" customWidth="1"/>
    <col min="5412" max="5412" width="3.625" customWidth="1"/>
    <col min="5637" max="5640" width="3.625" customWidth="1"/>
    <col min="5641" max="5642" width="2.125" customWidth="1"/>
    <col min="5643" max="5662" width="3.625" customWidth="1"/>
    <col min="5663" max="5664" width="2.125" customWidth="1"/>
    <col min="5665" max="5666" width="3.625" customWidth="1"/>
    <col min="5667" max="5667" width="7" customWidth="1"/>
    <col min="5668" max="5668" width="3.625" customWidth="1"/>
    <col min="5893" max="5896" width="3.625" customWidth="1"/>
    <col min="5897" max="5898" width="2.125" customWidth="1"/>
    <col min="5899" max="5918" width="3.625" customWidth="1"/>
    <col min="5919" max="5920" width="2.125" customWidth="1"/>
    <col min="5921" max="5922" width="3.625" customWidth="1"/>
    <col min="5923" max="5923" width="7" customWidth="1"/>
    <col min="5924" max="5924" width="3.625" customWidth="1"/>
    <col min="6149" max="6152" width="3.625" customWidth="1"/>
    <col min="6153" max="6154" width="2.125" customWidth="1"/>
    <col min="6155" max="6174" width="3.625" customWidth="1"/>
    <col min="6175" max="6176" width="2.125" customWidth="1"/>
    <col min="6177" max="6178" width="3.625" customWidth="1"/>
    <col min="6179" max="6179" width="7" customWidth="1"/>
    <col min="6180" max="6180" width="3.625" customWidth="1"/>
    <col min="6405" max="6408" width="3.625" customWidth="1"/>
    <col min="6409" max="6410" width="2.125" customWidth="1"/>
    <col min="6411" max="6430" width="3.625" customWidth="1"/>
    <col min="6431" max="6432" width="2.125" customWidth="1"/>
    <col min="6433" max="6434" width="3.625" customWidth="1"/>
    <col min="6435" max="6435" width="7" customWidth="1"/>
    <col min="6436" max="6436" width="3.625" customWidth="1"/>
    <col min="6661" max="6664" width="3.625" customWidth="1"/>
    <col min="6665" max="6666" width="2.125" customWidth="1"/>
    <col min="6667" max="6686" width="3.625" customWidth="1"/>
    <col min="6687" max="6688" width="2.125" customWidth="1"/>
    <col min="6689" max="6690" width="3.625" customWidth="1"/>
    <col min="6691" max="6691" width="7" customWidth="1"/>
    <col min="6692" max="6692" width="3.625" customWidth="1"/>
    <col min="6917" max="6920" width="3.625" customWidth="1"/>
    <col min="6921" max="6922" width="2.125" customWidth="1"/>
    <col min="6923" max="6942" width="3.625" customWidth="1"/>
    <col min="6943" max="6944" width="2.125" customWidth="1"/>
    <col min="6945" max="6946" width="3.625" customWidth="1"/>
    <col min="6947" max="6947" width="7" customWidth="1"/>
    <col min="6948" max="6948" width="3.625" customWidth="1"/>
    <col min="7173" max="7176" width="3.625" customWidth="1"/>
    <col min="7177" max="7178" width="2.125" customWidth="1"/>
    <col min="7179" max="7198" width="3.625" customWidth="1"/>
    <col min="7199" max="7200" width="2.125" customWidth="1"/>
    <col min="7201" max="7202" width="3.625" customWidth="1"/>
    <col min="7203" max="7203" width="7" customWidth="1"/>
    <col min="7204" max="7204" width="3.625" customWidth="1"/>
    <col min="7429" max="7432" width="3.625" customWidth="1"/>
    <col min="7433" max="7434" width="2.125" customWidth="1"/>
    <col min="7435" max="7454" width="3.625" customWidth="1"/>
    <col min="7455" max="7456" width="2.125" customWidth="1"/>
    <col min="7457" max="7458" width="3.625" customWidth="1"/>
    <col min="7459" max="7459" width="7" customWidth="1"/>
    <col min="7460" max="7460" width="3.625" customWidth="1"/>
    <col min="7685" max="7688" width="3.625" customWidth="1"/>
    <col min="7689" max="7690" width="2.125" customWidth="1"/>
    <col min="7691" max="7710" width="3.625" customWidth="1"/>
    <col min="7711" max="7712" width="2.125" customWidth="1"/>
    <col min="7713" max="7714" width="3.625" customWidth="1"/>
    <col min="7715" max="7715" width="7" customWidth="1"/>
    <col min="7716" max="7716" width="3.625" customWidth="1"/>
    <col min="7941" max="7944" width="3.625" customWidth="1"/>
    <col min="7945" max="7946" width="2.125" customWidth="1"/>
    <col min="7947" max="7966" width="3.625" customWidth="1"/>
    <col min="7967" max="7968" width="2.125" customWidth="1"/>
    <col min="7969" max="7970" width="3.625" customWidth="1"/>
    <col min="7971" max="7971" width="7" customWidth="1"/>
    <col min="7972" max="7972" width="3.625" customWidth="1"/>
    <col min="8197" max="8200" width="3.625" customWidth="1"/>
    <col min="8201" max="8202" width="2.125" customWidth="1"/>
    <col min="8203" max="8222" width="3.625" customWidth="1"/>
    <col min="8223" max="8224" width="2.125" customWidth="1"/>
    <col min="8225" max="8226" width="3.625" customWidth="1"/>
    <col min="8227" max="8227" width="7" customWidth="1"/>
    <col min="8228" max="8228" width="3.625" customWidth="1"/>
    <col min="8453" max="8456" width="3.625" customWidth="1"/>
    <col min="8457" max="8458" width="2.125" customWidth="1"/>
    <col min="8459" max="8478" width="3.625" customWidth="1"/>
    <col min="8479" max="8480" width="2.125" customWidth="1"/>
    <col min="8481" max="8482" width="3.625" customWidth="1"/>
    <col min="8483" max="8483" width="7" customWidth="1"/>
    <col min="8484" max="8484" width="3.625" customWidth="1"/>
    <col min="8709" max="8712" width="3.625" customWidth="1"/>
    <col min="8713" max="8714" width="2.125" customWidth="1"/>
    <col min="8715" max="8734" width="3.625" customWidth="1"/>
    <col min="8735" max="8736" width="2.125" customWidth="1"/>
    <col min="8737" max="8738" width="3.625" customWidth="1"/>
    <col min="8739" max="8739" width="7" customWidth="1"/>
    <col min="8740" max="8740" width="3.625" customWidth="1"/>
    <col min="8965" max="8968" width="3.625" customWidth="1"/>
    <col min="8969" max="8970" width="2.125" customWidth="1"/>
    <col min="8971" max="8990" width="3.625" customWidth="1"/>
    <col min="8991" max="8992" width="2.125" customWidth="1"/>
    <col min="8993" max="8994" width="3.625" customWidth="1"/>
    <col min="8995" max="8995" width="7" customWidth="1"/>
    <col min="8996" max="8996" width="3.625" customWidth="1"/>
    <col min="9221" max="9224" width="3.625" customWidth="1"/>
    <col min="9225" max="9226" width="2.125" customWidth="1"/>
    <col min="9227" max="9246" width="3.625" customWidth="1"/>
    <col min="9247" max="9248" width="2.125" customWidth="1"/>
    <col min="9249" max="9250" width="3.625" customWidth="1"/>
    <col min="9251" max="9251" width="7" customWidth="1"/>
    <col min="9252" max="9252" width="3.625" customWidth="1"/>
    <col min="9477" max="9480" width="3.625" customWidth="1"/>
    <col min="9481" max="9482" width="2.125" customWidth="1"/>
    <col min="9483" max="9502" width="3.625" customWidth="1"/>
    <col min="9503" max="9504" width="2.125" customWidth="1"/>
    <col min="9505" max="9506" width="3.625" customWidth="1"/>
    <col min="9507" max="9507" width="7" customWidth="1"/>
    <col min="9508" max="9508" width="3.625" customWidth="1"/>
    <col min="9733" max="9736" width="3.625" customWidth="1"/>
    <col min="9737" max="9738" width="2.125" customWidth="1"/>
    <col min="9739" max="9758" width="3.625" customWidth="1"/>
    <col min="9759" max="9760" width="2.125" customWidth="1"/>
    <col min="9761" max="9762" width="3.625" customWidth="1"/>
    <col min="9763" max="9763" width="7" customWidth="1"/>
    <col min="9764" max="9764" width="3.625" customWidth="1"/>
    <col min="9989" max="9992" width="3.625" customWidth="1"/>
    <col min="9993" max="9994" width="2.125" customWidth="1"/>
    <col min="9995" max="10014" width="3.625" customWidth="1"/>
    <col min="10015" max="10016" width="2.125" customWidth="1"/>
    <col min="10017" max="10018" width="3.625" customWidth="1"/>
    <col min="10019" max="10019" width="7" customWidth="1"/>
    <col min="10020" max="10020" width="3.625" customWidth="1"/>
    <col min="10245" max="10248" width="3.625" customWidth="1"/>
    <col min="10249" max="10250" width="2.125" customWidth="1"/>
    <col min="10251" max="10270" width="3.625" customWidth="1"/>
    <col min="10271" max="10272" width="2.125" customWidth="1"/>
    <col min="10273" max="10274" width="3.625" customWidth="1"/>
    <col min="10275" max="10275" width="7" customWidth="1"/>
    <col min="10276" max="10276" width="3.625" customWidth="1"/>
    <col min="10501" max="10504" width="3.625" customWidth="1"/>
    <col min="10505" max="10506" width="2.125" customWidth="1"/>
    <col min="10507" max="10526" width="3.625" customWidth="1"/>
    <col min="10527" max="10528" width="2.125" customWidth="1"/>
    <col min="10529" max="10530" width="3.625" customWidth="1"/>
    <col min="10531" max="10531" width="7" customWidth="1"/>
    <col min="10532" max="10532" width="3.625" customWidth="1"/>
    <col min="10757" max="10760" width="3.625" customWidth="1"/>
    <col min="10761" max="10762" width="2.125" customWidth="1"/>
    <col min="10763" max="10782" width="3.625" customWidth="1"/>
    <col min="10783" max="10784" width="2.125" customWidth="1"/>
    <col min="10785" max="10786" width="3.625" customWidth="1"/>
    <col min="10787" max="10787" width="7" customWidth="1"/>
    <col min="10788" max="10788" width="3.625" customWidth="1"/>
    <col min="11013" max="11016" width="3.625" customWidth="1"/>
    <col min="11017" max="11018" width="2.125" customWidth="1"/>
    <col min="11019" max="11038" width="3.625" customWidth="1"/>
    <col min="11039" max="11040" width="2.125" customWidth="1"/>
    <col min="11041" max="11042" width="3.625" customWidth="1"/>
    <col min="11043" max="11043" width="7" customWidth="1"/>
    <col min="11044" max="11044" width="3.625" customWidth="1"/>
    <col min="11269" max="11272" width="3.625" customWidth="1"/>
    <col min="11273" max="11274" width="2.125" customWidth="1"/>
    <col min="11275" max="11294" width="3.625" customWidth="1"/>
    <col min="11295" max="11296" width="2.125" customWidth="1"/>
    <col min="11297" max="11298" width="3.625" customWidth="1"/>
    <col min="11299" max="11299" width="7" customWidth="1"/>
    <col min="11300" max="11300" width="3.625" customWidth="1"/>
    <col min="11525" max="11528" width="3.625" customWidth="1"/>
    <col min="11529" max="11530" width="2.125" customWidth="1"/>
    <col min="11531" max="11550" width="3.625" customWidth="1"/>
    <col min="11551" max="11552" width="2.125" customWidth="1"/>
    <col min="11553" max="11554" width="3.625" customWidth="1"/>
    <col min="11555" max="11555" width="7" customWidth="1"/>
    <col min="11556" max="11556" width="3.625" customWidth="1"/>
    <col min="11781" max="11784" width="3.625" customWidth="1"/>
    <col min="11785" max="11786" width="2.125" customWidth="1"/>
    <col min="11787" max="11806" width="3.625" customWidth="1"/>
    <col min="11807" max="11808" width="2.125" customWidth="1"/>
    <col min="11809" max="11810" width="3.625" customWidth="1"/>
    <col min="11811" max="11811" width="7" customWidth="1"/>
    <col min="11812" max="11812" width="3.625" customWidth="1"/>
    <col min="12037" max="12040" width="3.625" customWidth="1"/>
    <col min="12041" max="12042" width="2.125" customWidth="1"/>
    <col min="12043" max="12062" width="3.625" customWidth="1"/>
    <col min="12063" max="12064" width="2.125" customWidth="1"/>
    <col min="12065" max="12066" width="3.625" customWidth="1"/>
    <col min="12067" max="12067" width="7" customWidth="1"/>
    <col min="12068" max="12068" width="3.625" customWidth="1"/>
    <col min="12293" max="12296" width="3.625" customWidth="1"/>
    <col min="12297" max="12298" width="2.125" customWidth="1"/>
    <col min="12299" max="12318" width="3.625" customWidth="1"/>
    <col min="12319" max="12320" width="2.125" customWidth="1"/>
    <col min="12321" max="12322" width="3.625" customWidth="1"/>
    <col min="12323" max="12323" width="7" customWidth="1"/>
    <col min="12324" max="12324" width="3.625" customWidth="1"/>
    <col min="12549" max="12552" width="3.625" customWidth="1"/>
    <col min="12553" max="12554" width="2.125" customWidth="1"/>
    <col min="12555" max="12574" width="3.625" customWidth="1"/>
    <col min="12575" max="12576" width="2.125" customWidth="1"/>
    <col min="12577" max="12578" width="3.625" customWidth="1"/>
    <col min="12579" max="12579" width="7" customWidth="1"/>
    <col min="12580" max="12580" width="3.625" customWidth="1"/>
    <col min="12805" max="12808" width="3.625" customWidth="1"/>
    <col min="12809" max="12810" width="2.125" customWidth="1"/>
    <col min="12811" max="12830" width="3.625" customWidth="1"/>
    <col min="12831" max="12832" width="2.125" customWidth="1"/>
    <col min="12833" max="12834" width="3.625" customWidth="1"/>
    <col min="12835" max="12835" width="7" customWidth="1"/>
    <col min="12836" max="12836" width="3.625" customWidth="1"/>
    <col min="13061" max="13064" width="3.625" customWidth="1"/>
    <col min="13065" max="13066" width="2.125" customWidth="1"/>
    <col min="13067" max="13086" width="3.625" customWidth="1"/>
    <col min="13087" max="13088" width="2.125" customWidth="1"/>
    <col min="13089" max="13090" width="3.625" customWidth="1"/>
    <col min="13091" max="13091" width="7" customWidth="1"/>
    <col min="13092" max="13092" width="3.625" customWidth="1"/>
    <col min="13317" max="13320" width="3.625" customWidth="1"/>
    <col min="13321" max="13322" width="2.125" customWidth="1"/>
    <col min="13323" max="13342" width="3.625" customWidth="1"/>
    <col min="13343" max="13344" width="2.125" customWidth="1"/>
    <col min="13345" max="13346" width="3.625" customWidth="1"/>
    <col min="13347" max="13347" width="7" customWidth="1"/>
    <col min="13348" max="13348" width="3.625" customWidth="1"/>
    <col min="13573" max="13576" width="3.625" customWidth="1"/>
    <col min="13577" max="13578" width="2.125" customWidth="1"/>
    <col min="13579" max="13598" width="3.625" customWidth="1"/>
    <col min="13599" max="13600" width="2.125" customWidth="1"/>
    <col min="13601" max="13602" width="3.625" customWidth="1"/>
    <col min="13603" max="13603" width="7" customWidth="1"/>
    <col min="13604" max="13604" width="3.625" customWidth="1"/>
    <col min="13829" max="13832" width="3.625" customWidth="1"/>
    <col min="13833" max="13834" width="2.125" customWidth="1"/>
    <col min="13835" max="13854" width="3.625" customWidth="1"/>
    <col min="13855" max="13856" width="2.125" customWidth="1"/>
    <col min="13857" max="13858" width="3.625" customWidth="1"/>
    <col min="13859" max="13859" width="7" customWidth="1"/>
    <col min="13860" max="13860" width="3.625" customWidth="1"/>
    <col min="14085" max="14088" width="3.625" customWidth="1"/>
    <col min="14089" max="14090" width="2.125" customWidth="1"/>
    <col min="14091" max="14110" width="3.625" customWidth="1"/>
    <col min="14111" max="14112" width="2.125" customWidth="1"/>
    <col min="14113" max="14114" width="3.625" customWidth="1"/>
    <col min="14115" max="14115" width="7" customWidth="1"/>
    <col min="14116" max="14116" width="3.625" customWidth="1"/>
    <col min="14341" max="14344" width="3.625" customWidth="1"/>
    <col min="14345" max="14346" width="2.125" customWidth="1"/>
    <col min="14347" max="14366" width="3.625" customWidth="1"/>
    <col min="14367" max="14368" width="2.125" customWidth="1"/>
    <col min="14369" max="14370" width="3.625" customWidth="1"/>
    <col min="14371" max="14371" width="7" customWidth="1"/>
    <col min="14372" max="14372" width="3.625" customWidth="1"/>
    <col min="14597" max="14600" width="3.625" customWidth="1"/>
    <col min="14601" max="14602" width="2.125" customWidth="1"/>
    <col min="14603" max="14622" width="3.625" customWidth="1"/>
    <col min="14623" max="14624" width="2.125" customWidth="1"/>
    <col min="14625" max="14626" width="3.625" customWidth="1"/>
    <col min="14627" max="14627" width="7" customWidth="1"/>
    <col min="14628" max="14628" width="3.625" customWidth="1"/>
    <col min="14853" max="14856" width="3.625" customWidth="1"/>
    <col min="14857" max="14858" width="2.125" customWidth="1"/>
    <col min="14859" max="14878" width="3.625" customWidth="1"/>
    <col min="14879" max="14880" width="2.125" customWidth="1"/>
    <col min="14881" max="14882" width="3.625" customWidth="1"/>
    <col min="14883" max="14883" width="7" customWidth="1"/>
    <col min="14884" max="14884" width="3.625" customWidth="1"/>
    <col min="15109" max="15112" width="3.625" customWidth="1"/>
    <col min="15113" max="15114" width="2.125" customWidth="1"/>
    <col min="15115" max="15134" width="3.625" customWidth="1"/>
    <col min="15135" max="15136" width="2.125" customWidth="1"/>
    <col min="15137" max="15138" width="3.625" customWidth="1"/>
    <col min="15139" max="15139" width="7" customWidth="1"/>
    <col min="15140" max="15140" width="3.625" customWidth="1"/>
    <col min="15365" max="15368" width="3.625" customWidth="1"/>
    <col min="15369" max="15370" width="2.125" customWidth="1"/>
    <col min="15371" max="15390" width="3.625" customWidth="1"/>
    <col min="15391" max="15392" width="2.125" customWidth="1"/>
    <col min="15393" max="15394" width="3.625" customWidth="1"/>
    <col min="15395" max="15395" width="7" customWidth="1"/>
    <col min="15396" max="15396" width="3.625" customWidth="1"/>
    <col min="15621" max="15624" width="3.625" customWidth="1"/>
    <col min="15625" max="15626" width="2.125" customWidth="1"/>
    <col min="15627" max="15646" width="3.625" customWidth="1"/>
    <col min="15647" max="15648" width="2.125" customWidth="1"/>
    <col min="15649" max="15650" width="3.625" customWidth="1"/>
    <col min="15651" max="15651" width="7" customWidth="1"/>
    <col min="15652" max="15652" width="3.625" customWidth="1"/>
    <col min="15877" max="15880" width="3.625" customWidth="1"/>
    <col min="15881" max="15882" width="2.125" customWidth="1"/>
    <col min="15883" max="15902" width="3.625" customWidth="1"/>
    <col min="15903" max="15904" width="2.125" customWidth="1"/>
    <col min="15905" max="15906" width="3.625" customWidth="1"/>
    <col min="15907" max="15907" width="7" customWidth="1"/>
    <col min="15908" max="15908" width="3.625" customWidth="1"/>
    <col min="16133" max="16136" width="3.625" customWidth="1"/>
    <col min="16137" max="16138" width="2.125" customWidth="1"/>
    <col min="16139" max="16158" width="3.625" customWidth="1"/>
    <col min="16159" max="16160" width="2.125" customWidth="1"/>
    <col min="16161" max="16162" width="3.625" customWidth="1"/>
    <col min="16163" max="16163" width="7" customWidth="1"/>
    <col min="16164" max="16164" width="3.625" customWidth="1"/>
  </cols>
  <sheetData>
    <row r="1" spans="1:36">
      <c r="A1" s="381"/>
      <c r="B1" s="381"/>
      <c r="C1" s="381"/>
      <c r="D1" s="381"/>
      <c r="E1" s="381"/>
      <c r="F1" s="381"/>
      <c r="G1" s="381"/>
      <c r="H1" s="381"/>
      <c r="I1" s="382"/>
      <c r="J1" s="381"/>
      <c r="K1" s="381"/>
      <c r="L1" s="381"/>
      <c r="M1" s="381"/>
      <c r="N1" s="381"/>
      <c r="O1" s="381"/>
      <c r="P1" s="381"/>
      <c r="Q1" s="381"/>
      <c r="R1" s="381"/>
      <c r="S1" s="381"/>
      <c r="T1" s="381"/>
      <c r="U1" s="381"/>
      <c r="V1" s="381"/>
      <c r="W1" s="381"/>
      <c r="X1" s="381"/>
      <c r="Y1" s="381"/>
      <c r="Z1" s="381"/>
      <c r="AA1" s="381"/>
      <c r="AB1" s="381"/>
      <c r="AC1" s="381"/>
      <c r="AD1" s="381"/>
      <c r="AE1" s="381"/>
      <c r="AF1" s="381"/>
      <c r="AG1" s="381"/>
      <c r="AH1" s="381"/>
      <c r="AI1" s="381"/>
      <c r="AJ1" s="381"/>
    </row>
    <row r="2" spans="1:36" ht="15.75" customHeight="1">
      <c r="A2" s="383"/>
      <c r="B2" s="384"/>
      <c r="C2" s="385"/>
      <c r="D2" s="386"/>
      <c r="E2" s="387"/>
      <c r="F2" s="381"/>
      <c r="G2" s="381"/>
      <c r="H2" s="381"/>
      <c r="I2" s="388" t="s">
        <v>96</v>
      </c>
      <c r="J2" s="381"/>
      <c r="K2" s="381"/>
      <c r="L2" s="389">
        <f>'調查資料(OUT)'!$BK$8</f>
        <v>0</v>
      </c>
      <c r="M2" s="381"/>
      <c r="N2" s="381"/>
      <c r="O2" s="390"/>
      <c r="P2" s="381"/>
      <c r="Q2" s="381"/>
      <c r="R2" s="387"/>
      <c r="S2" s="381"/>
      <c r="T2" s="381"/>
      <c r="U2" s="381"/>
      <c r="V2" s="388" t="s">
        <v>116</v>
      </c>
      <c r="W2" s="381"/>
      <c r="X2" s="381"/>
      <c r="Y2" s="389">
        <f>'調查資料(OUT)'!$BZ$8</f>
        <v>0</v>
      </c>
      <c r="Z2" s="389"/>
      <c r="AA2" s="381"/>
      <c r="AB2" s="390"/>
      <c r="AC2" s="381"/>
      <c r="AD2" s="381"/>
      <c r="AE2" s="381"/>
      <c r="AF2" s="391"/>
      <c r="AG2" s="381"/>
      <c r="AH2" s="392"/>
      <c r="AI2" s="381"/>
      <c r="AJ2" s="381"/>
    </row>
    <row r="3" spans="1:36" ht="12.95" customHeight="1">
      <c r="A3" s="393"/>
      <c r="B3" s="393"/>
      <c r="C3" s="393"/>
      <c r="D3" s="393"/>
      <c r="E3" s="394"/>
      <c r="F3" s="381" t="s">
        <v>13</v>
      </c>
      <c r="G3" s="395"/>
      <c r="H3" s="396" t="s">
        <v>13</v>
      </c>
      <c r="I3" s="397">
        <f>SUM(G5:K5)</f>
        <v>0</v>
      </c>
      <c r="J3" s="381"/>
      <c r="K3" s="381"/>
      <c r="L3" s="384"/>
      <c r="M3" s="395"/>
      <c r="N3" s="395"/>
      <c r="O3" s="395"/>
      <c r="P3" s="395"/>
      <c r="Q3" s="395"/>
      <c r="R3" s="387"/>
      <c r="S3" s="381"/>
      <c r="T3" s="395"/>
      <c r="U3" s="396" t="s">
        <v>13</v>
      </c>
      <c r="V3" s="397">
        <f>SUM(T5:X5)</f>
        <v>0</v>
      </c>
      <c r="W3" s="381"/>
      <c r="X3" s="381"/>
      <c r="Y3" s="384"/>
      <c r="Z3" s="395"/>
      <c r="AA3" s="395"/>
      <c r="AB3" s="395"/>
      <c r="AC3" s="395"/>
      <c r="AD3" s="395"/>
      <c r="AE3" s="381"/>
      <c r="AF3" s="391"/>
      <c r="AG3" s="381"/>
      <c r="AH3" s="381"/>
      <c r="AI3" s="381"/>
      <c r="AJ3" s="381"/>
    </row>
    <row r="4" spans="1:36" ht="12.95" customHeight="1">
      <c r="A4" s="398"/>
      <c r="B4" s="399"/>
      <c r="C4" s="399"/>
      <c r="D4" s="399"/>
      <c r="E4" s="400"/>
      <c r="F4" s="395"/>
      <c r="G4" s="401" t="str">
        <f>IF($I3=0,"--",G5/$I3)</f>
        <v>--</v>
      </c>
      <c r="H4" s="401" t="str">
        <f>IF($I3=0,"--",H5/$I3)</f>
        <v>--</v>
      </c>
      <c r="I4" s="401" t="str">
        <f>IF($I3=0,"--",I5/$I3)</f>
        <v>--</v>
      </c>
      <c r="J4" s="401" t="str">
        <f>IF($I3=0,"--",J5/$I3)</f>
        <v>--</v>
      </c>
      <c r="K4" s="401" t="str">
        <f>IF($I3=0,"--",K5/$I3)</f>
        <v>--</v>
      </c>
      <c r="L4" s="389"/>
      <c r="M4" s="395"/>
      <c r="N4" s="395"/>
      <c r="O4" s="397">
        <f>SUM(M5:Q5)</f>
        <v>0</v>
      </c>
      <c r="P4" s="395"/>
      <c r="Q4" s="395"/>
      <c r="R4" s="400"/>
      <c r="S4" s="395"/>
      <c r="T4" s="401" t="str">
        <f>IF($V3=0,"--",T5/$V3)</f>
        <v>--</v>
      </c>
      <c r="U4" s="401" t="str">
        <f>IF($V3=0,"--",U5/$V3)</f>
        <v>--</v>
      </c>
      <c r="V4" s="401" t="str">
        <f>IF($V3=0,"--",V5/$V3)</f>
        <v>--</v>
      </c>
      <c r="W4" s="401" t="str">
        <f>IF($V3=0,"--",W5/$V3)</f>
        <v>--</v>
      </c>
      <c r="X4" s="401" t="str">
        <f>IF($V3=0,"--",X5/$V3)</f>
        <v>--</v>
      </c>
      <c r="Y4" s="389"/>
      <c r="Z4" s="395"/>
      <c r="AA4" s="395"/>
      <c r="AB4" s="397">
        <f>SUM(Z5:AD5)</f>
        <v>0</v>
      </c>
      <c r="AC4" s="395"/>
      <c r="AD4" s="395"/>
      <c r="AE4" s="395"/>
      <c r="AF4" s="402"/>
      <c r="AG4" s="395"/>
      <c r="AH4" s="381"/>
      <c r="AI4" s="395"/>
      <c r="AJ4" s="395"/>
    </row>
    <row r="5" spans="1:36" ht="12.95" customHeight="1">
      <c r="A5" s="403"/>
      <c r="B5" s="403"/>
      <c r="C5" s="403"/>
      <c r="D5" s="403"/>
      <c r="E5" s="404"/>
      <c r="F5" s="395"/>
      <c r="G5" s="397">
        <f>PHF及轉向比!GP99</f>
        <v>0</v>
      </c>
      <c r="H5" s="397">
        <f>PHF及轉向比!GK99</f>
        <v>0</v>
      </c>
      <c r="I5" s="397">
        <f>PHF及轉向比!GF99</f>
        <v>0</v>
      </c>
      <c r="J5" s="397">
        <f>PHF及轉向比!GA99</f>
        <v>0</v>
      </c>
      <c r="K5" s="397">
        <f>PHF及轉向比!GU99</f>
        <v>0</v>
      </c>
      <c r="L5" s="395"/>
      <c r="M5" s="397">
        <f>+D21</f>
        <v>0</v>
      </c>
      <c r="N5" s="397">
        <f>+N34</f>
        <v>0</v>
      </c>
      <c r="O5" s="397">
        <f>+AB34</f>
        <v>0</v>
      </c>
      <c r="P5" s="397">
        <f>+AG16</f>
        <v>0</v>
      </c>
      <c r="Q5" s="397">
        <f>+T5</f>
        <v>0</v>
      </c>
      <c r="R5" s="400"/>
      <c r="S5" s="395"/>
      <c r="T5" s="397">
        <f>PHF及轉向比!IA99</f>
        <v>0</v>
      </c>
      <c r="U5" s="397">
        <f>PHF及轉向比!HV99</f>
        <v>0</v>
      </c>
      <c r="V5" s="397">
        <f>PHF及轉向比!HQ99</f>
        <v>0</v>
      </c>
      <c r="W5" s="397">
        <f>PHF及轉向比!HL99</f>
        <v>0</v>
      </c>
      <c r="X5" s="397">
        <f>PHF及轉向比!HG99</f>
        <v>0</v>
      </c>
      <c r="Y5" s="395"/>
      <c r="Z5" s="397">
        <f>+K5</f>
        <v>0</v>
      </c>
      <c r="AA5" s="397">
        <f>+D22</f>
        <v>0</v>
      </c>
      <c r="AB5" s="397">
        <f>+O34</f>
        <v>0</v>
      </c>
      <c r="AC5" s="397">
        <f>+AC34</f>
        <v>0</v>
      </c>
      <c r="AD5" s="397">
        <f>+AG15</f>
        <v>0</v>
      </c>
      <c r="AE5" s="395"/>
      <c r="AF5" s="402"/>
      <c r="AG5" s="395"/>
      <c r="AH5" s="395"/>
      <c r="AI5" s="395"/>
      <c r="AJ5" s="395"/>
    </row>
    <row r="6" spans="1:36" ht="12.95" customHeight="1" thickBot="1">
      <c r="A6" s="405"/>
      <c r="B6" s="405"/>
      <c r="C6" s="405"/>
      <c r="D6" s="405"/>
      <c r="E6" s="406"/>
      <c r="F6" s="395"/>
      <c r="G6" s="395"/>
      <c r="H6" s="407"/>
      <c r="I6" s="407"/>
      <c r="J6" s="407"/>
      <c r="K6" s="407"/>
      <c r="L6" s="395"/>
      <c r="M6" s="407"/>
      <c r="N6" s="407"/>
      <c r="O6" s="407"/>
      <c r="P6" s="407"/>
      <c r="Q6" s="407"/>
      <c r="R6" s="400"/>
      <c r="S6" s="395"/>
      <c r="T6" s="395"/>
      <c r="U6" s="395"/>
      <c r="V6" s="395"/>
      <c r="W6" s="395"/>
      <c r="X6" s="395"/>
      <c r="Y6" s="395"/>
      <c r="Z6" s="395"/>
      <c r="AA6" s="395"/>
      <c r="AB6" s="395"/>
      <c r="AC6" s="395"/>
      <c r="AD6" s="395"/>
      <c r="AE6" s="395"/>
      <c r="AF6" s="408"/>
      <c r="AG6" s="405"/>
      <c r="AH6" s="405"/>
      <c r="AI6" s="405"/>
      <c r="AJ6" s="405"/>
    </row>
    <row r="7" spans="1:36" ht="12.95" customHeight="1">
      <c r="A7" s="395"/>
      <c r="B7" s="395"/>
      <c r="C7" s="395"/>
      <c r="D7" s="395"/>
      <c r="E7" s="395"/>
      <c r="F7" s="395"/>
      <c r="G7" s="395"/>
      <c r="H7" s="407"/>
      <c r="I7" s="407"/>
      <c r="J7" s="407"/>
      <c r="K7" s="407"/>
      <c r="L7" s="395"/>
      <c r="M7" s="407"/>
      <c r="N7" s="407"/>
      <c r="O7" s="407"/>
      <c r="P7" s="407"/>
      <c r="Q7" s="407"/>
      <c r="R7" s="395"/>
      <c r="S7" s="395"/>
      <c r="T7" s="395"/>
      <c r="U7" s="395"/>
      <c r="V7" s="395"/>
      <c r="W7" s="395"/>
      <c r="X7" s="395"/>
      <c r="Y7" s="395"/>
      <c r="Z7" s="395"/>
      <c r="AA7" s="395"/>
      <c r="AB7" s="395"/>
      <c r="AC7" s="395"/>
      <c r="AD7" s="395"/>
      <c r="AE7" s="395"/>
      <c r="AF7" s="395"/>
      <c r="AG7" s="395"/>
      <c r="AH7" s="395"/>
      <c r="AI7" s="395"/>
      <c r="AJ7" s="395"/>
    </row>
    <row r="8" spans="1:36" ht="12.95" customHeight="1">
      <c r="A8" s="395"/>
      <c r="B8" s="395"/>
      <c r="C8" s="395"/>
      <c r="D8" s="395"/>
      <c r="E8" s="395"/>
      <c r="F8" s="395"/>
      <c r="G8" s="395"/>
      <c r="H8" s="407"/>
      <c r="I8" s="407"/>
      <c r="J8" s="407"/>
      <c r="K8" s="407"/>
      <c r="L8" s="395"/>
      <c r="M8" s="407"/>
      <c r="N8" s="407"/>
      <c r="O8" s="407"/>
      <c r="P8" s="407"/>
      <c r="Q8" s="407"/>
      <c r="R8" s="395"/>
      <c r="S8" s="395"/>
      <c r="T8" s="395"/>
      <c r="U8" s="395"/>
      <c r="V8" s="395"/>
      <c r="W8" s="395"/>
      <c r="X8" s="395"/>
      <c r="Y8" s="395"/>
      <c r="Z8" s="395"/>
      <c r="AA8" s="395"/>
      <c r="AB8" s="395"/>
      <c r="AC8" s="395"/>
      <c r="AD8" s="395"/>
      <c r="AE8" s="395"/>
      <c r="AF8" s="395"/>
      <c r="AG8" s="395"/>
      <c r="AH8" s="395"/>
      <c r="AI8" s="395"/>
      <c r="AJ8" s="395"/>
    </row>
    <row r="9" spans="1:36" ht="12.95" customHeight="1">
      <c r="A9" s="395"/>
      <c r="B9" s="395"/>
      <c r="C9" s="395"/>
      <c r="D9" s="395"/>
      <c r="E9" s="395"/>
      <c r="F9" s="395"/>
      <c r="G9" s="395"/>
      <c r="H9" s="407"/>
      <c r="I9" s="407"/>
      <c r="J9" s="407"/>
      <c r="K9" s="407"/>
      <c r="L9" s="395"/>
      <c r="M9" s="407"/>
      <c r="N9" s="407"/>
      <c r="O9" s="407"/>
      <c r="P9" s="407"/>
      <c r="Q9" s="407"/>
      <c r="R9" s="395"/>
      <c r="S9" s="395"/>
      <c r="T9" s="395"/>
      <c r="U9" s="395"/>
      <c r="V9" s="395"/>
      <c r="W9" s="395"/>
      <c r="X9" s="395"/>
      <c r="Y9" s="395"/>
      <c r="Z9" s="395"/>
      <c r="AA9" s="395"/>
      <c r="AB9" s="395"/>
      <c r="AC9" s="395"/>
      <c r="AD9" s="395"/>
      <c r="AE9" s="395"/>
      <c r="AF9" s="395"/>
      <c r="AG9" s="395"/>
      <c r="AH9" s="395"/>
      <c r="AI9" s="395"/>
      <c r="AJ9" s="395"/>
    </row>
    <row r="10" spans="1:36" ht="12.95" customHeight="1">
      <c r="A10" s="395"/>
      <c r="B10" s="395"/>
      <c r="C10" s="395"/>
      <c r="D10" s="395"/>
      <c r="E10" s="395"/>
      <c r="F10" s="395"/>
      <c r="G10" s="395"/>
      <c r="H10" s="407"/>
      <c r="I10" s="407"/>
      <c r="J10" s="407"/>
      <c r="K10" s="407"/>
      <c r="L10" s="395"/>
      <c r="M10" s="407"/>
      <c r="N10" s="407"/>
      <c r="O10" s="407"/>
      <c r="P10" s="407"/>
      <c r="Q10" s="407"/>
      <c r="R10" s="395"/>
      <c r="S10" s="395"/>
      <c r="T10" s="395"/>
      <c r="U10" s="395"/>
      <c r="V10" s="395"/>
      <c r="W10" s="395"/>
      <c r="X10" s="395"/>
      <c r="Y10" s="395"/>
      <c r="Z10" s="395"/>
      <c r="AA10" s="395"/>
      <c r="AB10" s="395"/>
      <c r="AC10" s="395"/>
      <c r="AD10" s="395"/>
      <c r="AE10" s="395"/>
      <c r="AF10" s="395"/>
      <c r="AG10" s="395"/>
      <c r="AH10" s="395"/>
      <c r="AI10" s="395"/>
      <c r="AJ10" s="395"/>
    </row>
    <row r="11" spans="1:36" ht="12.95" customHeight="1">
      <c r="A11" s="381"/>
      <c r="B11" s="381"/>
      <c r="C11" s="381"/>
      <c r="D11" s="381"/>
      <c r="E11" s="381"/>
      <c r="F11" s="395"/>
      <c r="G11" s="395"/>
      <c r="H11" s="395"/>
      <c r="I11" s="395"/>
      <c r="J11" s="395"/>
      <c r="K11" s="395"/>
      <c r="L11" s="395"/>
      <c r="M11" s="395"/>
      <c r="N11" s="395"/>
      <c r="O11" s="395"/>
      <c r="P11" s="395"/>
      <c r="Q11" s="395"/>
      <c r="R11" s="395"/>
      <c r="S11" s="395"/>
      <c r="T11" s="395"/>
      <c r="U11" s="395"/>
      <c r="V11" s="395"/>
      <c r="W11" s="395"/>
      <c r="X11" s="395"/>
      <c r="Y11" s="395"/>
      <c r="Z11" s="395"/>
      <c r="AA11" s="395"/>
      <c r="AB11" s="395"/>
      <c r="AC11" s="395"/>
      <c r="AD11" s="395"/>
      <c r="AE11" s="395"/>
      <c r="AF11" s="395"/>
      <c r="AG11" s="381"/>
      <c r="AH11" s="381"/>
      <c r="AI11" s="381"/>
      <c r="AJ11" s="381"/>
    </row>
    <row r="12" spans="1:36" ht="12.95" customHeight="1">
      <c r="A12" s="381"/>
      <c r="B12" s="381"/>
      <c r="C12" s="381"/>
      <c r="D12" s="381"/>
      <c r="E12" s="381"/>
      <c r="F12" s="395"/>
      <c r="G12" s="395"/>
      <c r="H12" s="395"/>
      <c r="I12" s="395"/>
      <c r="J12" s="395"/>
      <c r="K12" s="395"/>
      <c r="L12" s="395"/>
      <c r="M12" s="395"/>
      <c r="N12" s="395"/>
      <c r="O12" s="395"/>
      <c r="P12" s="395"/>
      <c r="Q12" s="395"/>
      <c r="R12" s="395"/>
      <c r="S12" s="395"/>
      <c r="T12" s="395"/>
      <c r="U12" s="395"/>
      <c r="V12" s="395"/>
      <c r="W12" s="395"/>
      <c r="X12" s="395"/>
      <c r="Y12" s="395"/>
      <c r="Z12" s="395"/>
      <c r="AA12" s="395"/>
      <c r="AB12" s="395"/>
      <c r="AC12" s="395"/>
      <c r="AD12" s="395"/>
      <c r="AE12" s="395"/>
      <c r="AF12" s="395"/>
      <c r="AG12" s="381"/>
      <c r="AH12" s="381"/>
      <c r="AI12" s="381"/>
      <c r="AJ12" s="381"/>
    </row>
    <row r="13" spans="1:36" ht="12.95" customHeight="1">
      <c r="A13" s="381"/>
      <c r="B13" s="381"/>
      <c r="C13" s="381"/>
      <c r="D13" s="381"/>
      <c r="E13" s="381"/>
      <c r="F13" s="395"/>
      <c r="G13" s="395"/>
      <c r="H13" s="395"/>
      <c r="I13" s="395"/>
      <c r="J13" s="395"/>
      <c r="K13" s="395"/>
      <c r="L13" s="395"/>
      <c r="M13" s="395"/>
      <c r="N13" s="395"/>
      <c r="O13" s="395"/>
      <c r="P13" s="395"/>
      <c r="Q13" s="395"/>
      <c r="R13" s="395"/>
      <c r="S13" s="395"/>
      <c r="T13" s="395"/>
      <c r="U13" s="395"/>
      <c r="V13" s="395"/>
      <c r="W13" s="395"/>
      <c r="X13" s="395"/>
      <c r="Y13" s="395"/>
      <c r="Z13" s="395"/>
      <c r="AA13" s="395"/>
      <c r="AB13" s="395"/>
      <c r="AC13" s="395"/>
      <c r="AD13" s="395"/>
      <c r="AE13" s="395"/>
      <c r="AF13" s="395"/>
      <c r="AG13" s="381"/>
      <c r="AH13" s="381"/>
      <c r="AI13" s="381"/>
      <c r="AJ13" s="381"/>
    </row>
    <row r="14" spans="1:36" ht="12.95" customHeight="1">
      <c r="A14" s="381"/>
      <c r="B14" s="381"/>
      <c r="C14" s="381"/>
      <c r="D14" s="381"/>
      <c r="E14" s="381"/>
      <c r="F14" s="395"/>
      <c r="G14" s="395"/>
      <c r="H14" s="395"/>
      <c r="I14" s="395"/>
      <c r="J14" s="395"/>
      <c r="K14" s="395"/>
      <c r="L14" s="395"/>
      <c r="M14" s="395"/>
      <c r="N14" s="395"/>
      <c r="O14" s="395"/>
      <c r="P14" s="395"/>
      <c r="Q14" s="395"/>
      <c r="R14" s="395"/>
      <c r="S14" s="395"/>
      <c r="T14" s="395"/>
      <c r="U14" s="395"/>
      <c r="V14" s="395"/>
      <c r="W14" s="395"/>
      <c r="X14" s="395"/>
      <c r="Y14" s="395"/>
      <c r="Z14" s="395"/>
      <c r="AA14" s="395"/>
      <c r="AB14" s="395"/>
      <c r="AC14" s="395"/>
      <c r="AD14" s="395"/>
      <c r="AE14" s="395"/>
      <c r="AF14" s="395"/>
      <c r="AG14" s="381"/>
      <c r="AH14" s="381"/>
      <c r="AI14" s="381"/>
      <c r="AJ14" s="381"/>
    </row>
    <row r="15" spans="1:36" ht="12.95" customHeight="1">
      <c r="A15" s="381"/>
      <c r="B15" s="381"/>
      <c r="C15" s="381"/>
      <c r="D15" s="397">
        <f>+G5</f>
        <v>0</v>
      </c>
      <c r="E15" s="381"/>
      <c r="F15" s="395"/>
      <c r="G15" s="395"/>
      <c r="H15" s="395"/>
      <c r="I15" s="395"/>
      <c r="J15" s="395"/>
      <c r="K15" s="395"/>
      <c r="L15" s="395"/>
      <c r="M15" s="395"/>
      <c r="N15" s="395"/>
      <c r="O15" s="395"/>
      <c r="P15" s="395"/>
      <c r="Q15" s="395"/>
      <c r="R15" s="395"/>
      <c r="S15" s="395"/>
      <c r="T15" s="395"/>
      <c r="U15" s="395"/>
      <c r="V15" s="395"/>
      <c r="W15" s="395"/>
      <c r="X15" s="395"/>
      <c r="Y15" s="395"/>
      <c r="Z15" s="395"/>
      <c r="AA15" s="395"/>
      <c r="AB15" s="395"/>
      <c r="AC15" s="395"/>
      <c r="AD15" s="395"/>
      <c r="AE15" s="395"/>
      <c r="AF15" s="395"/>
      <c r="AG15" s="397">
        <f>PHF及轉向比!BW99</f>
        <v>0</v>
      </c>
      <c r="AH15" s="401" t="str">
        <f>IF($AI17=0,"--",AG15/$AI17)</f>
        <v>--</v>
      </c>
      <c r="AI15" s="381"/>
      <c r="AJ15" s="381"/>
    </row>
    <row r="16" spans="1:36" ht="12.95" customHeight="1">
      <c r="A16" s="395"/>
      <c r="B16" s="395"/>
      <c r="C16" s="409"/>
      <c r="D16" s="397">
        <f>+U5</f>
        <v>0</v>
      </c>
      <c r="E16" s="407"/>
      <c r="F16" s="395"/>
      <c r="G16" s="395"/>
      <c r="H16" s="395"/>
      <c r="I16" s="395"/>
      <c r="J16" s="395"/>
      <c r="K16" s="395"/>
      <c r="L16" s="395"/>
      <c r="M16" s="395"/>
      <c r="N16" s="395"/>
      <c r="O16" s="395"/>
      <c r="P16" s="395"/>
      <c r="Q16" s="395"/>
      <c r="R16" s="395"/>
      <c r="S16" s="395"/>
      <c r="T16" s="395"/>
      <c r="U16" s="395"/>
      <c r="V16" s="395"/>
      <c r="W16" s="395"/>
      <c r="X16" s="395"/>
      <c r="Y16" s="395"/>
      <c r="Z16" s="395"/>
      <c r="AA16" s="395"/>
      <c r="AB16" s="395"/>
      <c r="AC16" s="395"/>
      <c r="AD16" s="395"/>
      <c r="AE16" s="395"/>
      <c r="AF16" s="395"/>
      <c r="AG16" s="397">
        <f>PHF及轉向比!BR99</f>
        <v>0</v>
      </c>
      <c r="AH16" s="401" t="str">
        <f>IF($AI17=0,"--",AG16/$AI17)</f>
        <v>--</v>
      </c>
      <c r="AI16" s="396"/>
      <c r="AJ16" s="395"/>
    </row>
    <row r="17" spans="1:36" ht="12.95" customHeight="1">
      <c r="A17" s="395"/>
      <c r="B17" s="395"/>
      <c r="C17" s="397">
        <f>SUM(D15:D19)</f>
        <v>0</v>
      </c>
      <c r="D17" s="397">
        <f>+AG17</f>
        <v>0</v>
      </c>
      <c r="E17" s="407"/>
      <c r="F17" s="395"/>
      <c r="G17" s="395"/>
      <c r="H17" s="395"/>
      <c r="I17" s="395"/>
      <c r="J17" s="395"/>
      <c r="K17" s="395"/>
      <c r="L17" s="395"/>
      <c r="M17" s="395"/>
      <c r="N17" s="395"/>
      <c r="O17" s="395"/>
      <c r="P17" s="395"/>
      <c r="Q17" s="395"/>
      <c r="R17" s="395"/>
      <c r="S17" s="395"/>
      <c r="T17" s="395"/>
      <c r="U17" s="395"/>
      <c r="V17" s="395"/>
      <c r="W17" s="395"/>
      <c r="X17" s="395"/>
      <c r="Y17" s="395"/>
      <c r="Z17" s="395"/>
      <c r="AA17" s="395"/>
      <c r="AB17" s="395"/>
      <c r="AC17" s="395"/>
      <c r="AD17" s="395"/>
      <c r="AE17" s="395"/>
      <c r="AF17" s="395"/>
      <c r="AG17" s="397">
        <f>PHF及轉向比!BM99</f>
        <v>0</v>
      </c>
      <c r="AH17" s="401" t="str">
        <f>IF($AI17=0,"--",AG17/$AI17)</f>
        <v>--</v>
      </c>
      <c r="AI17" s="397">
        <f>SUM(AG15:AG19)</f>
        <v>0</v>
      </c>
      <c r="AJ17" s="410" t="s">
        <v>14</v>
      </c>
    </row>
    <row r="18" spans="1:36" ht="12.95" customHeight="1">
      <c r="A18" s="395"/>
      <c r="B18" s="395"/>
      <c r="C18" s="381"/>
      <c r="D18" s="397">
        <f>+AA34</f>
        <v>0</v>
      </c>
      <c r="E18" s="407"/>
      <c r="F18" s="395"/>
      <c r="G18" s="395"/>
      <c r="H18" s="395"/>
      <c r="I18" s="395"/>
      <c r="J18" s="395"/>
      <c r="K18" s="395"/>
      <c r="L18" s="395"/>
      <c r="M18" s="395"/>
      <c r="N18" s="395"/>
      <c r="O18" s="395"/>
      <c r="P18" s="395"/>
      <c r="Q18" s="395"/>
      <c r="R18" s="395"/>
      <c r="S18" s="395"/>
      <c r="T18" s="395"/>
      <c r="U18" s="395"/>
      <c r="V18" s="395"/>
      <c r="W18" s="395"/>
      <c r="X18" s="395"/>
      <c r="Y18" s="395"/>
      <c r="Z18" s="395"/>
      <c r="AA18" s="395"/>
      <c r="AB18" s="395"/>
      <c r="AC18" s="395"/>
      <c r="AD18" s="395"/>
      <c r="AE18" s="395"/>
      <c r="AF18" s="395"/>
      <c r="AG18" s="397">
        <f>PHF及轉向比!BH99</f>
        <v>0</v>
      </c>
      <c r="AH18" s="401" t="str">
        <f>IF($AI17=0,"--",AG18/$AI17)</f>
        <v>--</v>
      </c>
      <c r="AI18" s="395"/>
      <c r="AJ18" s="395"/>
    </row>
    <row r="19" spans="1:36" ht="12.95" customHeight="1">
      <c r="A19" s="395"/>
      <c r="B19" s="395"/>
      <c r="C19" s="381"/>
      <c r="D19" s="397">
        <f>+M34</f>
        <v>0</v>
      </c>
      <c r="E19" s="407"/>
      <c r="F19" s="395"/>
      <c r="G19" s="395"/>
      <c r="H19" s="395"/>
      <c r="I19" s="395"/>
      <c r="J19" s="395"/>
      <c r="K19" s="395"/>
      <c r="L19" s="395"/>
      <c r="M19" s="395"/>
      <c r="N19" s="395"/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  <c r="AA19" s="395"/>
      <c r="AB19" s="395"/>
      <c r="AC19" s="395"/>
      <c r="AD19" s="395"/>
      <c r="AE19" s="395"/>
      <c r="AF19" s="395"/>
      <c r="AG19" s="397">
        <f>PHF及轉向比!BC99</f>
        <v>0</v>
      </c>
      <c r="AH19" s="401" t="str">
        <f>IF($AI17=0,"--",AG19/$AI17)</f>
        <v>--</v>
      </c>
      <c r="AI19" s="384"/>
      <c r="AJ19" s="395"/>
    </row>
    <row r="20" spans="1:36" ht="12.95" customHeight="1">
      <c r="A20" s="411">
        <f>'調查資料(OUT)'!$AV$8</f>
        <v>0</v>
      </c>
      <c r="B20" s="411"/>
      <c r="C20" s="381"/>
      <c r="D20" s="381"/>
      <c r="E20" s="381"/>
      <c r="F20" s="395"/>
      <c r="G20" s="395"/>
      <c r="H20" s="395"/>
      <c r="I20" s="395"/>
      <c r="J20" s="395"/>
      <c r="K20" s="395"/>
      <c r="L20" s="395"/>
      <c r="M20" s="395"/>
      <c r="N20" s="395"/>
      <c r="O20" s="395"/>
      <c r="P20" s="395"/>
      <c r="Q20" s="395"/>
      <c r="R20" s="395"/>
      <c r="S20" s="395"/>
      <c r="T20" s="395"/>
      <c r="U20" s="395"/>
      <c r="V20" s="395"/>
      <c r="W20" s="395"/>
      <c r="X20" s="395"/>
      <c r="Y20" s="395"/>
      <c r="Z20" s="395"/>
      <c r="AA20" s="395"/>
      <c r="AB20" s="395"/>
      <c r="AC20" s="395"/>
      <c r="AD20" s="395"/>
      <c r="AE20" s="395"/>
      <c r="AF20" s="395"/>
      <c r="AG20" s="381"/>
      <c r="AH20" s="381"/>
      <c r="AI20" s="459">
        <f>'調查資料(OUT)'!$C$8</f>
        <v>0</v>
      </c>
      <c r="AJ20" s="459"/>
    </row>
    <row r="21" spans="1:36" ht="12.95" customHeight="1">
      <c r="A21" s="381"/>
      <c r="B21" s="395"/>
      <c r="C21" s="401" t="str">
        <f>IF($B23=0,"--",D21/$B23)</f>
        <v>--</v>
      </c>
      <c r="D21" s="397">
        <f>PHF及轉向比!FJ99</f>
        <v>0</v>
      </c>
      <c r="E21" s="407"/>
      <c r="F21" s="395"/>
      <c r="G21" s="395"/>
      <c r="H21" s="395"/>
      <c r="I21" s="395"/>
      <c r="J21" s="395"/>
      <c r="K21" s="395"/>
      <c r="L21" s="395"/>
      <c r="M21" s="395"/>
      <c r="N21" s="395"/>
      <c r="O21" s="395"/>
      <c r="P21" s="395"/>
      <c r="Q21" s="395"/>
      <c r="R21" s="395"/>
      <c r="S21" s="395"/>
      <c r="T21" s="395"/>
      <c r="U21" s="395"/>
      <c r="V21" s="395"/>
      <c r="W21" s="395"/>
      <c r="X21" s="395"/>
      <c r="Y21" s="395"/>
      <c r="Z21" s="395"/>
      <c r="AA21" s="395"/>
      <c r="AB21" s="395"/>
      <c r="AC21" s="395"/>
      <c r="AD21" s="395"/>
      <c r="AE21" s="395"/>
      <c r="AF21" s="395"/>
      <c r="AG21" s="397">
        <f>+X5</f>
        <v>0</v>
      </c>
      <c r="AH21" s="409"/>
      <c r="AI21" s="395"/>
      <c r="AJ21" s="395"/>
    </row>
    <row r="22" spans="1:36" ht="12.95" customHeight="1">
      <c r="A22" s="395"/>
      <c r="B22" s="409"/>
      <c r="C22" s="401" t="str">
        <f>IF($B23=0,"--",D22/$B23)</f>
        <v>--</v>
      </c>
      <c r="D22" s="397">
        <f>PHF及轉向比!FO99</f>
        <v>0</v>
      </c>
      <c r="E22" s="407"/>
      <c r="F22" s="395"/>
      <c r="G22" s="395"/>
      <c r="H22" s="395"/>
      <c r="I22" s="395"/>
      <c r="J22" s="395"/>
      <c r="K22" s="395"/>
      <c r="L22" s="395"/>
      <c r="M22" s="395"/>
      <c r="N22" s="395"/>
      <c r="O22" s="395"/>
      <c r="P22" s="395"/>
      <c r="Q22" s="395"/>
      <c r="R22" s="395"/>
      <c r="S22" s="395"/>
      <c r="T22" s="395"/>
      <c r="U22" s="395"/>
      <c r="V22" s="395"/>
      <c r="W22" s="395"/>
      <c r="X22" s="395"/>
      <c r="Y22" s="395"/>
      <c r="Z22" s="395"/>
      <c r="AA22" s="395"/>
      <c r="AB22" s="395"/>
      <c r="AC22" s="395"/>
      <c r="AD22" s="395"/>
      <c r="AE22" s="395"/>
      <c r="AF22" s="395"/>
      <c r="AG22" s="397">
        <f>+J5</f>
        <v>0</v>
      </c>
      <c r="AH22" s="381"/>
      <c r="AI22" s="395"/>
      <c r="AJ22" s="395"/>
    </row>
    <row r="23" spans="1:36" ht="12.95" customHeight="1">
      <c r="A23" s="410" t="s">
        <v>101</v>
      </c>
      <c r="B23" s="397">
        <f>SUM(D21:D25)</f>
        <v>0</v>
      </c>
      <c r="C23" s="401" t="str">
        <f>IF($B23=0,"--",D23/$B23)</f>
        <v>--</v>
      </c>
      <c r="D23" s="397">
        <f>PHF及轉向比!EU99</f>
        <v>0</v>
      </c>
      <c r="E23" s="407"/>
      <c r="F23" s="395"/>
      <c r="G23" s="395"/>
      <c r="H23" s="395"/>
      <c r="I23" s="395"/>
      <c r="J23" s="395"/>
      <c r="K23" s="395"/>
      <c r="L23" s="395"/>
      <c r="M23" s="395"/>
      <c r="N23" s="395"/>
      <c r="O23" s="395"/>
      <c r="P23" s="395"/>
      <c r="Q23" s="395"/>
      <c r="R23" s="395"/>
      <c r="S23" s="395"/>
      <c r="T23" s="395"/>
      <c r="U23" s="395"/>
      <c r="V23" s="395"/>
      <c r="W23" s="395"/>
      <c r="X23" s="395"/>
      <c r="Y23" s="395"/>
      <c r="Z23" s="395"/>
      <c r="AA23" s="395"/>
      <c r="AB23" s="395"/>
      <c r="AC23" s="395"/>
      <c r="AD23" s="395"/>
      <c r="AE23" s="395"/>
      <c r="AF23" s="395"/>
      <c r="AG23" s="397">
        <f>+D23</f>
        <v>0</v>
      </c>
      <c r="AH23" s="397">
        <f>SUM(AG21:AG25)</f>
        <v>0</v>
      </c>
      <c r="AI23" s="395"/>
      <c r="AJ23" s="395"/>
    </row>
    <row r="24" spans="1:36" ht="12.95" customHeight="1">
      <c r="A24" s="395"/>
      <c r="B24" s="396" t="s">
        <v>13</v>
      </c>
      <c r="C24" s="401" t="str">
        <f>IF($B23=0,"--",D24/$B23)</f>
        <v>--</v>
      </c>
      <c r="D24" s="397">
        <f>PHF及轉向比!EZ99</f>
        <v>0</v>
      </c>
      <c r="E24" s="407"/>
      <c r="F24" s="395"/>
      <c r="G24" s="395"/>
      <c r="H24" s="395"/>
      <c r="I24" s="395"/>
      <c r="J24" s="395"/>
      <c r="K24" s="395"/>
      <c r="L24" s="395"/>
      <c r="M24" s="395"/>
      <c r="N24" s="395"/>
      <c r="O24" s="395"/>
      <c r="P24" s="395"/>
      <c r="Q24" s="395"/>
      <c r="R24" s="395"/>
      <c r="S24" s="395"/>
      <c r="T24" s="395"/>
      <c r="U24" s="395"/>
      <c r="V24" s="395"/>
      <c r="W24" s="395"/>
      <c r="X24" s="395"/>
      <c r="Y24" s="395"/>
      <c r="Z24" s="395"/>
      <c r="AA24" s="395"/>
      <c r="AB24" s="395"/>
      <c r="AC24" s="395"/>
      <c r="AD24" s="395"/>
      <c r="AE24" s="395"/>
      <c r="AF24" s="395"/>
      <c r="AG24" s="397">
        <f>+P34</f>
        <v>0</v>
      </c>
      <c r="AH24" s="381"/>
      <c r="AI24" s="381"/>
      <c r="AJ24" s="381"/>
    </row>
    <row r="25" spans="1:36" ht="12.95" customHeight="1">
      <c r="A25" s="381"/>
      <c r="B25" s="381"/>
      <c r="C25" s="401" t="str">
        <f>IF($B23=0,"--",D25/$B23)</f>
        <v>--</v>
      </c>
      <c r="D25" s="397">
        <f>PHF及轉向比!FE99</f>
        <v>0</v>
      </c>
      <c r="E25" s="407"/>
      <c r="F25" s="395"/>
      <c r="G25" s="395"/>
      <c r="H25" s="395"/>
      <c r="I25" s="395"/>
      <c r="J25" s="395"/>
      <c r="K25" s="395"/>
      <c r="L25" s="395"/>
      <c r="M25" s="395"/>
      <c r="N25" s="395"/>
      <c r="O25" s="395"/>
      <c r="P25" s="395"/>
      <c r="Q25" s="395"/>
      <c r="R25" s="395"/>
      <c r="S25" s="395"/>
      <c r="T25" s="395"/>
      <c r="U25" s="395"/>
      <c r="V25" s="395"/>
      <c r="W25" s="395"/>
      <c r="X25" s="395"/>
      <c r="Y25" s="395"/>
      <c r="Z25" s="395"/>
      <c r="AA25" s="395"/>
      <c r="AB25" s="395"/>
      <c r="AC25" s="395"/>
      <c r="AD25" s="395"/>
      <c r="AE25" s="395"/>
      <c r="AF25" s="395"/>
      <c r="AG25" s="397">
        <f>+AD34</f>
        <v>0</v>
      </c>
      <c r="AH25" s="381"/>
      <c r="AI25" s="381"/>
      <c r="AJ25" s="381"/>
    </row>
    <row r="26" spans="1:36" ht="12.95" customHeight="1">
      <c r="A26" s="381"/>
      <c r="B26" s="381"/>
      <c r="C26" s="412"/>
      <c r="D26" s="407"/>
      <c r="E26" s="407"/>
      <c r="F26" s="395"/>
      <c r="G26" s="395"/>
      <c r="H26" s="395"/>
      <c r="I26" s="395"/>
      <c r="J26" s="395"/>
      <c r="K26" s="395"/>
      <c r="L26" s="395"/>
      <c r="M26" s="395"/>
      <c r="N26" s="395"/>
      <c r="O26" s="395"/>
      <c r="P26" s="395"/>
      <c r="Q26" s="395"/>
      <c r="R26" s="395"/>
      <c r="S26" s="395"/>
      <c r="T26" s="395"/>
      <c r="U26" s="395"/>
      <c r="V26" s="395"/>
      <c r="W26" s="395"/>
      <c r="X26" s="395"/>
      <c r="Y26" s="395"/>
      <c r="Z26" s="395"/>
      <c r="AA26" s="395"/>
      <c r="AB26" s="395"/>
      <c r="AC26" s="395"/>
      <c r="AD26" s="395"/>
      <c r="AE26" s="395"/>
      <c r="AF26" s="395"/>
      <c r="AG26" s="407"/>
      <c r="AH26" s="381"/>
      <c r="AI26" s="381"/>
      <c r="AJ26" s="381"/>
    </row>
    <row r="27" spans="1:36" ht="12.95" customHeight="1">
      <c r="A27" s="381"/>
      <c r="B27" s="381"/>
      <c r="C27" s="412"/>
      <c r="D27" s="407"/>
      <c r="E27" s="407"/>
      <c r="F27" s="395"/>
      <c r="G27" s="395"/>
      <c r="H27" s="395"/>
      <c r="I27" s="395"/>
      <c r="J27" s="395"/>
      <c r="K27" s="395"/>
      <c r="L27" s="395"/>
      <c r="M27" s="395"/>
      <c r="N27" s="395"/>
      <c r="O27" s="395"/>
      <c r="P27" s="395"/>
      <c r="Q27" s="395"/>
      <c r="R27" s="395"/>
      <c r="S27" s="395"/>
      <c r="T27" s="395"/>
      <c r="U27" s="395"/>
      <c r="V27" s="395"/>
      <c r="W27" s="395"/>
      <c r="X27" s="395"/>
      <c r="Y27" s="395"/>
      <c r="Z27" s="395"/>
      <c r="AA27" s="395"/>
      <c r="AB27" s="395"/>
      <c r="AC27" s="395"/>
      <c r="AD27" s="395"/>
      <c r="AE27" s="395"/>
      <c r="AF27" s="395"/>
      <c r="AG27" s="407"/>
      <c r="AH27" s="381"/>
      <c r="AI27" s="381"/>
      <c r="AJ27" s="381"/>
    </row>
    <row r="28" spans="1:36" ht="12.95" customHeight="1">
      <c r="A28" s="381"/>
      <c r="B28" s="381"/>
      <c r="C28" s="412"/>
      <c r="D28" s="407"/>
      <c r="E28" s="407"/>
      <c r="F28" s="395"/>
      <c r="G28" s="395"/>
      <c r="H28" s="395"/>
      <c r="I28" s="395"/>
      <c r="J28" s="395"/>
      <c r="K28" s="395"/>
      <c r="L28" s="395"/>
      <c r="M28" s="395"/>
      <c r="N28" s="395"/>
      <c r="O28" s="395"/>
      <c r="P28" s="395"/>
      <c r="Q28" s="395"/>
      <c r="R28" s="395"/>
      <c r="S28" s="395"/>
      <c r="T28" s="395"/>
      <c r="U28" s="395"/>
      <c r="V28" s="395"/>
      <c r="W28" s="395"/>
      <c r="X28" s="395"/>
      <c r="Y28" s="395"/>
      <c r="Z28" s="395"/>
      <c r="AA28" s="395"/>
      <c r="AB28" s="395"/>
      <c r="AC28" s="395"/>
      <c r="AD28" s="395"/>
      <c r="AE28" s="395"/>
      <c r="AF28" s="395"/>
      <c r="AG28" s="407"/>
      <c r="AH28" s="381"/>
      <c r="AI28" s="381"/>
      <c r="AJ28" s="381"/>
    </row>
    <row r="29" spans="1:36" ht="12.95" customHeight="1">
      <c r="A29" s="413"/>
      <c r="B29" s="381"/>
      <c r="C29" s="414"/>
      <c r="D29" s="415"/>
      <c r="E29" s="415"/>
      <c r="F29" s="395"/>
      <c r="G29" s="395"/>
      <c r="H29" s="395"/>
      <c r="I29" s="395"/>
      <c r="J29" s="395"/>
      <c r="K29" s="395"/>
      <c r="L29" s="395"/>
      <c r="M29" s="395"/>
      <c r="N29" s="395"/>
      <c r="O29" s="395"/>
      <c r="P29" s="395"/>
      <c r="Q29" s="395"/>
      <c r="R29" s="395"/>
      <c r="S29" s="395"/>
      <c r="T29" s="395"/>
      <c r="U29" s="395"/>
      <c r="V29" s="395"/>
      <c r="W29" s="395"/>
      <c r="X29" s="395"/>
      <c r="Y29" s="395"/>
      <c r="Z29" s="395"/>
      <c r="AA29" s="395"/>
      <c r="AB29" s="395"/>
      <c r="AC29" s="395"/>
      <c r="AD29" s="395"/>
      <c r="AE29" s="395"/>
      <c r="AF29" s="395"/>
      <c r="AG29" s="381"/>
      <c r="AH29" s="381"/>
      <c r="AI29" s="381"/>
      <c r="AJ29" s="381"/>
    </row>
    <row r="30" spans="1:36" ht="12.95" customHeight="1">
      <c r="A30" s="395"/>
      <c r="B30" s="409"/>
      <c r="C30" s="416"/>
      <c r="D30" s="407"/>
      <c r="E30" s="407"/>
      <c r="F30" s="395"/>
      <c r="G30" s="395"/>
      <c r="H30" s="395"/>
      <c r="I30" s="395"/>
      <c r="J30" s="395"/>
      <c r="K30" s="395"/>
      <c r="L30" s="395"/>
      <c r="M30" s="395"/>
      <c r="N30" s="395"/>
      <c r="O30" s="395"/>
      <c r="P30" s="395"/>
      <c r="Q30" s="395"/>
      <c r="R30" s="395"/>
      <c r="S30" s="395"/>
      <c r="T30" s="395"/>
      <c r="U30" s="395"/>
      <c r="V30" s="395"/>
      <c r="W30" s="395"/>
      <c r="X30" s="395"/>
      <c r="Y30" s="395"/>
      <c r="Z30" s="395"/>
      <c r="AA30" s="395"/>
      <c r="AB30" s="395"/>
      <c r="AC30" s="395"/>
      <c r="AD30" s="395"/>
      <c r="AE30" s="395"/>
      <c r="AF30" s="395"/>
      <c r="AG30" s="381"/>
      <c r="AH30" s="381"/>
      <c r="AI30" s="381"/>
      <c r="AJ30" s="381"/>
    </row>
    <row r="31" spans="1:36" ht="12.95" customHeight="1">
      <c r="A31" s="395"/>
      <c r="B31" s="396"/>
      <c r="C31" s="416"/>
      <c r="D31" s="407"/>
      <c r="E31" s="407"/>
      <c r="F31" s="395"/>
      <c r="G31" s="395"/>
      <c r="H31" s="395"/>
      <c r="I31" s="395"/>
      <c r="J31" s="395"/>
      <c r="K31" s="395"/>
      <c r="L31" s="395"/>
      <c r="M31" s="395"/>
      <c r="N31" s="395"/>
      <c r="O31" s="395"/>
      <c r="P31" s="395"/>
      <c r="Q31" s="395"/>
      <c r="R31" s="395"/>
      <c r="S31" s="395"/>
      <c r="T31" s="395"/>
      <c r="U31" s="395"/>
      <c r="V31" s="395"/>
      <c r="W31" s="395"/>
      <c r="X31" s="395"/>
      <c r="Y31" s="395"/>
      <c r="Z31" s="395"/>
      <c r="AA31" s="395"/>
      <c r="AB31" s="395"/>
      <c r="AC31" s="395"/>
      <c r="AD31" s="395"/>
      <c r="AE31" s="395"/>
      <c r="AF31" s="395"/>
      <c r="AG31" s="381"/>
      <c r="AH31" s="381"/>
      <c r="AI31" s="381"/>
      <c r="AJ31" s="381"/>
    </row>
    <row r="32" spans="1:36" ht="12.95" customHeight="1" thickBot="1">
      <c r="A32" s="381"/>
      <c r="B32" s="381"/>
      <c r="C32" s="416"/>
      <c r="D32" s="407"/>
      <c r="E32" s="407"/>
      <c r="F32" s="395"/>
      <c r="G32" s="395"/>
      <c r="H32" s="395"/>
      <c r="I32" s="395"/>
      <c r="J32" s="395"/>
      <c r="K32" s="395"/>
      <c r="L32" s="395"/>
      <c r="M32" s="395"/>
      <c r="N32" s="395"/>
      <c r="O32" s="395"/>
      <c r="P32" s="395"/>
      <c r="Q32" s="395"/>
      <c r="R32" s="395"/>
      <c r="S32" s="395"/>
      <c r="T32" s="395"/>
      <c r="U32" s="395"/>
      <c r="V32" s="395"/>
      <c r="W32" s="395"/>
      <c r="X32" s="395"/>
      <c r="Y32" s="395"/>
      <c r="Z32" s="395"/>
      <c r="AA32" s="395"/>
      <c r="AB32" s="395"/>
      <c r="AC32" s="395"/>
      <c r="AD32" s="395"/>
      <c r="AE32" s="395"/>
      <c r="AF32" s="395"/>
      <c r="AG32" s="395"/>
      <c r="AH32" s="395"/>
      <c r="AI32" s="395"/>
      <c r="AJ32" s="395"/>
    </row>
    <row r="33" spans="1:36" ht="12.95" customHeight="1">
      <c r="A33" s="417"/>
      <c r="B33" s="417"/>
      <c r="C33" s="417"/>
      <c r="D33" s="417"/>
      <c r="E33" s="418"/>
      <c r="F33" s="395"/>
      <c r="G33" s="395"/>
      <c r="H33" s="395"/>
      <c r="I33" s="395"/>
      <c r="J33" s="395"/>
      <c r="K33" s="395"/>
      <c r="L33" s="395"/>
      <c r="M33" s="395"/>
      <c r="N33" s="395"/>
      <c r="O33" s="395"/>
      <c r="P33" s="395"/>
      <c r="Q33" s="395"/>
      <c r="R33" s="400"/>
      <c r="S33" s="395"/>
      <c r="T33" s="395"/>
      <c r="U33" s="395"/>
      <c r="V33" s="395"/>
      <c r="W33" s="395"/>
      <c r="X33" s="395"/>
      <c r="Y33" s="395"/>
      <c r="Z33" s="395"/>
      <c r="AA33" s="395"/>
      <c r="AB33" s="395"/>
      <c r="AC33" s="395"/>
      <c r="AD33" s="395"/>
      <c r="AE33" s="395"/>
      <c r="AF33" s="419"/>
      <c r="AG33" s="420" t="s">
        <v>77</v>
      </c>
      <c r="AH33" s="421"/>
      <c r="AI33" s="421">
        <f>路口基本資料!$B$4</f>
        <v>0</v>
      </c>
      <c r="AJ33" s="421"/>
    </row>
    <row r="34" spans="1:36" ht="12.95" customHeight="1">
      <c r="A34" s="395"/>
      <c r="B34" s="395"/>
      <c r="C34" s="395"/>
      <c r="D34" s="395"/>
      <c r="E34" s="400"/>
      <c r="F34" s="395"/>
      <c r="G34" s="397">
        <f>+D25</f>
        <v>0</v>
      </c>
      <c r="H34" s="397">
        <f>+H5</f>
        <v>0</v>
      </c>
      <c r="I34" s="397">
        <f>+V5</f>
        <v>0</v>
      </c>
      <c r="J34" s="397">
        <f>+AG18</f>
        <v>0</v>
      </c>
      <c r="K34" s="397">
        <f>+Z34</f>
        <v>0</v>
      </c>
      <c r="L34" s="381"/>
      <c r="M34" s="397">
        <f>PHF及轉向比!DY99</f>
        <v>0</v>
      </c>
      <c r="N34" s="397">
        <f>PHF及轉向比!ED99</f>
        <v>0</v>
      </c>
      <c r="O34" s="397">
        <f>PHF及轉向比!EI99</f>
        <v>0</v>
      </c>
      <c r="P34" s="397">
        <f>PHF及轉向比!DO99</f>
        <v>0</v>
      </c>
      <c r="Q34" s="397">
        <f>PHF及轉向比!DT99</f>
        <v>0</v>
      </c>
      <c r="R34" s="400"/>
      <c r="S34" s="395"/>
      <c r="T34" s="397">
        <f>+Q34</f>
        <v>0</v>
      </c>
      <c r="U34" s="397">
        <f>+D24</f>
        <v>0</v>
      </c>
      <c r="V34" s="397">
        <f>+I5</f>
        <v>0</v>
      </c>
      <c r="W34" s="397">
        <f>+W5</f>
        <v>0</v>
      </c>
      <c r="X34" s="397">
        <f>+AG19</f>
        <v>0</v>
      </c>
      <c r="Y34" s="395"/>
      <c r="Z34" s="397">
        <f>PHF及轉向比!CN99</f>
        <v>0</v>
      </c>
      <c r="AA34" s="397">
        <f>PHF及轉向比!CS99</f>
        <v>0</v>
      </c>
      <c r="AB34" s="397">
        <f>PHF及轉向比!CX99</f>
        <v>0</v>
      </c>
      <c r="AC34" s="397">
        <f>PHF及轉向比!DC99</f>
        <v>0</v>
      </c>
      <c r="AD34" s="397">
        <f>PHF及轉向比!CI99</f>
        <v>0</v>
      </c>
      <c r="AE34" s="407"/>
      <c r="AF34" s="402"/>
      <c r="AG34" s="422" t="s">
        <v>103</v>
      </c>
      <c r="AH34" s="423" t="s">
        <v>133</v>
      </c>
      <c r="AI34" s="381"/>
      <c r="AJ34" s="424"/>
    </row>
    <row r="35" spans="1:36" ht="12.95" customHeight="1">
      <c r="A35" s="395"/>
      <c r="B35" s="395"/>
      <c r="C35" s="395"/>
      <c r="D35" s="395"/>
      <c r="E35" s="400"/>
      <c r="F35" s="395"/>
      <c r="G35" s="381"/>
      <c r="H35" s="381"/>
      <c r="I35" s="397">
        <f>SUM(G34:K34)</f>
        <v>0</v>
      </c>
      <c r="J35" s="381"/>
      <c r="K35" s="381"/>
      <c r="L35" s="381"/>
      <c r="M35" s="401" t="str">
        <f>IF($O36=0,"--",M34/$O36)</f>
        <v>--</v>
      </c>
      <c r="N35" s="401" t="str">
        <f>IF($O36=0,"--",N34/$O36)</f>
        <v>--</v>
      </c>
      <c r="O35" s="401" t="str">
        <f>IF($O36=0,"--",O34/$O36)</f>
        <v>--</v>
      </c>
      <c r="P35" s="401" t="str">
        <f>IF($O36=0,"--",P34/$O36)</f>
        <v>--</v>
      </c>
      <c r="Q35" s="401" t="str">
        <f>IF($O36=0,"--",Q34/$O36)</f>
        <v>--</v>
      </c>
      <c r="R35" s="400"/>
      <c r="S35" s="395"/>
      <c r="T35" s="395"/>
      <c r="U35" s="381"/>
      <c r="V35" s="397">
        <f>SUM(T34:X34)</f>
        <v>0</v>
      </c>
      <c r="W35" s="395"/>
      <c r="X35" s="395"/>
      <c r="Y35" s="384"/>
      <c r="Z35" s="401" t="str">
        <f>IF($AB36=0,"--",Z34/$AB36)</f>
        <v>--</v>
      </c>
      <c r="AA35" s="401" t="str">
        <f>IF($AB36=0,"--",AA34/$AB36)</f>
        <v>--</v>
      </c>
      <c r="AB35" s="401" t="str">
        <f>IF($AB36=0,"--",AB34/$AB36)</f>
        <v>--</v>
      </c>
      <c r="AC35" s="401" t="str">
        <f>IF($AB36=0,"--",AC34/$AB36)</f>
        <v>--</v>
      </c>
      <c r="AD35" s="401" t="str">
        <f>IF($AB36=0,"--",AD34/$AB36)</f>
        <v>--</v>
      </c>
      <c r="AE35" s="412"/>
      <c r="AF35" s="402"/>
      <c r="AG35" s="422" t="s">
        <v>102</v>
      </c>
      <c r="AH35" s="424"/>
      <c r="AI35" s="425" t="str">
        <f>路口基本資料!$B$8</f>
        <v>YYYY/MM/DD</v>
      </c>
      <c r="AJ35" s="424"/>
    </row>
    <row r="36" spans="1:36" ht="12.95" customHeight="1">
      <c r="A36" s="395"/>
      <c r="B36" s="395"/>
      <c r="C36" s="395"/>
      <c r="D36" s="395"/>
      <c r="E36" s="400"/>
      <c r="F36" s="395"/>
      <c r="G36" s="381"/>
      <c r="H36" s="381"/>
      <c r="I36" s="381"/>
      <c r="J36" s="381"/>
      <c r="K36" s="381"/>
      <c r="L36" s="381"/>
      <c r="M36" s="381"/>
      <c r="N36" s="381"/>
      <c r="O36" s="397">
        <f>SUM(M34:Q34)</f>
        <v>0</v>
      </c>
      <c r="P36" s="381"/>
      <c r="Q36" s="381"/>
      <c r="R36" s="400"/>
      <c r="S36" s="395"/>
      <c r="T36" s="395"/>
      <c r="U36" s="409"/>
      <c r="V36" s="395"/>
      <c r="W36" s="389"/>
      <c r="X36" s="389"/>
      <c r="Y36" s="384"/>
      <c r="Z36" s="395"/>
      <c r="AA36" s="381"/>
      <c r="AB36" s="397">
        <f>SUM(Z34:AD34)</f>
        <v>0</v>
      </c>
      <c r="AC36" s="395"/>
      <c r="AD36" s="395"/>
      <c r="AE36" s="395"/>
      <c r="AF36" s="402"/>
      <c r="AG36" s="422" t="s">
        <v>105</v>
      </c>
      <c r="AH36" s="426">
        <f>PHF及轉向比!$AZ$99</f>
        <v>1500</v>
      </c>
      <c r="AI36" s="426" t="s">
        <v>106</v>
      </c>
      <c r="AJ36" s="426">
        <f>PHF及轉向比!$BA$99</f>
        <v>1600</v>
      </c>
    </row>
    <row r="37" spans="1:36" ht="12.95" customHeight="1">
      <c r="A37" s="395"/>
      <c r="B37" s="395"/>
      <c r="C37" s="395"/>
      <c r="D37" s="395"/>
      <c r="E37" s="400"/>
      <c r="F37" s="395"/>
      <c r="G37" s="381"/>
      <c r="H37" s="381"/>
      <c r="I37" s="381"/>
      <c r="J37" s="381"/>
      <c r="K37" s="381"/>
      <c r="L37" s="389">
        <f>'調查資料(OUT)'!$AG$8</f>
        <v>0</v>
      </c>
      <c r="M37" s="381"/>
      <c r="N37" s="381"/>
      <c r="O37" s="410" t="s">
        <v>16</v>
      </c>
      <c r="P37" s="381"/>
      <c r="Q37" s="381"/>
      <c r="R37" s="400"/>
      <c r="S37" s="395"/>
      <c r="T37" s="395"/>
      <c r="U37" s="395"/>
      <c r="V37" s="395"/>
      <c r="W37" s="395"/>
      <c r="X37" s="395"/>
      <c r="Y37" s="389">
        <f>'調查資料(OUT)'!$R$8</f>
        <v>0</v>
      </c>
      <c r="Z37" s="409"/>
      <c r="AA37" s="381"/>
      <c r="AB37" s="427" t="s">
        <v>15</v>
      </c>
      <c r="AC37" s="395"/>
      <c r="AD37" s="395"/>
      <c r="AE37" s="395"/>
      <c r="AF37" s="402"/>
      <c r="AG37" s="422" t="s">
        <v>107</v>
      </c>
      <c r="AH37" s="426"/>
      <c r="AI37" s="426"/>
      <c r="AJ37" s="426"/>
    </row>
    <row r="38" spans="1:36" ht="12.95" customHeight="1">
      <c r="A38" s="395"/>
      <c r="B38" s="395"/>
      <c r="C38" s="395"/>
      <c r="D38" s="395"/>
      <c r="E38" s="395"/>
      <c r="F38" s="395"/>
      <c r="G38" s="395"/>
      <c r="H38" s="395"/>
      <c r="I38" s="395"/>
      <c r="J38" s="395"/>
      <c r="K38" s="395"/>
      <c r="L38" s="389"/>
      <c r="M38" s="409"/>
      <c r="N38" s="427"/>
      <c r="O38" s="395"/>
      <c r="P38" s="395"/>
      <c r="Q38" s="395"/>
      <c r="R38" s="395"/>
      <c r="S38" s="395"/>
      <c r="T38" s="395"/>
      <c r="U38" s="395"/>
      <c r="V38" s="395"/>
      <c r="W38" s="395"/>
      <c r="X38" s="395"/>
      <c r="Y38" s="395"/>
      <c r="Z38" s="395"/>
      <c r="AA38" s="395"/>
      <c r="AB38" s="395"/>
      <c r="AC38" s="395"/>
      <c r="AD38" s="395"/>
      <c r="AE38" s="395"/>
      <c r="AF38" s="395"/>
      <c r="AG38" s="428"/>
      <c r="AH38" s="381"/>
      <c r="AI38" s="381"/>
      <c r="AJ38" s="381"/>
    </row>
    <row r="39" spans="1:36" ht="21">
      <c r="A39" s="457" t="str">
        <f>SUBSTITUTE("x_大型車轉向交通量(假日離峰)","x",路口基本資料!$B$5)</f>
        <v>_大型車轉向交通量(假日離峰)</v>
      </c>
      <c r="B39" s="457"/>
      <c r="C39" s="457"/>
      <c r="D39" s="457"/>
      <c r="E39" s="457"/>
      <c r="F39" s="457"/>
      <c r="G39" s="457"/>
      <c r="H39" s="457"/>
      <c r="I39" s="457"/>
      <c r="J39" s="457"/>
      <c r="K39" s="457"/>
      <c r="L39" s="457"/>
      <c r="M39" s="457"/>
      <c r="N39" s="457"/>
      <c r="O39" s="457"/>
      <c r="P39" s="457"/>
      <c r="Q39" s="457"/>
      <c r="R39" s="457"/>
      <c r="S39" s="457"/>
      <c r="T39" s="457"/>
      <c r="U39" s="457"/>
      <c r="V39" s="457"/>
      <c r="W39" s="457"/>
      <c r="X39" s="457"/>
      <c r="Y39" s="457"/>
      <c r="Z39" s="457"/>
      <c r="AA39" s="457"/>
      <c r="AB39" s="457"/>
      <c r="AC39" s="457"/>
      <c r="AD39" s="457"/>
      <c r="AE39" s="457"/>
      <c r="AF39" s="457"/>
      <c r="AG39" s="457"/>
      <c r="AH39" s="457"/>
      <c r="AI39" s="457"/>
      <c r="AJ39" s="457"/>
    </row>
    <row r="40" spans="1:36" ht="21">
      <c r="A40" s="436"/>
      <c r="B40" s="437"/>
      <c r="C40" s="438"/>
      <c r="D40" s="439"/>
      <c r="E40" s="439"/>
      <c r="F40" s="440"/>
      <c r="G40" s="441"/>
      <c r="H40" s="441"/>
      <c r="I40" s="438"/>
      <c r="J40" s="441"/>
      <c r="K40" s="441"/>
      <c r="L40" s="439"/>
      <c r="M40" s="441"/>
      <c r="N40" s="441"/>
      <c r="O40" s="441"/>
      <c r="P40" s="441"/>
      <c r="Q40" s="441"/>
      <c r="R40" s="441"/>
      <c r="S40" s="441"/>
      <c r="T40" s="441"/>
      <c r="U40" s="441"/>
      <c r="V40" s="441"/>
      <c r="W40" s="441"/>
      <c r="X40" s="441"/>
      <c r="Y40" s="441"/>
      <c r="Z40" s="441"/>
      <c r="AA40" s="441"/>
      <c r="AB40" s="441"/>
      <c r="AC40" s="441"/>
      <c r="AD40" s="441"/>
      <c r="AE40" s="441"/>
      <c r="AF40" s="441"/>
      <c r="AG40" s="441"/>
      <c r="AH40" s="441"/>
      <c r="AI40" s="438"/>
      <c r="AJ40" s="438"/>
    </row>
    <row r="41" spans="1:36" ht="12.95" customHeight="1">
      <c r="A41" s="383"/>
      <c r="B41" s="384"/>
      <c r="C41" s="385"/>
      <c r="D41" s="386"/>
      <c r="E41" s="387"/>
      <c r="F41" s="381"/>
      <c r="G41" s="381"/>
      <c r="H41" s="381"/>
      <c r="I41" s="388"/>
      <c r="J41" s="381"/>
      <c r="K41" s="381"/>
      <c r="L41" s="389"/>
      <c r="M41" s="381"/>
      <c r="N41" s="381"/>
      <c r="O41" s="390"/>
      <c r="P41" s="381"/>
      <c r="Q41" s="381"/>
      <c r="R41" s="387"/>
      <c r="S41" s="381"/>
      <c r="T41" s="381"/>
      <c r="U41" s="381"/>
      <c r="V41" s="388"/>
      <c r="W41" s="381"/>
      <c r="X41" s="381"/>
      <c r="Y41" s="389"/>
      <c r="Z41" s="389"/>
      <c r="AA41" s="381"/>
      <c r="AB41" s="390"/>
      <c r="AC41" s="381"/>
      <c r="AD41" s="381"/>
      <c r="AE41" s="381"/>
      <c r="AF41" s="391"/>
      <c r="AG41" s="381"/>
      <c r="AH41" s="392"/>
      <c r="AI41" s="381"/>
      <c r="AJ41" s="381"/>
    </row>
    <row r="42" spans="1:36" ht="12.95" customHeight="1">
      <c r="A42" s="393"/>
      <c r="B42" s="393"/>
      <c r="C42" s="393"/>
      <c r="D42" s="393"/>
      <c r="E42" s="394"/>
      <c r="F42" s="381"/>
      <c r="G42" s="395"/>
      <c r="H42" s="396"/>
      <c r="I42" s="397"/>
      <c r="J42" s="381"/>
      <c r="K42" s="381"/>
      <c r="L42" s="384"/>
      <c r="M42" s="395"/>
      <c r="N42" s="395"/>
      <c r="O42" s="395"/>
      <c r="P42" s="395"/>
      <c r="Q42" s="395"/>
      <c r="R42" s="387"/>
      <c r="S42" s="381"/>
      <c r="T42" s="395"/>
      <c r="U42" s="396"/>
      <c r="V42" s="397"/>
      <c r="W42" s="381"/>
      <c r="X42" s="381"/>
      <c r="Y42" s="384"/>
      <c r="Z42" s="395"/>
      <c r="AA42" s="395"/>
      <c r="AB42" s="395"/>
      <c r="AC42" s="395"/>
      <c r="AD42" s="395"/>
      <c r="AE42" s="381"/>
      <c r="AF42" s="391"/>
      <c r="AG42" s="381"/>
      <c r="AH42" s="381"/>
      <c r="AI42" s="381"/>
      <c r="AJ42" s="381"/>
    </row>
    <row r="43" spans="1:36" ht="12.95" customHeight="1">
      <c r="A43" s="398"/>
      <c r="B43" s="399"/>
      <c r="C43" s="399"/>
      <c r="D43" s="399"/>
      <c r="E43" s="400"/>
      <c r="F43" s="395"/>
      <c r="G43" s="401"/>
      <c r="H43" s="401"/>
      <c r="I43" s="401"/>
      <c r="J43" s="401"/>
      <c r="K43" s="401"/>
      <c r="L43" s="389"/>
      <c r="M43" s="395"/>
      <c r="N43" s="395"/>
      <c r="O43" s="397"/>
      <c r="P43" s="395"/>
      <c r="Q43" s="395"/>
      <c r="R43" s="400"/>
      <c r="S43" s="395"/>
      <c r="T43" s="401"/>
      <c r="U43" s="401"/>
      <c r="V43" s="401"/>
      <c r="W43" s="401"/>
      <c r="X43" s="401"/>
      <c r="Y43" s="389"/>
      <c r="Z43" s="395"/>
      <c r="AA43" s="395"/>
      <c r="AB43" s="397"/>
      <c r="AC43" s="395"/>
      <c r="AD43" s="395"/>
      <c r="AE43" s="395"/>
      <c r="AF43" s="402"/>
      <c r="AG43" s="395"/>
      <c r="AH43" s="381"/>
      <c r="AI43" s="395"/>
      <c r="AJ43" s="395"/>
    </row>
    <row r="44" spans="1:36" ht="12.95" customHeight="1">
      <c r="A44" s="403"/>
      <c r="B44" s="403"/>
      <c r="C44" s="403"/>
      <c r="D44" s="403"/>
      <c r="E44" s="404"/>
      <c r="F44" s="395"/>
      <c r="G44" s="397"/>
      <c r="H44" s="397"/>
      <c r="I44" s="397"/>
      <c r="J44" s="397"/>
      <c r="K44" s="397"/>
      <c r="L44" s="395"/>
      <c r="M44" s="397"/>
      <c r="N44" s="397"/>
      <c r="O44" s="397"/>
      <c r="P44" s="397"/>
      <c r="Q44" s="397"/>
      <c r="R44" s="400"/>
      <c r="S44" s="395"/>
      <c r="T44" s="397"/>
      <c r="U44" s="397"/>
      <c r="V44" s="397"/>
      <c r="W44" s="397"/>
      <c r="X44" s="397"/>
      <c r="Y44" s="395"/>
      <c r="Z44" s="397"/>
      <c r="AA44" s="397"/>
      <c r="AB44" s="397"/>
      <c r="AC44" s="397"/>
      <c r="AD44" s="397"/>
      <c r="AE44" s="395"/>
      <c r="AF44" s="402"/>
      <c r="AG44" s="395"/>
      <c r="AH44" s="395"/>
      <c r="AI44" s="395"/>
      <c r="AJ44" s="395"/>
    </row>
    <row r="45" spans="1:36" ht="12.95" customHeight="1" thickBot="1">
      <c r="A45" s="405"/>
      <c r="B45" s="405"/>
      <c r="C45" s="405"/>
      <c r="D45" s="405"/>
      <c r="E45" s="406"/>
      <c r="F45" s="395"/>
      <c r="G45" s="395"/>
      <c r="H45" s="407"/>
      <c r="I45" s="407"/>
      <c r="J45" s="407"/>
      <c r="K45" s="407"/>
      <c r="L45" s="395"/>
      <c r="M45" s="407"/>
      <c r="N45" s="407"/>
      <c r="O45" s="407"/>
      <c r="P45" s="407"/>
      <c r="Q45" s="407"/>
      <c r="R45" s="400"/>
      <c r="S45" s="395"/>
      <c r="T45" s="395"/>
      <c r="U45" s="395"/>
      <c r="V45" s="395"/>
      <c r="W45" s="395"/>
      <c r="X45" s="395"/>
      <c r="Y45" s="395"/>
      <c r="Z45" s="395"/>
      <c r="AA45" s="395"/>
      <c r="AB45" s="395"/>
      <c r="AC45" s="395"/>
      <c r="AD45" s="395"/>
      <c r="AE45" s="395"/>
      <c r="AF45" s="408"/>
      <c r="AG45" s="405"/>
      <c r="AH45" s="405"/>
      <c r="AI45" s="405"/>
      <c r="AJ45" s="405"/>
    </row>
    <row r="46" spans="1:36" ht="12.95" customHeight="1">
      <c r="A46" s="395"/>
      <c r="B46" s="395"/>
      <c r="C46" s="395"/>
      <c r="D46" s="395"/>
      <c r="E46" s="395"/>
      <c r="F46" s="395"/>
      <c r="G46" s="395"/>
      <c r="H46" s="407"/>
      <c r="I46" s="407"/>
      <c r="J46" s="407"/>
      <c r="K46" s="407"/>
      <c r="L46" s="395"/>
      <c r="M46" s="407"/>
      <c r="N46" s="407"/>
      <c r="O46" s="407"/>
      <c r="P46" s="407"/>
      <c r="Q46" s="407"/>
      <c r="R46" s="395"/>
      <c r="S46" s="395"/>
      <c r="T46" s="395"/>
      <c r="U46" s="395"/>
      <c r="V46" s="395"/>
      <c r="W46" s="395"/>
      <c r="X46" s="395"/>
      <c r="Y46" s="395"/>
      <c r="Z46" s="395"/>
      <c r="AA46" s="395"/>
      <c r="AB46" s="395"/>
      <c r="AC46" s="395"/>
      <c r="AD46" s="395"/>
      <c r="AE46" s="395"/>
      <c r="AF46" s="395"/>
      <c r="AG46" s="395"/>
      <c r="AH46" s="395"/>
      <c r="AI46" s="395"/>
      <c r="AJ46" s="395"/>
    </row>
    <row r="47" spans="1:36" ht="12.95" customHeight="1">
      <c r="A47" s="395"/>
      <c r="B47" s="395"/>
      <c r="C47" s="395"/>
      <c r="D47" s="395"/>
      <c r="E47" s="395"/>
      <c r="F47" s="395"/>
      <c r="G47" s="395"/>
      <c r="H47" s="407"/>
      <c r="I47" s="407"/>
      <c r="J47" s="407"/>
      <c r="K47" s="407"/>
      <c r="L47" s="395"/>
      <c r="M47" s="407"/>
      <c r="N47" s="407"/>
      <c r="O47" s="407"/>
      <c r="P47" s="407"/>
      <c r="Q47" s="407"/>
      <c r="R47" s="395"/>
      <c r="S47" s="395"/>
      <c r="T47" s="395"/>
      <c r="U47" s="395"/>
      <c r="V47" s="395"/>
      <c r="W47" s="395"/>
      <c r="X47" s="395"/>
      <c r="Y47" s="395"/>
      <c r="Z47" s="395"/>
      <c r="AA47" s="395"/>
      <c r="AB47" s="395"/>
      <c r="AC47" s="395"/>
      <c r="AD47" s="395"/>
      <c r="AE47" s="395"/>
      <c r="AF47" s="395"/>
      <c r="AG47" s="395"/>
      <c r="AH47" s="395"/>
      <c r="AI47" s="395"/>
      <c r="AJ47" s="395"/>
    </row>
    <row r="48" spans="1:36" ht="12.95" customHeight="1">
      <c r="A48" s="395"/>
      <c r="B48" s="395"/>
      <c r="C48" s="395"/>
      <c r="D48" s="395"/>
      <c r="E48" s="395"/>
      <c r="F48" s="395"/>
      <c r="G48" s="395"/>
      <c r="H48" s="407"/>
      <c r="I48" s="407"/>
      <c r="J48" s="407"/>
      <c r="K48" s="407"/>
      <c r="L48" s="395"/>
      <c r="M48" s="407"/>
      <c r="N48" s="407"/>
      <c r="O48" s="407"/>
      <c r="P48" s="407"/>
      <c r="Q48" s="407"/>
      <c r="R48" s="395"/>
      <c r="S48" s="395"/>
      <c r="T48" s="395"/>
      <c r="U48" s="395"/>
      <c r="V48" s="395"/>
      <c r="W48" s="395"/>
      <c r="X48" s="395"/>
      <c r="Y48" s="395"/>
      <c r="Z48" s="395"/>
      <c r="AA48" s="395"/>
      <c r="AB48" s="395"/>
      <c r="AC48" s="395"/>
      <c r="AD48" s="395"/>
      <c r="AE48" s="395"/>
      <c r="AF48" s="395"/>
      <c r="AG48" s="395"/>
      <c r="AH48" s="395"/>
      <c r="AI48" s="395"/>
      <c r="AJ48" s="395"/>
    </row>
    <row r="49" spans="1:36" ht="12.95" customHeight="1">
      <c r="A49" s="395"/>
      <c r="B49" s="395"/>
      <c r="C49" s="395"/>
      <c r="D49" s="395"/>
      <c r="E49" s="395"/>
      <c r="F49" s="395"/>
      <c r="G49" s="395"/>
      <c r="H49" s="407"/>
      <c r="I49" s="407"/>
      <c r="J49" s="407"/>
      <c r="K49" s="407"/>
      <c r="L49" s="395"/>
      <c r="M49" s="407"/>
      <c r="N49" s="407"/>
      <c r="O49" s="407"/>
      <c r="P49" s="407"/>
      <c r="Q49" s="407"/>
      <c r="R49" s="395"/>
      <c r="S49" s="395"/>
      <c r="T49" s="395"/>
      <c r="U49" s="395"/>
      <c r="V49" s="395"/>
      <c r="W49" s="395"/>
      <c r="X49" s="395"/>
      <c r="Y49" s="395"/>
      <c r="Z49" s="395"/>
      <c r="AA49" s="395"/>
      <c r="AB49" s="395"/>
      <c r="AC49" s="395"/>
      <c r="AD49" s="395"/>
      <c r="AE49" s="395"/>
      <c r="AF49" s="395"/>
      <c r="AG49" s="395"/>
      <c r="AH49" s="395"/>
      <c r="AI49" s="395"/>
      <c r="AJ49" s="395"/>
    </row>
    <row r="50" spans="1:36" ht="12.95" customHeight="1">
      <c r="A50" s="381"/>
      <c r="B50" s="381"/>
      <c r="C50" s="381"/>
      <c r="D50" s="381"/>
      <c r="E50" s="381"/>
      <c r="F50" s="395"/>
      <c r="G50" s="395"/>
      <c r="H50" s="395"/>
      <c r="I50" s="395"/>
      <c r="J50" s="395"/>
      <c r="K50" s="395"/>
      <c r="L50" s="395"/>
      <c r="M50" s="395"/>
      <c r="N50" s="395"/>
      <c r="O50" s="395"/>
      <c r="P50" s="395"/>
      <c r="Q50" s="395"/>
      <c r="R50" s="395"/>
      <c r="S50" s="395"/>
      <c r="T50" s="395"/>
      <c r="U50" s="395"/>
      <c r="V50" s="395"/>
      <c r="W50" s="395"/>
      <c r="X50" s="395"/>
      <c r="Y50" s="395"/>
      <c r="Z50" s="395"/>
      <c r="AA50" s="395"/>
      <c r="AB50" s="395"/>
      <c r="AC50" s="395"/>
      <c r="AD50" s="395"/>
      <c r="AE50" s="395"/>
      <c r="AF50" s="395"/>
      <c r="AG50" s="381"/>
      <c r="AH50" s="381"/>
      <c r="AI50" s="381"/>
      <c r="AJ50" s="381"/>
    </row>
    <row r="51" spans="1:36" ht="12.95" customHeight="1">
      <c r="A51" s="381"/>
      <c r="B51" s="381"/>
      <c r="C51" s="381"/>
      <c r="D51" s="381"/>
      <c r="E51" s="381"/>
      <c r="F51" s="395"/>
      <c r="G51" s="395"/>
      <c r="H51" s="395"/>
      <c r="I51" s="395"/>
      <c r="J51" s="395"/>
      <c r="K51" s="395"/>
      <c r="L51" s="395"/>
      <c r="M51" s="395"/>
      <c r="N51" s="395"/>
      <c r="O51" s="395"/>
      <c r="P51" s="395"/>
      <c r="Q51" s="395"/>
      <c r="R51" s="395"/>
      <c r="S51" s="395"/>
      <c r="T51" s="395"/>
      <c r="U51" s="395"/>
      <c r="V51" s="395"/>
      <c r="W51" s="395"/>
      <c r="X51" s="395"/>
      <c r="Y51" s="395"/>
      <c r="Z51" s="395"/>
      <c r="AA51" s="395"/>
      <c r="AB51" s="395"/>
      <c r="AC51" s="395"/>
      <c r="AD51" s="395"/>
      <c r="AE51" s="395"/>
      <c r="AF51" s="395"/>
      <c r="AG51" s="381"/>
      <c r="AH51" s="381"/>
      <c r="AI51" s="381"/>
      <c r="AJ51" s="381"/>
    </row>
    <row r="52" spans="1:36" ht="12.95" customHeight="1">
      <c r="A52" s="381"/>
      <c r="B52" s="381"/>
      <c r="C52" s="381"/>
      <c r="D52" s="381"/>
      <c r="E52" s="381"/>
      <c r="F52" s="395"/>
      <c r="G52" s="395"/>
      <c r="H52" s="395"/>
      <c r="I52" s="395"/>
      <c r="J52" s="395"/>
      <c r="K52" s="395"/>
      <c r="L52" s="395"/>
      <c r="M52" s="395"/>
      <c r="N52" s="395"/>
      <c r="O52" s="395"/>
      <c r="P52" s="395"/>
      <c r="Q52" s="395"/>
      <c r="R52" s="395"/>
      <c r="S52" s="395"/>
      <c r="T52" s="395"/>
      <c r="U52" s="395"/>
      <c r="V52" s="395"/>
      <c r="W52" s="395"/>
      <c r="X52" s="395"/>
      <c r="Y52" s="395"/>
      <c r="Z52" s="395"/>
      <c r="AA52" s="395"/>
      <c r="AB52" s="395"/>
      <c r="AC52" s="395"/>
      <c r="AD52" s="395"/>
      <c r="AE52" s="395"/>
      <c r="AF52" s="395"/>
      <c r="AG52" s="381"/>
      <c r="AH52" s="381"/>
      <c r="AI52" s="381"/>
      <c r="AJ52" s="381"/>
    </row>
    <row r="53" spans="1:36" ht="12.95" customHeight="1">
      <c r="A53" s="381"/>
      <c r="B53" s="381"/>
      <c r="C53" s="381"/>
      <c r="D53" s="381"/>
      <c r="E53" s="381"/>
      <c r="F53" s="395"/>
      <c r="G53" s="395"/>
      <c r="H53" s="395"/>
      <c r="I53" s="395"/>
      <c r="J53" s="395"/>
      <c r="K53" s="395"/>
      <c r="L53" s="395"/>
      <c r="M53" s="395"/>
      <c r="N53" s="395"/>
      <c r="O53" s="395"/>
      <c r="P53" s="395"/>
      <c r="Q53" s="395"/>
      <c r="R53" s="395"/>
      <c r="S53" s="395"/>
      <c r="T53" s="395"/>
      <c r="U53" s="395"/>
      <c r="V53" s="395"/>
      <c r="W53" s="395"/>
      <c r="X53" s="395"/>
      <c r="Y53" s="395"/>
      <c r="Z53" s="395"/>
      <c r="AA53" s="395"/>
      <c r="AB53" s="395"/>
      <c r="AC53" s="395"/>
      <c r="AD53" s="395"/>
      <c r="AE53" s="395"/>
      <c r="AF53" s="395"/>
      <c r="AG53" s="381"/>
      <c r="AH53" s="381"/>
      <c r="AI53" s="381"/>
      <c r="AJ53" s="381"/>
    </row>
    <row r="54" spans="1:36" ht="12.95" customHeight="1">
      <c r="A54" s="381"/>
      <c r="B54" s="381"/>
      <c r="C54" s="381"/>
      <c r="D54" s="397"/>
      <c r="E54" s="381"/>
      <c r="F54" s="395"/>
      <c r="G54" s="395"/>
      <c r="H54" s="395"/>
      <c r="I54" s="395"/>
      <c r="J54" s="395"/>
      <c r="K54" s="395"/>
      <c r="L54" s="395"/>
      <c r="M54" s="395"/>
      <c r="N54" s="395"/>
      <c r="O54" s="395"/>
      <c r="P54" s="395"/>
      <c r="Q54" s="395"/>
      <c r="R54" s="395"/>
      <c r="S54" s="395"/>
      <c r="T54" s="395"/>
      <c r="U54" s="395"/>
      <c r="V54" s="395"/>
      <c r="W54" s="395"/>
      <c r="X54" s="395"/>
      <c r="Y54" s="395"/>
      <c r="Z54" s="395"/>
      <c r="AA54" s="395"/>
      <c r="AB54" s="395"/>
      <c r="AC54" s="395"/>
      <c r="AD54" s="395"/>
      <c r="AE54" s="395"/>
      <c r="AF54" s="395"/>
      <c r="AG54" s="397"/>
      <c r="AH54" s="401"/>
      <c r="AI54" s="381"/>
      <c r="AJ54" s="381"/>
    </row>
    <row r="55" spans="1:36" ht="12.95" customHeight="1">
      <c r="A55" s="395"/>
      <c r="B55" s="395"/>
      <c r="C55" s="409"/>
      <c r="D55" s="397"/>
      <c r="E55" s="407"/>
      <c r="F55" s="395"/>
      <c r="G55" s="395"/>
      <c r="H55" s="395"/>
      <c r="I55" s="395"/>
      <c r="J55" s="395"/>
      <c r="K55" s="395"/>
      <c r="L55" s="395"/>
      <c r="M55" s="395"/>
      <c r="N55" s="395"/>
      <c r="O55" s="395"/>
      <c r="P55" s="395"/>
      <c r="Q55" s="395"/>
      <c r="R55" s="395"/>
      <c r="S55" s="395"/>
      <c r="T55" s="395"/>
      <c r="U55" s="395"/>
      <c r="V55" s="395"/>
      <c r="W55" s="395"/>
      <c r="X55" s="395"/>
      <c r="Y55" s="395"/>
      <c r="Z55" s="395"/>
      <c r="AA55" s="395"/>
      <c r="AB55" s="395"/>
      <c r="AC55" s="395"/>
      <c r="AD55" s="395"/>
      <c r="AE55" s="395"/>
      <c r="AF55" s="395"/>
      <c r="AG55" s="397"/>
      <c r="AH55" s="401"/>
      <c r="AI55" s="396"/>
      <c r="AJ55" s="395"/>
    </row>
    <row r="56" spans="1:36" ht="12.95" customHeight="1">
      <c r="A56" s="395"/>
      <c r="B56" s="395"/>
      <c r="C56" s="397"/>
      <c r="D56" s="397"/>
      <c r="E56" s="407"/>
      <c r="F56" s="395"/>
      <c r="G56" s="395"/>
      <c r="H56" s="395"/>
      <c r="I56" s="395"/>
      <c r="J56" s="395"/>
      <c r="K56" s="395"/>
      <c r="L56" s="395"/>
      <c r="M56" s="395"/>
      <c r="N56" s="395"/>
      <c r="O56" s="395"/>
      <c r="P56" s="395"/>
      <c r="Q56" s="395"/>
      <c r="R56" s="395"/>
      <c r="S56" s="395"/>
      <c r="T56" s="395"/>
      <c r="U56" s="395"/>
      <c r="V56" s="395"/>
      <c r="W56" s="395"/>
      <c r="X56" s="395"/>
      <c r="Y56" s="395"/>
      <c r="Z56" s="395"/>
      <c r="AA56" s="395"/>
      <c r="AB56" s="395"/>
      <c r="AC56" s="395"/>
      <c r="AD56" s="395"/>
      <c r="AE56" s="395"/>
      <c r="AF56" s="395"/>
      <c r="AG56" s="397"/>
      <c r="AH56" s="401"/>
      <c r="AI56" s="397"/>
      <c r="AJ56" s="410"/>
    </row>
    <row r="57" spans="1:36" ht="12.95" customHeight="1">
      <c r="A57" s="395"/>
      <c r="B57" s="395"/>
      <c r="C57" s="381"/>
      <c r="D57" s="397"/>
      <c r="E57" s="407"/>
      <c r="F57" s="395"/>
      <c r="G57" s="395"/>
      <c r="H57" s="395"/>
      <c r="I57" s="395"/>
      <c r="J57" s="395"/>
      <c r="K57" s="395"/>
      <c r="L57" s="395"/>
      <c r="M57" s="395"/>
      <c r="N57" s="395"/>
      <c r="O57" s="395"/>
      <c r="P57" s="395"/>
      <c r="Q57" s="395"/>
      <c r="R57" s="395"/>
      <c r="S57" s="395"/>
      <c r="T57" s="395"/>
      <c r="U57" s="395"/>
      <c r="V57" s="395"/>
      <c r="W57" s="395"/>
      <c r="X57" s="395"/>
      <c r="Y57" s="395"/>
      <c r="Z57" s="395"/>
      <c r="AA57" s="395"/>
      <c r="AB57" s="395"/>
      <c r="AC57" s="395"/>
      <c r="AD57" s="395"/>
      <c r="AE57" s="395"/>
      <c r="AF57" s="395"/>
      <c r="AG57" s="397"/>
      <c r="AH57" s="401"/>
      <c r="AI57" s="395"/>
      <c r="AJ57" s="395"/>
    </row>
    <row r="58" spans="1:36" ht="12.95" customHeight="1">
      <c r="A58" s="395"/>
      <c r="B58" s="395"/>
      <c r="C58" s="381"/>
      <c r="D58" s="397"/>
      <c r="E58" s="407"/>
      <c r="F58" s="395"/>
      <c r="G58" s="395"/>
      <c r="H58" s="395"/>
      <c r="I58" s="395"/>
      <c r="J58" s="395"/>
      <c r="K58" s="395"/>
      <c r="L58" s="395"/>
      <c r="M58" s="395"/>
      <c r="N58" s="395"/>
      <c r="O58" s="395"/>
      <c r="P58" s="395"/>
      <c r="Q58" s="395"/>
      <c r="R58" s="395"/>
      <c r="S58" s="395"/>
      <c r="T58" s="395"/>
      <c r="U58" s="395"/>
      <c r="V58" s="395"/>
      <c r="W58" s="395"/>
      <c r="X58" s="395"/>
      <c r="Y58" s="395"/>
      <c r="Z58" s="395"/>
      <c r="AA58" s="395"/>
      <c r="AB58" s="395"/>
      <c r="AC58" s="395"/>
      <c r="AD58" s="395"/>
      <c r="AE58" s="395"/>
      <c r="AF58" s="395"/>
      <c r="AG58" s="397"/>
      <c r="AH58" s="401"/>
      <c r="AI58" s="384"/>
      <c r="AJ58" s="395"/>
    </row>
    <row r="59" spans="1:36" ht="12.95" customHeight="1">
      <c r="A59" s="411"/>
      <c r="B59" s="411"/>
      <c r="C59" s="381"/>
      <c r="D59" s="381"/>
      <c r="E59" s="381"/>
      <c r="F59" s="395"/>
      <c r="G59" s="395"/>
      <c r="H59" s="395"/>
      <c r="I59" s="395"/>
      <c r="J59" s="395"/>
      <c r="K59" s="395"/>
      <c r="L59" s="395"/>
      <c r="M59" s="395"/>
      <c r="N59" s="395"/>
      <c r="O59" s="395"/>
      <c r="P59" s="395"/>
      <c r="Q59" s="395"/>
      <c r="R59" s="395"/>
      <c r="S59" s="395"/>
      <c r="T59" s="395"/>
      <c r="U59" s="395"/>
      <c r="V59" s="395"/>
      <c r="W59" s="395"/>
      <c r="X59" s="395"/>
      <c r="Y59" s="395"/>
      <c r="Z59" s="395"/>
      <c r="AA59" s="395"/>
      <c r="AB59" s="395"/>
      <c r="AC59" s="395"/>
      <c r="AD59" s="395"/>
      <c r="AE59" s="395"/>
      <c r="AF59" s="395"/>
      <c r="AG59" s="381"/>
      <c r="AH59" s="381"/>
      <c r="AI59" s="459"/>
      <c r="AJ59" s="459"/>
    </row>
    <row r="60" spans="1:36" ht="12.95" customHeight="1">
      <c r="A60" s="381"/>
      <c r="B60" s="395"/>
      <c r="C60" s="401"/>
      <c r="D60" s="397"/>
      <c r="E60" s="407"/>
      <c r="F60" s="395"/>
      <c r="G60" s="395"/>
      <c r="H60" s="395"/>
      <c r="I60" s="395"/>
      <c r="J60" s="395"/>
      <c r="K60" s="395"/>
      <c r="L60" s="395"/>
      <c r="M60" s="395"/>
      <c r="N60" s="395"/>
      <c r="O60" s="395"/>
      <c r="P60" s="395"/>
      <c r="Q60" s="395"/>
      <c r="R60" s="395"/>
      <c r="S60" s="395"/>
      <c r="T60" s="395"/>
      <c r="U60" s="395"/>
      <c r="V60" s="395"/>
      <c r="W60" s="395"/>
      <c r="X60" s="395"/>
      <c r="Y60" s="395"/>
      <c r="Z60" s="395"/>
      <c r="AA60" s="395"/>
      <c r="AB60" s="395"/>
      <c r="AC60" s="395"/>
      <c r="AD60" s="395"/>
      <c r="AE60" s="395"/>
      <c r="AF60" s="395"/>
      <c r="AG60" s="397"/>
      <c r="AH60" s="409"/>
      <c r="AI60" s="395"/>
      <c r="AJ60" s="395"/>
    </row>
    <row r="61" spans="1:36" ht="12.95" customHeight="1">
      <c r="A61" s="395"/>
      <c r="B61" s="409"/>
      <c r="C61" s="401"/>
      <c r="D61" s="397"/>
      <c r="E61" s="407"/>
      <c r="F61" s="395"/>
      <c r="G61" s="395"/>
      <c r="H61" s="395"/>
      <c r="I61" s="395"/>
      <c r="J61" s="395"/>
      <c r="K61" s="395"/>
      <c r="L61" s="395"/>
      <c r="M61" s="395"/>
      <c r="N61" s="395"/>
      <c r="O61" s="395"/>
      <c r="P61" s="395"/>
      <c r="Q61" s="395"/>
      <c r="R61" s="395"/>
      <c r="S61" s="395"/>
      <c r="T61" s="395"/>
      <c r="U61" s="395"/>
      <c r="V61" s="395"/>
      <c r="W61" s="395"/>
      <c r="X61" s="395"/>
      <c r="Y61" s="395"/>
      <c r="Z61" s="395"/>
      <c r="AA61" s="395"/>
      <c r="AB61" s="395"/>
      <c r="AC61" s="395"/>
      <c r="AD61" s="395"/>
      <c r="AE61" s="395"/>
      <c r="AF61" s="395"/>
      <c r="AG61" s="397"/>
      <c r="AH61" s="381"/>
      <c r="AI61" s="395"/>
      <c r="AJ61" s="395"/>
    </row>
    <row r="62" spans="1:36" ht="12.95" customHeight="1">
      <c r="A62" s="410"/>
      <c r="B62" s="397"/>
      <c r="C62" s="401"/>
      <c r="D62" s="397"/>
      <c r="E62" s="407"/>
      <c r="F62" s="395"/>
      <c r="G62" s="395"/>
      <c r="H62" s="395"/>
      <c r="I62" s="395"/>
      <c r="J62" s="395"/>
      <c r="K62" s="395"/>
      <c r="L62" s="395"/>
      <c r="M62" s="395"/>
      <c r="N62" s="395"/>
      <c r="O62" s="395"/>
      <c r="P62" s="395"/>
      <c r="Q62" s="395"/>
      <c r="R62" s="395"/>
      <c r="S62" s="395"/>
      <c r="T62" s="395"/>
      <c r="U62" s="395"/>
      <c r="V62" s="395"/>
      <c r="W62" s="395"/>
      <c r="X62" s="395"/>
      <c r="Y62" s="395"/>
      <c r="Z62" s="395"/>
      <c r="AA62" s="395"/>
      <c r="AB62" s="395"/>
      <c r="AC62" s="395"/>
      <c r="AD62" s="395"/>
      <c r="AE62" s="395"/>
      <c r="AF62" s="395"/>
      <c r="AG62" s="397"/>
      <c r="AH62" s="397"/>
      <c r="AI62" s="395"/>
      <c r="AJ62" s="395"/>
    </row>
    <row r="63" spans="1:36" ht="12.95" customHeight="1">
      <c r="A63" s="395"/>
      <c r="B63" s="396"/>
      <c r="C63" s="401"/>
      <c r="D63" s="397"/>
      <c r="E63" s="407"/>
      <c r="F63" s="395"/>
      <c r="G63" s="395"/>
      <c r="H63" s="395"/>
      <c r="I63" s="395"/>
      <c r="J63" s="395"/>
      <c r="K63" s="395"/>
      <c r="L63" s="395"/>
      <c r="M63" s="395"/>
      <c r="N63" s="395"/>
      <c r="O63" s="395"/>
      <c r="P63" s="395"/>
      <c r="Q63" s="395"/>
      <c r="R63" s="395"/>
      <c r="S63" s="395"/>
      <c r="T63" s="395"/>
      <c r="U63" s="395"/>
      <c r="V63" s="395"/>
      <c r="W63" s="395"/>
      <c r="X63" s="395"/>
      <c r="Y63" s="395"/>
      <c r="Z63" s="395"/>
      <c r="AA63" s="395"/>
      <c r="AB63" s="395"/>
      <c r="AC63" s="395"/>
      <c r="AD63" s="395"/>
      <c r="AE63" s="395"/>
      <c r="AF63" s="395"/>
      <c r="AG63" s="397"/>
      <c r="AH63" s="381"/>
      <c r="AI63" s="381"/>
      <c r="AJ63" s="381"/>
    </row>
    <row r="64" spans="1:36" ht="12.95" customHeight="1">
      <c r="A64" s="381"/>
      <c r="B64" s="381"/>
      <c r="C64" s="401"/>
      <c r="D64" s="397"/>
      <c r="E64" s="407"/>
      <c r="F64" s="395"/>
      <c r="G64" s="395"/>
      <c r="H64" s="395"/>
      <c r="I64" s="395"/>
      <c r="J64" s="395"/>
      <c r="K64" s="395"/>
      <c r="L64" s="395"/>
      <c r="M64" s="395"/>
      <c r="N64" s="395"/>
      <c r="O64" s="395"/>
      <c r="P64" s="395"/>
      <c r="Q64" s="395"/>
      <c r="R64" s="395"/>
      <c r="S64" s="395"/>
      <c r="T64" s="395"/>
      <c r="U64" s="395"/>
      <c r="V64" s="395"/>
      <c r="W64" s="395"/>
      <c r="X64" s="395"/>
      <c r="Y64" s="395"/>
      <c r="Z64" s="395"/>
      <c r="AA64" s="395"/>
      <c r="AB64" s="395"/>
      <c r="AC64" s="395"/>
      <c r="AD64" s="395"/>
      <c r="AE64" s="395"/>
      <c r="AF64" s="395"/>
      <c r="AG64" s="397"/>
      <c r="AH64" s="381"/>
      <c r="AI64" s="381"/>
      <c r="AJ64" s="381"/>
    </row>
    <row r="65" spans="1:36" ht="12.95" customHeight="1">
      <c r="A65" s="381"/>
      <c r="B65" s="381"/>
      <c r="C65" s="412"/>
      <c r="D65" s="407"/>
      <c r="E65" s="407"/>
      <c r="F65" s="395"/>
      <c r="G65" s="395"/>
      <c r="H65" s="395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Y65" s="395"/>
      <c r="Z65" s="395"/>
      <c r="AA65" s="395"/>
      <c r="AB65" s="395"/>
      <c r="AC65" s="395"/>
      <c r="AD65" s="395"/>
      <c r="AE65" s="395"/>
      <c r="AF65" s="395"/>
      <c r="AG65" s="407"/>
      <c r="AH65" s="381"/>
      <c r="AI65" s="381"/>
      <c r="AJ65" s="381"/>
    </row>
    <row r="66" spans="1:36" ht="12.95" customHeight="1">
      <c r="A66" s="381"/>
      <c r="B66" s="381"/>
      <c r="C66" s="412"/>
      <c r="D66" s="407"/>
      <c r="E66" s="407"/>
      <c r="F66" s="395"/>
      <c r="G66" s="395"/>
      <c r="H66" s="395"/>
      <c r="I66" s="395"/>
      <c r="J66" s="395"/>
      <c r="K66" s="395"/>
      <c r="L66" s="395"/>
      <c r="M66" s="395"/>
      <c r="N66" s="395"/>
      <c r="O66" s="395"/>
      <c r="P66" s="395"/>
      <c r="Q66" s="395"/>
      <c r="R66" s="395"/>
      <c r="S66" s="395"/>
      <c r="T66" s="395"/>
      <c r="U66" s="395"/>
      <c r="V66" s="395"/>
      <c r="W66" s="395"/>
      <c r="X66" s="395"/>
      <c r="Y66" s="395"/>
      <c r="Z66" s="395"/>
      <c r="AA66" s="395"/>
      <c r="AB66" s="395"/>
      <c r="AC66" s="395"/>
      <c r="AD66" s="395"/>
      <c r="AE66" s="395"/>
      <c r="AF66" s="395"/>
      <c r="AG66" s="407"/>
      <c r="AH66" s="381"/>
      <c r="AI66" s="381"/>
      <c r="AJ66" s="381"/>
    </row>
    <row r="67" spans="1:36" ht="12.95" customHeight="1">
      <c r="A67" s="381"/>
      <c r="B67" s="381"/>
      <c r="C67" s="412"/>
      <c r="D67" s="407"/>
      <c r="E67" s="407"/>
      <c r="F67" s="395"/>
      <c r="G67" s="395"/>
      <c r="H67" s="395"/>
      <c r="I67" s="395"/>
      <c r="J67" s="395"/>
      <c r="K67" s="395"/>
      <c r="L67" s="395"/>
      <c r="M67" s="395"/>
      <c r="N67" s="395"/>
      <c r="O67" s="395"/>
      <c r="P67" s="395"/>
      <c r="Q67" s="395"/>
      <c r="R67" s="395"/>
      <c r="S67" s="395"/>
      <c r="T67" s="395"/>
      <c r="U67" s="395"/>
      <c r="V67" s="395"/>
      <c r="W67" s="395"/>
      <c r="X67" s="395"/>
      <c r="Y67" s="395"/>
      <c r="Z67" s="395"/>
      <c r="AA67" s="395"/>
      <c r="AB67" s="395"/>
      <c r="AC67" s="395"/>
      <c r="AD67" s="395"/>
      <c r="AE67" s="395"/>
      <c r="AF67" s="395"/>
      <c r="AG67" s="407"/>
      <c r="AH67" s="381"/>
      <c r="AI67" s="381"/>
      <c r="AJ67" s="381"/>
    </row>
    <row r="68" spans="1:36" ht="12.95" customHeight="1">
      <c r="A68" s="413"/>
      <c r="B68" s="381"/>
      <c r="C68" s="414"/>
      <c r="D68" s="415"/>
      <c r="E68" s="415"/>
      <c r="F68" s="395"/>
      <c r="G68" s="395"/>
      <c r="H68" s="395"/>
      <c r="I68" s="395"/>
      <c r="J68" s="395"/>
      <c r="K68" s="395"/>
      <c r="L68" s="395"/>
      <c r="M68" s="395"/>
      <c r="N68" s="395"/>
      <c r="O68" s="395"/>
      <c r="P68" s="395"/>
      <c r="Q68" s="395"/>
      <c r="R68" s="395"/>
      <c r="S68" s="395"/>
      <c r="T68" s="395"/>
      <c r="U68" s="395"/>
      <c r="V68" s="395"/>
      <c r="W68" s="395"/>
      <c r="X68" s="395"/>
      <c r="Y68" s="395"/>
      <c r="Z68" s="395"/>
      <c r="AA68" s="395"/>
      <c r="AB68" s="395"/>
      <c r="AC68" s="395"/>
      <c r="AD68" s="395"/>
      <c r="AE68" s="395"/>
      <c r="AF68" s="395"/>
      <c r="AG68" s="381"/>
      <c r="AH68" s="381"/>
      <c r="AI68" s="381"/>
      <c r="AJ68" s="381"/>
    </row>
    <row r="69" spans="1:36" ht="12.95" customHeight="1">
      <c r="A69" s="395"/>
      <c r="B69" s="409"/>
      <c r="C69" s="416"/>
      <c r="D69" s="407"/>
      <c r="E69" s="407"/>
      <c r="F69" s="395"/>
      <c r="G69" s="395"/>
      <c r="H69" s="395"/>
      <c r="I69" s="395"/>
      <c r="J69" s="395"/>
      <c r="K69" s="395"/>
      <c r="L69" s="395"/>
      <c r="M69" s="395"/>
      <c r="N69" s="395"/>
      <c r="O69" s="395"/>
      <c r="P69" s="395"/>
      <c r="Q69" s="395"/>
      <c r="R69" s="395"/>
      <c r="S69" s="395"/>
      <c r="T69" s="395"/>
      <c r="U69" s="395"/>
      <c r="V69" s="395"/>
      <c r="W69" s="395"/>
      <c r="X69" s="395"/>
      <c r="Y69" s="395"/>
      <c r="Z69" s="395"/>
      <c r="AA69" s="395"/>
      <c r="AB69" s="395"/>
      <c r="AC69" s="395"/>
      <c r="AD69" s="395"/>
      <c r="AE69" s="395"/>
      <c r="AF69" s="395"/>
      <c r="AG69" s="381"/>
      <c r="AH69" s="381"/>
      <c r="AI69" s="381"/>
      <c r="AJ69" s="381"/>
    </row>
    <row r="70" spans="1:36" ht="12.95" customHeight="1">
      <c r="A70" s="395"/>
      <c r="B70" s="396"/>
      <c r="C70" s="416"/>
      <c r="D70" s="407"/>
      <c r="E70" s="407"/>
      <c r="F70" s="395"/>
      <c r="G70" s="395"/>
      <c r="H70" s="395"/>
      <c r="I70" s="395"/>
      <c r="J70" s="395"/>
      <c r="K70" s="395"/>
      <c r="L70" s="395"/>
      <c r="M70" s="395"/>
      <c r="N70" s="395"/>
      <c r="O70" s="395"/>
      <c r="P70" s="395"/>
      <c r="Q70" s="395"/>
      <c r="R70" s="395"/>
      <c r="S70" s="395"/>
      <c r="T70" s="395"/>
      <c r="U70" s="395"/>
      <c r="V70" s="395"/>
      <c r="W70" s="395"/>
      <c r="X70" s="395"/>
      <c r="Y70" s="395"/>
      <c r="Z70" s="395"/>
      <c r="AA70" s="395"/>
      <c r="AB70" s="395"/>
      <c r="AC70" s="395"/>
      <c r="AD70" s="395"/>
      <c r="AE70" s="395"/>
      <c r="AF70" s="395"/>
      <c r="AG70" s="381"/>
      <c r="AH70" s="381"/>
      <c r="AI70" s="381"/>
      <c r="AJ70" s="381"/>
    </row>
    <row r="71" spans="1:36" ht="12.95" customHeight="1" thickBot="1">
      <c r="A71" s="381"/>
      <c r="B71" s="381"/>
      <c r="C71" s="416"/>
      <c r="D71" s="407"/>
      <c r="E71" s="407"/>
      <c r="F71" s="395"/>
      <c r="G71" s="395"/>
      <c r="H71" s="395"/>
      <c r="I71" s="395"/>
      <c r="J71" s="395"/>
      <c r="K71" s="395"/>
      <c r="L71" s="395"/>
      <c r="M71" s="395"/>
      <c r="N71" s="395"/>
      <c r="O71" s="395"/>
      <c r="P71" s="395"/>
      <c r="Q71" s="395"/>
      <c r="R71" s="395"/>
      <c r="S71" s="395"/>
      <c r="T71" s="395"/>
      <c r="U71" s="395"/>
      <c r="V71" s="395"/>
      <c r="W71" s="395"/>
      <c r="X71" s="395"/>
      <c r="Y71" s="395"/>
      <c r="Z71" s="395"/>
      <c r="AA71" s="395"/>
      <c r="AB71" s="395"/>
      <c r="AC71" s="395"/>
      <c r="AD71" s="395"/>
      <c r="AE71" s="395"/>
      <c r="AF71" s="395"/>
      <c r="AG71" s="395"/>
      <c r="AH71" s="395"/>
      <c r="AI71" s="395"/>
      <c r="AJ71" s="395"/>
    </row>
    <row r="72" spans="1:36" ht="12.95" customHeight="1">
      <c r="A72" s="417"/>
      <c r="B72" s="417"/>
      <c r="C72" s="417"/>
      <c r="D72" s="417"/>
      <c r="E72" s="418"/>
      <c r="F72" s="395"/>
      <c r="G72" s="395"/>
      <c r="H72" s="395"/>
      <c r="I72" s="395"/>
      <c r="J72" s="395"/>
      <c r="K72" s="395"/>
      <c r="L72" s="395"/>
      <c r="M72" s="395"/>
      <c r="N72" s="395"/>
      <c r="O72" s="395"/>
      <c r="P72" s="395"/>
      <c r="Q72" s="395"/>
      <c r="R72" s="400"/>
      <c r="S72" s="395"/>
      <c r="T72" s="395"/>
      <c r="U72" s="395"/>
      <c r="V72" s="395"/>
      <c r="W72" s="395"/>
      <c r="X72" s="395"/>
      <c r="Y72" s="395"/>
      <c r="Z72" s="395"/>
      <c r="AA72" s="395"/>
      <c r="AB72" s="395"/>
      <c r="AC72" s="395"/>
      <c r="AD72" s="395"/>
      <c r="AE72" s="395"/>
      <c r="AF72" s="419"/>
      <c r="AG72" s="420"/>
      <c r="AH72" s="421"/>
      <c r="AI72" s="421"/>
      <c r="AJ72" s="421"/>
    </row>
    <row r="73" spans="1:36" ht="12.95" customHeight="1">
      <c r="A73" s="395"/>
      <c r="B73" s="395"/>
      <c r="C73" s="395"/>
      <c r="D73" s="395"/>
      <c r="E73" s="400"/>
      <c r="F73" s="395"/>
      <c r="G73" s="397"/>
      <c r="H73" s="397"/>
      <c r="I73" s="397"/>
      <c r="J73" s="397"/>
      <c r="K73" s="397"/>
      <c r="L73" s="381"/>
      <c r="M73" s="397"/>
      <c r="N73" s="397"/>
      <c r="O73" s="397"/>
      <c r="P73" s="397"/>
      <c r="Q73" s="397"/>
      <c r="R73" s="400"/>
      <c r="S73" s="395"/>
      <c r="T73" s="397"/>
      <c r="U73" s="397"/>
      <c r="V73" s="397"/>
      <c r="W73" s="397"/>
      <c r="X73" s="397"/>
      <c r="Y73" s="395"/>
      <c r="Z73" s="397"/>
      <c r="AA73" s="397"/>
      <c r="AB73" s="397"/>
      <c r="AC73" s="397"/>
      <c r="AD73" s="397"/>
      <c r="AE73" s="407"/>
      <c r="AF73" s="402"/>
      <c r="AG73" s="422"/>
      <c r="AH73" s="423"/>
      <c r="AI73" s="381"/>
      <c r="AJ73" s="424"/>
    </row>
    <row r="74" spans="1:36" ht="12.95" customHeight="1">
      <c r="A74" s="395"/>
      <c r="B74" s="395"/>
      <c r="C74" s="395"/>
      <c r="D74" s="395"/>
      <c r="E74" s="400"/>
      <c r="F74" s="395"/>
      <c r="G74" s="381"/>
      <c r="H74" s="381"/>
      <c r="I74" s="397"/>
      <c r="J74" s="381"/>
      <c r="K74" s="381"/>
      <c r="L74" s="381"/>
      <c r="M74" s="401"/>
      <c r="N74" s="401"/>
      <c r="O74" s="401"/>
      <c r="P74" s="401"/>
      <c r="Q74" s="401"/>
      <c r="R74" s="400"/>
      <c r="S74" s="395"/>
      <c r="T74" s="395"/>
      <c r="U74" s="381"/>
      <c r="V74" s="397"/>
      <c r="W74" s="395"/>
      <c r="X74" s="395"/>
      <c r="Y74" s="384"/>
      <c r="Z74" s="401"/>
      <c r="AA74" s="401"/>
      <c r="AB74" s="401"/>
      <c r="AC74" s="401"/>
      <c r="AD74" s="401"/>
      <c r="AE74" s="412"/>
      <c r="AF74" s="402"/>
      <c r="AG74" s="422"/>
      <c r="AH74" s="424"/>
      <c r="AI74" s="425"/>
      <c r="AJ74" s="424"/>
    </row>
    <row r="75" spans="1:36" ht="12.95" customHeight="1">
      <c r="A75" s="395"/>
      <c r="B75" s="395"/>
      <c r="C75" s="395"/>
      <c r="D75" s="395"/>
      <c r="E75" s="400"/>
      <c r="F75" s="395"/>
      <c r="G75" s="381"/>
      <c r="H75" s="381"/>
      <c r="I75" s="381"/>
      <c r="J75" s="381"/>
      <c r="K75" s="381"/>
      <c r="L75" s="381"/>
      <c r="M75" s="381"/>
      <c r="N75" s="381"/>
      <c r="O75" s="397"/>
      <c r="P75" s="381"/>
      <c r="Q75" s="381"/>
      <c r="R75" s="400"/>
      <c r="S75" s="395"/>
      <c r="T75" s="395"/>
      <c r="U75" s="409"/>
      <c r="V75" s="395"/>
      <c r="W75" s="389"/>
      <c r="X75" s="389"/>
      <c r="Y75" s="384"/>
      <c r="Z75" s="395"/>
      <c r="AA75" s="381"/>
      <c r="AB75" s="397"/>
      <c r="AC75" s="395"/>
      <c r="AD75" s="395"/>
      <c r="AE75" s="395"/>
      <c r="AF75" s="402"/>
      <c r="AG75" s="422"/>
      <c r="AH75" s="426"/>
      <c r="AI75" s="426"/>
      <c r="AJ75" s="426"/>
    </row>
    <row r="76" spans="1:36" ht="12.95" customHeight="1">
      <c r="A76" s="395"/>
      <c r="B76" s="395"/>
      <c r="C76" s="395"/>
      <c r="D76" s="395"/>
      <c r="E76" s="400"/>
      <c r="F76" s="395"/>
      <c r="G76" s="381"/>
      <c r="H76" s="381"/>
      <c r="I76" s="381"/>
      <c r="J76" s="381"/>
      <c r="K76" s="381"/>
      <c r="L76" s="389"/>
      <c r="M76" s="381"/>
      <c r="N76" s="381"/>
      <c r="O76" s="410"/>
      <c r="P76" s="381"/>
      <c r="Q76" s="381"/>
      <c r="R76" s="400"/>
      <c r="S76" s="395"/>
      <c r="T76" s="395"/>
      <c r="U76" s="395"/>
      <c r="V76" s="395"/>
      <c r="W76" s="395"/>
      <c r="X76" s="395"/>
      <c r="Y76" s="389"/>
      <c r="Z76" s="409"/>
      <c r="AA76" s="381"/>
      <c r="AB76" s="427"/>
      <c r="AC76" s="395"/>
      <c r="AD76" s="395"/>
      <c r="AE76" s="395"/>
      <c r="AF76" s="402"/>
      <c r="AG76" s="422"/>
      <c r="AH76" s="426"/>
      <c r="AI76" s="426"/>
      <c r="AJ76" s="426"/>
    </row>
    <row r="77" spans="1:36" ht="12.95" customHeight="1">
      <c r="A77" s="395"/>
      <c r="B77" s="395"/>
      <c r="C77" s="395"/>
      <c r="D77" s="395"/>
      <c r="E77" s="395"/>
      <c r="F77" s="395"/>
      <c r="G77" s="395"/>
      <c r="H77" s="395"/>
      <c r="I77" s="395"/>
      <c r="J77" s="395"/>
      <c r="K77" s="389"/>
      <c r="L77" s="409"/>
      <c r="M77" s="427"/>
      <c r="N77" s="427"/>
      <c r="O77" s="427"/>
      <c r="P77" s="427"/>
      <c r="Q77" s="427"/>
      <c r="R77" s="395"/>
      <c r="S77" s="395"/>
      <c r="T77" s="395"/>
      <c r="U77" s="395"/>
      <c r="V77" s="395"/>
      <c r="W77" s="395"/>
      <c r="X77" s="395"/>
      <c r="Y77" s="395"/>
      <c r="Z77" s="395"/>
      <c r="AA77" s="395"/>
      <c r="AB77" s="395"/>
      <c r="AC77" s="395"/>
      <c r="AD77" s="395"/>
      <c r="AE77" s="395"/>
      <c r="AF77" s="395"/>
      <c r="AG77" s="435"/>
      <c r="AH77" s="381"/>
      <c r="AI77" s="381"/>
      <c r="AJ77" s="381"/>
    </row>
    <row r="78" spans="1:36" ht="21">
      <c r="A78" s="457"/>
      <c r="B78" s="458"/>
      <c r="C78" s="458"/>
      <c r="D78" s="458"/>
      <c r="E78" s="458"/>
      <c r="F78" s="458"/>
      <c r="G78" s="458"/>
      <c r="H78" s="458"/>
      <c r="I78" s="458"/>
      <c r="J78" s="458"/>
      <c r="K78" s="458"/>
      <c r="L78" s="458"/>
      <c r="M78" s="458"/>
      <c r="N78" s="458"/>
      <c r="O78" s="458"/>
      <c r="P78" s="458"/>
      <c r="Q78" s="458"/>
      <c r="R78" s="458"/>
      <c r="S78" s="458"/>
      <c r="T78" s="458"/>
      <c r="U78" s="458"/>
      <c r="V78" s="458"/>
      <c r="W78" s="458"/>
      <c r="X78" s="458"/>
      <c r="Y78" s="458"/>
      <c r="Z78" s="458"/>
      <c r="AA78" s="458"/>
      <c r="AB78" s="458"/>
      <c r="AC78" s="458"/>
      <c r="AD78" s="458"/>
      <c r="AE78" s="458"/>
      <c r="AF78" s="458"/>
      <c r="AG78" s="458"/>
      <c r="AH78" s="458"/>
      <c r="AI78" s="458"/>
      <c r="AJ78" s="458"/>
    </row>
  </sheetData>
  <mergeCells count="4">
    <mergeCell ref="A39:AJ39"/>
    <mergeCell ref="A78:AJ78"/>
    <mergeCell ref="AI20:AJ20"/>
    <mergeCell ref="AI59:AJ59"/>
  </mergeCells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78"/>
  <sheetViews>
    <sheetView workbookViewId="0">
      <selection activeCell="AI36" sqref="AI36"/>
    </sheetView>
  </sheetViews>
  <sheetFormatPr defaultRowHeight="16.5"/>
  <cols>
    <col min="1" max="1" width="5.875" style="3" customWidth="1"/>
    <col min="2" max="4" width="4.625" style="3" customWidth="1"/>
    <col min="5" max="6" width="2.125" style="3" customWidth="1"/>
    <col min="7" max="11" width="4.625" style="3" customWidth="1"/>
    <col min="12" max="12" width="3.625" style="3" customWidth="1"/>
    <col min="13" max="17" width="4.625" style="3" customWidth="1"/>
    <col min="18" max="19" width="3.625" style="3" customWidth="1"/>
    <col min="20" max="24" width="4.625" style="3" customWidth="1"/>
    <col min="25" max="25" width="3.625" style="3" customWidth="1"/>
    <col min="26" max="30" width="4.625" style="3" customWidth="1"/>
    <col min="31" max="32" width="2.125" style="3" customWidth="1"/>
    <col min="33" max="35" width="4.625" style="3" customWidth="1"/>
    <col min="36" max="36" width="5.875" style="3" customWidth="1"/>
    <col min="261" max="264" width="3.625" customWidth="1"/>
    <col min="265" max="266" width="2.125" customWidth="1"/>
    <col min="267" max="286" width="3.625" customWidth="1"/>
    <col min="287" max="288" width="2.125" customWidth="1"/>
    <col min="289" max="290" width="3.625" customWidth="1"/>
    <col min="291" max="291" width="7" customWidth="1"/>
    <col min="292" max="292" width="3.625" customWidth="1"/>
    <col min="517" max="520" width="3.625" customWidth="1"/>
    <col min="521" max="522" width="2.125" customWidth="1"/>
    <col min="523" max="542" width="3.625" customWidth="1"/>
    <col min="543" max="544" width="2.125" customWidth="1"/>
    <col min="545" max="546" width="3.625" customWidth="1"/>
    <col min="547" max="547" width="7" customWidth="1"/>
    <col min="548" max="548" width="3.625" customWidth="1"/>
    <col min="773" max="776" width="3.625" customWidth="1"/>
    <col min="777" max="778" width="2.125" customWidth="1"/>
    <col min="779" max="798" width="3.625" customWidth="1"/>
    <col min="799" max="800" width="2.125" customWidth="1"/>
    <col min="801" max="802" width="3.625" customWidth="1"/>
    <col min="803" max="803" width="7" customWidth="1"/>
    <col min="804" max="804" width="3.625" customWidth="1"/>
    <col min="1029" max="1032" width="3.625" customWidth="1"/>
    <col min="1033" max="1034" width="2.125" customWidth="1"/>
    <col min="1035" max="1054" width="3.625" customWidth="1"/>
    <col min="1055" max="1056" width="2.125" customWidth="1"/>
    <col min="1057" max="1058" width="3.625" customWidth="1"/>
    <col min="1059" max="1059" width="7" customWidth="1"/>
    <col min="1060" max="1060" width="3.625" customWidth="1"/>
    <col min="1285" max="1288" width="3.625" customWidth="1"/>
    <col min="1289" max="1290" width="2.125" customWidth="1"/>
    <col min="1291" max="1310" width="3.625" customWidth="1"/>
    <col min="1311" max="1312" width="2.125" customWidth="1"/>
    <col min="1313" max="1314" width="3.625" customWidth="1"/>
    <col min="1315" max="1315" width="7" customWidth="1"/>
    <col min="1316" max="1316" width="3.625" customWidth="1"/>
    <col min="1541" max="1544" width="3.625" customWidth="1"/>
    <col min="1545" max="1546" width="2.125" customWidth="1"/>
    <col min="1547" max="1566" width="3.625" customWidth="1"/>
    <col min="1567" max="1568" width="2.125" customWidth="1"/>
    <col min="1569" max="1570" width="3.625" customWidth="1"/>
    <col min="1571" max="1571" width="7" customWidth="1"/>
    <col min="1572" max="1572" width="3.625" customWidth="1"/>
    <col min="1797" max="1800" width="3.625" customWidth="1"/>
    <col min="1801" max="1802" width="2.125" customWidth="1"/>
    <col min="1803" max="1822" width="3.625" customWidth="1"/>
    <col min="1823" max="1824" width="2.125" customWidth="1"/>
    <col min="1825" max="1826" width="3.625" customWidth="1"/>
    <col min="1827" max="1827" width="7" customWidth="1"/>
    <col min="1828" max="1828" width="3.625" customWidth="1"/>
    <col min="2053" max="2056" width="3.625" customWidth="1"/>
    <col min="2057" max="2058" width="2.125" customWidth="1"/>
    <col min="2059" max="2078" width="3.625" customWidth="1"/>
    <col min="2079" max="2080" width="2.125" customWidth="1"/>
    <col min="2081" max="2082" width="3.625" customWidth="1"/>
    <col min="2083" max="2083" width="7" customWidth="1"/>
    <col min="2084" max="2084" width="3.625" customWidth="1"/>
    <col min="2309" max="2312" width="3.625" customWidth="1"/>
    <col min="2313" max="2314" width="2.125" customWidth="1"/>
    <col min="2315" max="2334" width="3.625" customWidth="1"/>
    <col min="2335" max="2336" width="2.125" customWidth="1"/>
    <col min="2337" max="2338" width="3.625" customWidth="1"/>
    <col min="2339" max="2339" width="7" customWidth="1"/>
    <col min="2340" max="2340" width="3.625" customWidth="1"/>
    <col min="2565" max="2568" width="3.625" customWidth="1"/>
    <col min="2569" max="2570" width="2.125" customWidth="1"/>
    <col min="2571" max="2590" width="3.625" customWidth="1"/>
    <col min="2591" max="2592" width="2.125" customWidth="1"/>
    <col min="2593" max="2594" width="3.625" customWidth="1"/>
    <col min="2595" max="2595" width="7" customWidth="1"/>
    <col min="2596" max="2596" width="3.625" customWidth="1"/>
    <col min="2821" max="2824" width="3.625" customWidth="1"/>
    <col min="2825" max="2826" width="2.125" customWidth="1"/>
    <col min="2827" max="2846" width="3.625" customWidth="1"/>
    <col min="2847" max="2848" width="2.125" customWidth="1"/>
    <col min="2849" max="2850" width="3.625" customWidth="1"/>
    <col min="2851" max="2851" width="7" customWidth="1"/>
    <col min="2852" max="2852" width="3.625" customWidth="1"/>
    <col min="3077" max="3080" width="3.625" customWidth="1"/>
    <col min="3081" max="3082" width="2.125" customWidth="1"/>
    <col min="3083" max="3102" width="3.625" customWidth="1"/>
    <col min="3103" max="3104" width="2.125" customWidth="1"/>
    <col min="3105" max="3106" width="3.625" customWidth="1"/>
    <col min="3107" max="3107" width="7" customWidth="1"/>
    <col min="3108" max="3108" width="3.625" customWidth="1"/>
    <col min="3333" max="3336" width="3.625" customWidth="1"/>
    <col min="3337" max="3338" width="2.125" customWidth="1"/>
    <col min="3339" max="3358" width="3.625" customWidth="1"/>
    <col min="3359" max="3360" width="2.125" customWidth="1"/>
    <col min="3361" max="3362" width="3.625" customWidth="1"/>
    <col min="3363" max="3363" width="7" customWidth="1"/>
    <col min="3364" max="3364" width="3.625" customWidth="1"/>
    <col min="3589" max="3592" width="3.625" customWidth="1"/>
    <col min="3593" max="3594" width="2.125" customWidth="1"/>
    <col min="3595" max="3614" width="3.625" customWidth="1"/>
    <col min="3615" max="3616" width="2.125" customWidth="1"/>
    <col min="3617" max="3618" width="3.625" customWidth="1"/>
    <col min="3619" max="3619" width="7" customWidth="1"/>
    <col min="3620" max="3620" width="3.625" customWidth="1"/>
    <col min="3845" max="3848" width="3.625" customWidth="1"/>
    <col min="3849" max="3850" width="2.125" customWidth="1"/>
    <col min="3851" max="3870" width="3.625" customWidth="1"/>
    <col min="3871" max="3872" width="2.125" customWidth="1"/>
    <col min="3873" max="3874" width="3.625" customWidth="1"/>
    <col min="3875" max="3875" width="7" customWidth="1"/>
    <col min="3876" max="3876" width="3.625" customWidth="1"/>
    <col min="4101" max="4104" width="3.625" customWidth="1"/>
    <col min="4105" max="4106" width="2.125" customWidth="1"/>
    <col min="4107" max="4126" width="3.625" customWidth="1"/>
    <col min="4127" max="4128" width="2.125" customWidth="1"/>
    <col min="4129" max="4130" width="3.625" customWidth="1"/>
    <col min="4131" max="4131" width="7" customWidth="1"/>
    <col min="4132" max="4132" width="3.625" customWidth="1"/>
    <col min="4357" max="4360" width="3.625" customWidth="1"/>
    <col min="4361" max="4362" width="2.125" customWidth="1"/>
    <col min="4363" max="4382" width="3.625" customWidth="1"/>
    <col min="4383" max="4384" width="2.125" customWidth="1"/>
    <col min="4385" max="4386" width="3.625" customWidth="1"/>
    <col min="4387" max="4387" width="7" customWidth="1"/>
    <col min="4388" max="4388" width="3.625" customWidth="1"/>
    <col min="4613" max="4616" width="3.625" customWidth="1"/>
    <col min="4617" max="4618" width="2.125" customWidth="1"/>
    <col min="4619" max="4638" width="3.625" customWidth="1"/>
    <col min="4639" max="4640" width="2.125" customWidth="1"/>
    <col min="4641" max="4642" width="3.625" customWidth="1"/>
    <col min="4643" max="4643" width="7" customWidth="1"/>
    <col min="4644" max="4644" width="3.625" customWidth="1"/>
    <col min="4869" max="4872" width="3.625" customWidth="1"/>
    <col min="4873" max="4874" width="2.125" customWidth="1"/>
    <col min="4875" max="4894" width="3.625" customWidth="1"/>
    <col min="4895" max="4896" width="2.125" customWidth="1"/>
    <col min="4897" max="4898" width="3.625" customWidth="1"/>
    <col min="4899" max="4899" width="7" customWidth="1"/>
    <col min="4900" max="4900" width="3.625" customWidth="1"/>
    <col min="5125" max="5128" width="3.625" customWidth="1"/>
    <col min="5129" max="5130" width="2.125" customWidth="1"/>
    <col min="5131" max="5150" width="3.625" customWidth="1"/>
    <col min="5151" max="5152" width="2.125" customWidth="1"/>
    <col min="5153" max="5154" width="3.625" customWidth="1"/>
    <col min="5155" max="5155" width="7" customWidth="1"/>
    <col min="5156" max="5156" width="3.625" customWidth="1"/>
    <col min="5381" max="5384" width="3.625" customWidth="1"/>
    <col min="5385" max="5386" width="2.125" customWidth="1"/>
    <col min="5387" max="5406" width="3.625" customWidth="1"/>
    <col min="5407" max="5408" width="2.125" customWidth="1"/>
    <col min="5409" max="5410" width="3.625" customWidth="1"/>
    <col min="5411" max="5411" width="7" customWidth="1"/>
    <col min="5412" max="5412" width="3.625" customWidth="1"/>
    <col min="5637" max="5640" width="3.625" customWidth="1"/>
    <col min="5641" max="5642" width="2.125" customWidth="1"/>
    <col min="5643" max="5662" width="3.625" customWidth="1"/>
    <col min="5663" max="5664" width="2.125" customWidth="1"/>
    <col min="5665" max="5666" width="3.625" customWidth="1"/>
    <col min="5667" max="5667" width="7" customWidth="1"/>
    <col min="5668" max="5668" width="3.625" customWidth="1"/>
    <col min="5893" max="5896" width="3.625" customWidth="1"/>
    <col min="5897" max="5898" width="2.125" customWidth="1"/>
    <col min="5899" max="5918" width="3.625" customWidth="1"/>
    <col min="5919" max="5920" width="2.125" customWidth="1"/>
    <col min="5921" max="5922" width="3.625" customWidth="1"/>
    <col min="5923" max="5923" width="7" customWidth="1"/>
    <col min="5924" max="5924" width="3.625" customWidth="1"/>
    <col min="6149" max="6152" width="3.625" customWidth="1"/>
    <col min="6153" max="6154" width="2.125" customWidth="1"/>
    <col min="6155" max="6174" width="3.625" customWidth="1"/>
    <col min="6175" max="6176" width="2.125" customWidth="1"/>
    <col min="6177" max="6178" width="3.625" customWidth="1"/>
    <col min="6179" max="6179" width="7" customWidth="1"/>
    <col min="6180" max="6180" width="3.625" customWidth="1"/>
    <col min="6405" max="6408" width="3.625" customWidth="1"/>
    <col min="6409" max="6410" width="2.125" customWidth="1"/>
    <col min="6411" max="6430" width="3.625" customWidth="1"/>
    <col min="6431" max="6432" width="2.125" customWidth="1"/>
    <col min="6433" max="6434" width="3.625" customWidth="1"/>
    <col min="6435" max="6435" width="7" customWidth="1"/>
    <col min="6436" max="6436" width="3.625" customWidth="1"/>
    <col min="6661" max="6664" width="3.625" customWidth="1"/>
    <col min="6665" max="6666" width="2.125" customWidth="1"/>
    <col min="6667" max="6686" width="3.625" customWidth="1"/>
    <col min="6687" max="6688" width="2.125" customWidth="1"/>
    <col min="6689" max="6690" width="3.625" customWidth="1"/>
    <col min="6691" max="6691" width="7" customWidth="1"/>
    <col min="6692" max="6692" width="3.625" customWidth="1"/>
    <col min="6917" max="6920" width="3.625" customWidth="1"/>
    <col min="6921" max="6922" width="2.125" customWidth="1"/>
    <col min="6923" max="6942" width="3.625" customWidth="1"/>
    <col min="6943" max="6944" width="2.125" customWidth="1"/>
    <col min="6945" max="6946" width="3.625" customWidth="1"/>
    <col min="6947" max="6947" width="7" customWidth="1"/>
    <col min="6948" max="6948" width="3.625" customWidth="1"/>
    <col min="7173" max="7176" width="3.625" customWidth="1"/>
    <col min="7177" max="7178" width="2.125" customWidth="1"/>
    <col min="7179" max="7198" width="3.625" customWidth="1"/>
    <col min="7199" max="7200" width="2.125" customWidth="1"/>
    <col min="7201" max="7202" width="3.625" customWidth="1"/>
    <col min="7203" max="7203" width="7" customWidth="1"/>
    <col min="7204" max="7204" width="3.625" customWidth="1"/>
    <col min="7429" max="7432" width="3.625" customWidth="1"/>
    <col min="7433" max="7434" width="2.125" customWidth="1"/>
    <col min="7435" max="7454" width="3.625" customWidth="1"/>
    <col min="7455" max="7456" width="2.125" customWidth="1"/>
    <col min="7457" max="7458" width="3.625" customWidth="1"/>
    <col min="7459" max="7459" width="7" customWidth="1"/>
    <col min="7460" max="7460" width="3.625" customWidth="1"/>
    <col min="7685" max="7688" width="3.625" customWidth="1"/>
    <col min="7689" max="7690" width="2.125" customWidth="1"/>
    <col min="7691" max="7710" width="3.625" customWidth="1"/>
    <col min="7711" max="7712" width="2.125" customWidth="1"/>
    <col min="7713" max="7714" width="3.625" customWidth="1"/>
    <col min="7715" max="7715" width="7" customWidth="1"/>
    <col min="7716" max="7716" width="3.625" customWidth="1"/>
    <col min="7941" max="7944" width="3.625" customWidth="1"/>
    <col min="7945" max="7946" width="2.125" customWidth="1"/>
    <col min="7947" max="7966" width="3.625" customWidth="1"/>
    <col min="7967" max="7968" width="2.125" customWidth="1"/>
    <col min="7969" max="7970" width="3.625" customWidth="1"/>
    <col min="7971" max="7971" width="7" customWidth="1"/>
    <col min="7972" max="7972" width="3.625" customWidth="1"/>
    <col min="8197" max="8200" width="3.625" customWidth="1"/>
    <col min="8201" max="8202" width="2.125" customWidth="1"/>
    <col min="8203" max="8222" width="3.625" customWidth="1"/>
    <col min="8223" max="8224" width="2.125" customWidth="1"/>
    <col min="8225" max="8226" width="3.625" customWidth="1"/>
    <col min="8227" max="8227" width="7" customWidth="1"/>
    <col min="8228" max="8228" width="3.625" customWidth="1"/>
    <col min="8453" max="8456" width="3.625" customWidth="1"/>
    <col min="8457" max="8458" width="2.125" customWidth="1"/>
    <col min="8459" max="8478" width="3.625" customWidth="1"/>
    <col min="8479" max="8480" width="2.125" customWidth="1"/>
    <col min="8481" max="8482" width="3.625" customWidth="1"/>
    <col min="8483" max="8483" width="7" customWidth="1"/>
    <col min="8484" max="8484" width="3.625" customWidth="1"/>
    <col min="8709" max="8712" width="3.625" customWidth="1"/>
    <col min="8713" max="8714" width="2.125" customWidth="1"/>
    <col min="8715" max="8734" width="3.625" customWidth="1"/>
    <col min="8735" max="8736" width="2.125" customWidth="1"/>
    <col min="8737" max="8738" width="3.625" customWidth="1"/>
    <col min="8739" max="8739" width="7" customWidth="1"/>
    <col min="8740" max="8740" width="3.625" customWidth="1"/>
    <col min="8965" max="8968" width="3.625" customWidth="1"/>
    <col min="8969" max="8970" width="2.125" customWidth="1"/>
    <col min="8971" max="8990" width="3.625" customWidth="1"/>
    <col min="8991" max="8992" width="2.125" customWidth="1"/>
    <col min="8993" max="8994" width="3.625" customWidth="1"/>
    <col min="8995" max="8995" width="7" customWidth="1"/>
    <col min="8996" max="8996" width="3.625" customWidth="1"/>
    <col min="9221" max="9224" width="3.625" customWidth="1"/>
    <col min="9225" max="9226" width="2.125" customWidth="1"/>
    <col min="9227" max="9246" width="3.625" customWidth="1"/>
    <col min="9247" max="9248" width="2.125" customWidth="1"/>
    <col min="9249" max="9250" width="3.625" customWidth="1"/>
    <col min="9251" max="9251" width="7" customWidth="1"/>
    <col min="9252" max="9252" width="3.625" customWidth="1"/>
    <col min="9477" max="9480" width="3.625" customWidth="1"/>
    <col min="9481" max="9482" width="2.125" customWidth="1"/>
    <col min="9483" max="9502" width="3.625" customWidth="1"/>
    <col min="9503" max="9504" width="2.125" customWidth="1"/>
    <col min="9505" max="9506" width="3.625" customWidth="1"/>
    <col min="9507" max="9507" width="7" customWidth="1"/>
    <col min="9508" max="9508" width="3.625" customWidth="1"/>
    <col min="9733" max="9736" width="3.625" customWidth="1"/>
    <col min="9737" max="9738" width="2.125" customWidth="1"/>
    <col min="9739" max="9758" width="3.625" customWidth="1"/>
    <col min="9759" max="9760" width="2.125" customWidth="1"/>
    <col min="9761" max="9762" width="3.625" customWidth="1"/>
    <col min="9763" max="9763" width="7" customWidth="1"/>
    <col min="9764" max="9764" width="3.625" customWidth="1"/>
    <col min="9989" max="9992" width="3.625" customWidth="1"/>
    <col min="9993" max="9994" width="2.125" customWidth="1"/>
    <col min="9995" max="10014" width="3.625" customWidth="1"/>
    <col min="10015" max="10016" width="2.125" customWidth="1"/>
    <col min="10017" max="10018" width="3.625" customWidth="1"/>
    <col min="10019" max="10019" width="7" customWidth="1"/>
    <col min="10020" max="10020" width="3.625" customWidth="1"/>
    <col min="10245" max="10248" width="3.625" customWidth="1"/>
    <col min="10249" max="10250" width="2.125" customWidth="1"/>
    <col min="10251" max="10270" width="3.625" customWidth="1"/>
    <col min="10271" max="10272" width="2.125" customWidth="1"/>
    <col min="10273" max="10274" width="3.625" customWidth="1"/>
    <col min="10275" max="10275" width="7" customWidth="1"/>
    <col min="10276" max="10276" width="3.625" customWidth="1"/>
    <col min="10501" max="10504" width="3.625" customWidth="1"/>
    <col min="10505" max="10506" width="2.125" customWidth="1"/>
    <col min="10507" max="10526" width="3.625" customWidth="1"/>
    <col min="10527" max="10528" width="2.125" customWidth="1"/>
    <col min="10529" max="10530" width="3.625" customWidth="1"/>
    <col min="10531" max="10531" width="7" customWidth="1"/>
    <col min="10532" max="10532" width="3.625" customWidth="1"/>
    <col min="10757" max="10760" width="3.625" customWidth="1"/>
    <col min="10761" max="10762" width="2.125" customWidth="1"/>
    <col min="10763" max="10782" width="3.625" customWidth="1"/>
    <col min="10783" max="10784" width="2.125" customWidth="1"/>
    <col min="10785" max="10786" width="3.625" customWidth="1"/>
    <col min="10787" max="10787" width="7" customWidth="1"/>
    <col min="10788" max="10788" width="3.625" customWidth="1"/>
    <col min="11013" max="11016" width="3.625" customWidth="1"/>
    <col min="11017" max="11018" width="2.125" customWidth="1"/>
    <col min="11019" max="11038" width="3.625" customWidth="1"/>
    <col min="11039" max="11040" width="2.125" customWidth="1"/>
    <col min="11041" max="11042" width="3.625" customWidth="1"/>
    <col min="11043" max="11043" width="7" customWidth="1"/>
    <col min="11044" max="11044" width="3.625" customWidth="1"/>
    <col min="11269" max="11272" width="3.625" customWidth="1"/>
    <col min="11273" max="11274" width="2.125" customWidth="1"/>
    <col min="11275" max="11294" width="3.625" customWidth="1"/>
    <col min="11295" max="11296" width="2.125" customWidth="1"/>
    <col min="11297" max="11298" width="3.625" customWidth="1"/>
    <col min="11299" max="11299" width="7" customWidth="1"/>
    <col min="11300" max="11300" width="3.625" customWidth="1"/>
    <col min="11525" max="11528" width="3.625" customWidth="1"/>
    <col min="11529" max="11530" width="2.125" customWidth="1"/>
    <col min="11531" max="11550" width="3.625" customWidth="1"/>
    <col min="11551" max="11552" width="2.125" customWidth="1"/>
    <col min="11553" max="11554" width="3.625" customWidth="1"/>
    <col min="11555" max="11555" width="7" customWidth="1"/>
    <col min="11556" max="11556" width="3.625" customWidth="1"/>
    <col min="11781" max="11784" width="3.625" customWidth="1"/>
    <col min="11785" max="11786" width="2.125" customWidth="1"/>
    <col min="11787" max="11806" width="3.625" customWidth="1"/>
    <col min="11807" max="11808" width="2.125" customWidth="1"/>
    <col min="11809" max="11810" width="3.625" customWidth="1"/>
    <col min="11811" max="11811" width="7" customWidth="1"/>
    <col min="11812" max="11812" width="3.625" customWidth="1"/>
    <col min="12037" max="12040" width="3.625" customWidth="1"/>
    <col min="12041" max="12042" width="2.125" customWidth="1"/>
    <col min="12043" max="12062" width="3.625" customWidth="1"/>
    <col min="12063" max="12064" width="2.125" customWidth="1"/>
    <col min="12065" max="12066" width="3.625" customWidth="1"/>
    <col min="12067" max="12067" width="7" customWidth="1"/>
    <col min="12068" max="12068" width="3.625" customWidth="1"/>
    <col min="12293" max="12296" width="3.625" customWidth="1"/>
    <col min="12297" max="12298" width="2.125" customWidth="1"/>
    <col min="12299" max="12318" width="3.625" customWidth="1"/>
    <col min="12319" max="12320" width="2.125" customWidth="1"/>
    <col min="12321" max="12322" width="3.625" customWidth="1"/>
    <col min="12323" max="12323" width="7" customWidth="1"/>
    <col min="12324" max="12324" width="3.625" customWidth="1"/>
    <col min="12549" max="12552" width="3.625" customWidth="1"/>
    <col min="12553" max="12554" width="2.125" customWidth="1"/>
    <col min="12555" max="12574" width="3.625" customWidth="1"/>
    <col min="12575" max="12576" width="2.125" customWidth="1"/>
    <col min="12577" max="12578" width="3.625" customWidth="1"/>
    <col min="12579" max="12579" width="7" customWidth="1"/>
    <col min="12580" max="12580" width="3.625" customWidth="1"/>
    <col min="12805" max="12808" width="3.625" customWidth="1"/>
    <col min="12809" max="12810" width="2.125" customWidth="1"/>
    <col min="12811" max="12830" width="3.625" customWidth="1"/>
    <col min="12831" max="12832" width="2.125" customWidth="1"/>
    <col min="12833" max="12834" width="3.625" customWidth="1"/>
    <col min="12835" max="12835" width="7" customWidth="1"/>
    <col min="12836" max="12836" width="3.625" customWidth="1"/>
    <col min="13061" max="13064" width="3.625" customWidth="1"/>
    <col min="13065" max="13066" width="2.125" customWidth="1"/>
    <col min="13067" max="13086" width="3.625" customWidth="1"/>
    <col min="13087" max="13088" width="2.125" customWidth="1"/>
    <col min="13089" max="13090" width="3.625" customWidth="1"/>
    <col min="13091" max="13091" width="7" customWidth="1"/>
    <col min="13092" max="13092" width="3.625" customWidth="1"/>
    <col min="13317" max="13320" width="3.625" customWidth="1"/>
    <col min="13321" max="13322" width="2.125" customWidth="1"/>
    <col min="13323" max="13342" width="3.625" customWidth="1"/>
    <col min="13343" max="13344" width="2.125" customWidth="1"/>
    <col min="13345" max="13346" width="3.625" customWidth="1"/>
    <col min="13347" max="13347" width="7" customWidth="1"/>
    <col min="13348" max="13348" width="3.625" customWidth="1"/>
    <col min="13573" max="13576" width="3.625" customWidth="1"/>
    <col min="13577" max="13578" width="2.125" customWidth="1"/>
    <col min="13579" max="13598" width="3.625" customWidth="1"/>
    <col min="13599" max="13600" width="2.125" customWidth="1"/>
    <col min="13601" max="13602" width="3.625" customWidth="1"/>
    <col min="13603" max="13603" width="7" customWidth="1"/>
    <col min="13604" max="13604" width="3.625" customWidth="1"/>
    <col min="13829" max="13832" width="3.625" customWidth="1"/>
    <col min="13833" max="13834" width="2.125" customWidth="1"/>
    <col min="13835" max="13854" width="3.625" customWidth="1"/>
    <col min="13855" max="13856" width="2.125" customWidth="1"/>
    <col min="13857" max="13858" width="3.625" customWidth="1"/>
    <col min="13859" max="13859" width="7" customWidth="1"/>
    <col min="13860" max="13860" width="3.625" customWidth="1"/>
    <col min="14085" max="14088" width="3.625" customWidth="1"/>
    <col min="14089" max="14090" width="2.125" customWidth="1"/>
    <col min="14091" max="14110" width="3.625" customWidth="1"/>
    <col min="14111" max="14112" width="2.125" customWidth="1"/>
    <col min="14113" max="14114" width="3.625" customWidth="1"/>
    <col min="14115" max="14115" width="7" customWidth="1"/>
    <col min="14116" max="14116" width="3.625" customWidth="1"/>
    <col min="14341" max="14344" width="3.625" customWidth="1"/>
    <col min="14345" max="14346" width="2.125" customWidth="1"/>
    <col min="14347" max="14366" width="3.625" customWidth="1"/>
    <col min="14367" max="14368" width="2.125" customWidth="1"/>
    <col min="14369" max="14370" width="3.625" customWidth="1"/>
    <col min="14371" max="14371" width="7" customWidth="1"/>
    <col min="14372" max="14372" width="3.625" customWidth="1"/>
    <col min="14597" max="14600" width="3.625" customWidth="1"/>
    <col min="14601" max="14602" width="2.125" customWidth="1"/>
    <col min="14603" max="14622" width="3.625" customWidth="1"/>
    <col min="14623" max="14624" width="2.125" customWidth="1"/>
    <col min="14625" max="14626" width="3.625" customWidth="1"/>
    <col min="14627" max="14627" width="7" customWidth="1"/>
    <col min="14628" max="14628" width="3.625" customWidth="1"/>
    <col min="14853" max="14856" width="3.625" customWidth="1"/>
    <col min="14857" max="14858" width="2.125" customWidth="1"/>
    <col min="14859" max="14878" width="3.625" customWidth="1"/>
    <col min="14879" max="14880" width="2.125" customWidth="1"/>
    <col min="14881" max="14882" width="3.625" customWidth="1"/>
    <col min="14883" max="14883" width="7" customWidth="1"/>
    <col min="14884" max="14884" width="3.625" customWidth="1"/>
    <col min="15109" max="15112" width="3.625" customWidth="1"/>
    <col min="15113" max="15114" width="2.125" customWidth="1"/>
    <col min="15115" max="15134" width="3.625" customWidth="1"/>
    <col min="15135" max="15136" width="2.125" customWidth="1"/>
    <col min="15137" max="15138" width="3.625" customWidth="1"/>
    <col min="15139" max="15139" width="7" customWidth="1"/>
    <col min="15140" max="15140" width="3.625" customWidth="1"/>
    <col min="15365" max="15368" width="3.625" customWidth="1"/>
    <col min="15369" max="15370" width="2.125" customWidth="1"/>
    <col min="15371" max="15390" width="3.625" customWidth="1"/>
    <col min="15391" max="15392" width="2.125" customWidth="1"/>
    <col min="15393" max="15394" width="3.625" customWidth="1"/>
    <col min="15395" max="15395" width="7" customWidth="1"/>
    <col min="15396" max="15396" width="3.625" customWidth="1"/>
    <col min="15621" max="15624" width="3.625" customWidth="1"/>
    <col min="15625" max="15626" width="2.125" customWidth="1"/>
    <col min="15627" max="15646" width="3.625" customWidth="1"/>
    <col min="15647" max="15648" width="2.125" customWidth="1"/>
    <col min="15649" max="15650" width="3.625" customWidth="1"/>
    <col min="15651" max="15651" width="7" customWidth="1"/>
    <col min="15652" max="15652" width="3.625" customWidth="1"/>
    <col min="15877" max="15880" width="3.625" customWidth="1"/>
    <col min="15881" max="15882" width="2.125" customWidth="1"/>
    <col min="15883" max="15902" width="3.625" customWidth="1"/>
    <col min="15903" max="15904" width="2.125" customWidth="1"/>
    <col min="15905" max="15906" width="3.625" customWidth="1"/>
    <col min="15907" max="15907" width="7" customWidth="1"/>
    <col min="15908" max="15908" width="3.625" customWidth="1"/>
    <col min="16133" max="16136" width="3.625" customWidth="1"/>
    <col min="16137" max="16138" width="2.125" customWidth="1"/>
    <col min="16139" max="16158" width="3.625" customWidth="1"/>
    <col min="16159" max="16160" width="2.125" customWidth="1"/>
    <col min="16161" max="16162" width="3.625" customWidth="1"/>
    <col min="16163" max="16163" width="7" customWidth="1"/>
    <col min="16164" max="16164" width="3.625" customWidth="1"/>
  </cols>
  <sheetData>
    <row r="1" spans="1:36">
      <c r="A1" s="381"/>
      <c r="B1" s="381"/>
      <c r="C1" s="381"/>
      <c r="D1" s="381"/>
      <c r="E1" s="381"/>
      <c r="F1" s="381"/>
      <c r="G1" s="381"/>
      <c r="H1" s="381"/>
      <c r="I1" s="382"/>
      <c r="J1" s="381"/>
      <c r="K1" s="381"/>
      <c r="L1" s="381"/>
      <c r="M1" s="381"/>
      <c r="N1" s="381"/>
      <c r="O1" s="381"/>
      <c r="P1" s="381"/>
      <c r="Q1" s="381"/>
      <c r="R1" s="381"/>
      <c r="S1" s="381"/>
      <c r="T1" s="381"/>
      <c r="U1" s="381"/>
      <c r="V1" s="381"/>
      <c r="W1" s="381"/>
      <c r="X1" s="381"/>
      <c r="Y1" s="381"/>
      <c r="Z1" s="381"/>
      <c r="AA1" s="381"/>
      <c r="AB1" s="381"/>
      <c r="AC1" s="381"/>
      <c r="AD1" s="381"/>
      <c r="AE1" s="381"/>
      <c r="AF1" s="381"/>
      <c r="AG1" s="381"/>
      <c r="AH1" s="381"/>
      <c r="AI1" s="381"/>
      <c r="AJ1" s="381"/>
    </row>
    <row r="2" spans="1:36" ht="15.75" customHeight="1">
      <c r="A2" s="383"/>
      <c r="B2" s="384"/>
      <c r="C2" s="385"/>
      <c r="D2" s="386"/>
      <c r="E2" s="387"/>
      <c r="F2" s="381"/>
      <c r="G2" s="381"/>
      <c r="H2" s="381"/>
      <c r="I2" s="388" t="s">
        <v>96</v>
      </c>
      <c r="J2" s="381"/>
      <c r="K2" s="381"/>
      <c r="L2" s="389">
        <f>'調查資料(OUT)'!$BK$8</f>
        <v>0</v>
      </c>
      <c r="M2" s="381"/>
      <c r="N2" s="381"/>
      <c r="O2" s="390"/>
      <c r="P2" s="381"/>
      <c r="Q2" s="381"/>
      <c r="R2" s="387"/>
      <c r="S2" s="381"/>
      <c r="T2" s="381"/>
      <c r="U2" s="381"/>
      <c r="V2" s="388" t="s">
        <v>116</v>
      </c>
      <c r="W2" s="381"/>
      <c r="X2" s="381"/>
      <c r="Y2" s="389">
        <f>'調查資料(OUT)'!$BZ$8</f>
        <v>0</v>
      </c>
      <c r="Z2" s="389"/>
      <c r="AA2" s="381"/>
      <c r="AB2" s="390"/>
      <c r="AC2" s="381"/>
      <c r="AD2" s="381"/>
      <c r="AE2" s="381"/>
      <c r="AF2" s="391"/>
      <c r="AG2" s="381"/>
      <c r="AH2" s="392"/>
      <c r="AI2" s="381"/>
      <c r="AJ2" s="381"/>
    </row>
    <row r="3" spans="1:36" ht="12.95" customHeight="1">
      <c r="A3" s="393"/>
      <c r="B3" s="393"/>
      <c r="C3" s="393"/>
      <c r="D3" s="393"/>
      <c r="E3" s="394"/>
      <c r="F3" s="381" t="s">
        <v>13</v>
      </c>
      <c r="G3" s="395"/>
      <c r="H3" s="396" t="s">
        <v>13</v>
      </c>
      <c r="I3" s="397">
        <f>SUM(G5:K5)</f>
        <v>0</v>
      </c>
      <c r="J3" s="381"/>
      <c r="K3" s="381"/>
      <c r="L3" s="384"/>
      <c r="M3" s="395"/>
      <c r="N3" s="395"/>
      <c r="O3" s="395"/>
      <c r="P3" s="395"/>
      <c r="Q3" s="395"/>
      <c r="R3" s="387"/>
      <c r="S3" s="381"/>
      <c r="T3" s="395"/>
      <c r="U3" s="396" t="s">
        <v>13</v>
      </c>
      <c r="V3" s="397">
        <f>SUM(T5:X5)</f>
        <v>0</v>
      </c>
      <c r="W3" s="381"/>
      <c r="X3" s="381"/>
      <c r="Y3" s="384"/>
      <c r="Z3" s="395"/>
      <c r="AA3" s="395"/>
      <c r="AB3" s="395"/>
      <c r="AC3" s="395"/>
      <c r="AD3" s="395"/>
      <c r="AE3" s="381"/>
      <c r="AF3" s="391"/>
      <c r="AG3" s="381"/>
      <c r="AH3" s="381"/>
      <c r="AI3" s="381"/>
      <c r="AJ3" s="381"/>
    </row>
    <row r="4" spans="1:36" ht="12.95" customHeight="1">
      <c r="A4" s="398"/>
      <c r="B4" s="399"/>
      <c r="C4" s="399"/>
      <c r="D4" s="399"/>
      <c r="E4" s="400"/>
      <c r="F4" s="395"/>
      <c r="G4" s="401" t="str">
        <f>IF($I3=0,"--",G5/$I3)</f>
        <v>--</v>
      </c>
      <c r="H4" s="401" t="str">
        <f>IF($I3=0,"--",H5/$I3)</f>
        <v>--</v>
      </c>
      <c r="I4" s="401" t="str">
        <f>IF($I3=0,"--",I5/$I3)</f>
        <v>--</v>
      </c>
      <c r="J4" s="401" t="str">
        <f>IF($I3=0,"--",J5/$I3)</f>
        <v>--</v>
      </c>
      <c r="K4" s="401" t="str">
        <f>IF($I3=0,"--",K5/$I3)</f>
        <v>--</v>
      </c>
      <c r="L4" s="389"/>
      <c r="M4" s="395"/>
      <c r="N4" s="395"/>
      <c r="O4" s="397">
        <f>SUM(M5:Q5)</f>
        <v>0</v>
      </c>
      <c r="P4" s="395"/>
      <c r="Q4" s="395"/>
      <c r="R4" s="400"/>
      <c r="S4" s="395"/>
      <c r="T4" s="401" t="str">
        <f>IF($V3=0,"--",T5/$V3)</f>
        <v>--</v>
      </c>
      <c r="U4" s="401" t="str">
        <f>IF($V3=0,"--",U5/$V3)</f>
        <v>--</v>
      </c>
      <c r="V4" s="401" t="str">
        <f>IF($V3=0,"--",V5/$V3)</f>
        <v>--</v>
      </c>
      <c r="W4" s="401" t="str">
        <f>IF($V3=0,"--",W5/$V3)</f>
        <v>--</v>
      </c>
      <c r="X4" s="401" t="str">
        <f>IF($V3=0,"--",X5/$V3)</f>
        <v>--</v>
      </c>
      <c r="Y4" s="389"/>
      <c r="Z4" s="395"/>
      <c r="AA4" s="395"/>
      <c r="AB4" s="397">
        <f>SUM(Z5:AD5)</f>
        <v>0</v>
      </c>
      <c r="AC4" s="395"/>
      <c r="AD4" s="395"/>
      <c r="AE4" s="395"/>
      <c r="AF4" s="402"/>
      <c r="AG4" s="395"/>
      <c r="AH4" s="381"/>
      <c r="AI4" s="395"/>
      <c r="AJ4" s="395"/>
    </row>
    <row r="5" spans="1:36" ht="12.95" customHeight="1">
      <c r="A5" s="403"/>
      <c r="B5" s="403"/>
      <c r="C5" s="403"/>
      <c r="D5" s="403"/>
      <c r="E5" s="404"/>
      <c r="F5" s="395"/>
      <c r="G5" s="397">
        <f>PHF及轉向比!GQ99</f>
        <v>0</v>
      </c>
      <c r="H5" s="397">
        <f>PHF及轉向比!GL99</f>
        <v>0</v>
      </c>
      <c r="I5" s="397">
        <f>PHF及轉向比!GG99</f>
        <v>0</v>
      </c>
      <c r="J5" s="397">
        <f>PHF及轉向比!GB99</f>
        <v>0</v>
      </c>
      <c r="K5" s="397">
        <f>PHF及轉向比!GV99</f>
        <v>0</v>
      </c>
      <c r="L5" s="395"/>
      <c r="M5" s="397">
        <f>+D21</f>
        <v>0</v>
      </c>
      <c r="N5" s="397">
        <f>+N34</f>
        <v>0</v>
      </c>
      <c r="O5" s="397">
        <f>+AB34</f>
        <v>0</v>
      </c>
      <c r="P5" s="397">
        <f>+AG16</f>
        <v>0</v>
      </c>
      <c r="Q5" s="397">
        <f>+T5</f>
        <v>0</v>
      </c>
      <c r="R5" s="400"/>
      <c r="S5" s="395"/>
      <c r="T5" s="397">
        <f>PHF及轉向比!IB99</f>
        <v>0</v>
      </c>
      <c r="U5" s="397">
        <f>PHF及轉向比!HW99</f>
        <v>0</v>
      </c>
      <c r="V5" s="397">
        <f>PHF及轉向比!HR99</f>
        <v>0</v>
      </c>
      <c r="W5" s="397">
        <f>PHF及轉向比!HM99</f>
        <v>0</v>
      </c>
      <c r="X5" s="397">
        <f>PHF及轉向比!HH99</f>
        <v>0</v>
      </c>
      <c r="Y5" s="395"/>
      <c r="Z5" s="397">
        <f>+K5</f>
        <v>0</v>
      </c>
      <c r="AA5" s="397">
        <f>+D22</f>
        <v>0</v>
      </c>
      <c r="AB5" s="397">
        <f>+O34</f>
        <v>0</v>
      </c>
      <c r="AC5" s="397">
        <f>+AC34</f>
        <v>0</v>
      </c>
      <c r="AD5" s="397">
        <f>+AG15</f>
        <v>0</v>
      </c>
      <c r="AE5" s="395"/>
      <c r="AF5" s="402"/>
      <c r="AG5" s="395"/>
      <c r="AH5" s="395"/>
      <c r="AI5" s="395"/>
      <c r="AJ5" s="395"/>
    </row>
    <row r="6" spans="1:36" ht="12.95" customHeight="1" thickBot="1">
      <c r="A6" s="405"/>
      <c r="B6" s="405"/>
      <c r="C6" s="405"/>
      <c r="D6" s="405"/>
      <c r="E6" s="406"/>
      <c r="F6" s="395"/>
      <c r="G6" s="395"/>
      <c r="H6" s="407"/>
      <c r="I6" s="407"/>
      <c r="J6" s="407"/>
      <c r="K6" s="407"/>
      <c r="L6" s="395"/>
      <c r="M6" s="407"/>
      <c r="N6" s="407"/>
      <c r="O6" s="407"/>
      <c r="P6" s="407"/>
      <c r="Q6" s="407"/>
      <c r="R6" s="400"/>
      <c r="S6" s="395"/>
      <c r="T6" s="395"/>
      <c r="U6" s="395"/>
      <c r="V6" s="395"/>
      <c r="W6" s="395"/>
      <c r="X6" s="395"/>
      <c r="Y6" s="395"/>
      <c r="Z6" s="395"/>
      <c r="AA6" s="395"/>
      <c r="AB6" s="395"/>
      <c r="AC6" s="395"/>
      <c r="AD6" s="395"/>
      <c r="AE6" s="395"/>
      <c r="AF6" s="408"/>
      <c r="AG6" s="405"/>
      <c r="AH6" s="405"/>
      <c r="AI6" s="405"/>
      <c r="AJ6" s="405"/>
    </row>
    <row r="7" spans="1:36" ht="12.95" customHeight="1">
      <c r="A7" s="395"/>
      <c r="B7" s="395"/>
      <c r="C7" s="395"/>
      <c r="D7" s="395"/>
      <c r="E7" s="395"/>
      <c r="F7" s="395"/>
      <c r="G7" s="395"/>
      <c r="H7" s="407"/>
      <c r="I7" s="407"/>
      <c r="J7" s="407"/>
      <c r="K7" s="407"/>
      <c r="L7" s="395"/>
      <c r="M7" s="407"/>
      <c r="N7" s="407"/>
      <c r="O7" s="407"/>
      <c r="P7" s="407"/>
      <c r="Q7" s="407"/>
      <c r="R7" s="395"/>
      <c r="S7" s="395"/>
      <c r="T7" s="395"/>
      <c r="U7" s="395"/>
      <c r="V7" s="395"/>
      <c r="W7" s="395"/>
      <c r="X7" s="395"/>
      <c r="Y7" s="395"/>
      <c r="Z7" s="395"/>
      <c r="AA7" s="395"/>
      <c r="AB7" s="395"/>
      <c r="AC7" s="395"/>
      <c r="AD7" s="395"/>
      <c r="AE7" s="395"/>
      <c r="AF7" s="395"/>
      <c r="AG7" s="395"/>
      <c r="AH7" s="395"/>
      <c r="AI7" s="395"/>
      <c r="AJ7" s="395"/>
    </row>
    <row r="8" spans="1:36" ht="12.95" customHeight="1">
      <c r="A8" s="395"/>
      <c r="B8" s="395"/>
      <c r="C8" s="395"/>
      <c r="D8" s="395"/>
      <c r="E8" s="395"/>
      <c r="F8" s="395"/>
      <c r="G8" s="395"/>
      <c r="H8" s="407"/>
      <c r="I8" s="407"/>
      <c r="J8" s="407"/>
      <c r="K8" s="407"/>
      <c r="L8" s="395"/>
      <c r="M8" s="407"/>
      <c r="N8" s="407"/>
      <c r="O8" s="407"/>
      <c r="P8" s="407"/>
      <c r="Q8" s="407"/>
      <c r="R8" s="395"/>
      <c r="S8" s="395"/>
      <c r="T8" s="395"/>
      <c r="U8" s="395"/>
      <c r="V8" s="395"/>
      <c r="W8" s="395"/>
      <c r="X8" s="395"/>
      <c r="Y8" s="395"/>
      <c r="Z8" s="395"/>
      <c r="AA8" s="395"/>
      <c r="AB8" s="395"/>
      <c r="AC8" s="395"/>
      <c r="AD8" s="395"/>
      <c r="AE8" s="395"/>
      <c r="AF8" s="395"/>
      <c r="AG8" s="395"/>
      <c r="AH8" s="395"/>
      <c r="AI8" s="395"/>
      <c r="AJ8" s="395"/>
    </row>
    <row r="9" spans="1:36" ht="12.95" customHeight="1">
      <c r="A9" s="395"/>
      <c r="B9" s="395"/>
      <c r="C9" s="395"/>
      <c r="D9" s="395"/>
      <c r="E9" s="395"/>
      <c r="F9" s="395"/>
      <c r="G9" s="395"/>
      <c r="H9" s="407"/>
      <c r="I9" s="407"/>
      <c r="J9" s="407"/>
      <c r="K9" s="407"/>
      <c r="L9" s="395"/>
      <c r="M9" s="407"/>
      <c r="N9" s="407"/>
      <c r="O9" s="407"/>
      <c r="P9" s="407"/>
      <c r="Q9" s="407"/>
      <c r="R9" s="395"/>
      <c r="S9" s="395"/>
      <c r="T9" s="395"/>
      <c r="U9" s="395"/>
      <c r="V9" s="395"/>
      <c r="W9" s="395"/>
      <c r="X9" s="395"/>
      <c r="Y9" s="395"/>
      <c r="Z9" s="395"/>
      <c r="AA9" s="395"/>
      <c r="AB9" s="395"/>
      <c r="AC9" s="395"/>
      <c r="AD9" s="395"/>
      <c r="AE9" s="395"/>
      <c r="AF9" s="395"/>
      <c r="AG9" s="395"/>
      <c r="AH9" s="395"/>
      <c r="AI9" s="395"/>
      <c r="AJ9" s="395"/>
    </row>
    <row r="10" spans="1:36" ht="12.95" customHeight="1">
      <c r="A10" s="395"/>
      <c r="B10" s="395"/>
      <c r="C10" s="395"/>
      <c r="D10" s="395"/>
      <c r="E10" s="395"/>
      <c r="F10" s="395"/>
      <c r="G10" s="395"/>
      <c r="H10" s="407"/>
      <c r="I10" s="407"/>
      <c r="J10" s="407"/>
      <c r="K10" s="407"/>
      <c r="L10" s="395"/>
      <c r="M10" s="407"/>
      <c r="N10" s="407"/>
      <c r="O10" s="407"/>
      <c r="P10" s="407"/>
      <c r="Q10" s="407"/>
      <c r="R10" s="395"/>
      <c r="S10" s="395"/>
      <c r="T10" s="395"/>
      <c r="U10" s="395"/>
      <c r="V10" s="395"/>
      <c r="W10" s="395"/>
      <c r="X10" s="395"/>
      <c r="Y10" s="395"/>
      <c r="Z10" s="395"/>
      <c r="AA10" s="395"/>
      <c r="AB10" s="395"/>
      <c r="AC10" s="395"/>
      <c r="AD10" s="395"/>
      <c r="AE10" s="395"/>
      <c r="AF10" s="395"/>
      <c r="AG10" s="395"/>
      <c r="AH10" s="395"/>
      <c r="AI10" s="395"/>
      <c r="AJ10" s="395"/>
    </row>
    <row r="11" spans="1:36" ht="12.95" customHeight="1">
      <c r="A11" s="381"/>
      <c r="B11" s="381"/>
      <c r="C11" s="381"/>
      <c r="D11" s="381"/>
      <c r="E11" s="381"/>
      <c r="F11" s="395"/>
      <c r="G11" s="395"/>
      <c r="H11" s="395"/>
      <c r="I11" s="395"/>
      <c r="J11" s="395"/>
      <c r="K11" s="395"/>
      <c r="L11" s="395"/>
      <c r="M11" s="395"/>
      <c r="N11" s="395"/>
      <c r="O11" s="395"/>
      <c r="P11" s="395"/>
      <c r="Q11" s="395"/>
      <c r="R11" s="395"/>
      <c r="S11" s="395"/>
      <c r="T11" s="395"/>
      <c r="U11" s="395"/>
      <c r="V11" s="395"/>
      <c r="W11" s="395"/>
      <c r="X11" s="395"/>
      <c r="Y11" s="395"/>
      <c r="Z11" s="395"/>
      <c r="AA11" s="395"/>
      <c r="AB11" s="395"/>
      <c r="AC11" s="395"/>
      <c r="AD11" s="395"/>
      <c r="AE11" s="395"/>
      <c r="AF11" s="395"/>
      <c r="AG11" s="381"/>
      <c r="AH11" s="381"/>
      <c r="AI11" s="381"/>
      <c r="AJ11" s="381"/>
    </row>
    <row r="12" spans="1:36" ht="12.95" customHeight="1">
      <c r="A12" s="381"/>
      <c r="B12" s="381"/>
      <c r="C12" s="381"/>
      <c r="D12" s="381"/>
      <c r="E12" s="381"/>
      <c r="F12" s="395"/>
      <c r="G12" s="395"/>
      <c r="H12" s="395"/>
      <c r="I12" s="395"/>
      <c r="J12" s="395"/>
      <c r="K12" s="395"/>
      <c r="L12" s="395"/>
      <c r="M12" s="395"/>
      <c r="N12" s="395"/>
      <c r="O12" s="395"/>
      <c r="P12" s="395"/>
      <c r="Q12" s="395"/>
      <c r="R12" s="395"/>
      <c r="S12" s="395"/>
      <c r="T12" s="395"/>
      <c r="U12" s="395"/>
      <c r="V12" s="395"/>
      <c r="W12" s="395"/>
      <c r="X12" s="395"/>
      <c r="Y12" s="395"/>
      <c r="Z12" s="395"/>
      <c r="AA12" s="395"/>
      <c r="AB12" s="395"/>
      <c r="AC12" s="395"/>
      <c r="AD12" s="395"/>
      <c r="AE12" s="395"/>
      <c r="AF12" s="395"/>
      <c r="AG12" s="381"/>
      <c r="AH12" s="381"/>
      <c r="AI12" s="381"/>
      <c r="AJ12" s="381"/>
    </row>
    <row r="13" spans="1:36" ht="12.95" customHeight="1">
      <c r="A13" s="381"/>
      <c r="B13" s="381"/>
      <c r="C13" s="381"/>
      <c r="D13" s="381"/>
      <c r="E13" s="381"/>
      <c r="F13" s="395"/>
      <c r="G13" s="395"/>
      <c r="H13" s="395"/>
      <c r="I13" s="395"/>
      <c r="J13" s="395"/>
      <c r="K13" s="395"/>
      <c r="L13" s="395"/>
      <c r="M13" s="395"/>
      <c r="N13" s="395"/>
      <c r="O13" s="395"/>
      <c r="P13" s="395"/>
      <c r="Q13" s="395"/>
      <c r="R13" s="395"/>
      <c r="S13" s="395"/>
      <c r="T13" s="395"/>
      <c r="U13" s="395"/>
      <c r="V13" s="395"/>
      <c r="W13" s="395"/>
      <c r="X13" s="395"/>
      <c r="Y13" s="395"/>
      <c r="Z13" s="395"/>
      <c r="AA13" s="395"/>
      <c r="AB13" s="395"/>
      <c r="AC13" s="395"/>
      <c r="AD13" s="395"/>
      <c r="AE13" s="395"/>
      <c r="AF13" s="395"/>
      <c r="AG13" s="381"/>
      <c r="AH13" s="381"/>
      <c r="AI13" s="381"/>
      <c r="AJ13" s="381"/>
    </row>
    <row r="14" spans="1:36" ht="12.95" customHeight="1">
      <c r="A14" s="381"/>
      <c r="B14" s="381"/>
      <c r="C14" s="381"/>
      <c r="D14" s="381"/>
      <c r="E14" s="381"/>
      <c r="F14" s="395"/>
      <c r="G14" s="395"/>
      <c r="H14" s="395"/>
      <c r="I14" s="395"/>
      <c r="J14" s="395"/>
      <c r="K14" s="395"/>
      <c r="L14" s="395"/>
      <c r="M14" s="395"/>
      <c r="N14" s="395"/>
      <c r="O14" s="395"/>
      <c r="P14" s="395"/>
      <c r="Q14" s="395"/>
      <c r="R14" s="395"/>
      <c r="S14" s="395"/>
      <c r="T14" s="395"/>
      <c r="U14" s="395"/>
      <c r="V14" s="395"/>
      <c r="W14" s="395"/>
      <c r="X14" s="395"/>
      <c r="Y14" s="395"/>
      <c r="Z14" s="395"/>
      <c r="AA14" s="395"/>
      <c r="AB14" s="395"/>
      <c r="AC14" s="395"/>
      <c r="AD14" s="395"/>
      <c r="AE14" s="395"/>
      <c r="AF14" s="395"/>
      <c r="AG14" s="381"/>
      <c r="AH14" s="381"/>
      <c r="AI14" s="381"/>
      <c r="AJ14" s="381"/>
    </row>
    <row r="15" spans="1:36" ht="12.95" customHeight="1">
      <c r="A15" s="381"/>
      <c r="B15" s="381"/>
      <c r="C15" s="381"/>
      <c r="D15" s="397">
        <f>+G5</f>
        <v>0</v>
      </c>
      <c r="E15" s="381"/>
      <c r="F15" s="395"/>
      <c r="G15" s="395"/>
      <c r="H15" s="395"/>
      <c r="I15" s="395"/>
      <c r="J15" s="395"/>
      <c r="K15" s="395"/>
      <c r="L15" s="395"/>
      <c r="M15" s="395"/>
      <c r="N15" s="395"/>
      <c r="O15" s="395"/>
      <c r="P15" s="395"/>
      <c r="Q15" s="395"/>
      <c r="R15" s="395"/>
      <c r="S15" s="395"/>
      <c r="T15" s="395"/>
      <c r="U15" s="395"/>
      <c r="V15" s="395"/>
      <c r="W15" s="395"/>
      <c r="X15" s="395"/>
      <c r="Y15" s="395"/>
      <c r="Z15" s="395"/>
      <c r="AA15" s="395"/>
      <c r="AB15" s="395"/>
      <c r="AC15" s="395"/>
      <c r="AD15" s="395"/>
      <c r="AE15" s="395"/>
      <c r="AF15" s="395"/>
      <c r="AG15" s="397">
        <f>PHF及轉向比!BX99</f>
        <v>0</v>
      </c>
      <c r="AH15" s="401" t="str">
        <f>IF($AI17=0,"--",AG15/$AI17)</f>
        <v>--</v>
      </c>
      <c r="AI15" s="381"/>
      <c r="AJ15" s="381"/>
    </row>
    <row r="16" spans="1:36" ht="12.95" customHeight="1">
      <c r="A16" s="395"/>
      <c r="B16" s="395"/>
      <c r="C16" s="409"/>
      <c r="D16" s="397">
        <f>+U5</f>
        <v>0</v>
      </c>
      <c r="E16" s="407"/>
      <c r="F16" s="395"/>
      <c r="G16" s="395"/>
      <c r="H16" s="395"/>
      <c r="I16" s="395"/>
      <c r="J16" s="395"/>
      <c r="K16" s="395"/>
      <c r="L16" s="395"/>
      <c r="M16" s="395"/>
      <c r="N16" s="395"/>
      <c r="O16" s="395"/>
      <c r="P16" s="395"/>
      <c r="Q16" s="395"/>
      <c r="R16" s="395"/>
      <c r="S16" s="395"/>
      <c r="T16" s="395"/>
      <c r="U16" s="395"/>
      <c r="V16" s="395"/>
      <c r="W16" s="395"/>
      <c r="X16" s="395"/>
      <c r="Y16" s="395"/>
      <c r="Z16" s="395"/>
      <c r="AA16" s="395"/>
      <c r="AB16" s="395"/>
      <c r="AC16" s="395"/>
      <c r="AD16" s="395"/>
      <c r="AE16" s="395"/>
      <c r="AF16" s="395"/>
      <c r="AG16" s="397">
        <f>PHF及轉向比!BS99</f>
        <v>0</v>
      </c>
      <c r="AH16" s="401" t="str">
        <f>IF($AI17=0,"--",AG16/$AI17)</f>
        <v>--</v>
      </c>
      <c r="AI16" s="396"/>
      <c r="AJ16" s="395"/>
    </row>
    <row r="17" spans="1:36" ht="12.95" customHeight="1">
      <c r="A17" s="395"/>
      <c r="B17" s="395"/>
      <c r="C17" s="397">
        <f>SUM(D15:D19)</f>
        <v>0</v>
      </c>
      <c r="D17" s="397">
        <f>+AG17</f>
        <v>0</v>
      </c>
      <c r="E17" s="407"/>
      <c r="F17" s="395"/>
      <c r="G17" s="395"/>
      <c r="H17" s="395"/>
      <c r="I17" s="395"/>
      <c r="J17" s="395"/>
      <c r="K17" s="395"/>
      <c r="L17" s="395"/>
      <c r="M17" s="395"/>
      <c r="N17" s="395"/>
      <c r="O17" s="395"/>
      <c r="P17" s="395"/>
      <c r="Q17" s="395"/>
      <c r="R17" s="395"/>
      <c r="S17" s="395"/>
      <c r="T17" s="395"/>
      <c r="U17" s="395"/>
      <c r="V17" s="395"/>
      <c r="W17" s="395"/>
      <c r="X17" s="395"/>
      <c r="Y17" s="395"/>
      <c r="Z17" s="395"/>
      <c r="AA17" s="395"/>
      <c r="AB17" s="395"/>
      <c r="AC17" s="395"/>
      <c r="AD17" s="395"/>
      <c r="AE17" s="395"/>
      <c r="AF17" s="395"/>
      <c r="AG17" s="397">
        <f>PHF及轉向比!BN99</f>
        <v>0</v>
      </c>
      <c r="AH17" s="401" t="str">
        <f>IF($AI17=0,"--",AG17/$AI17)</f>
        <v>--</v>
      </c>
      <c r="AI17" s="397">
        <f>SUM(AG15:AG19)</f>
        <v>0</v>
      </c>
      <c r="AJ17" s="410" t="s">
        <v>14</v>
      </c>
    </row>
    <row r="18" spans="1:36" ht="12.95" customHeight="1">
      <c r="A18" s="395"/>
      <c r="B18" s="395"/>
      <c r="C18" s="381"/>
      <c r="D18" s="397">
        <f>+AA34</f>
        <v>0</v>
      </c>
      <c r="E18" s="407"/>
      <c r="F18" s="395"/>
      <c r="G18" s="395"/>
      <c r="H18" s="395"/>
      <c r="I18" s="395"/>
      <c r="J18" s="395"/>
      <c r="K18" s="395"/>
      <c r="L18" s="395"/>
      <c r="M18" s="395"/>
      <c r="N18" s="395"/>
      <c r="O18" s="395"/>
      <c r="P18" s="395"/>
      <c r="Q18" s="395"/>
      <c r="R18" s="395"/>
      <c r="S18" s="395"/>
      <c r="T18" s="395"/>
      <c r="U18" s="395"/>
      <c r="V18" s="395"/>
      <c r="W18" s="395"/>
      <c r="X18" s="395"/>
      <c r="Y18" s="395"/>
      <c r="Z18" s="395"/>
      <c r="AA18" s="395"/>
      <c r="AB18" s="395"/>
      <c r="AC18" s="395"/>
      <c r="AD18" s="395"/>
      <c r="AE18" s="395"/>
      <c r="AF18" s="395"/>
      <c r="AG18" s="397">
        <f>PHF及轉向比!BI99</f>
        <v>0</v>
      </c>
      <c r="AH18" s="401" t="str">
        <f>IF($AI17=0,"--",AG18/$AI17)</f>
        <v>--</v>
      </c>
      <c r="AI18" s="395"/>
      <c r="AJ18" s="395"/>
    </row>
    <row r="19" spans="1:36" ht="12.95" customHeight="1">
      <c r="A19" s="395"/>
      <c r="B19" s="395"/>
      <c r="C19" s="381"/>
      <c r="D19" s="397">
        <f>+M34</f>
        <v>0</v>
      </c>
      <c r="E19" s="407"/>
      <c r="F19" s="395"/>
      <c r="G19" s="395"/>
      <c r="H19" s="395"/>
      <c r="I19" s="395"/>
      <c r="J19" s="395"/>
      <c r="K19" s="395"/>
      <c r="L19" s="395"/>
      <c r="M19" s="395"/>
      <c r="N19" s="395"/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  <c r="AA19" s="395"/>
      <c r="AB19" s="395"/>
      <c r="AC19" s="395"/>
      <c r="AD19" s="395"/>
      <c r="AE19" s="395"/>
      <c r="AF19" s="395"/>
      <c r="AG19" s="397">
        <f>PHF及轉向比!BD99</f>
        <v>0</v>
      </c>
      <c r="AH19" s="401" t="str">
        <f>IF($AI17=0,"--",AG19/$AI17)</f>
        <v>--</v>
      </c>
      <c r="AI19" s="384"/>
      <c r="AJ19" s="395"/>
    </row>
    <row r="20" spans="1:36" ht="12.95" customHeight="1">
      <c r="A20" s="411">
        <f>'調查資料(OUT)'!$AV$8</f>
        <v>0</v>
      </c>
      <c r="B20" s="411"/>
      <c r="C20" s="381"/>
      <c r="D20" s="381"/>
      <c r="E20" s="381"/>
      <c r="F20" s="395"/>
      <c r="G20" s="395"/>
      <c r="H20" s="395"/>
      <c r="I20" s="395"/>
      <c r="J20" s="395"/>
      <c r="K20" s="395"/>
      <c r="L20" s="395"/>
      <c r="M20" s="395"/>
      <c r="N20" s="395"/>
      <c r="O20" s="395"/>
      <c r="P20" s="395"/>
      <c r="Q20" s="395"/>
      <c r="R20" s="395"/>
      <c r="S20" s="395"/>
      <c r="T20" s="395"/>
      <c r="U20" s="395"/>
      <c r="V20" s="395"/>
      <c r="W20" s="395"/>
      <c r="X20" s="395"/>
      <c r="Y20" s="395"/>
      <c r="Z20" s="395"/>
      <c r="AA20" s="395"/>
      <c r="AB20" s="395"/>
      <c r="AC20" s="395"/>
      <c r="AD20" s="395"/>
      <c r="AE20" s="395"/>
      <c r="AF20" s="395"/>
      <c r="AG20" s="381"/>
      <c r="AH20" s="381"/>
      <c r="AI20" s="459">
        <f>'調查資料(OUT)'!$C$8</f>
        <v>0</v>
      </c>
      <c r="AJ20" s="459"/>
    </row>
    <row r="21" spans="1:36" ht="12.95" customHeight="1">
      <c r="A21" s="381"/>
      <c r="B21" s="395"/>
      <c r="C21" s="401" t="str">
        <f>IF($B23=0,"--",D21/$B23)</f>
        <v>--</v>
      </c>
      <c r="D21" s="397">
        <f>PHF及轉向比!FK99</f>
        <v>0</v>
      </c>
      <c r="E21" s="407"/>
      <c r="F21" s="395"/>
      <c r="G21" s="395"/>
      <c r="H21" s="395"/>
      <c r="I21" s="395"/>
      <c r="J21" s="395"/>
      <c r="K21" s="395"/>
      <c r="L21" s="395"/>
      <c r="M21" s="395"/>
      <c r="N21" s="395"/>
      <c r="O21" s="395"/>
      <c r="P21" s="395"/>
      <c r="Q21" s="395"/>
      <c r="R21" s="395"/>
      <c r="S21" s="395"/>
      <c r="T21" s="395"/>
      <c r="U21" s="395"/>
      <c r="V21" s="395"/>
      <c r="W21" s="395"/>
      <c r="X21" s="395"/>
      <c r="Y21" s="395"/>
      <c r="Z21" s="395"/>
      <c r="AA21" s="395"/>
      <c r="AB21" s="395"/>
      <c r="AC21" s="395"/>
      <c r="AD21" s="395"/>
      <c r="AE21" s="395"/>
      <c r="AF21" s="395"/>
      <c r="AG21" s="397">
        <f>+X5</f>
        <v>0</v>
      </c>
      <c r="AH21" s="409"/>
      <c r="AI21" s="395"/>
      <c r="AJ21" s="395"/>
    </row>
    <row r="22" spans="1:36" ht="12.95" customHeight="1">
      <c r="A22" s="395"/>
      <c r="B22" s="409"/>
      <c r="C22" s="401" t="str">
        <f>IF($B23=0,"--",D22/$B23)</f>
        <v>--</v>
      </c>
      <c r="D22" s="397">
        <f>PHF及轉向比!FP99</f>
        <v>0</v>
      </c>
      <c r="E22" s="407"/>
      <c r="F22" s="395"/>
      <c r="G22" s="395"/>
      <c r="H22" s="395"/>
      <c r="I22" s="395"/>
      <c r="J22" s="395"/>
      <c r="K22" s="395"/>
      <c r="L22" s="395"/>
      <c r="M22" s="395"/>
      <c r="N22" s="395"/>
      <c r="O22" s="395"/>
      <c r="P22" s="395"/>
      <c r="Q22" s="395"/>
      <c r="R22" s="395"/>
      <c r="S22" s="395"/>
      <c r="T22" s="395"/>
      <c r="U22" s="395"/>
      <c r="V22" s="395"/>
      <c r="W22" s="395"/>
      <c r="X22" s="395"/>
      <c r="Y22" s="395"/>
      <c r="Z22" s="395"/>
      <c r="AA22" s="395"/>
      <c r="AB22" s="395"/>
      <c r="AC22" s="395"/>
      <c r="AD22" s="395"/>
      <c r="AE22" s="395"/>
      <c r="AF22" s="395"/>
      <c r="AG22" s="397">
        <f>+J5</f>
        <v>0</v>
      </c>
      <c r="AH22" s="381"/>
      <c r="AI22" s="395"/>
      <c r="AJ22" s="395"/>
    </row>
    <row r="23" spans="1:36" ht="12.95" customHeight="1">
      <c r="A23" s="410" t="s">
        <v>101</v>
      </c>
      <c r="B23" s="397">
        <f>SUM(D21:D25)</f>
        <v>0</v>
      </c>
      <c r="C23" s="401" t="str">
        <f>IF($B23=0,"--",D23/$B23)</f>
        <v>--</v>
      </c>
      <c r="D23" s="397">
        <f>PHF及轉向比!EV99</f>
        <v>0</v>
      </c>
      <c r="E23" s="407"/>
      <c r="F23" s="395"/>
      <c r="G23" s="395"/>
      <c r="H23" s="395"/>
      <c r="I23" s="395"/>
      <c r="J23" s="395"/>
      <c r="K23" s="395"/>
      <c r="L23" s="395"/>
      <c r="M23" s="395"/>
      <c r="N23" s="395"/>
      <c r="O23" s="395"/>
      <c r="P23" s="395"/>
      <c r="Q23" s="395"/>
      <c r="R23" s="395"/>
      <c r="S23" s="395"/>
      <c r="T23" s="395"/>
      <c r="U23" s="395"/>
      <c r="V23" s="395"/>
      <c r="W23" s="395"/>
      <c r="X23" s="395"/>
      <c r="Y23" s="395"/>
      <c r="Z23" s="395"/>
      <c r="AA23" s="395"/>
      <c r="AB23" s="395"/>
      <c r="AC23" s="395"/>
      <c r="AD23" s="395"/>
      <c r="AE23" s="395"/>
      <c r="AF23" s="395"/>
      <c r="AG23" s="397">
        <f>+D23</f>
        <v>0</v>
      </c>
      <c r="AH23" s="397">
        <f>SUM(AG21:AG25)</f>
        <v>0</v>
      </c>
      <c r="AI23" s="395"/>
      <c r="AJ23" s="395"/>
    </row>
    <row r="24" spans="1:36" ht="12.95" customHeight="1">
      <c r="A24" s="395"/>
      <c r="B24" s="396" t="s">
        <v>13</v>
      </c>
      <c r="C24" s="401" t="str">
        <f>IF($B23=0,"--",D24/$B23)</f>
        <v>--</v>
      </c>
      <c r="D24" s="397">
        <f>PHF及轉向比!FA99</f>
        <v>0</v>
      </c>
      <c r="E24" s="407"/>
      <c r="F24" s="395"/>
      <c r="G24" s="395"/>
      <c r="H24" s="395"/>
      <c r="I24" s="395"/>
      <c r="J24" s="395"/>
      <c r="K24" s="395"/>
      <c r="L24" s="395"/>
      <c r="M24" s="395"/>
      <c r="N24" s="395"/>
      <c r="O24" s="395"/>
      <c r="P24" s="395"/>
      <c r="Q24" s="395"/>
      <c r="R24" s="395"/>
      <c r="S24" s="395"/>
      <c r="T24" s="395"/>
      <c r="U24" s="395"/>
      <c r="V24" s="395"/>
      <c r="W24" s="395"/>
      <c r="X24" s="395"/>
      <c r="Y24" s="395"/>
      <c r="Z24" s="395"/>
      <c r="AA24" s="395"/>
      <c r="AB24" s="395"/>
      <c r="AC24" s="395"/>
      <c r="AD24" s="395"/>
      <c r="AE24" s="395"/>
      <c r="AF24" s="395"/>
      <c r="AG24" s="397">
        <f>+P34</f>
        <v>0</v>
      </c>
      <c r="AH24" s="381"/>
      <c r="AI24" s="381"/>
      <c r="AJ24" s="381"/>
    </row>
    <row r="25" spans="1:36" ht="12.95" customHeight="1">
      <c r="A25" s="381"/>
      <c r="B25" s="381"/>
      <c r="C25" s="401" t="str">
        <f>IF($B23=0,"--",D25/$B23)</f>
        <v>--</v>
      </c>
      <c r="D25" s="397">
        <f>PHF及轉向比!FF99</f>
        <v>0</v>
      </c>
      <c r="E25" s="407"/>
      <c r="F25" s="395"/>
      <c r="G25" s="395"/>
      <c r="H25" s="395"/>
      <c r="I25" s="395"/>
      <c r="J25" s="395"/>
      <c r="K25" s="395"/>
      <c r="L25" s="395"/>
      <c r="M25" s="395"/>
      <c r="N25" s="395"/>
      <c r="O25" s="395"/>
      <c r="P25" s="395"/>
      <c r="Q25" s="395"/>
      <c r="R25" s="395"/>
      <c r="S25" s="395"/>
      <c r="T25" s="395"/>
      <c r="U25" s="395"/>
      <c r="V25" s="395"/>
      <c r="W25" s="395"/>
      <c r="X25" s="395"/>
      <c r="Y25" s="395"/>
      <c r="Z25" s="395"/>
      <c r="AA25" s="395"/>
      <c r="AB25" s="395"/>
      <c r="AC25" s="395"/>
      <c r="AD25" s="395"/>
      <c r="AE25" s="395"/>
      <c r="AF25" s="395"/>
      <c r="AG25" s="397">
        <f>+AD34</f>
        <v>0</v>
      </c>
      <c r="AH25" s="381"/>
      <c r="AI25" s="381"/>
      <c r="AJ25" s="381"/>
    </row>
    <row r="26" spans="1:36" ht="12.95" customHeight="1">
      <c r="A26" s="381"/>
      <c r="B26" s="381"/>
      <c r="C26" s="412"/>
      <c r="D26" s="407"/>
      <c r="E26" s="407"/>
      <c r="F26" s="395"/>
      <c r="G26" s="395"/>
      <c r="H26" s="395"/>
      <c r="I26" s="395"/>
      <c r="J26" s="395"/>
      <c r="K26" s="395"/>
      <c r="L26" s="395"/>
      <c r="M26" s="395"/>
      <c r="N26" s="395"/>
      <c r="O26" s="395"/>
      <c r="P26" s="395"/>
      <c r="Q26" s="395"/>
      <c r="R26" s="395"/>
      <c r="S26" s="395"/>
      <c r="T26" s="395"/>
      <c r="U26" s="395"/>
      <c r="V26" s="395"/>
      <c r="W26" s="395"/>
      <c r="X26" s="395"/>
      <c r="Y26" s="395"/>
      <c r="Z26" s="395"/>
      <c r="AA26" s="395"/>
      <c r="AB26" s="395"/>
      <c r="AC26" s="395"/>
      <c r="AD26" s="395"/>
      <c r="AE26" s="395"/>
      <c r="AF26" s="395"/>
      <c r="AG26" s="407"/>
      <c r="AH26" s="381"/>
      <c r="AI26" s="381"/>
      <c r="AJ26" s="381"/>
    </row>
    <row r="27" spans="1:36" ht="12.95" customHeight="1">
      <c r="A27" s="381"/>
      <c r="B27" s="381"/>
      <c r="C27" s="412"/>
      <c r="D27" s="407"/>
      <c r="E27" s="407"/>
      <c r="F27" s="395"/>
      <c r="G27" s="395"/>
      <c r="H27" s="395"/>
      <c r="I27" s="395"/>
      <c r="J27" s="395"/>
      <c r="K27" s="395"/>
      <c r="L27" s="395"/>
      <c r="M27" s="395"/>
      <c r="N27" s="395"/>
      <c r="O27" s="395"/>
      <c r="P27" s="395"/>
      <c r="Q27" s="395"/>
      <c r="R27" s="395"/>
      <c r="S27" s="395"/>
      <c r="T27" s="395"/>
      <c r="U27" s="395"/>
      <c r="V27" s="395"/>
      <c r="W27" s="395"/>
      <c r="X27" s="395"/>
      <c r="Y27" s="395"/>
      <c r="Z27" s="395"/>
      <c r="AA27" s="395"/>
      <c r="AB27" s="395"/>
      <c r="AC27" s="395"/>
      <c r="AD27" s="395"/>
      <c r="AE27" s="395"/>
      <c r="AF27" s="395"/>
      <c r="AG27" s="407"/>
      <c r="AH27" s="381"/>
      <c r="AI27" s="381"/>
      <c r="AJ27" s="381"/>
    </row>
    <row r="28" spans="1:36" ht="12.95" customHeight="1">
      <c r="A28" s="381"/>
      <c r="B28" s="381"/>
      <c r="C28" s="412"/>
      <c r="D28" s="407"/>
      <c r="E28" s="407"/>
      <c r="F28" s="395"/>
      <c r="G28" s="395"/>
      <c r="H28" s="395"/>
      <c r="I28" s="395"/>
      <c r="J28" s="395"/>
      <c r="K28" s="395"/>
      <c r="L28" s="395"/>
      <c r="M28" s="395"/>
      <c r="N28" s="395"/>
      <c r="O28" s="395"/>
      <c r="P28" s="395"/>
      <c r="Q28" s="395"/>
      <c r="R28" s="395"/>
      <c r="S28" s="395"/>
      <c r="T28" s="395"/>
      <c r="U28" s="395"/>
      <c r="V28" s="395"/>
      <c r="W28" s="395"/>
      <c r="X28" s="395"/>
      <c r="Y28" s="395"/>
      <c r="Z28" s="395"/>
      <c r="AA28" s="395"/>
      <c r="AB28" s="395"/>
      <c r="AC28" s="395"/>
      <c r="AD28" s="395"/>
      <c r="AE28" s="395"/>
      <c r="AF28" s="395"/>
      <c r="AG28" s="407"/>
      <c r="AH28" s="381"/>
      <c r="AI28" s="381"/>
      <c r="AJ28" s="381"/>
    </row>
    <row r="29" spans="1:36" ht="12.95" customHeight="1">
      <c r="A29" s="413"/>
      <c r="B29" s="381"/>
      <c r="C29" s="414"/>
      <c r="D29" s="415"/>
      <c r="E29" s="415"/>
      <c r="F29" s="395"/>
      <c r="G29" s="395"/>
      <c r="H29" s="395"/>
      <c r="I29" s="395"/>
      <c r="J29" s="395"/>
      <c r="K29" s="395"/>
      <c r="L29" s="395"/>
      <c r="M29" s="395"/>
      <c r="N29" s="395"/>
      <c r="O29" s="395"/>
      <c r="P29" s="395"/>
      <c r="Q29" s="395"/>
      <c r="R29" s="395"/>
      <c r="S29" s="395"/>
      <c r="T29" s="395"/>
      <c r="U29" s="395"/>
      <c r="V29" s="395"/>
      <c r="W29" s="395"/>
      <c r="X29" s="395"/>
      <c r="Y29" s="395"/>
      <c r="Z29" s="395"/>
      <c r="AA29" s="395"/>
      <c r="AB29" s="395"/>
      <c r="AC29" s="395"/>
      <c r="AD29" s="395"/>
      <c r="AE29" s="395"/>
      <c r="AF29" s="395"/>
      <c r="AG29" s="381"/>
      <c r="AH29" s="381"/>
      <c r="AI29" s="381"/>
      <c r="AJ29" s="381"/>
    </row>
    <row r="30" spans="1:36" ht="12.95" customHeight="1">
      <c r="A30" s="395"/>
      <c r="B30" s="409"/>
      <c r="C30" s="416"/>
      <c r="D30" s="407"/>
      <c r="E30" s="407"/>
      <c r="F30" s="395"/>
      <c r="G30" s="395"/>
      <c r="H30" s="395"/>
      <c r="I30" s="395"/>
      <c r="J30" s="395"/>
      <c r="K30" s="395"/>
      <c r="L30" s="395"/>
      <c r="M30" s="395"/>
      <c r="N30" s="395"/>
      <c r="O30" s="395"/>
      <c r="P30" s="395"/>
      <c r="Q30" s="395"/>
      <c r="R30" s="395"/>
      <c r="S30" s="395"/>
      <c r="T30" s="395"/>
      <c r="U30" s="395"/>
      <c r="V30" s="395"/>
      <c r="W30" s="395"/>
      <c r="X30" s="395"/>
      <c r="Y30" s="395"/>
      <c r="Z30" s="395"/>
      <c r="AA30" s="395"/>
      <c r="AB30" s="395"/>
      <c r="AC30" s="395"/>
      <c r="AD30" s="395"/>
      <c r="AE30" s="395"/>
      <c r="AF30" s="395"/>
      <c r="AG30" s="381"/>
      <c r="AH30" s="381"/>
      <c r="AI30" s="381"/>
      <c r="AJ30" s="381"/>
    </row>
    <row r="31" spans="1:36" ht="12.95" customHeight="1">
      <c r="A31" s="395"/>
      <c r="B31" s="396"/>
      <c r="C31" s="416"/>
      <c r="D31" s="407"/>
      <c r="E31" s="407"/>
      <c r="F31" s="395"/>
      <c r="G31" s="395"/>
      <c r="H31" s="395"/>
      <c r="I31" s="395"/>
      <c r="J31" s="395"/>
      <c r="K31" s="395"/>
      <c r="L31" s="395"/>
      <c r="M31" s="395"/>
      <c r="N31" s="395"/>
      <c r="O31" s="395"/>
      <c r="P31" s="395"/>
      <c r="Q31" s="395"/>
      <c r="R31" s="395"/>
      <c r="S31" s="395"/>
      <c r="T31" s="395"/>
      <c r="U31" s="395"/>
      <c r="V31" s="395"/>
      <c r="W31" s="395"/>
      <c r="X31" s="395"/>
      <c r="Y31" s="395"/>
      <c r="Z31" s="395"/>
      <c r="AA31" s="395"/>
      <c r="AB31" s="395"/>
      <c r="AC31" s="395"/>
      <c r="AD31" s="395"/>
      <c r="AE31" s="395"/>
      <c r="AF31" s="395"/>
      <c r="AG31" s="381"/>
      <c r="AH31" s="381"/>
      <c r="AI31" s="381"/>
      <c r="AJ31" s="381"/>
    </row>
    <row r="32" spans="1:36" ht="12.95" customHeight="1" thickBot="1">
      <c r="A32" s="381"/>
      <c r="B32" s="381"/>
      <c r="C32" s="416"/>
      <c r="D32" s="407"/>
      <c r="E32" s="407"/>
      <c r="F32" s="395"/>
      <c r="G32" s="395"/>
      <c r="H32" s="395"/>
      <c r="I32" s="395"/>
      <c r="J32" s="395"/>
      <c r="K32" s="395"/>
      <c r="L32" s="395"/>
      <c r="M32" s="395"/>
      <c r="N32" s="395"/>
      <c r="O32" s="395"/>
      <c r="P32" s="395"/>
      <c r="Q32" s="395"/>
      <c r="R32" s="395"/>
      <c r="S32" s="395"/>
      <c r="T32" s="395"/>
      <c r="U32" s="395"/>
      <c r="V32" s="395"/>
      <c r="W32" s="395"/>
      <c r="X32" s="395"/>
      <c r="Y32" s="395"/>
      <c r="Z32" s="395"/>
      <c r="AA32" s="395"/>
      <c r="AB32" s="395"/>
      <c r="AC32" s="395"/>
      <c r="AD32" s="395"/>
      <c r="AE32" s="395"/>
      <c r="AF32" s="395"/>
      <c r="AG32" s="395"/>
      <c r="AH32" s="395"/>
      <c r="AI32" s="395"/>
      <c r="AJ32" s="395"/>
    </row>
    <row r="33" spans="1:36" ht="12.95" customHeight="1">
      <c r="A33" s="417"/>
      <c r="B33" s="417"/>
      <c r="C33" s="417"/>
      <c r="D33" s="417"/>
      <c r="E33" s="418"/>
      <c r="F33" s="395"/>
      <c r="G33" s="395"/>
      <c r="H33" s="395"/>
      <c r="I33" s="395"/>
      <c r="J33" s="395"/>
      <c r="K33" s="395"/>
      <c r="L33" s="395"/>
      <c r="M33" s="395"/>
      <c r="N33" s="395"/>
      <c r="O33" s="395"/>
      <c r="P33" s="395"/>
      <c r="Q33" s="395"/>
      <c r="R33" s="400"/>
      <c r="S33" s="395"/>
      <c r="T33" s="395"/>
      <c r="U33" s="395"/>
      <c r="V33" s="395"/>
      <c r="W33" s="395"/>
      <c r="X33" s="395"/>
      <c r="Y33" s="395"/>
      <c r="Z33" s="395"/>
      <c r="AA33" s="395"/>
      <c r="AB33" s="395"/>
      <c r="AC33" s="395"/>
      <c r="AD33" s="395"/>
      <c r="AE33" s="395"/>
      <c r="AF33" s="419"/>
      <c r="AG33" s="420" t="s">
        <v>77</v>
      </c>
      <c r="AH33" s="421"/>
      <c r="AI33" s="421">
        <f>路口基本資料!$B$4</f>
        <v>0</v>
      </c>
      <c r="AJ33" s="421"/>
    </row>
    <row r="34" spans="1:36" ht="12.95" customHeight="1">
      <c r="A34" s="395"/>
      <c r="B34" s="395"/>
      <c r="C34" s="395"/>
      <c r="D34" s="395"/>
      <c r="E34" s="400"/>
      <c r="F34" s="395"/>
      <c r="G34" s="397">
        <f>+D25</f>
        <v>0</v>
      </c>
      <c r="H34" s="397">
        <f>+H5</f>
        <v>0</v>
      </c>
      <c r="I34" s="397">
        <f>+V5</f>
        <v>0</v>
      </c>
      <c r="J34" s="397">
        <f>+AG18</f>
        <v>0</v>
      </c>
      <c r="K34" s="397">
        <f>+Z34</f>
        <v>0</v>
      </c>
      <c r="L34" s="381"/>
      <c r="M34" s="397">
        <f>PHF及轉向比!DZ99</f>
        <v>0</v>
      </c>
      <c r="N34" s="397">
        <f>PHF及轉向比!EE99</f>
        <v>0</v>
      </c>
      <c r="O34" s="397">
        <f>PHF及轉向比!EJ99</f>
        <v>0</v>
      </c>
      <c r="P34" s="397">
        <f>PHF及轉向比!DP99</f>
        <v>0</v>
      </c>
      <c r="Q34" s="397">
        <f>PHF及轉向比!DU99</f>
        <v>0</v>
      </c>
      <c r="R34" s="400"/>
      <c r="S34" s="395"/>
      <c r="T34" s="397">
        <f>+Q34</f>
        <v>0</v>
      </c>
      <c r="U34" s="397">
        <f>+D24</f>
        <v>0</v>
      </c>
      <c r="V34" s="397">
        <f>+I5</f>
        <v>0</v>
      </c>
      <c r="W34" s="397">
        <f>+W5</f>
        <v>0</v>
      </c>
      <c r="X34" s="397">
        <f>+AG19</f>
        <v>0</v>
      </c>
      <c r="Y34" s="395"/>
      <c r="Z34" s="397">
        <f>PHF及轉向比!CO99</f>
        <v>0</v>
      </c>
      <c r="AA34" s="397">
        <f>PHF及轉向比!CT99</f>
        <v>0</v>
      </c>
      <c r="AB34" s="397">
        <f>PHF及轉向比!CY99</f>
        <v>0</v>
      </c>
      <c r="AC34" s="397">
        <f>PHF及轉向比!DD99</f>
        <v>0</v>
      </c>
      <c r="AD34" s="397">
        <f>PHF及轉向比!CJ99</f>
        <v>0</v>
      </c>
      <c r="AE34" s="407"/>
      <c r="AF34" s="402"/>
      <c r="AG34" s="422" t="s">
        <v>103</v>
      </c>
      <c r="AH34" s="423" t="s">
        <v>133</v>
      </c>
      <c r="AI34" s="381"/>
      <c r="AJ34" s="424"/>
    </row>
    <row r="35" spans="1:36" ht="12.95" customHeight="1">
      <c r="A35" s="395"/>
      <c r="B35" s="395"/>
      <c r="C35" s="395"/>
      <c r="D35" s="395"/>
      <c r="E35" s="400"/>
      <c r="F35" s="395"/>
      <c r="G35" s="381"/>
      <c r="H35" s="381"/>
      <c r="I35" s="397">
        <f>SUM(G34:K34)</f>
        <v>0</v>
      </c>
      <c r="J35" s="381"/>
      <c r="K35" s="381"/>
      <c r="L35" s="381"/>
      <c r="M35" s="401" t="str">
        <f>IF($O36=0,"--",M34/$O36)</f>
        <v>--</v>
      </c>
      <c r="N35" s="401" t="str">
        <f>IF($O36=0,"--",N34/$O36)</f>
        <v>--</v>
      </c>
      <c r="O35" s="401" t="str">
        <f>IF($O36=0,"--",O34/$O36)</f>
        <v>--</v>
      </c>
      <c r="P35" s="401" t="str">
        <f>IF($O36=0,"--",P34/$O36)</f>
        <v>--</v>
      </c>
      <c r="Q35" s="401" t="str">
        <f>IF($O36=0,"--",Q34/$O36)</f>
        <v>--</v>
      </c>
      <c r="R35" s="400"/>
      <c r="S35" s="395"/>
      <c r="T35" s="395"/>
      <c r="U35" s="381"/>
      <c r="V35" s="397">
        <f>SUM(T34:X34)</f>
        <v>0</v>
      </c>
      <c r="W35" s="395"/>
      <c r="X35" s="395"/>
      <c r="Y35" s="384"/>
      <c r="Z35" s="401" t="str">
        <f>IF($AB36=0,"--",Z34/$AB36)</f>
        <v>--</v>
      </c>
      <c r="AA35" s="401" t="str">
        <f>IF($AB36=0,"--",AA34/$AB36)</f>
        <v>--</v>
      </c>
      <c r="AB35" s="401" t="str">
        <f>IF($AB36=0,"--",AB34/$AB36)</f>
        <v>--</v>
      </c>
      <c r="AC35" s="401" t="str">
        <f>IF($AB36=0,"--",AC34/$AB36)</f>
        <v>--</v>
      </c>
      <c r="AD35" s="401" t="str">
        <f>IF($AB36=0,"--",AD34/$AB36)</f>
        <v>--</v>
      </c>
      <c r="AE35" s="412"/>
      <c r="AF35" s="402"/>
      <c r="AG35" s="422" t="s">
        <v>102</v>
      </c>
      <c r="AH35" s="424"/>
      <c r="AI35" s="425" t="str">
        <f>路口基本資料!$B$8</f>
        <v>YYYY/MM/DD</v>
      </c>
      <c r="AJ35" s="424"/>
    </row>
    <row r="36" spans="1:36" ht="12.95" customHeight="1">
      <c r="A36" s="395"/>
      <c r="B36" s="395"/>
      <c r="C36" s="395"/>
      <c r="D36" s="395"/>
      <c r="E36" s="400"/>
      <c r="F36" s="395"/>
      <c r="G36" s="381"/>
      <c r="H36" s="381"/>
      <c r="I36" s="381"/>
      <c r="J36" s="381"/>
      <c r="K36" s="381"/>
      <c r="L36" s="381"/>
      <c r="M36" s="381"/>
      <c r="N36" s="381"/>
      <c r="O36" s="397">
        <f>SUM(M34:Q34)</f>
        <v>0</v>
      </c>
      <c r="P36" s="381"/>
      <c r="Q36" s="381"/>
      <c r="R36" s="400"/>
      <c r="S36" s="395"/>
      <c r="T36" s="395"/>
      <c r="U36" s="409"/>
      <c r="V36" s="395"/>
      <c r="W36" s="389"/>
      <c r="X36" s="389"/>
      <c r="Y36" s="384"/>
      <c r="Z36" s="395"/>
      <c r="AA36" s="381"/>
      <c r="AB36" s="397">
        <f>SUM(Z34:AD34)</f>
        <v>0</v>
      </c>
      <c r="AC36" s="395"/>
      <c r="AD36" s="395"/>
      <c r="AE36" s="395"/>
      <c r="AF36" s="402"/>
      <c r="AG36" s="422" t="s">
        <v>105</v>
      </c>
      <c r="AH36" s="426">
        <f>PHF及轉向比!$AZ$99</f>
        <v>1500</v>
      </c>
      <c r="AI36" s="426" t="s">
        <v>106</v>
      </c>
      <c r="AJ36" s="426">
        <f>PHF及轉向比!$BA$99</f>
        <v>1600</v>
      </c>
    </row>
    <row r="37" spans="1:36" ht="12.95" customHeight="1">
      <c r="A37" s="395"/>
      <c r="B37" s="395"/>
      <c r="C37" s="395"/>
      <c r="D37" s="395"/>
      <c r="E37" s="400"/>
      <c r="F37" s="395"/>
      <c r="G37" s="381"/>
      <c r="H37" s="381"/>
      <c r="I37" s="381"/>
      <c r="J37" s="381"/>
      <c r="K37" s="381"/>
      <c r="L37" s="389">
        <f>'調查資料(OUT)'!$AG$8</f>
        <v>0</v>
      </c>
      <c r="M37" s="381"/>
      <c r="N37" s="381"/>
      <c r="O37" s="410" t="s">
        <v>16</v>
      </c>
      <c r="P37" s="381"/>
      <c r="Q37" s="381"/>
      <c r="R37" s="400"/>
      <c r="S37" s="395"/>
      <c r="T37" s="395"/>
      <c r="U37" s="395"/>
      <c r="V37" s="395"/>
      <c r="W37" s="395"/>
      <c r="X37" s="395"/>
      <c r="Y37" s="389">
        <f>'調查資料(OUT)'!$R$8</f>
        <v>0</v>
      </c>
      <c r="Z37" s="409"/>
      <c r="AA37" s="381"/>
      <c r="AB37" s="427" t="s">
        <v>15</v>
      </c>
      <c r="AC37" s="395"/>
      <c r="AD37" s="395"/>
      <c r="AE37" s="395"/>
      <c r="AF37" s="402"/>
      <c r="AG37" s="422" t="s">
        <v>107</v>
      </c>
      <c r="AH37" s="426"/>
      <c r="AI37" s="426"/>
      <c r="AJ37" s="426"/>
    </row>
    <row r="38" spans="1:36" ht="12.95" customHeight="1">
      <c r="A38" s="395"/>
      <c r="B38" s="395"/>
      <c r="C38" s="395"/>
      <c r="D38" s="395"/>
      <c r="E38" s="395"/>
      <c r="F38" s="395"/>
      <c r="G38" s="395"/>
      <c r="H38" s="395"/>
      <c r="I38" s="395"/>
      <c r="J38" s="395"/>
      <c r="K38" s="395"/>
      <c r="L38" s="389"/>
      <c r="M38" s="409"/>
      <c r="N38" s="409"/>
      <c r="O38" s="427"/>
      <c r="P38" s="395"/>
      <c r="Q38" s="395"/>
      <c r="R38" s="395"/>
      <c r="S38" s="395"/>
      <c r="T38" s="395"/>
      <c r="U38" s="395"/>
      <c r="V38" s="395"/>
      <c r="W38" s="395"/>
      <c r="X38" s="395"/>
      <c r="Y38" s="395"/>
      <c r="Z38" s="395"/>
      <c r="AA38" s="395"/>
      <c r="AB38" s="395"/>
      <c r="AC38" s="395"/>
      <c r="AD38" s="395"/>
      <c r="AE38" s="395"/>
      <c r="AF38" s="395"/>
      <c r="AG38" s="428"/>
      <c r="AH38" s="381"/>
      <c r="AI38" s="381"/>
      <c r="AJ38" s="381"/>
    </row>
    <row r="39" spans="1:36" ht="21">
      <c r="A39" s="457" t="str">
        <f>SUBSTITUTE("x_小型車轉向交通量(假日離峰)","x",路口基本資料!$B$5)</f>
        <v>_小型車轉向交通量(假日離峰)</v>
      </c>
      <c r="B39" s="457"/>
      <c r="C39" s="457"/>
      <c r="D39" s="457"/>
      <c r="E39" s="457"/>
      <c r="F39" s="457"/>
      <c r="G39" s="457"/>
      <c r="H39" s="457"/>
      <c r="I39" s="457"/>
      <c r="J39" s="457"/>
      <c r="K39" s="457"/>
      <c r="L39" s="457"/>
      <c r="M39" s="457"/>
      <c r="N39" s="457"/>
      <c r="O39" s="457"/>
      <c r="P39" s="457"/>
      <c r="Q39" s="457"/>
      <c r="R39" s="457"/>
      <c r="S39" s="457"/>
      <c r="T39" s="457"/>
      <c r="U39" s="457"/>
      <c r="V39" s="457"/>
      <c r="W39" s="457"/>
      <c r="X39" s="457"/>
      <c r="Y39" s="457"/>
      <c r="Z39" s="457"/>
      <c r="AA39" s="457"/>
      <c r="AB39" s="457"/>
      <c r="AC39" s="457"/>
      <c r="AD39" s="457"/>
      <c r="AE39" s="457"/>
      <c r="AF39" s="457"/>
      <c r="AG39" s="457"/>
      <c r="AH39" s="457"/>
      <c r="AI39" s="457"/>
      <c r="AJ39" s="457"/>
    </row>
    <row r="40" spans="1:36" ht="21">
      <c r="A40" s="436"/>
      <c r="B40" s="437"/>
      <c r="C40" s="438"/>
      <c r="D40" s="439"/>
      <c r="E40" s="439"/>
      <c r="F40" s="440"/>
      <c r="G40" s="441"/>
      <c r="H40" s="441"/>
      <c r="I40" s="438"/>
      <c r="J40" s="441"/>
      <c r="K40" s="441"/>
      <c r="L40" s="439"/>
      <c r="M40" s="441"/>
      <c r="N40" s="441"/>
      <c r="O40" s="441"/>
      <c r="P40" s="441"/>
      <c r="Q40" s="441"/>
      <c r="R40" s="441"/>
      <c r="S40" s="441"/>
      <c r="T40" s="441"/>
      <c r="U40" s="441"/>
      <c r="V40" s="441"/>
      <c r="W40" s="441"/>
      <c r="X40" s="441"/>
      <c r="Y40" s="441"/>
      <c r="Z40" s="441"/>
      <c r="AA40" s="441"/>
      <c r="AB40" s="441"/>
      <c r="AC40" s="441"/>
      <c r="AD40" s="441"/>
      <c r="AE40" s="441"/>
      <c r="AF40" s="441"/>
      <c r="AG40" s="441"/>
      <c r="AH40" s="441"/>
      <c r="AI40" s="438"/>
      <c r="AJ40" s="438"/>
    </row>
    <row r="41" spans="1:36" ht="12.95" customHeight="1">
      <c r="A41" s="383"/>
      <c r="B41" s="384"/>
      <c r="C41" s="385"/>
      <c r="D41" s="386"/>
      <c r="E41" s="387"/>
      <c r="F41" s="381"/>
      <c r="G41" s="381"/>
      <c r="H41" s="381"/>
      <c r="I41" s="388"/>
      <c r="J41" s="381"/>
      <c r="K41" s="381"/>
      <c r="L41" s="389"/>
      <c r="M41" s="381"/>
      <c r="N41" s="381"/>
      <c r="O41" s="390"/>
      <c r="P41" s="381"/>
      <c r="Q41" s="381"/>
      <c r="R41" s="387"/>
      <c r="S41" s="381"/>
      <c r="T41" s="381"/>
      <c r="U41" s="381"/>
      <c r="V41" s="388"/>
      <c r="W41" s="381"/>
      <c r="X41" s="381"/>
      <c r="Y41" s="389"/>
      <c r="Z41" s="389"/>
      <c r="AA41" s="381"/>
      <c r="AB41" s="390"/>
      <c r="AC41" s="381"/>
      <c r="AD41" s="381"/>
      <c r="AE41" s="381"/>
      <c r="AF41" s="391"/>
      <c r="AG41" s="381"/>
      <c r="AH41" s="392"/>
      <c r="AI41" s="381"/>
      <c r="AJ41" s="381"/>
    </row>
    <row r="42" spans="1:36" ht="12.95" customHeight="1">
      <c r="A42" s="393"/>
      <c r="B42" s="393"/>
      <c r="C42" s="393"/>
      <c r="D42" s="393"/>
      <c r="E42" s="394"/>
      <c r="F42" s="381"/>
      <c r="G42" s="395"/>
      <c r="H42" s="396"/>
      <c r="I42" s="397"/>
      <c r="J42" s="381"/>
      <c r="K42" s="381"/>
      <c r="L42" s="384"/>
      <c r="M42" s="395"/>
      <c r="N42" s="395"/>
      <c r="O42" s="395"/>
      <c r="P42" s="395"/>
      <c r="Q42" s="395"/>
      <c r="R42" s="387"/>
      <c r="S42" s="381"/>
      <c r="T42" s="395"/>
      <c r="U42" s="396"/>
      <c r="V42" s="397"/>
      <c r="W42" s="381"/>
      <c r="X42" s="381"/>
      <c r="Y42" s="384"/>
      <c r="Z42" s="395"/>
      <c r="AA42" s="395"/>
      <c r="AB42" s="395"/>
      <c r="AC42" s="395"/>
      <c r="AD42" s="395"/>
      <c r="AE42" s="381"/>
      <c r="AF42" s="391"/>
      <c r="AG42" s="381"/>
      <c r="AH42" s="381"/>
      <c r="AI42" s="381"/>
      <c r="AJ42" s="381"/>
    </row>
    <row r="43" spans="1:36" ht="12.95" customHeight="1">
      <c r="A43" s="398"/>
      <c r="B43" s="399"/>
      <c r="C43" s="399"/>
      <c r="D43" s="399"/>
      <c r="E43" s="400"/>
      <c r="F43" s="395"/>
      <c r="G43" s="401"/>
      <c r="H43" s="401"/>
      <c r="I43" s="401"/>
      <c r="J43" s="401"/>
      <c r="K43" s="401"/>
      <c r="L43" s="389"/>
      <c r="M43" s="395"/>
      <c r="N43" s="395"/>
      <c r="O43" s="397"/>
      <c r="P43" s="395"/>
      <c r="Q43" s="395"/>
      <c r="R43" s="400"/>
      <c r="S43" s="395"/>
      <c r="T43" s="401"/>
      <c r="U43" s="401"/>
      <c r="V43" s="401"/>
      <c r="W43" s="401"/>
      <c r="X43" s="401"/>
      <c r="Y43" s="389"/>
      <c r="Z43" s="395"/>
      <c r="AA43" s="395"/>
      <c r="AB43" s="397"/>
      <c r="AC43" s="395"/>
      <c r="AD43" s="395"/>
      <c r="AE43" s="395"/>
      <c r="AF43" s="402"/>
      <c r="AG43" s="395"/>
      <c r="AH43" s="381"/>
      <c r="AI43" s="395"/>
      <c r="AJ43" s="395"/>
    </row>
    <row r="44" spans="1:36" ht="12.95" customHeight="1">
      <c r="A44" s="403"/>
      <c r="B44" s="403"/>
      <c r="C44" s="403"/>
      <c r="D44" s="403"/>
      <c r="E44" s="404"/>
      <c r="F44" s="395"/>
      <c r="G44" s="397"/>
      <c r="H44" s="397"/>
      <c r="I44" s="397"/>
      <c r="J44" s="397"/>
      <c r="K44" s="397"/>
      <c r="L44" s="395"/>
      <c r="M44" s="397"/>
      <c r="N44" s="397"/>
      <c r="O44" s="397"/>
      <c r="P44" s="397"/>
      <c r="Q44" s="397"/>
      <c r="R44" s="400"/>
      <c r="S44" s="395"/>
      <c r="T44" s="397"/>
      <c r="U44" s="397"/>
      <c r="V44" s="397"/>
      <c r="W44" s="397"/>
      <c r="X44" s="397"/>
      <c r="Y44" s="395"/>
      <c r="Z44" s="397"/>
      <c r="AA44" s="397"/>
      <c r="AB44" s="397"/>
      <c r="AC44" s="397"/>
      <c r="AD44" s="397"/>
      <c r="AE44" s="395"/>
      <c r="AF44" s="402"/>
      <c r="AG44" s="395"/>
      <c r="AH44" s="395"/>
      <c r="AI44" s="395"/>
      <c r="AJ44" s="395"/>
    </row>
    <row r="45" spans="1:36" ht="12.95" customHeight="1" thickBot="1">
      <c r="A45" s="405"/>
      <c r="B45" s="405"/>
      <c r="C45" s="405"/>
      <c r="D45" s="405"/>
      <c r="E45" s="406"/>
      <c r="F45" s="395"/>
      <c r="G45" s="395"/>
      <c r="H45" s="407"/>
      <c r="I45" s="407"/>
      <c r="J45" s="407"/>
      <c r="K45" s="407"/>
      <c r="L45" s="395"/>
      <c r="M45" s="407"/>
      <c r="N45" s="407"/>
      <c r="O45" s="407"/>
      <c r="P45" s="407"/>
      <c r="Q45" s="407"/>
      <c r="R45" s="400"/>
      <c r="S45" s="395"/>
      <c r="T45" s="395"/>
      <c r="U45" s="395"/>
      <c r="V45" s="395"/>
      <c r="W45" s="395"/>
      <c r="X45" s="395"/>
      <c r="Y45" s="395"/>
      <c r="Z45" s="395"/>
      <c r="AA45" s="395"/>
      <c r="AB45" s="395"/>
      <c r="AC45" s="395"/>
      <c r="AD45" s="395"/>
      <c r="AE45" s="395"/>
      <c r="AF45" s="408"/>
      <c r="AG45" s="405"/>
      <c r="AH45" s="405"/>
      <c r="AI45" s="405"/>
      <c r="AJ45" s="405"/>
    </row>
    <row r="46" spans="1:36" ht="12.95" customHeight="1">
      <c r="A46" s="395"/>
      <c r="B46" s="395"/>
      <c r="C46" s="395"/>
      <c r="D46" s="395"/>
      <c r="E46" s="395"/>
      <c r="F46" s="395"/>
      <c r="G46" s="395"/>
      <c r="H46" s="407"/>
      <c r="I46" s="407"/>
      <c r="J46" s="407"/>
      <c r="K46" s="407"/>
      <c r="L46" s="395"/>
      <c r="M46" s="407"/>
      <c r="N46" s="407"/>
      <c r="O46" s="407"/>
      <c r="P46" s="407"/>
      <c r="Q46" s="407"/>
      <c r="R46" s="395"/>
      <c r="S46" s="395"/>
      <c r="T46" s="395"/>
      <c r="U46" s="395"/>
      <c r="V46" s="395"/>
      <c r="W46" s="395"/>
      <c r="X46" s="395"/>
      <c r="Y46" s="395"/>
      <c r="Z46" s="395"/>
      <c r="AA46" s="395"/>
      <c r="AB46" s="395"/>
      <c r="AC46" s="395"/>
      <c r="AD46" s="395"/>
      <c r="AE46" s="395"/>
      <c r="AF46" s="395"/>
      <c r="AG46" s="395"/>
      <c r="AH46" s="395"/>
      <c r="AI46" s="395"/>
      <c r="AJ46" s="395"/>
    </row>
    <row r="47" spans="1:36" ht="12.95" customHeight="1">
      <c r="A47" s="395"/>
      <c r="B47" s="395"/>
      <c r="C47" s="395"/>
      <c r="D47" s="395"/>
      <c r="E47" s="395"/>
      <c r="F47" s="395"/>
      <c r="G47" s="395"/>
      <c r="H47" s="407"/>
      <c r="I47" s="407"/>
      <c r="J47" s="407"/>
      <c r="K47" s="407"/>
      <c r="L47" s="395"/>
      <c r="M47" s="407"/>
      <c r="N47" s="407"/>
      <c r="O47" s="407"/>
      <c r="P47" s="407"/>
      <c r="Q47" s="407"/>
      <c r="R47" s="395"/>
      <c r="S47" s="395"/>
      <c r="T47" s="395"/>
      <c r="U47" s="395"/>
      <c r="V47" s="395"/>
      <c r="W47" s="395"/>
      <c r="X47" s="395"/>
      <c r="Y47" s="395"/>
      <c r="Z47" s="395"/>
      <c r="AA47" s="395"/>
      <c r="AB47" s="395"/>
      <c r="AC47" s="395"/>
      <c r="AD47" s="395"/>
      <c r="AE47" s="395"/>
      <c r="AF47" s="395"/>
      <c r="AG47" s="395"/>
      <c r="AH47" s="395"/>
      <c r="AI47" s="395"/>
      <c r="AJ47" s="395"/>
    </row>
    <row r="48" spans="1:36" ht="12.95" customHeight="1">
      <c r="A48" s="395"/>
      <c r="B48" s="395"/>
      <c r="C48" s="395"/>
      <c r="D48" s="395"/>
      <c r="E48" s="395"/>
      <c r="F48" s="395"/>
      <c r="G48" s="395"/>
      <c r="H48" s="407"/>
      <c r="I48" s="407"/>
      <c r="J48" s="407"/>
      <c r="K48" s="407"/>
      <c r="L48" s="395"/>
      <c r="M48" s="407"/>
      <c r="N48" s="407"/>
      <c r="O48" s="407"/>
      <c r="P48" s="407"/>
      <c r="Q48" s="407"/>
      <c r="R48" s="395"/>
      <c r="S48" s="395"/>
      <c r="T48" s="395"/>
      <c r="U48" s="395"/>
      <c r="V48" s="395"/>
      <c r="W48" s="395"/>
      <c r="X48" s="395"/>
      <c r="Y48" s="395"/>
      <c r="Z48" s="395"/>
      <c r="AA48" s="395"/>
      <c r="AB48" s="395"/>
      <c r="AC48" s="395"/>
      <c r="AD48" s="395"/>
      <c r="AE48" s="395"/>
      <c r="AF48" s="395"/>
      <c r="AG48" s="395"/>
      <c r="AH48" s="395"/>
      <c r="AI48" s="395"/>
      <c r="AJ48" s="395"/>
    </row>
    <row r="49" spans="1:36" ht="12.95" customHeight="1">
      <c r="A49" s="395"/>
      <c r="B49" s="395"/>
      <c r="C49" s="395"/>
      <c r="D49" s="395"/>
      <c r="E49" s="395"/>
      <c r="F49" s="395"/>
      <c r="G49" s="395"/>
      <c r="H49" s="407"/>
      <c r="I49" s="407"/>
      <c r="J49" s="407"/>
      <c r="K49" s="407"/>
      <c r="L49" s="395"/>
      <c r="M49" s="407"/>
      <c r="N49" s="407"/>
      <c r="O49" s="407"/>
      <c r="P49" s="407"/>
      <c r="Q49" s="407"/>
      <c r="R49" s="395"/>
      <c r="S49" s="395"/>
      <c r="T49" s="395"/>
      <c r="U49" s="395"/>
      <c r="V49" s="395"/>
      <c r="W49" s="395"/>
      <c r="X49" s="395"/>
      <c r="Y49" s="395"/>
      <c r="Z49" s="395"/>
      <c r="AA49" s="395"/>
      <c r="AB49" s="395"/>
      <c r="AC49" s="395"/>
      <c r="AD49" s="395"/>
      <c r="AE49" s="395"/>
      <c r="AF49" s="395"/>
      <c r="AG49" s="395"/>
      <c r="AH49" s="395"/>
      <c r="AI49" s="395"/>
      <c r="AJ49" s="395"/>
    </row>
    <row r="50" spans="1:36" ht="12.95" customHeight="1">
      <c r="A50" s="381"/>
      <c r="B50" s="381"/>
      <c r="C50" s="381"/>
      <c r="D50" s="381"/>
      <c r="E50" s="381"/>
      <c r="F50" s="395"/>
      <c r="G50" s="395"/>
      <c r="H50" s="395"/>
      <c r="I50" s="395"/>
      <c r="J50" s="395"/>
      <c r="K50" s="395"/>
      <c r="L50" s="395"/>
      <c r="M50" s="395"/>
      <c r="N50" s="395"/>
      <c r="O50" s="395"/>
      <c r="P50" s="395"/>
      <c r="Q50" s="395"/>
      <c r="R50" s="395"/>
      <c r="S50" s="395"/>
      <c r="T50" s="395"/>
      <c r="U50" s="395"/>
      <c r="V50" s="395"/>
      <c r="W50" s="395"/>
      <c r="X50" s="395"/>
      <c r="Y50" s="395"/>
      <c r="Z50" s="395"/>
      <c r="AA50" s="395"/>
      <c r="AB50" s="395"/>
      <c r="AC50" s="395"/>
      <c r="AD50" s="395"/>
      <c r="AE50" s="395"/>
      <c r="AF50" s="395"/>
      <c r="AG50" s="381"/>
      <c r="AH50" s="381"/>
      <c r="AI50" s="381"/>
      <c r="AJ50" s="381"/>
    </row>
    <row r="51" spans="1:36" ht="12.95" customHeight="1">
      <c r="A51" s="381"/>
      <c r="B51" s="381"/>
      <c r="C51" s="381"/>
      <c r="D51" s="381"/>
      <c r="E51" s="381"/>
      <c r="F51" s="395"/>
      <c r="G51" s="395"/>
      <c r="H51" s="395"/>
      <c r="I51" s="395"/>
      <c r="J51" s="395"/>
      <c r="K51" s="395"/>
      <c r="L51" s="395"/>
      <c r="M51" s="395"/>
      <c r="N51" s="395"/>
      <c r="O51" s="395"/>
      <c r="P51" s="395"/>
      <c r="Q51" s="395"/>
      <c r="R51" s="395"/>
      <c r="S51" s="395"/>
      <c r="T51" s="395"/>
      <c r="U51" s="395"/>
      <c r="V51" s="395"/>
      <c r="W51" s="395"/>
      <c r="X51" s="395"/>
      <c r="Y51" s="395"/>
      <c r="Z51" s="395"/>
      <c r="AA51" s="395"/>
      <c r="AB51" s="395"/>
      <c r="AC51" s="395"/>
      <c r="AD51" s="395"/>
      <c r="AE51" s="395"/>
      <c r="AF51" s="395"/>
      <c r="AG51" s="381"/>
      <c r="AH51" s="381"/>
      <c r="AI51" s="381"/>
      <c r="AJ51" s="381"/>
    </row>
    <row r="52" spans="1:36" ht="12.95" customHeight="1">
      <c r="A52" s="381"/>
      <c r="B52" s="381"/>
      <c r="C52" s="381"/>
      <c r="D52" s="381"/>
      <c r="E52" s="381"/>
      <c r="F52" s="395"/>
      <c r="G52" s="395"/>
      <c r="H52" s="395"/>
      <c r="I52" s="395"/>
      <c r="J52" s="395"/>
      <c r="K52" s="395"/>
      <c r="L52" s="395"/>
      <c r="M52" s="395"/>
      <c r="N52" s="395"/>
      <c r="O52" s="395"/>
      <c r="P52" s="395"/>
      <c r="Q52" s="395"/>
      <c r="R52" s="395"/>
      <c r="S52" s="395"/>
      <c r="T52" s="395"/>
      <c r="U52" s="395"/>
      <c r="V52" s="395"/>
      <c r="W52" s="395"/>
      <c r="X52" s="395"/>
      <c r="Y52" s="395"/>
      <c r="Z52" s="395"/>
      <c r="AA52" s="395"/>
      <c r="AB52" s="395"/>
      <c r="AC52" s="395"/>
      <c r="AD52" s="395"/>
      <c r="AE52" s="395"/>
      <c r="AF52" s="395"/>
      <c r="AG52" s="381"/>
      <c r="AH52" s="381"/>
      <c r="AI52" s="381"/>
      <c r="AJ52" s="381"/>
    </row>
    <row r="53" spans="1:36" ht="12.95" customHeight="1">
      <c r="A53" s="381"/>
      <c r="B53" s="381"/>
      <c r="C53" s="381"/>
      <c r="D53" s="381"/>
      <c r="E53" s="381"/>
      <c r="F53" s="395"/>
      <c r="G53" s="395"/>
      <c r="H53" s="395"/>
      <c r="I53" s="395"/>
      <c r="J53" s="395"/>
      <c r="K53" s="395"/>
      <c r="L53" s="395"/>
      <c r="M53" s="395"/>
      <c r="N53" s="395"/>
      <c r="O53" s="395"/>
      <c r="P53" s="395"/>
      <c r="Q53" s="395"/>
      <c r="R53" s="395"/>
      <c r="S53" s="395"/>
      <c r="T53" s="395"/>
      <c r="U53" s="395"/>
      <c r="V53" s="395"/>
      <c r="W53" s="395"/>
      <c r="X53" s="395"/>
      <c r="Y53" s="395"/>
      <c r="Z53" s="395"/>
      <c r="AA53" s="395"/>
      <c r="AB53" s="395"/>
      <c r="AC53" s="395"/>
      <c r="AD53" s="395"/>
      <c r="AE53" s="395"/>
      <c r="AF53" s="395"/>
      <c r="AG53" s="381"/>
      <c r="AH53" s="381"/>
      <c r="AI53" s="381"/>
      <c r="AJ53" s="381"/>
    </row>
    <row r="54" spans="1:36" ht="12.95" customHeight="1">
      <c r="A54" s="381"/>
      <c r="B54" s="381"/>
      <c r="C54" s="381"/>
      <c r="D54" s="397"/>
      <c r="E54" s="381"/>
      <c r="F54" s="395"/>
      <c r="G54" s="395"/>
      <c r="H54" s="395"/>
      <c r="I54" s="395"/>
      <c r="J54" s="395"/>
      <c r="K54" s="395"/>
      <c r="L54" s="395"/>
      <c r="M54" s="395"/>
      <c r="N54" s="395"/>
      <c r="O54" s="395"/>
      <c r="P54" s="395"/>
      <c r="Q54" s="395"/>
      <c r="R54" s="395"/>
      <c r="S54" s="395"/>
      <c r="T54" s="395"/>
      <c r="U54" s="395"/>
      <c r="V54" s="395"/>
      <c r="W54" s="395"/>
      <c r="X54" s="395"/>
      <c r="Y54" s="395"/>
      <c r="Z54" s="395"/>
      <c r="AA54" s="395"/>
      <c r="AB54" s="395"/>
      <c r="AC54" s="395"/>
      <c r="AD54" s="395"/>
      <c r="AE54" s="395"/>
      <c r="AF54" s="395"/>
      <c r="AG54" s="397"/>
      <c r="AH54" s="401"/>
      <c r="AI54" s="381"/>
      <c r="AJ54" s="381"/>
    </row>
    <row r="55" spans="1:36" ht="12.95" customHeight="1">
      <c r="A55" s="395"/>
      <c r="B55" s="395"/>
      <c r="C55" s="409"/>
      <c r="D55" s="397"/>
      <c r="E55" s="407"/>
      <c r="F55" s="395"/>
      <c r="G55" s="395"/>
      <c r="H55" s="395"/>
      <c r="I55" s="395"/>
      <c r="J55" s="395"/>
      <c r="K55" s="395"/>
      <c r="L55" s="395"/>
      <c r="M55" s="395"/>
      <c r="N55" s="395"/>
      <c r="O55" s="395"/>
      <c r="P55" s="395"/>
      <c r="Q55" s="395"/>
      <c r="R55" s="395"/>
      <c r="S55" s="395"/>
      <c r="T55" s="395"/>
      <c r="U55" s="395"/>
      <c r="V55" s="395"/>
      <c r="W55" s="395"/>
      <c r="X55" s="395"/>
      <c r="Y55" s="395"/>
      <c r="Z55" s="395"/>
      <c r="AA55" s="395"/>
      <c r="AB55" s="395"/>
      <c r="AC55" s="395"/>
      <c r="AD55" s="395"/>
      <c r="AE55" s="395"/>
      <c r="AF55" s="395"/>
      <c r="AG55" s="397"/>
      <c r="AH55" s="401"/>
      <c r="AI55" s="396"/>
      <c r="AJ55" s="395"/>
    </row>
    <row r="56" spans="1:36" ht="12.95" customHeight="1">
      <c r="A56" s="395"/>
      <c r="B56" s="395"/>
      <c r="C56" s="397"/>
      <c r="D56" s="397"/>
      <c r="E56" s="407"/>
      <c r="F56" s="395"/>
      <c r="G56" s="395"/>
      <c r="H56" s="395"/>
      <c r="I56" s="395"/>
      <c r="J56" s="395"/>
      <c r="K56" s="395"/>
      <c r="L56" s="395"/>
      <c r="M56" s="395"/>
      <c r="N56" s="395"/>
      <c r="O56" s="395"/>
      <c r="P56" s="395"/>
      <c r="Q56" s="395"/>
      <c r="R56" s="395"/>
      <c r="S56" s="395"/>
      <c r="T56" s="395"/>
      <c r="U56" s="395"/>
      <c r="V56" s="395"/>
      <c r="W56" s="395"/>
      <c r="X56" s="395"/>
      <c r="Y56" s="395"/>
      <c r="Z56" s="395"/>
      <c r="AA56" s="395"/>
      <c r="AB56" s="395"/>
      <c r="AC56" s="395"/>
      <c r="AD56" s="395"/>
      <c r="AE56" s="395"/>
      <c r="AF56" s="395"/>
      <c r="AG56" s="397"/>
      <c r="AH56" s="401"/>
      <c r="AI56" s="397"/>
      <c r="AJ56" s="410"/>
    </row>
    <row r="57" spans="1:36" ht="12.95" customHeight="1">
      <c r="A57" s="395"/>
      <c r="B57" s="395"/>
      <c r="C57" s="381"/>
      <c r="D57" s="397"/>
      <c r="E57" s="407"/>
      <c r="F57" s="395"/>
      <c r="G57" s="395"/>
      <c r="H57" s="395"/>
      <c r="I57" s="395"/>
      <c r="J57" s="395"/>
      <c r="K57" s="395"/>
      <c r="L57" s="395"/>
      <c r="M57" s="395"/>
      <c r="N57" s="395"/>
      <c r="O57" s="395"/>
      <c r="P57" s="395"/>
      <c r="Q57" s="395"/>
      <c r="R57" s="395"/>
      <c r="S57" s="395"/>
      <c r="T57" s="395"/>
      <c r="U57" s="395"/>
      <c r="V57" s="395"/>
      <c r="W57" s="395"/>
      <c r="X57" s="395"/>
      <c r="Y57" s="395"/>
      <c r="Z57" s="395"/>
      <c r="AA57" s="395"/>
      <c r="AB57" s="395"/>
      <c r="AC57" s="395"/>
      <c r="AD57" s="395"/>
      <c r="AE57" s="395"/>
      <c r="AF57" s="395"/>
      <c r="AG57" s="397"/>
      <c r="AH57" s="401"/>
      <c r="AI57" s="395"/>
      <c r="AJ57" s="395"/>
    </row>
    <row r="58" spans="1:36" ht="12.95" customHeight="1">
      <c r="A58" s="395"/>
      <c r="B58" s="395"/>
      <c r="C58" s="381"/>
      <c r="D58" s="397"/>
      <c r="E58" s="407"/>
      <c r="F58" s="395"/>
      <c r="G58" s="395"/>
      <c r="H58" s="395"/>
      <c r="I58" s="395"/>
      <c r="J58" s="395"/>
      <c r="K58" s="395"/>
      <c r="L58" s="395"/>
      <c r="M58" s="395"/>
      <c r="N58" s="395"/>
      <c r="O58" s="395"/>
      <c r="P58" s="395"/>
      <c r="Q58" s="395"/>
      <c r="R58" s="395"/>
      <c r="S58" s="395"/>
      <c r="T58" s="395"/>
      <c r="U58" s="395"/>
      <c r="V58" s="395"/>
      <c r="W58" s="395"/>
      <c r="X58" s="395"/>
      <c r="Y58" s="395"/>
      <c r="Z58" s="395"/>
      <c r="AA58" s="395"/>
      <c r="AB58" s="395"/>
      <c r="AC58" s="395"/>
      <c r="AD58" s="395"/>
      <c r="AE58" s="395"/>
      <c r="AF58" s="395"/>
      <c r="AG58" s="397"/>
      <c r="AH58" s="401"/>
      <c r="AI58" s="384"/>
      <c r="AJ58" s="395"/>
    </row>
    <row r="59" spans="1:36" ht="12.95" customHeight="1">
      <c r="A59" s="411"/>
      <c r="B59" s="411"/>
      <c r="C59" s="381"/>
      <c r="D59" s="381"/>
      <c r="E59" s="381"/>
      <c r="F59" s="395"/>
      <c r="G59" s="395"/>
      <c r="H59" s="395"/>
      <c r="I59" s="395"/>
      <c r="J59" s="395"/>
      <c r="K59" s="395"/>
      <c r="L59" s="395"/>
      <c r="M59" s="395"/>
      <c r="N59" s="395"/>
      <c r="O59" s="395"/>
      <c r="P59" s="395"/>
      <c r="Q59" s="395"/>
      <c r="R59" s="395"/>
      <c r="S59" s="395"/>
      <c r="T59" s="395"/>
      <c r="U59" s="395"/>
      <c r="V59" s="395"/>
      <c r="W59" s="395"/>
      <c r="X59" s="395"/>
      <c r="Y59" s="395"/>
      <c r="Z59" s="395"/>
      <c r="AA59" s="395"/>
      <c r="AB59" s="395"/>
      <c r="AC59" s="395"/>
      <c r="AD59" s="395"/>
      <c r="AE59" s="395"/>
      <c r="AF59" s="395"/>
      <c r="AG59" s="381"/>
      <c r="AH59" s="381"/>
      <c r="AI59" s="459"/>
      <c r="AJ59" s="459"/>
    </row>
    <row r="60" spans="1:36" ht="12.95" customHeight="1">
      <c r="A60" s="381"/>
      <c r="B60" s="395"/>
      <c r="C60" s="401"/>
      <c r="D60" s="397"/>
      <c r="E60" s="407"/>
      <c r="F60" s="395"/>
      <c r="G60" s="395"/>
      <c r="H60" s="395"/>
      <c r="I60" s="395"/>
      <c r="J60" s="395"/>
      <c r="K60" s="395"/>
      <c r="L60" s="395"/>
      <c r="M60" s="395"/>
      <c r="N60" s="395"/>
      <c r="O60" s="395"/>
      <c r="P60" s="395"/>
      <c r="Q60" s="395"/>
      <c r="R60" s="395"/>
      <c r="S60" s="395"/>
      <c r="T60" s="395"/>
      <c r="U60" s="395"/>
      <c r="V60" s="395"/>
      <c r="W60" s="395"/>
      <c r="X60" s="395"/>
      <c r="Y60" s="395"/>
      <c r="Z60" s="395"/>
      <c r="AA60" s="395"/>
      <c r="AB60" s="395"/>
      <c r="AC60" s="395"/>
      <c r="AD60" s="395"/>
      <c r="AE60" s="395"/>
      <c r="AF60" s="395"/>
      <c r="AG60" s="397"/>
      <c r="AH60" s="409"/>
      <c r="AI60" s="395"/>
      <c r="AJ60" s="395"/>
    </row>
    <row r="61" spans="1:36" ht="12.95" customHeight="1">
      <c r="A61" s="395"/>
      <c r="B61" s="409"/>
      <c r="C61" s="401"/>
      <c r="D61" s="397"/>
      <c r="E61" s="407"/>
      <c r="F61" s="395"/>
      <c r="G61" s="395"/>
      <c r="H61" s="395"/>
      <c r="I61" s="395"/>
      <c r="J61" s="395"/>
      <c r="K61" s="395"/>
      <c r="L61" s="395"/>
      <c r="M61" s="395"/>
      <c r="N61" s="395"/>
      <c r="O61" s="395"/>
      <c r="P61" s="395"/>
      <c r="Q61" s="395"/>
      <c r="R61" s="395"/>
      <c r="S61" s="395"/>
      <c r="T61" s="395"/>
      <c r="U61" s="395"/>
      <c r="V61" s="395"/>
      <c r="W61" s="395"/>
      <c r="X61" s="395"/>
      <c r="Y61" s="395"/>
      <c r="Z61" s="395"/>
      <c r="AA61" s="395"/>
      <c r="AB61" s="395"/>
      <c r="AC61" s="395"/>
      <c r="AD61" s="395"/>
      <c r="AE61" s="395"/>
      <c r="AF61" s="395"/>
      <c r="AG61" s="397"/>
      <c r="AH61" s="381"/>
      <c r="AI61" s="395"/>
      <c r="AJ61" s="395"/>
    </row>
    <row r="62" spans="1:36" ht="12.95" customHeight="1">
      <c r="A62" s="410"/>
      <c r="B62" s="397"/>
      <c r="C62" s="401"/>
      <c r="D62" s="397"/>
      <c r="E62" s="407"/>
      <c r="F62" s="395"/>
      <c r="G62" s="395"/>
      <c r="H62" s="395"/>
      <c r="I62" s="395"/>
      <c r="J62" s="395"/>
      <c r="K62" s="395"/>
      <c r="L62" s="395"/>
      <c r="M62" s="395"/>
      <c r="N62" s="395"/>
      <c r="O62" s="395"/>
      <c r="P62" s="395"/>
      <c r="Q62" s="395"/>
      <c r="R62" s="395"/>
      <c r="S62" s="395"/>
      <c r="T62" s="395"/>
      <c r="U62" s="395"/>
      <c r="V62" s="395"/>
      <c r="W62" s="395"/>
      <c r="X62" s="395"/>
      <c r="Y62" s="395"/>
      <c r="Z62" s="395"/>
      <c r="AA62" s="395"/>
      <c r="AB62" s="395"/>
      <c r="AC62" s="395"/>
      <c r="AD62" s="395"/>
      <c r="AE62" s="395"/>
      <c r="AF62" s="395"/>
      <c r="AG62" s="397"/>
      <c r="AH62" s="397"/>
      <c r="AI62" s="395"/>
      <c r="AJ62" s="395"/>
    </row>
    <row r="63" spans="1:36" ht="12.95" customHeight="1">
      <c r="A63" s="395"/>
      <c r="B63" s="396"/>
      <c r="C63" s="401"/>
      <c r="D63" s="397"/>
      <c r="E63" s="407"/>
      <c r="F63" s="395"/>
      <c r="G63" s="395"/>
      <c r="H63" s="395"/>
      <c r="I63" s="395"/>
      <c r="J63" s="395"/>
      <c r="K63" s="395"/>
      <c r="L63" s="395"/>
      <c r="M63" s="395"/>
      <c r="N63" s="395"/>
      <c r="O63" s="395"/>
      <c r="P63" s="395"/>
      <c r="Q63" s="395"/>
      <c r="R63" s="395"/>
      <c r="S63" s="395"/>
      <c r="T63" s="395"/>
      <c r="U63" s="395"/>
      <c r="V63" s="395"/>
      <c r="W63" s="395"/>
      <c r="X63" s="395"/>
      <c r="Y63" s="395"/>
      <c r="Z63" s="395"/>
      <c r="AA63" s="395"/>
      <c r="AB63" s="395"/>
      <c r="AC63" s="395"/>
      <c r="AD63" s="395"/>
      <c r="AE63" s="395"/>
      <c r="AF63" s="395"/>
      <c r="AG63" s="397"/>
      <c r="AH63" s="381"/>
      <c r="AI63" s="381"/>
      <c r="AJ63" s="381"/>
    </row>
    <row r="64" spans="1:36" ht="12.95" customHeight="1">
      <c r="A64" s="381"/>
      <c r="B64" s="381"/>
      <c r="C64" s="401"/>
      <c r="D64" s="397"/>
      <c r="E64" s="407"/>
      <c r="F64" s="395"/>
      <c r="G64" s="395"/>
      <c r="H64" s="395"/>
      <c r="I64" s="395"/>
      <c r="J64" s="395"/>
      <c r="K64" s="395"/>
      <c r="L64" s="395"/>
      <c r="M64" s="395"/>
      <c r="N64" s="395"/>
      <c r="O64" s="395"/>
      <c r="P64" s="395"/>
      <c r="Q64" s="395"/>
      <c r="R64" s="395"/>
      <c r="S64" s="395"/>
      <c r="T64" s="395"/>
      <c r="U64" s="395"/>
      <c r="V64" s="395"/>
      <c r="W64" s="395"/>
      <c r="X64" s="395"/>
      <c r="Y64" s="395"/>
      <c r="Z64" s="395"/>
      <c r="AA64" s="395"/>
      <c r="AB64" s="395"/>
      <c r="AC64" s="395"/>
      <c r="AD64" s="395"/>
      <c r="AE64" s="395"/>
      <c r="AF64" s="395"/>
      <c r="AG64" s="397"/>
      <c r="AH64" s="381"/>
      <c r="AI64" s="381"/>
      <c r="AJ64" s="381"/>
    </row>
    <row r="65" spans="1:36" ht="12.95" customHeight="1">
      <c r="A65" s="381"/>
      <c r="B65" s="381"/>
      <c r="C65" s="412"/>
      <c r="D65" s="407"/>
      <c r="E65" s="407"/>
      <c r="F65" s="395"/>
      <c r="G65" s="395"/>
      <c r="H65" s="395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Y65" s="395"/>
      <c r="Z65" s="395"/>
      <c r="AA65" s="395"/>
      <c r="AB65" s="395"/>
      <c r="AC65" s="395"/>
      <c r="AD65" s="395"/>
      <c r="AE65" s="395"/>
      <c r="AF65" s="395"/>
      <c r="AG65" s="407"/>
      <c r="AH65" s="381"/>
      <c r="AI65" s="381"/>
      <c r="AJ65" s="381"/>
    </row>
    <row r="66" spans="1:36" ht="12.95" customHeight="1">
      <c r="A66" s="381"/>
      <c r="B66" s="381"/>
      <c r="C66" s="412"/>
      <c r="D66" s="407"/>
      <c r="E66" s="407"/>
      <c r="F66" s="395"/>
      <c r="G66" s="395"/>
      <c r="H66" s="395"/>
      <c r="I66" s="395"/>
      <c r="J66" s="395"/>
      <c r="K66" s="395"/>
      <c r="L66" s="395"/>
      <c r="M66" s="395"/>
      <c r="N66" s="395"/>
      <c r="O66" s="395"/>
      <c r="P66" s="395"/>
      <c r="Q66" s="395"/>
      <c r="R66" s="395"/>
      <c r="S66" s="395"/>
      <c r="T66" s="395"/>
      <c r="U66" s="395"/>
      <c r="V66" s="395"/>
      <c r="W66" s="395"/>
      <c r="X66" s="395"/>
      <c r="Y66" s="395"/>
      <c r="Z66" s="395"/>
      <c r="AA66" s="395"/>
      <c r="AB66" s="395"/>
      <c r="AC66" s="395"/>
      <c r="AD66" s="395"/>
      <c r="AE66" s="395"/>
      <c r="AF66" s="395"/>
      <c r="AG66" s="407"/>
      <c r="AH66" s="381"/>
      <c r="AI66" s="381"/>
      <c r="AJ66" s="381"/>
    </row>
    <row r="67" spans="1:36" ht="12.95" customHeight="1">
      <c r="A67" s="381"/>
      <c r="B67" s="381"/>
      <c r="C67" s="412"/>
      <c r="D67" s="407"/>
      <c r="E67" s="407"/>
      <c r="F67" s="395"/>
      <c r="G67" s="395"/>
      <c r="H67" s="395"/>
      <c r="I67" s="395"/>
      <c r="J67" s="395"/>
      <c r="K67" s="395"/>
      <c r="L67" s="395"/>
      <c r="M67" s="395"/>
      <c r="N67" s="395"/>
      <c r="O67" s="395"/>
      <c r="P67" s="395"/>
      <c r="Q67" s="395"/>
      <c r="R67" s="395"/>
      <c r="S67" s="395"/>
      <c r="T67" s="395"/>
      <c r="U67" s="395"/>
      <c r="V67" s="395"/>
      <c r="W67" s="395"/>
      <c r="X67" s="395"/>
      <c r="Y67" s="395"/>
      <c r="Z67" s="395"/>
      <c r="AA67" s="395"/>
      <c r="AB67" s="395"/>
      <c r="AC67" s="395"/>
      <c r="AD67" s="395"/>
      <c r="AE67" s="395"/>
      <c r="AF67" s="395"/>
      <c r="AG67" s="407"/>
      <c r="AH67" s="381"/>
      <c r="AI67" s="381"/>
      <c r="AJ67" s="381"/>
    </row>
    <row r="68" spans="1:36" ht="12.95" customHeight="1">
      <c r="A68" s="413"/>
      <c r="B68" s="381"/>
      <c r="C68" s="414"/>
      <c r="D68" s="415"/>
      <c r="E68" s="415"/>
      <c r="F68" s="395"/>
      <c r="G68" s="395"/>
      <c r="H68" s="395"/>
      <c r="I68" s="395"/>
      <c r="J68" s="395"/>
      <c r="K68" s="395"/>
      <c r="L68" s="395"/>
      <c r="M68" s="395"/>
      <c r="N68" s="395"/>
      <c r="O68" s="395"/>
      <c r="P68" s="395"/>
      <c r="Q68" s="395"/>
      <c r="R68" s="395"/>
      <c r="S68" s="395"/>
      <c r="T68" s="395"/>
      <c r="U68" s="395"/>
      <c r="V68" s="395"/>
      <c r="W68" s="395"/>
      <c r="X68" s="395"/>
      <c r="Y68" s="395"/>
      <c r="Z68" s="395"/>
      <c r="AA68" s="395"/>
      <c r="AB68" s="395"/>
      <c r="AC68" s="395"/>
      <c r="AD68" s="395"/>
      <c r="AE68" s="395"/>
      <c r="AF68" s="395"/>
      <c r="AG68" s="381"/>
      <c r="AH68" s="381"/>
      <c r="AI68" s="381"/>
      <c r="AJ68" s="381"/>
    </row>
    <row r="69" spans="1:36" ht="12.95" customHeight="1">
      <c r="A69" s="395"/>
      <c r="B69" s="409"/>
      <c r="C69" s="416"/>
      <c r="D69" s="407"/>
      <c r="E69" s="407"/>
      <c r="F69" s="395"/>
      <c r="G69" s="395"/>
      <c r="H69" s="395"/>
      <c r="I69" s="395"/>
      <c r="J69" s="395"/>
      <c r="K69" s="395"/>
      <c r="L69" s="395"/>
      <c r="M69" s="395"/>
      <c r="N69" s="395"/>
      <c r="O69" s="395"/>
      <c r="P69" s="395"/>
      <c r="Q69" s="395"/>
      <c r="R69" s="395"/>
      <c r="S69" s="395"/>
      <c r="T69" s="395"/>
      <c r="U69" s="395"/>
      <c r="V69" s="395"/>
      <c r="W69" s="395"/>
      <c r="X69" s="395"/>
      <c r="Y69" s="395"/>
      <c r="Z69" s="395"/>
      <c r="AA69" s="395"/>
      <c r="AB69" s="395"/>
      <c r="AC69" s="395"/>
      <c r="AD69" s="395"/>
      <c r="AE69" s="395"/>
      <c r="AF69" s="395"/>
      <c r="AG69" s="381"/>
      <c r="AH69" s="381"/>
      <c r="AI69" s="381"/>
      <c r="AJ69" s="381"/>
    </row>
    <row r="70" spans="1:36" ht="12.95" customHeight="1">
      <c r="A70" s="395"/>
      <c r="B70" s="396"/>
      <c r="C70" s="416"/>
      <c r="D70" s="407"/>
      <c r="E70" s="407"/>
      <c r="F70" s="395"/>
      <c r="G70" s="395"/>
      <c r="H70" s="395"/>
      <c r="I70" s="395"/>
      <c r="J70" s="395"/>
      <c r="K70" s="395"/>
      <c r="L70" s="395"/>
      <c r="M70" s="395"/>
      <c r="N70" s="395"/>
      <c r="O70" s="395"/>
      <c r="P70" s="395"/>
      <c r="Q70" s="395"/>
      <c r="R70" s="395"/>
      <c r="S70" s="395"/>
      <c r="T70" s="395"/>
      <c r="U70" s="395"/>
      <c r="V70" s="395"/>
      <c r="W70" s="395"/>
      <c r="X70" s="395"/>
      <c r="Y70" s="395"/>
      <c r="Z70" s="395"/>
      <c r="AA70" s="395"/>
      <c r="AB70" s="395"/>
      <c r="AC70" s="395"/>
      <c r="AD70" s="395"/>
      <c r="AE70" s="395"/>
      <c r="AF70" s="395"/>
      <c r="AG70" s="381"/>
      <c r="AH70" s="381"/>
      <c r="AI70" s="381"/>
      <c r="AJ70" s="381"/>
    </row>
    <row r="71" spans="1:36" ht="12.95" customHeight="1" thickBot="1">
      <c r="A71" s="381"/>
      <c r="B71" s="381"/>
      <c r="C71" s="416"/>
      <c r="D71" s="407"/>
      <c r="E71" s="407"/>
      <c r="F71" s="395"/>
      <c r="G71" s="395"/>
      <c r="H71" s="395"/>
      <c r="I71" s="395"/>
      <c r="J71" s="395"/>
      <c r="K71" s="395"/>
      <c r="L71" s="395"/>
      <c r="M71" s="395"/>
      <c r="N71" s="395"/>
      <c r="O71" s="395"/>
      <c r="P71" s="395"/>
      <c r="Q71" s="395"/>
      <c r="R71" s="395"/>
      <c r="S71" s="395"/>
      <c r="T71" s="395"/>
      <c r="U71" s="395"/>
      <c r="V71" s="395"/>
      <c r="W71" s="395"/>
      <c r="X71" s="395"/>
      <c r="Y71" s="395"/>
      <c r="Z71" s="395"/>
      <c r="AA71" s="395"/>
      <c r="AB71" s="395"/>
      <c r="AC71" s="395"/>
      <c r="AD71" s="395"/>
      <c r="AE71" s="395"/>
      <c r="AF71" s="395"/>
      <c r="AG71" s="395"/>
      <c r="AH71" s="395"/>
      <c r="AI71" s="395"/>
      <c r="AJ71" s="395"/>
    </row>
    <row r="72" spans="1:36" ht="12.95" customHeight="1">
      <c r="A72" s="417"/>
      <c r="B72" s="417"/>
      <c r="C72" s="417"/>
      <c r="D72" s="417"/>
      <c r="E72" s="418"/>
      <c r="F72" s="395"/>
      <c r="G72" s="395"/>
      <c r="H72" s="395"/>
      <c r="I72" s="395"/>
      <c r="J72" s="395"/>
      <c r="K72" s="395"/>
      <c r="L72" s="395"/>
      <c r="M72" s="395"/>
      <c r="N72" s="395"/>
      <c r="O72" s="395"/>
      <c r="P72" s="395"/>
      <c r="Q72" s="395"/>
      <c r="R72" s="400"/>
      <c r="S72" s="395"/>
      <c r="T72" s="395"/>
      <c r="U72" s="395"/>
      <c r="V72" s="395"/>
      <c r="W72" s="395"/>
      <c r="X72" s="395"/>
      <c r="Y72" s="395"/>
      <c r="Z72" s="395"/>
      <c r="AA72" s="395"/>
      <c r="AB72" s="395"/>
      <c r="AC72" s="395"/>
      <c r="AD72" s="395"/>
      <c r="AE72" s="395"/>
      <c r="AF72" s="419"/>
      <c r="AG72" s="420"/>
      <c r="AH72" s="421"/>
      <c r="AI72" s="421"/>
      <c r="AJ72" s="421"/>
    </row>
    <row r="73" spans="1:36" ht="12.95" customHeight="1">
      <c r="A73" s="395"/>
      <c r="B73" s="395"/>
      <c r="C73" s="395"/>
      <c r="D73" s="395"/>
      <c r="E73" s="400"/>
      <c r="F73" s="395"/>
      <c r="G73" s="397"/>
      <c r="H73" s="397"/>
      <c r="I73" s="397"/>
      <c r="J73" s="397"/>
      <c r="K73" s="397"/>
      <c r="L73" s="381"/>
      <c r="M73" s="397"/>
      <c r="N73" s="397"/>
      <c r="O73" s="397"/>
      <c r="P73" s="397"/>
      <c r="Q73" s="397"/>
      <c r="R73" s="400"/>
      <c r="S73" s="395"/>
      <c r="T73" s="397"/>
      <c r="U73" s="397"/>
      <c r="V73" s="397"/>
      <c r="W73" s="397"/>
      <c r="X73" s="397"/>
      <c r="Y73" s="395"/>
      <c r="Z73" s="397"/>
      <c r="AA73" s="397"/>
      <c r="AB73" s="397"/>
      <c r="AC73" s="397"/>
      <c r="AD73" s="397"/>
      <c r="AE73" s="407"/>
      <c r="AF73" s="402"/>
      <c r="AG73" s="422"/>
      <c r="AH73" s="423"/>
      <c r="AI73" s="381"/>
      <c r="AJ73" s="424"/>
    </row>
    <row r="74" spans="1:36" ht="12.95" customHeight="1">
      <c r="A74" s="395"/>
      <c r="B74" s="395"/>
      <c r="C74" s="395"/>
      <c r="D74" s="395"/>
      <c r="E74" s="400"/>
      <c r="F74" s="395"/>
      <c r="G74" s="381"/>
      <c r="H74" s="381"/>
      <c r="I74" s="397"/>
      <c r="J74" s="381"/>
      <c r="K74" s="381"/>
      <c r="L74" s="381"/>
      <c r="M74" s="401"/>
      <c r="N74" s="401"/>
      <c r="O74" s="401"/>
      <c r="P74" s="401"/>
      <c r="Q74" s="401"/>
      <c r="R74" s="400"/>
      <c r="S74" s="395"/>
      <c r="T74" s="395"/>
      <c r="U74" s="381"/>
      <c r="V74" s="397"/>
      <c r="W74" s="395"/>
      <c r="X74" s="395"/>
      <c r="Y74" s="384"/>
      <c r="Z74" s="401"/>
      <c r="AA74" s="401"/>
      <c r="AB74" s="401"/>
      <c r="AC74" s="401"/>
      <c r="AD74" s="401"/>
      <c r="AE74" s="412"/>
      <c r="AF74" s="402"/>
      <c r="AG74" s="422"/>
      <c r="AH74" s="424"/>
      <c r="AI74" s="425"/>
      <c r="AJ74" s="424"/>
    </row>
    <row r="75" spans="1:36" ht="12.95" customHeight="1">
      <c r="A75" s="395"/>
      <c r="B75" s="395"/>
      <c r="C75" s="395"/>
      <c r="D75" s="395"/>
      <c r="E75" s="400"/>
      <c r="F75" s="395"/>
      <c r="G75" s="381"/>
      <c r="H75" s="381"/>
      <c r="I75" s="381"/>
      <c r="J75" s="381"/>
      <c r="K75" s="381"/>
      <c r="L75" s="381"/>
      <c r="M75" s="381"/>
      <c r="N75" s="381"/>
      <c r="O75" s="397"/>
      <c r="P75" s="381"/>
      <c r="Q75" s="381"/>
      <c r="R75" s="400"/>
      <c r="S75" s="395"/>
      <c r="T75" s="395"/>
      <c r="U75" s="409"/>
      <c r="V75" s="395"/>
      <c r="W75" s="389"/>
      <c r="X75" s="389"/>
      <c r="Y75" s="384"/>
      <c r="Z75" s="395"/>
      <c r="AA75" s="381"/>
      <c r="AB75" s="397"/>
      <c r="AC75" s="395"/>
      <c r="AD75" s="395"/>
      <c r="AE75" s="395"/>
      <c r="AF75" s="402"/>
      <c r="AG75" s="422"/>
      <c r="AH75" s="426"/>
      <c r="AI75" s="426"/>
      <c r="AJ75" s="426"/>
    </row>
    <row r="76" spans="1:36" ht="12.95" customHeight="1">
      <c r="A76" s="395"/>
      <c r="B76" s="395"/>
      <c r="C76" s="395"/>
      <c r="D76" s="395"/>
      <c r="E76" s="400"/>
      <c r="F76" s="395"/>
      <c r="G76" s="381"/>
      <c r="H76" s="381"/>
      <c r="I76" s="381"/>
      <c r="J76" s="381"/>
      <c r="K76" s="381"/>
      <c r="L76" s="389"/>
      <c r="M76" s="381"/>
      <c r="N76" s="381"/>
      <c r="O76" s="410"/>
      <c r="P76" s="381"/>
      <c r="Q76" s="381"/>
      <c r="R76" s="400"/>
      <c r="S76" s="395"/>
      <c r="T76" s="395"/>
      <c r="U76" s="395"/>
      <c r="V76" s="395"/>
      <c r="W76" s="395"/>
      <c r="X76" s="395"/>
      <c r="Y76" s="389"/>
      <c r="Z76" s="409"/>
      <c r="AA76" s="381"/>
      <c r="AB76" s="427"/>
      <c r="AC76" s="395"/>
      <c r="AD76" s="395"/>
      <c r="AE76" s="395"/>
      <c r="AF76" s="402"/>
      <c r="AG76" s="422"/>
      <c r="AH76" s="426"/>
      <c r="AI76" s="426"/>
      <c r="AJ76" s="426"/>
    </row>
    <row r="77" spans="1:36" ht="12.95" customHeight="1">
      <c r="A77" s="395"/>
      <c r="B77" s="395"/>
      <c r="C77" s="395"/>
      <c r="D77" s="395"/>
      <c r="E77" s="395"/>
      <c r="F77" s="395"/>
      <c r="G77" s="395"/>
      <c r="H77" s="395"/>
      <c r="I77" s="395"/>
      <c r="J77" s="395"/>
      <c r="K77" s="395"/>
      <c r="L77" s="389"/>
      <c r="M77" s="409"/>
      <c r="N77" s="409"/>
      <c r="O77" s="427"/>
      <c r="P77" s="395"/>
      <c r="Q77" s="395"/>
      <c r="R77" s="395"/>
      <c r="S77" s="395"/>
      <c r="T77" s="395"/>
      <c r="U77" s="395"/>
      <c r="V77" s="395"/>
      <c r="W77" s="395"/>
      <c r="X77" s="395"/>
      <c r="Y77" s="395"/>
      <c r="Z77" s="395"/>
      <c r="AA77" s="395"/>
      <c r="AB77" s="395"/>
      <c r="AC77" s="395"/>
      <c r="AD77" s="395"/>
      <c r="AE77" s="395"/>
      <c r="AF77" s="395"/>
      <c r="AG77" s="435"/>
      <c r="AH77" s="381"/>
      <c r="AI77" s="381"/>
      <c r="AJ77" s="381"/>
    </row>
    <row r="78" spans="1:36" ht="21">
      <c r="A78" s="457"/>
      <c r="B78" s="458"/>
      <c r="C78" s="458"/>
      <c r="D78" s="458"/>
      <c r="E78" s="458"/>
      <c r="F78" s="458"/>
      <c r="G78" s="458"/>
      <c r="H78" s="458"/>
      <c r="I78" s="458"/>
      <c r="J78" s="458"/>
      <c r="K78" s="458"/>
      <c r="L78" s="458"/>
      <c r="M78" s="458"/>
      <c r="N78" s="458"/>
      <c r="O78" s="458"/>
      <c r="P78" s="458"/>
      <c r="Q78" s="458"/>
      <c r="R78" s="458"/>
      <c r="S78" s="458"/>
      <c r="T78" s="458"/>
      <c r="U78" s="458"/>
      <c r="V78" s="458"/>
      <c r="W78" s="458"/>
      <c r="X78" s="458"/>
      <c r="Y78" s="458"/>
      <c r="Z78" s="458"/>
      <c r="AA78" s="458"/>
      <c r="AB78" s="458"/>
      <c r="AC78" s="458"/>
      <c r="AD78" s="458"/>
      <c r="AE78" s="458"/>
      <c r="AF78" s="458"/>
      <c r="AG78" s="458"/>
      <c r="AH78" s="458"/>
      <c r="AI78" s="458"/>
      <c r="AJ78" s="458"/>
    </row>
  </sheetData>
  <mergeCells count="4">
    <mergeCell ref="A39:AJ39"/>
    <mergeCell ref="A78:AJ78"/>
    <mergeCell ref="AI20:AJ20"/>
    <mergeCell ref="AI59:AJ59"/>
  </mergeCells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8"/>
  <sheetViews>
    <sheetView tabSelected="1" workbookViewId="0">
      <selection activeCell="AN37" sqref="AN37"/>
    </sheetView>
  </sheetViews>
  <sheetFormatPr defaultRowHeight="16.5"/>
  <cols>
    <col min="1" max="1" width="5.875" style="3" customWidth="1"/>
    <col min="2" max="4" width="4.625" style="3" customWidth="1"/>
    <col min="5" max="6" width="2.125" style="3" customWidth="1"/>
    <col min="7" max="11" width="4.625" style="3" customWidth="1"/>
    <col min="12" max="12" width="3.625" style="3" customWidth="1"/>
    <col min="13" max="17" width="4.625" style="3" customWidth="1"/>
    <col min="18" max="19" width="3.625" style="3" customWidth="1"/>
    <col min="20" max="24" width="4.625" style="3" customWidth="1"/>
    <col min="25" max="25" width="3.625" style="3" customWidth="1"/>
    <col min="26" max="30" width="4.625" style="3" customWidth="1"/>
    <col min="31" max="32" width="2.125" style="3" customWidth="1"/>
    <col min="33" max="35" width="4.625" style="3" customWidth="1"/>
    <col min="36" max="36" width="5.875" style="3" customWidth="1"/>
    <col min="261" max="264" width="3.625" customWidth="1"/>
    <col min="265" max="266" width="2.125" customWidth="1"/>
    <col min="267" max="286" width="3.625" customWidth="1"/>
    <col min="287" max="288" width="2.125" customWidth="1"/>
    <col min="289" max="290" width="3.625" customWidth="1"/>
    <col min="291" max="291" width="7" customWidth="1"/>
    <col min="292" max="292" width="3.625" customWidth="1"/>
    <col min="517" max="520" width="3.625" customWidth="1"/>
    <col min="521" max="522" width="2.125" customWidth="1"/>
    <col min="523" max="542" width="3.625" customWidth="1"/>
    <col min="543" max="544" width="2.125" customWidth="1"/>
    <col min="545" max="546" width="3.625" customWidth="1"/>
    <col min="547" max="547" width="7" customWidth="1"/>
    <col min="548" max="548" width="3.625" customWidth="1"/>
    <col min="773" max="776" width="3.625" customWidth="1"/>
    <col min="777" max="778" width="2.125" customWidth="1"/>
    <col min="779" max="798" width="3.625" customWidth="1"/>
    <col min="799" max="800" width="2.125" customWidth="1"/>
    <col min="801" max="802" width="3.625" customWidth="1"/>
    <col min="803" max="803" width="7" customWidth="1"/>
    <col min="804" max="804" width="3.625" customWidth="1"/>
    <col min="1029" max="1032" width="3.625" customWidth="1"/>
    <col min="1033" max="1034" width="2.125" customWidth="1"/>
    <col min="1035" max="1054" width="3.625" customWidth="1"/>
    <col min="1055" max="1056" width="2.125" customWidth="1"/>
    <col min="1057" max="1058" width="3.625" customWidth="1"/>
    <col min="1059" max="1059" width="7" customWidth="1"/>
    <col min="1060" max="1060" width="3.625" customWidth="1"/>
    <col min="1285" max="1288" width="3.625" customWidth="1"/>
    <col min="1289" max="1290" width="2.125" customWidth="1"/>
    <col min="1291" max="1310" width="3.625" customWidth="1"/>
    <col min="1311" max="1312" width="2.125" customWidth="1"/>
    <col min="1313" max="1314" width="3.625" customWidth="1"/>
    <col min="1315" max="1315" width="7" customWidth="1"/>
    <col min="1316" max="1316" width="3.625" customWidth="1"/>
    <col min="1541" max="1544" width="3.625" customWidth="1"/>
    <col min="1545" max="1546" width="2.125" customWidth="1"/>
    <col min="1547" max="1566" width="3.625" customWidth="1"/>
    <col min="1567" max="1568" width="2.125" customWidth="1"/>
    <col min="1569" max="1570" width="3.625" customWidth="1"/>
    <col min="1571" max="1571" width="7" customWidth="1"/>
    <col min="1572" max="1572" width="3.625" customWidth="1"/>
    <col min="1797" max="1800" width="3.625" customWidth="1"/>
    <col min="1801" max="1802" width="2.125" customWidth="1"/>
    <col min="1803" max="1822" width="3.625" customWidth="1"/>
    <col min="1823" max="1824" width="2.125" customWidth="1"/>
    <col min="1825" max="1826" width="3.625" customWidth="1"/>
    <col min="1827" max="1827" width="7" customWidth="1"/>
    <col min="1828" max="1828" width="3.625" customWidth="1"/>
    <col min="2053" max="2056" width="3.625" customWidth="1"/>
    <col min="2057" max="2058" width="2.125" customWidth="1"/>
    <col min="2059" max="2078" width="3.625" customWidth="1"/>
    <col min="2079" max="2080" width="2.125" customWidth="1"/>
    <col min="2081" max="2082" width="3.625" customWidth="1"/>
    <col min="2083" max="2083" width="7" customWidth="1"/>
    <col min="2084" max="2084" width="3.625" customWidth="1"/>
    <col min="2309" max="2312" width="3.625" customWidth="1"/>
    <col min="2313" max="2314" width="2.125" customWidth="1"/>
    <col min="2315" max="2334" width="3.625" customWidth="1"/>
    <col min="2335" max="2336" width="2.125" customWidth="1"/>
    <col min="2337" max="2338" width="3.625" customWidth="1"/>
    <col min="2339" max="2339" width="7" customWidth="1"/>
    <col min="2340" max="2340" width="3.625" customWidth="1"/>
    <col min="2565" max="2568" width="3.625" customWidth="1"/>
    <col min="2569" max="2570" width="2.125" customWidth="1"/>
    <col min="2571" max="2590" width="3.625" customWidth="1"/>
    <col min="2591" max="2592" width="2.125" customWidth="1"/>
    <col min="2593" max="2594" width="3.625" customWidth="1"/>
    <col min="2595" max="2595" width="7" customWidth="1"/>
    <col min="2596" max="2596" width="3.625" customWidth="1"/>
    <col min="2821" max="2824" width="3.625" customWidth="1"/>
    <col min="2825" max="2826" width="2.125" customWidth="1"/>
    <col min="2827" max="2846" width="3.625" customWidth="1"/>
    <col min="2847" max="2848" width="2.125" customWidth="1"/>
    <col min="2849" max="2850" width="3.625" customWidth="1"/>
    <col min="2851" max="2851" width="7" customWidth="1"/>
    <col min="2852" max="2852" width="3.625" customWidth="1"/>
    <col min="3077" max="3080" width="3.625" customWidth="1"/>
    <col min="3081" max="3082" width="2.125" customWidth="1"/>
    <col min="3083" max="3102" width="3.625" customWidth="1"/>
    <col min="3103" max="3104" width="2.125" customWidth="1"/>
    <col min="3105" max="3106" width="3.625" customWidth="1"/>
    <col min="3107" max="3107" width="7" customWidth="1"/>
    <col min="3108" max="3108" width="3.625" customWidth="1"/>
    <col min="3333" max="3336" width="3.625" customWidth="1"/>
    <col min="3337" max="3338" width="2.125" customWidth="1"/>
    <col min="3339" max="3358" width="3.625" customWidth="1"/>
    <col min="3359" max="3360" width="2.125" customWidth="1"/>
    <col min="3361" max="3362" width="3.625" customWidth="1"/>
    <col min="3363" max="3363" width="7" customWidth="1"/>
    <col min="3364" max="3364" width="3.625" customWidth="1"/>
    <col min="3589" max="3592" width="3.625" customWidth="1"/>
    <col min="3593" max="3594" width="2.125" customWidth="1"/>
    <col min="3595" max="3614" width="3.625" customWidth="1"/>
    <col min="3615" max="3616" width="2.125" customWidth="1"/>
    <col min="3617" max="3618" width="3.625" customWidth="1"/>
    <col min="3619" max="3619" width="7" customWidth="1"/>
    <col min="3620" max="3620" width="3.625" customWidth="1"/>
    <col min="3845" max="3848" width="3.625" customWidth="1"/>
    <col min="3849" max="3850" width="2.125" customWidth="1"/>
    <col min="3851" max="3870" width="3.625" customWidth="1"/>
    <col min="3871" max="3872" width="2.125" customWidth="1"/>
    <col min="3873" max="3874" width="3.625" customWidth="1"/>
    <col min="3875" max="3875" width="7" customWidth="1"/>
    <col min="3876" max="3876" width="3.625" customWidth="1"/>
    <col min="4101" max="4104" width="3.625" customWidth="1"/>
    <col min="4105" max="4106" width="2.125" customWidth="1"/>
    <col min="4107" max="4126" width="3.625" customWidth="1"/>
    <col min="4127" max="4128" width="2.125" customWidth="1"/>
    <col min="4129" max="4130" width="3.625" customWidth="1"/>
    <col min="4131" max="4131" width="7" customWidth="1"/>
    <col min="4132" max="4132" width="3.625" customWidth="1"/>
    <col min="4357" max="4360" width="3.625" customWidth="1"/>
    <col min="4361" max="4362" width="2.125" customWidth="1"/>
    <col min="4363" max="4382" width="3.625" customWidth="1"/>
    <col min="4383" max="4384" width="2.125" customWidth="1"/>
    <col min="4385" max="4386" width="3.625" customWidth="1"/>
    <col min="4387" max="4387" width="7" customWidth="1"/>
    <col min="4388" max="4388" width="3.625" customWidth="1"/>
    <col min="4613" max="4616" width="3.625" customWidth="1"/>
    <col min="4617" max="4618" width="2.125" customWidth="1"/>
    <col min="4619" max="4638" width="3.625" customWidth="1"/>
    <col min="4639" max="4640" width="2.125" customWidth="1"/>
    <col min="4641" max="4642" width="3.625" customWidth="1"/>
    <col min="4643" max="4643" width="7" customWidth="1"/>
    <col min="4644" max="4644" width="3.625" customWidth="1"/>
    <col min="4869" max="4872" width="3.625" customWidth="1"/>
    <col min="4873" max="4874" width="2.125" customWidth="1"/>
    <col min="4875" max="4894" width="3.625" customWidth="1"/>
    <col min="4895" max="4896" width="2.125" customWidth="1"/>
    <col min="4897" max="4898" width="3.625" customWidth="1"/>
    <col min="4899" max="4899" width="7" customWidth="1"/>
    <col min="4900" max="4900" width="3.625" customWidth="1"/>
    <col min="5125" max="5128" width="3.625" customWidth="1"/>
    <col min="5129" max="5130" width="2.125" customWidth="1"/>
    <col min="5131" max="5150" width="3.625" customWidth="1"/>
    <col min="5151" max="5152" width="2.125" customWidth="1"/>
    <col min="5153" max="5154" width="3.625" customWidth="1"/>
    <col min="5155" max="5155" width="7" customWidth="1"/>
    <col min="5156" max="5156" width="3.625" customWidth="1"/>
    <col min="5381" max="5384" width="3.625" customWidth="1"/>
    <col min="5385" max="5386" width="2.125" customWidth="1"/>
    <col min="5387" max="5406" width="3.625" customWidth="1"/>
    <col min="5407" max="5408" width="2.125" customWidth="1"/>
    <col min="5409" max="5410" width="3.625" customWidth="1"/>
    <col min="5411" max="5411" width="7" customWidth="1"/>
    <col min="5412" max="5412" width="3.625" customWidth="1"/>
    <col min="5637" max="5640" width="3.625" customWidth="1"/>
    <col min="5641" max="5642" width="2.125" customWidth="1"/>
    <col min="5643" max="5662" width="3.625" customWidth="1"/>
    <col min="5663" max="5664" width="2.125" customWidth="1"/>
    <col min="5665" max="5666" width="3.625" customWidth="1"/>
    <col min="5667" max="5667" width="7" customWidth="1"/>
    <col min="5668" max="5668" width="3.625" customWidth="1"/>
    <col min="5893" max="5896" width="3.625" customWidth="1"/>
    <col min="5897" max="5898" width="2.125" customWidth="1"/>
    <col min="5899" max="5918" width="3.625" customWidth="1"/>
    <col min="5919" max="5920" width="2.125" customWidth="1"/>
    <col min="5921" max="5922" width="3.625" customWidth="1"/>
    <col min="5923" max="5923" width="7" customWidth="1"/>
    <col min="5924" max="5924" width="3.625" customWidth="1"/>
    <col min="6149" max="6152" width="3.625" customWidth="1"/>
    <col min="6153" max="6154" width="2.125" customWidth="1"/>
    <col min="6155" max="6174" width="3.625" customWidth="1"/>
    <col min="6175" max="6176" width="2.125" customWidth="1"/>
    <col min="6177" max="6178" width="3.625" customWidth="1"/>
    <col min="6179" max="6179" width="7" customWidth="1"/>
    <col min="6180" max="6180" width="3.625" customWidth="1"/>
    <col min="6405" max="6408" width="3.625" customWidth="1"/>
    <col min="6409" max="6410" width="2.125" customWidth="1"/>
    <col min="6411" max="6430" width="3.625" customWidth="1"/>
    <col min="6431" max="6432" width="2.125" customWidth="1"/>
    <col min="6433" max="6434" width="3.625" customWidth="1"/>
    <col min="6435" max="6435" width="7" customWidth="1"/>
    <col min="6436" max="6436" width="3.625" customWidth="1"/>
    <col min="6661" max="6664" width="3.625" customWidth="1"/>
    <col min="6665" max="6666" width="2.125" customWidth="1"/>
    <col min="6667" max="6686" width="3.625" customWidth="1"/>
    <col min="6687" max="6688" width="2.125" customWidth="1"/>
    <col min="6689" max="6690" width="3.625" customWidth="1"/>
    <col min="6691" max="6691" width="7" customWidth="1"/>
    <col min="6692" max="6692" width="3.625" customWidth="1"/>
    <col min="6917" max="6920" width="3.625" customWidth="1"/>
    <col min="6921" max="6922" width="2.125" customWidth="1"/>
    <col min="6923" max="6942" width="3.625" customWidth="1"/>
    <col min="6943" max="6944" width="2.125" customWidth="1"/>
    <col min="6945" max="6946" width="3.625" customWidth="1"/>
    <col min="6947" max="6947" width="7" customWidth="1"/>
    <col min="6948" max="6948" width="3.625" customWidth="1"/>
    <col min="7173" max="7176" width="3.625" customWidth="1"/>
    <col min="7177" max="7178" width="2.125" customWidth="1"/>
    <col min="7179" max="7198" width="3.625" customWidth="1"/>
    <col min="7199" max="7200" width="2.125" customWidth="1"/>
    <col min="7201" max="7202" width="3.625" customWidth="1"/>
    <col min="7203" max="7203" width="7" customWidth="1"/>
    <col min="7204" max="7204" width="3.625" customWidth="1"/>
    <col min="7429" max="7432" width="3.625" customWidth="1"/>
    <col min="7433" max="7434" width="2.125" customWidth="1"/>
    <col min="7435" max="7454" width="3.625" customWidth="1"/>
    <col min="7455" max="7456" width="2.125" customWidth="1"/>
    <col min="7457" max="7458" width="3.625" customWidth="1"/>
    <col min="7459" max="7459" width="7" customWidth="1"/>
    <col min="7460" max="7460" width="3.625" customWidth="1"/>
    <col min="7685" max="7688" width="3.625" customWidth="1"/>
    <col min="7689" max="7690" width="2.125" customWidth="1"/>
    <col min="7691" max="7710" width="3.625" customWidth="1"/>
    <col min="7711" max="7712" width="2.125" customWidth="1"/>
    <col min="7713" max="7714" width="3.625" customWidth="1"/>
    <col min="7715" max="7715" width="7" customWidth="1"/>
    <col min="7716" max="7716" width="3.625" customWidth="1"/>
    <col min="7941" max="7944" width="3.625" customWidth="1"/>
    <col min="7945" max="7946" width="2.125" customWidth="1"/>
    <col min="7947" max="7966" width="3.625" customWidth="1"/>
    <col min="7967" max="7968" width="2.125" customWidth="1"/>
    <col min="7969" max="7970" width="3.625" customWidth="1"/>
    <col min="7971" max="7971" width="7" customWidth="1"/>
    <col min="7972" max="7972" width="3.625" customWidth="1"/>
    <col min="8197" max="8200" width="3.625" customWidth="1"/>
    <col min="8201" max="8202" width="2.125" customWidth="1"/>
    <col min="8203" max="8222" width="3.625" customWidth="1"/>
    <col min="8223" max="8224" width="2.125" customWidth="1"/>
    <col min="8225" max="8226" width="3.625" customWidth="1"/>
    <col min="8227" max="8227" width="7" customWidth="1"/>
    <col min="8228" max="8228" width="3.625" customWidth="1"/>
    <col min="8453" max="8456" width="3.625" customWidth="1"/>
    <col min="8457" max="8458" width="2.125" customWidth="1"/>
    <col min="8459" max="8478" width="3.625" customWidth="1"/>
    <col min="8479" max="8480" width="2.125" customWidth="1"/>
    <col min="8481" max="8482" width="3.625" customWidth="1"/>
    <col min="8483" max="8483" width="7" customWidth="1"/>
    <col min="8484" max="8484" width="3.625" customWidth="1"/>
    <col min="8709" max="8712" width="3.625" customWidth="1"/>
    <col min="8713" max="8714" width="2.125" customWidth="1"/>
    <col min="8715" max="8734" width="3.625" customWidth="1"/>
    <col min="8735" max="8736" width="2.125" customWidth="1"/>
    <col min="8737" max="8738" width="3.625" customWidth="1"/>
    <col min="8739" max="8739" width="7" customWidth="1"/>
    <col min="8740" max="8740" width="3.625" customWidth="1"/>
    <col min="8965" max="8968" width="3.625" customWidth="1"/>
    <col min="8969" max="8970" width="2.125" customWidth="1"/>
    <col min="8971" max="8990" width="3.625" customWidth="1"/>
    <col min="8991" max="8992" width="2.125" customWidth="1"/>
    <col min="8993" max="8994" width="3.625" customWidth="1"/>
    <col min="8995" max="8995" width="7" customWidth="1"/>
    <col min="8996" max="8996" width="3.625" customWidth="1"/>
    <col min="9221" max="9224" width="3.625" customWidth="1"/>
    <col min="9225" max="9226" width="2.125" customWidth="1"/>
    <col min="9227" max="9246" width="3.625" customWidth="1"/>
    <col min="9247" max="9248" width="2.125" customWidth="1"/>
    <col min="9249" max="9250" width="3.625" customWidth="1"/>
    <col min="9251" max="9251" width="7" customWidth="1"/>
    <col min="9252" max="9252" width="3.625" customWidth="1"/>
    <col min="9477" max="9480" width="3.625" customWidth="1"/>
    <col min="9481" max="9482" width="2.125" customWidth="1"/>
    <col min="9483" max="9502" width="3.625" customWidth="1"/>
    <col min="9503" max="9504" width="2.125" customWidth="1"/>
    <col min="9505" max="9506" width="3.625" customWidth="1"/>
    <col min="9507" max="9507" width="7" customWidth="1"/>
    <col min="9508" max="9508" width="3.625" customWidth="1"/>
    <col min="9733" max="9736" width="3.625" customWidth="1"/>
    <col min="9737" max="9738" width="2.125" customWidth="1"/>
    <col min="9739" max="9758" width="3.625" customWidth="1"/>
    <col min="9759" max="9760" width="2.125" customWidth="1"/>
    <col min="9761" max="9762" width="3.625" customWidth="1"/>
    <col min="9763" max="9763" width="7" customWidth="1"/>
    <col min="9764" max="9764" width="3.625" customWidth="1"/>
    <col min="9989" max="9992" width="3.625" customWidth="1"/>
    <col min="9993" max="9994" width="2.125" customWidth="1"/>
    <col min="9995" max="10014" width="3.625" customWidth="1"/>
    <col min="10015" max="10016" width="2.125" customWidth="1"/>
    <col min="10017" max="10018" width="3.625" customWidth="1"/>
    <col min="10019" max="10019" width="7" customWidth="1"/>
    <col min="10020" max="10020" width="3.625" customWidth="1"/>
    <col min="10245" max="10248" width="3.625" customWidth="1"/>
    <col min="10249" max="10250" width="2.125" customWidth="1"/>
    <col min="10251" max="10270" width="3.625" customWidth="1"/>
    <col min="10271" max="10272" width="2.125" customWidth="1"/>
    <col min="10273" max="10274" width="3.625" customWidth="1"/>
    <col min="10275" max="10275" width="7" customWidth="1"/>
    <col min="10276" max="10276" width="3.625" customWidth="1"/>
    <col min="10501" max="10504" width="3.625" customWidth="1"/>
    <col min="10505" max="10506" width="2.125" customWidth="1"/>
    <col min="10507" max="10526" width="3.625" customWidth="1"/>
    <col min="10527" max="10528" width="2.125" customWidth="1"/>
    <col min="10529" max="10530" width="3.625" customWidth="1"/>
    <col min="10531" max="10531" width="7" customWidth="1"/>
    <col min="10532" max="10532" width="3.625" customWidth="1"/>
    <col min="10757" max="10760" width="3.625" customWidth="1"/>
    <col min="10761" max="10762" width="2.125" customWidth="1"/>
    <col min="10763" max="10782" width="3.625" customWidth="1"/>
    <col min="10783" max="10784" width="2.125" customWidth="1"/>
    <col min="10785" max="10786" width="3.625" customWidth="1"/>
    <col min="10787" max="10787" width="7" customWidth="1"/>
    <col min="10788" max="10788" width="3.625" customWidth="1"/>
    <col min="11013" max="11016" width="3.625" customWidth="1"/>
    <col min="11017" max="11018" width="2.125" customWidth="1"/>
    <col min="11019" max="11038" width="3.625" customWidth="1"/>
    <col min="11039" max="11040" width="2.125" customWidth="1"/>
    <col min="11041" max="11042" width="3.625" customWidth="1"/>
    <col min="11043" max="11043" width="7" customWidth="1"/>
    <col min="11044" max="11044" width="3.625" customWidth="1"/>
    <col min="11269" max="11272" width="3.625" customWidth="1"/>
    <col min="11273" max="11274" width="2.125" customWidth="1"/>
    <col min="11275" max="11294" width="3.625" customWidth="1"/>
    <col min="11295" max="11296" width="2.125" customWidth="1"/>
    <col min="11297" max="11298" width="3.625" customWidth="1"/>
    <col min="11299" max="11299" width="7" customWidth="1"/>
    <col min="11300" max="11300" width="3.625" customWidth="1"/>
    <col min="11525" max="11528" width="3.625" customWidth="1"/>
    <col min="11529" max="11530" width="2.125" customWidth="1"/>
    <col min="11531" max="11550" width="3.625" customWidth="1"/>
    <col min="11551" max="11552" width="2.125" customWidth="1"/>
    <col min="11553" max="11554" width="3.625" customWidth="1"/>
    <col min="11555" max="11555" width="7" customWidth="1"/>
    <col min="11556" max="11556" width="3.625" customWidth="1"/>
    <col min="11781" max="11784" width="3.625" customWidth="1"/>
    <col min="11785" max="11786" width="2.125" customWidth="1"/>
    <col min="11787" max="11806" width="3.625" customWidth="1"/>
    <col min="11807" max="11808" width="2.125" customWidth="1"/>
    <col min="11809" max="11810" width="3.625" customWidth="1"/>
    <col min="11811" max="11811" width="7" customWidth="1"/>
    <col min="11812" max="11812" width="3.625" customWidth="1"/>
    <col min="12037" max="12040" width="3.625" customWidth="1"/>
    <col min="12041" max="12042" width="2.125" customWidth="1"/>
    <col min="12043" max="12062" width="3.625" customWidth="1"/>
    <col min="12063" max="12064" width="2.125" customWidth="1"/>
    <col min="12065" max="12066" width="3.625" customWidth="1"/>
    <col min="12067" max="12067" width="7" customWidth="1"/>
    <col min="12068" max="12068" width="3.625" customWidth="1"/>
    <col min="12293" max="12296" width="3.625" customWidth="1"/>
    <col min="12297" max="12298" width="2.125" customWidth="1"/>
    <col min="12299" max="12318" width="3.625" customWidth="1"/>
    <col min="12319" max="12320" width="2.125" customWidth="1"/>
    <col min="12321" max="12322" width="3.625" customWidth="1"/>
    <col min="12323" max="12323" width="7" customWidth="1"/>
    <col min="12324" max="12324" width="3.625" customWidth="1"/>
    <col min="12549" max="12552" width="3.625" customWidth="1"/>
    <col min="12553" max="12554" width="2.125" customWidth="1"/>
    <col min="12555" max="12574" width="3.625" customWidth="1"/>
    <col min="12575" max="12576" width="2.125" customWidth="1"/>
    <col min="12577" max="12578" width="3.625" customWidth="1"/>
    <col min="12579" max="12579" width="7" customWidth="1"/>
    <col min="12580" max="12580" width="3.625" customWidth="1"/>
    <col min="12805" max="12808" width="3.625" customWidth="1"/>
    <col min="12809" max="12810" width="2.125" customWidth="1"/>
    <col min="12811" max="12830" width="3.625" customWidth="1"/>
    <col min="12831" max="12832" width="2.125" customWidth="1"/>
    <col min="12833" max="12834" width="3.625" customWidth="1"/>
    <col min="12835" max="12835" width="7" customWidth="1"/>
    <col min="12836" max="12836" width="3.625" customWidth="1"/>
    <col min="13061" max="13064" width="3.625" customWidth="1"/>
    <col min="13065" max="13066" width="2.125" customWidth="1"/>
    <col min="13067" max="13086" width="3.625" customWidth="1"/>
    <col min="13087" max="13088" width="2.125" customWidth="1"/>
    <col min="13089" max="13090" width="3.625" customWidth="1"/>
    <col min="13091" max="13091" width="7" customWidth="1"/>
    <col min="13092" max="13092" width="3.625" customWidth="1"/>
    <col min="13317" max="13320" width="3.625" customWidth="1"/>
    <col min="13321" max="13322" width="2.125" customWidth="1"/>
    <col min="13323" max="13342" width="3.625" customWidth="1"/>
    <col min="13343" max="13344" width="2.125" customWidth="1"/>
    <col min="13345" max="13346" width="3.625" customWidth="1"/>
    <col min="13347" max="13347" width="7" customWidth="1"/>
    <col min="13348" max="13348" width="3.625" customWidth="1"/>
    <col min="13573" max="13576" width="3.625" customWidth="1"/>
    <col min="13577" max="13578" width="2.125" customWidth="1"/>
    <col min="13579" max="13598" width="3.625" customWidth="1"/>
    <col min="13599" max="13600" width="2.125" customWidth="1"/>
    <col min="13601" max="13602" width="3.625" customWidth="1"/>
    <col min="13603" max="13603" width="7" customWidth="1"/>
    <col min="13604" max="13604" width="3.625" customWidth="1"/>
    <col min="13829" max="13832" width="3.625" customWidth="1"/>
    <col min="13833" max="13834" width="2.125" customWidth="1"/>
    <col min="13835" max="13854" width="3.625" customWidth="1"/>
    <col min="13855" max="13856" width="2.125" customWidth="1"/>
    <col min="13857" max="13858" width="3.625" customWidth="1"/>
    <col min="13859" max="13859" width="7" customWidth="1"/>
    <col min="13860" max="13860" width="3.625" customWidth="1"/>
    <col min="14085" max="14088" width="3.625" customWidth="1"/>
    <col min="14089" max="14090" width="2.125" customWidth="1"/>
    <col min="14091" max="14110" width="3.625" customWidth="1"/>
    <col min="14111" max="14112" width="2.125" customWidth="1"/>
    <col min="14113" max="14114" width="3.625" customWidth="1"/>
    <col min="14115" max="14115" width="7" customWidth="1"/>
    <col min="14116" max="14116" width="3.625" customWidth="1"/>
    <col min="14341" max="14344" width="3.625" customWidth="1"/>
    <col min="14345" max="14346" width="2.125" customWidth="1"/>
    <col min="14347" max="14366" width="3.625" customWidth="1"/>
    <col min="14367" max="14368" width="2.125" customWidth="1"/>
    <col min="14369" max="14370" width="3.625" customWidth="1"/>
    <col min="14371" max="14371" width="7" customWidth="1"/>
    <col min="14372" max="14372" width="3.625" customWidth="1"/>
    <col min="14597" max="14600" width="3.625" customWidth="1"/>
    <col min="14601" max="14602" width="2.125" customWidth="1"/>
    <col min="14603" max="14622" width="3.625" customWidth="1"/>
    <col min="14623" max="14624" width="2.125" customWidth="1"/>
    <col min="14625" max="14626" width="3.625" customWidth="1"/>
    <col min="14627" max="14627" width="7" customWidth="1"/>
    <col min="14628" max="14628" width="3.625" customWidth="1"/>
    <col min="14853" max="14856" width="3.625" customWidth="1"/>
    <col min="14857" max="14858" width="2.125" customWidth="1"/>
    <col min="14859" max="14878" width="3.625" customWidth="1"/>
    <col min="14879" max="14880" width="2.125" customWidth="1"/>
    <col min="14881" max="14882" width="3.625" customWidth="1"/>
    <col min="14883" max="14883" width="7" customWidth="1"/>
    <col min="14884" max="14884" width="3.625" customWidth="1"/>
    <col min="15109" max="15112" width="3.625" customWidth="1"/>
    <col min="15113" max="15114" width="2.125" customWidth="1"/>
    <col min="15115" max="15134" width="3.625" customWidth="1"/>
    <col min="15135" max="15136" width="2.125" customWidth="1"/>
    <col min="15137" max="15138" width="3.625" customWidth="1"/>
    <col min="15139" max="15139" width="7" customWidth="1"/>
    <col min="15140" max="15140" width="3.625" customWidth="1"/>
    <col min="15365" max="15368" width="3.625" customWidth="1"/>
    <col min="15369" max="15370" width="2.125" customWidth="1"/>
    <col min="15371" max="15390" width="3.625" customWidth="1"/>
    <col min="15391" max="15392" width="2.125" customWidth="1"/>
    <col min="15393" max="15394" width="3.625" customWidth="1"/>
    <col min="15395" max="15395" width="7" customWidth="1"/>
    <col min="15396" max="15396" width="3.625" customWidth="1"/>
    <col min="15621" max="15624" width="3.625" customWidth="1"/>
    <col min="15625" max="15626" width="2.125" customWidth="1"/>
    <col min="15627" max="15646" width="3.625" customWidth="1"/>
    <col min="15647" max="15648" width="2.125" customWidth="1"/>
    <col min="15649" max="15650" width="3.625" customWidth="1"/>
    <col min="15651" max="15651" width="7" customWidth="1"/>
    <col min="15652" max="15652" width="3.625" customWidth="1"/>
    <col min="15877" max="15880" width="3.625" customWidth="1"/>
    <col min="15881" max="15882" width="2.125" customWidth="1"/>
    <col min="15883" max="15902" width="3.625" customWidth="1"/>
    <col min="15903" max="15904" width="2.125" customWidth="1"/>
    <col min="15905" max="15906" width="3.625" customWidth="1"/>
    <col min="15907" max="15907" width="7" customWidth="1"/>
    <col min="15908" max="15908" width="3.625" customWidth="1"/>
    <col min="16133" max="16136" width="3.625" customWidth="1"/>
    <col min="16137" max="16138" width="2.125" customWidth="1"/>
    <col min="16139" max="16158" width="3.625" customWidth="1"/>
    <col min="16159" max="16160" width="2.125" customWidth="1"/>
    <col min="16161" max="16162" width="3.625" customWidth="1"/>
    <col min="16163" max="16163" width="7" customWidth="1"/>
    <col min="16164" max="16164" width="3.625" customWidth="1"/>
  </cols>
  <sheetData>
    <row r="1" spans="1:36">
      <c r="A1" s="381"/>
      <c r="B1" s="381"/>
      <c r="C1" s="381"/>
      <c r="D1" s="381"/>
      <c r="E1" s="381"/>
      <c r="F1" s="381"/>
      <c r="G1" s="381"/>
      <c r="H1" s="382"/>
      <c r="I1" s="381"/>
      <c r="J1" s="381"/>
      <c r="K1" s="381"/>
      <c r="L1" s="381"/>
      <c r="M1" s="381"/>
      <c r="N1" s="381"/>
      <c r="O1" s="381"/>
      <c r="P1" s="381"/>
      <c r="Q1" s="381"/>
      <c r="R1" s="381"/>
      <c r="S1" s="381"/>
      <c r="T1" s="381"/>
      <c r="U1" s="381"/>
      <c r="V1" s="381"/>
      <c r="W1" s="381"/>
      <c r="X1" s="381"/>
      <c r="Y1" s="381"/>
      <c r="Z1" s="381"/>
      <c r="AA1" s="381"/>
      <c r="AB1" s="381"/>
      <c r="AC1" s="381"/>
      <c r="AD1" s="381"/>
      <c r="AE1" s="381"/>
      <c r="AF1" s="381"/>
      <c r="AG1" s="381"/>
      <c r="AH1" s="381"/>
      <c r="AI1" s="381"/>
      <c r="AJ1" s="381"/>
    </row>
    <row r="2" spans="1:36" ht="15.75" customHeight="1">
      <c r="A2" s="383"/>
      <c r="B2" s="384"/>
      <c r="C2" s="385"/>
      <c r="D2" s="386"/>
      <c r="E2" s="387"/>
      <c r="F2" s="381"/>
      <c r="G2" s="381"/>
      <c r="H2" s="381"/>
      <c r="I2" s="388" t="s">
        <v>96</v>
      </c>
      <c r="J2" s="381"/>
      <c r="K2" s="381"/>
      <c r="L2" s="389">
        <f>'調查資料(OUT)'!$BK$8</f>
        <v>0</v>
      </c>
      <c r="M2" s="381"/>
      <c r="N2" s="381"/>
      <c r="O2" s="390"/>
      <c r="P2" s="381"/>
      <c r="Q2" s="381"/>
      <c r="R2" s="387"/>
      <c r="S2" s="381"/>
      <c r="T2" s="381"/>
      <c r="U2" s="381"/>
      <c r="V2" s="388" t="s">
        <v>116</v>
      </c>
      <c r="W2" s="381"/>
      <c r="X2" s="381"/>
      <c r="Y2" s="389">
        <f>'調查資料(OUT)'!$BZ$8</f>
        <v>0</v>
      </c>
      <c r="Z2" s="389"/>
      <c r="AA2" s="381"/>
      <c r="AB2" s="390"/>
      <c r="AC2" s="381"/>
      <c r="AD2" s="381"/>
      <c r="AE2" s="381"/>
      <c r="AF2" s="391"/>
      <c r="AG2" s="381"/>
      <c r="AH2" s="392"/>
      <c r="AI2" s="381"/>
      <c r="AJ2" s="381"/>
    </row>
    <row r="3" spans="1:36" ht="12.95" customHeight="1">
      <c r="A3" s="393"/>
      <c r="B3" s="393"/>
      <c r="C3" s="393"/>
      <c r="D3" s="393"/>
      <c r="E3" s="394"/>
      <c r="F3" s="381" t="s">
        <v>13</v>
      </c>
      <c r="G3" s="395"/>
      <c r="H3" s="396" t="s">
        <v>13</v>
      </c>
      <c r="I3" s="397">
        <f>SUM(G5:K5)</f>
        <v>0</v>
      </c>
      <c r="J3" s="381"/>
      <c r="K3" s="381"/>
      <c r="L3" s="384"/>
      <c r="M3" s="395"/>
      <c r="N3" s="395"/>
      <c r="O3" s="395"/>
      <c r="P3" s="395"/>
      <c r="Q3" s="395"/>
      <c r="R3" s="387"/>
      <c r="S3" s="381"/>
      <c r="T3" s="395"/>
      <c r="U3" s="396" t="s">
        <v>13</v>
      </c>
      <c r="V3" s="397">
        <f>SUM(T5:X5)</f>
        <v>0</v>
      </c>
      <c r="W3" s="381"/>
      <c r="X3" s="381"/>
      <c r="Y3" s="384"/>
      <c r="Z3" s="395"/>
      <c r="AA3" s="395"/>
      <c r="AB3" s="395"/>
      <c r="AC3" s="395"/>
      <c r="AD3" s="395"/>
      <c r="AE3" s="381"/>
      <c r="AF3" s="391"/>
      <c r="AG3" s="381"/>
      <c r="AH3" s="381"/>
      <c r="AI3" s="381"/>
      <c r="AJ3" s="381"/>
    </row>
    <row r="4" spans="1:36" ht="12.95" customHeight="1">
      <c r="A4" s="398"/>
      <c r="B4" s="399"/>
      <c r="C4" s="399"/>
      <c r="D4" s="399"/>
      <c r="E4" s="400"/>
      <c r="F4" s="395"/>
      <c r="G4" s="401" t="str">
        <f>IF($I3=0,"--",G5/$I3)</f>
        <v>--</v>
      </c>
      <c r="H4" s="401" t="str">
        <f>IF($I3=0,"--",H5/$I3)</f>
        <v>--</v>
      </c>
      <c r="I4" s="401" t="str">
        <f>IF($I3=0,"--",I5/$I3)</f>
        <v>--</v>
      </c>
      <c r="J4" s="401" t="str">
        <f>IF($I3=0,"--",J5/$I3)</f>
        <v>--</v>
      </c>
      <c r="K4" s="401" t="str">
        <f>IF($I3=0,"--",K5/$I3)</f>
        <v>--</v>
      </c>
      <c r="L4" s="389"/>
      <c r="M4" s="395"/>
      <c r="N4" s="395"/>
      <c r="O4" s="397">
        <f>SUM(M5:Q5)</f>
        <v>0</v>
      </c>
      <c r="P4" s="395"/>
      <c r="Q4" s="395"/>
      <c r="R4" s="400"/>
      <c r="S4" s="395"/>
      <c r="T4" s="401" t="str">
        <f>IF($V3=0,"--",T5/$V3)</f>
        <v>--</v>
      </c>
      <c r="U4" s="401" t="str">
        <f>IF($V3=0,"--",U5/$V3)</f>
        <v>--</v>
      </c>
      <c r="V4" s="401" t="str">
        <f>IF($V3=0,"--",V5/$V3)</f>
        <v>--</v>
      </c>
      <c r="W4" s="401" t="str">
        <f>IF($V3=0,"--",W5/$V3)</f>
        <v>--</v>
      </c>
      <c r="X4" s="401" t="str">
        <f>IF($V3=0,"--",X5/$V3)</f>
        <v>--</v>
      </c>
      <c r="Y4" s="389"/>
      <c r="Z4" s="395"/>
      <c r="AA4" s="395"/>
      <c r="AB4" s="397">
        <f>SUM(Z5:AD5)</f>
        <v>0</v>
      </c>
      <c r="AC4" s="395"/>
      <c r="AD4" s="395"/>
      <c r="AE4" s="395"/>
      <c r="AF4" s="402"/>
      <c r="AG4" s="395"/>
      <c r="AH4" s="381"/>
      <c r="AI4" s="395"/>
      <c r="AJ4" s="395"/>
    </row>
    <row r="5" spans="1:36" ht="12.95" customHeight="1">
      <c r="A5" s="403"/>
      <c r="B5" s="403"/>
      <c r="C5" s="403"/>
      <c r="D5" s="403"/>
      <c r="E5" s="404"/>
      <c r="F5" s="395"/>
      <c r="G5" s="397">
        <f>PHF及轉向比!GR99</f>
        <v>0</v>
      </c>
      <c r="H5" s="397">
        <f>PHF及轉向比!GM99</f>
        <v>0</v>
      </c>
      <c r="I5" s="397">
        <f>PHF及轉向比!GH99</f>
        <v>0</v>
      </c>
      <c r="J5" s="397">
        <f>PHF及轉向比!GC99</f>
        <v>0</v>
      </c>
      <c r="K5" s="397">
        <f>PHF及轉向比!GW99</f>
        <v>0</v>
      </c>
      <c r="L5" s="395"/>
      <c r="M5" s="397">
        <f>+D21</f>
        <v>0</v>
      </c>
      <c r="N5" s="397">
        <f>+N34</f>
        <v>0</v>
      </c>
      <c r="O5" s="397">
        <f>+AB34</f>
        <v>0</v>
      </c>
      <c r="P5" s="397">
        <f>+AG16</f>
        <v>0</v>
      </c>
      <c r="Q5" s="397">
        <f>+T5</f>
        <v>0</v>
      </c>
      <c r="R5" s="400"/>
      <c r="S5" s="395"/>
      <c r="T5" s="397">
        <f>PHF及轉向比!IC99</f>
        <v>0</v>
      </c>
      <c r="U5" s="397">
        <f>PHF及轉向比!HX99</f>
        <v>0</v>
      </c>
      <c r="V5" s="397">
        <f>PHF及轉向比!HS99</f>
        <v>0</v>
      </c>
      <c r="W5" s="397">
        <f>PHF及轉向比!HN99</f>
        <v>0</v>
      </c>
      <c r="X5" s="397">
        <f>PHF及轉向比!HI99</f>
        <v>0</v>
      </c>
      <c r="Y5" s="395"/>
      <c r="Z5" s="397">
        <f>+K5</f>
        <v>0</v>
      </c>
      <c r="AA5" s="397">
        <f>+D22</f>
        <v>0</v>
      </c>
      <c r="AB5" s="397">
        <f>+O34</f>
        <v>0</v>
      </c>
      <c r="AC5" s="397">
        <f>+AC34</f>
        <v>0</v>
      </c>
      <c r="AD5" s="397">
        <f>+AG15</f>
        <v>0</v>
      </c>
      <c r="AE5" s="395"/>
      <c r="AF5" s="402"/>
      <c r="AG5" s="395"/>
      <c r="AH5" s="395"/>
      <c r="AI5" s="395"/>
      <c r="AJ5" s="395"/>
    </row>
    <row r="6" spans="1:36" ht="12.95" customHeight="1" thickBot="1">
      <c r="A6" s="405"/>
      <c r="B6" s="405"/>
      <c r="C6" s="405"/>
      <c r="D6" s="405"/>
      <c r="E6" s="406"/>
      <c r="F6" s="395"/>
      <c r="G6" s="395"/>
      <c r="H6" s="407"/>
      <c r="I6" s="407"/>
      <c r="J6" s="407"/>
      <c r="K6" s="407"/>
      <c r="L6" s="395"/>
      <c r="M6" s="407"/>
      <c r="N6" s="407"/>
      <c r="O6" s="407"/>
      <c r="P6" s="407"/>
      <c r="Q6" s="407"/>
      <c r="R6" s="400"/>
      <c r="S6" s="395"/>
      <c r="T6" s="395"/>
      <c r="U6" s="395"/>
      <c r="V6" s="395"/>
      <c r="W6" s="395"/>
      <c r="X6" s="395"/>
      <c r="Y6" s="395"/>
      <c r="Z6" s="395"/>
      <c r="AA6" s="395"/>
      <c r="AB6" s="395"/>
      <c r="AC6" s="395"/>
      <c r="AD6" s="395"/>
      <c r="AE6" s="395"/>
      <c r="AF6" s="408"/>
      <c r="AG6" s="405"/>
      <c r="AH6" s="405"/>
      <c r="AI6" s="405"/>
      <c r="AJ6" s="405"/>
    </row>
    <row r="7" spans="1:36" ht="12.95" customHeight="1">
      <c r="A7" s="395"/>
      <c r="B7" s="395"/>
      <c r="C7" s="395"/>
      <c r="D7" s="395"/>
      <c r="E7" s="395"/>
      <c r="F7" s="395"/>
      <c r="G7" s="395"/>
      <c r="H7" s="407"/>
      <c r="I7" s="407"/>
      <c r="J7" s="407"/>
      <c r="K7" s="407"/>
      <c r="L7" s="395"/>
      <c r="M7" s="407"/>
      <c r="N7" s="407"/>
      <c r="O7" s="407"/>
      <c r="P7" s="407"/>
      <c r="Q7" s="407"/>
      <c r="R7" s="395"/>
      <c r="S7" s="395"/>
      <c r="T7" s="395"/>
      <c r="U7" s="395"/>
      <c r="V7" s="395"/>
      <c r="W7" s="395"/>
      <c r="X7" s="395"/>
      <c r="Y7" s="395"/>
      <c r="Z7" s="395"/>
      <c r="AA7" s="395"/>
      <c r="AB7" s="395"/>
      <c r="AC7" s="395"/>
      <c r="AD7" s="395"/>
      <c r="AE7" s="395"/>
      <c r="AF7" s="395"/>
      <c r="AG7" s="395"/>
      <c r="AH7" s="395"/>
      <c r="AI7" s="395"/>
      <c r="AJ7" s="395"/>
    </row>
    <row r="8" spans="1:36" ht="12.95" customHeight="1">
      <c r="A8" s="395"/>
      <c r="B8" s="395"/>
      <c r="C8" s="395"/>
      <c r="D8" s="395"/>
      <c r="E8" s="395"/>
      <c r="F8" s="395"/>
      <c r="G8" s="395"/>
      <c r="H8" s="407"/>
      <c r="I8" s="407"/>
      <c r="J8" s="407"/>
      <c r="K8" s="407"/>
      <c r="L8" s="395"/>
      <c r="M8" s="407"/>
      <c r="N8" s="407"/>
      <c r="O8" s="407"/>
      <c r="P8" s="407"/>
      <c r="Q8" s="407"/>
      <c r="R8" s="395"/>
      <c r="S8" s="395"/>
      <c r="T8" s="395"/>
      <c r="U8" s="395"/>
      <c r="V8" s="395"/>
      <c r="W8" s="395"/>
      <c r="X8" s="395"/>
      <c r="Y8" s="395"/>
      <c r="Z8" s="395"/>
      <c r="AA8" s="395"/>
      <c r="AB8" s="395"/>
      <c r="AC8" s="395"/>
      <c r="AD8" s="395"/>
      <c r="AE8" s="395"/>
      <c r="AF8" s="395"/>
      <c r="AG8" s="395"/>
      <c r="AH8" s="395"/>
      <c r="AI8" s="395"/>
      <c r="AJ8" s="395"/>
    </row>
    <row r="9" spans="1:36" ht="12.95" customHeight="1">
      <c r="A9" s="395"/>
      <c r="B9" s="395"/>
      <c r="C9" s="395"/>
      <c r="D9" s="395"/>
      <c r="E9" s="395"/>
      <c r="F9" s="395"/>
      <c r="G9" s="395"/>
      <c r="H9" s="407"/>
      <c r="I9" s="407"/>
      <c r="J9" s="407"/>
      <c r="K9" s="407"/>
      <c r="L9" s="395"/>
      <c r="M9" s="407"/>
      <c r="N9" s="407"/>
      <c r="O9" s="407"/>
      <c r="P9" s="407"/>
      <c r="Q9" s="407"/>
      <c r="R9" s="395"/>
      <c r="S9" s="395"/>
      <c r="T9" s="395"/>
      <c r="U9" s="395"/>
      <c r="V9" s="395"/>
      <c r="W9" s="395"/>
      <c r="X9" s="395"/>
      <c r="Y9" s="395"/>
      <c r="Z9" s="395"/>
      <c r="AA9" s="395"/>
      <c r="AB9" s="395"/>
      <c r="AC9" s="395"/>
      <c r="AD9" s="395"/>
      <c r="AE9" s="395"/>
      <c r="AF9" s="395"/>
      <c r="AG9" s="395"/>
      <c r="AH9" s="395"/>
      <c r="AI9" s="395"/>
      <c r="AJ9" s="395"/>
    </row>
    <row r="10" spans="1:36" ht="12.95" customHeight="1">
      <c r="A10" s="395"/>
      <c r="B10" s="395"/>
      <c r="C10" s="395"/>
      <c r="D10" s="395"/>
      <c r="E10" s="395"/>
      <c r="F10" s="395"/>
      <c r="G10" s="395"/>
      <c r="H10" s="407"/>
      <c r="I10" s="407"/>
      <c r="J10" s="407"/>
      <c r="K10" s="407"/>
      <c r="L10" s="395"/>
      <c r="M10" s="407"/>
      <c r="N10" s="407"/>
      <c r="O10" s="407"/>
      <c r="P10" s="407"/>
      <c r="Q10" s="407"/>
      <c r="R10" s="395"/>
      <c r="S10" s="395"/>
      <c r="T10" s="395"/>
      <c r="U10" s="395"/>
      <c r="V10" s="395"/>
      <c r="W10" s="395"/>
      <c r="X10" s="395"/>
      <c r="Y10" s="395"/>
      <c r="Z10" s="395"/>
      <c r="AA10" s="395"/>
      <c r="AB10" s="395"/>
      <c r="AC10" s="395"/>
      <c r="AD10" s="395"/>
      <c r="AE10" s="395"/>
      <c r="AF10" s="395"/>
      <c r="AG10" s="395"/>
      <c r="AH10" s="395"/>
      <c r="AI10" s="395"/>
      <c r="AJ10" s="395"/>
    </row>
    <row r="11" spans="1:36" ht="12.95" customHeight="1">
      <c r="A11" s="381"/>
      <c r="B11" s="381"/>
      <c r="C11" s="381"/>
      <c r="D11" s="381"/>
      <c r="E11" s="381"/>
      <c r="F11" s="395"/>
      <c r="G11" s="395"/>
      <c r="H11" s="395"/>
      <c r="I11" s="395"/>
      <c r="J11" s="395"/>
      <c r="K11" s="395"/>
      <c r="L11" s="395"/>
      <c r="M11" s="395"/>
      <c r="N11" s="395"/>
      <c r="O11" s="395"/>
      <c r="P11" s="395"/>
      <c r="Q11" s="395"/>
      <c r="R11" s="395"/>
      <c r="S11" s="395"/>
      <c r="T11" s="395"/>
      <c r="U11" s="395"/>
      <c r="V11" s="395"/>
      <c r="W11" s="395"/>
      <c r="X11" s="395"/>
      <c r="Y11" s="395"/>
      <c r="Z11" s="395"/>
      <c r="AA11" s="395"/>
      <c r="AB11" s="395"/>
      <c r="AC11" s="395"/>
      <c r="AD11" s="395"/>
      <c r="AE11" s="395"/>
      <c r="AF11" s="395"/>
      <c r="AG11" s="381"/>
      <c r="AH11" s="381"/>
      <c r="AI11" s="381"/>
      <c r="AJ11" s="381"/>
    </row>
    <row r="12" spans="1:36" ht="12.95" customHeight="1">
      <c r="A12" s="381"/>
      <c r="B12" s="381"/>
      <c r="C12" s="381"/>
      <c r="D12" s="381"/>
      <c r="E12" s="381"/>
      <c r="F12" s="395"/>
      <c r="G12" s="395"/>
      <c r="H12" s="395"/>
      <c r="I12" s="395"/>
      <c r="J12" s="395"/>
      <c r="K12" s="395"/>
      <c r="L12" s="395"/>
      <c r="M12" s="395"/>
      <c r="N12" s="395"/>
      <c r="O12" s="395"/>
      <c r="P12" s="395"/>
      <c r="Q12" s="395"/>
      <c r="R12" s="395"/>
      <c r="S12" s="395"/>
      <c r="T12" s="395"/>
      <c r="U12" s="395"/>
      <c r="V12" s="395"/>
      <c r="W12" s="395"/>
      <c r="X12" s="395"/>
      <c r="Y12" s="395"/>
      <c r="Z12" s="395"/>
      <c r="AA12" s="395"/>
      <c r="AB12" s="395"/>
      <c r="AC12" s="395"/>
      <c r="AD12" s="395"/>
      <c r="AE12" s="395"/>
      <c r="AF12" s="395"/>
      <c r="AG12" s="381"/>
      <c r="AH12" s="381"/>
      <c r="AI12" s="381"/>
      <c r="AJ12" s="381"/>
    </row>
    <row r="13" spans="1:36" ht="12.95" customHeight="1">
      <c r="A13" s="381"/>
      <c r="B13" s="381"/>
      <c r="C13" s="381"/>
      <c r="D13" s="381"/>
      <c r="E13" s="381"/>
      <c r="F13" s="395"/>
      <c r="G13" s="395"/>
      <c r="H13" s="395"/>
      <c r="I13" s="395"/>
      <c r="J13" s="395"/>
      <c r="K13" s="395"/>
      <c r="L13" s="395"/>
      <c r="M13" s="395"/>
      <c r="N13" s="395"/>
      <c r="O13" s="395"/>
      <c r="P13" s="395"/>
      <c r="Q13" s="395"/>
      <c r="R13" s="395"/>
      <c r="S13" s="395"/>
      <c r="T13" s="395"/>
      <c r="U13" s="395"/>
      <c r="V13" s="395"/>
      <c r="W13" s="395"/>
      <c r="X13" s="395"/>
      <c r="Y13" s="395"/>
      <c r="Z13" s="395"/>
      <c r="AA13" s="395"/>
      <c r="AB13" s="395"/>
      <c r="AC13" s="395"/>
      <c r="AD13" s="395"/>
      <c r="AE13" s="395"/>
      <c r="AF13" s="395"/>
      <c r="AG13" s="381"/>
      <c r="AH13" s="381"/>
      <c r="AI13" s="381"/>
      <c r="AJ13" s="381"/>
    </row>
    <row r="14" spans="1:36" ht="12.95" customHeight="1">
      <c r="A14" s="381"/>
      <c r="B14" s="381"/>
      <c r="C14" s="381"/>
      <c r="D14" s="381"/>
      <c r="E14" s="381"/>
      <c r="F14" s="395"/>
      <c r="G14" s="395"/>
      <c r="H14" s="395"/>
      <c r="I14" s="395"/>
      <c r="J14" s="395"/>
      <c r="K14" s="395"/>
      <c r="L14" s="395"/>
      <c r="M14" s="395"/>
      <c r="N14" s="395"/>
      <c r="O14" s="395"/>
      <c r="P14" s="395"/>
      <c r="Q14" s="395"/>
      <c r="R14" s="395"/>
      <c r="S14" s="395"/>
      <c r="T14" s="395"/>
      <c r="U14" s="395"/>
      <c r="V14" s="395"/>
      <c r="W14" s="395"/>
      <c r="X14" s="395"/>
      <c r="Y14" s="395"/>
      <c r="Z14" s="395"/>
      <c r="AA14" s="395"/>
      <c r="AB14" s="395"/>
      <c r="AC14" s="395"/>
      <c r="AD14" s="395"/>
      <c r="AE14" s="395"/>
      <c r="AF14" s="395"/>
      <c r="AG14" s="381"/>
      <c r="AH14" s="381"/>
      <c r="AI14" s="381"/>
      <c r="AJ14" s="381"/>
    </row>
    <row r="15" spans="1:36" ht="12.95" customHeight="1">
      <c r="A15" s="381"/>
      <c r="B15" s="381"/>
      <c r="C15" s="381"/>
      <c r="D15" s="397">
        <f>+G5</f>
        <v>0</v>
      </c>
      <c r="E15" s="381"/>
      <c r="F15" s="395"/>
      <c r="G15" s="395"/>
      <c r="H15" s="395"/>
      <c r="I15" s="395"/>
      <c r="J15" s="395"/>
      <c r="K15" s="395"/>
      <c r="L15" s="395"/>
      <c r="M15" s="395"/>
      <c r="N15" s="395"/>
      <c r="O15" s="395"/>
      <c r="P15" s="395"/>
      <c r="Q15" s="395"/>
      <c r="R15" s="395"/>
      <c r="S15" s="395"/>
      <c r="T15" s="395"/>
      <c r="U15" s="395"/>
      <c r="V15" s="395"/>
      <c r="W15" s="395"/>
      <c r="X15" s="395"/>
      <c r="Y15" s="395"/>
      <c r="Z15" s="395"/>
      <c r="AA15" s="395"/>
      <c r="AB15" s="395"/>
      <c r="AC15" s="395"/>
      <c r="AD15" s="395"/>
      <c r="AE15" s="395"/>
      <c r="AF15" s="395"/>
      <c r="AG15" s="397">
        <f>PHF及轉向比!BY99</f>
        <v>0</v>
      </c>
      <c r="AH15" s="401" t="str">
        <f>IF($AI17=0,"--",AG15/$AI17)</f>
        <v>--</v>
      </c>
      <c r="AI15" s="381"/>
      <c r="AJ15" s="381"/>
    </row>
    <row r="16" spans="1:36" ht="12.95" customHeight="1">
      <c r="A16" s="395"/>
      <c r="B16" s="395"/>
      <c r="C16" s="409"/>
      <c r="D16" s="397">
        <f>+U5</f>
        <v>0</v>
      </c>
      <c r="E16" s="407"/>
      <c r="F16" s="395"/>
      <c r="G16" s="395"/>
      <c r="H16" s="395"/>
      <c r="I16" s="395"/>
      <c r="J16" s="395"/>
      <c r="K16" s="395"/>
      <c r="L16" s="395"/>
      <c r="M16" s="395"/>
      <c r="N16" s="395"/>
      <c r="O16" s="395"/>
      <c r="P16" s="395"/>
      <c r="Q16" s="395"/>
      <c r="R16" s="395"/>
      <c r="S16" s="395"/>
      <c r="T16" s="395"/>
      <c r="U16" s="395"/>
      <c r="V16" s="395"/>
      <c r="W16" s="395"/>
      <c r="X16" s="395"/>
      <c r="Y16" s="395"/>
      <c r="Z16" s="395"/>
      <c r="AA16" s="395"/>
      <c r="AB16" s="395"/>
      <c r="AC16" s="395"/>
      <c r="AD16" s="395"/>
      <c r="AE16" s="395"/>
      <c r="AF16" s="395"/>
      <c r="AG16" s="397">
        <f>PHF及轉向比!BT99</f>
        <v>0</v>
      </c>
      <c r="AH16" s="401" t="str">
        <f>IF($AI17=0,"--",AG16/$AI17)</f>
        <v>--</v>
      </c>
      <c r="AI16" s="396"/>
      <c r="AJ16" s="395"/>
    </row>
    <row r="17" spans="1:36" ht="12.95" customHeight="1">
      <c r="A17" s="395"/>
      <c r="B17" s="395"/>
      <c r="C17" s="397">
        <f>SUM(D15:D19)</f>
        <v>0</v>
      </c>
      <c r="D17" s="397">
        <f>+AG17</f>
        <v>0</v>
      </c>
      <c r="E17" s="407"/>
      <c r="F17" s="395"/>
      <c r="G17" s="395"/>
      <c r="H17" s="395"/>
      <c r="I17" s="395"/>
      <c r="J17" s="395"/>
      <c r="K17" s="395"/>
      <c r="L17" s="395"/>
      <c r="M17" s="395"/>
      <c r="N17" s="395"/>
      <c r="O17" s="395"/>
      <c r="P17" s="395"/>
      <c r="Q17" s="395"/>
      <c r="R17" s="395"/>
      <c r="S17" s="395"/>
      <c r="T17" s="395"/>
      <c r="U17" s="395"/>
      <c r="V17" s="395"/>
      <c r="W17" s="395"/>
      <c r="X17" s="395"/>
      <c r="Y17" s="395"/>
      <c r="Z17" s="395"/>
      <c r="AA17" s="395"/>
      <c r="AB17" s="395"/>
      <c r="AC17" s="395"/>
      <c r="AD17" s="395"/>
      <c r="AE17" s="395"/>
      <c r="AF17" s="395"/>
      <c r="AG17" s="397">
        <f>PHF及轉向比!BO99</f>
        <v>0</v>
      </c>
      <c r="AH17" s="401" t="str">
        <f>IF($AI17=0,"--",AG17/$AI17)</f>
        <v>--</v>
      </c>
      <c r="AI17" s="397">
        <f>SUM(AG15:AG19)</f>
        <v>0</v>
      </c>
      <c r="AJ17" s="410" t="s">
        <v>14</v>
      </c>
    </row>
    <row r="18" spans="1:36" ht="12.95" customHeight="1">
      <c r="A18" s="395"/>
      <c r="B18" s="395"/>
      <c r="C18" s="381"/>
      <c r="D18" s="397">
        <f>+AA34</f>
        <v>0</v>
      </c>
      <c r="E18" s="407"/>
      <c r="F18" s="395"/>
      <c r="G18" s="395"/>
      <c r="H18" s="395"/>
      <c r="I18" s="395"/>
      <c r="J18" s="395"/>
      <c r="K18" s="395"/>
      <c r="L18" s="395"/>
      <c r="M18" s="395"/>
      <c r="N18" s="395"/>
      <c r="O18" s="395"/>
      <c r="P18" s="395"/>
      <c r="Q18" s="395"/>
      <c r="R18" s="395"/>
      <c r="S18" s="395"/>
      <c r="T18" s="395"/>
      <c r="U18" s="395"/>
      <c r="V18" s="395"/>
      <c r="W18" s="395"/>
      <c r="X18" s="395"/>
      <c r="Y18" s="395"/>
      <c r="Z18" s="395"/>
      <c r="AA18" s="395"/>
      <c r="AB18" s="395"/>
      <c r="AC18" s="395"/>
      <c r="AD18" s="395"/>
      <c r="AE18" s="395"/>
      <c r="AF18" s="395"/>
      <c r="AG18" s="397">
        <f>PHF及轉向比!BJ99</f>
        <v>0</v>
      </c>
      <c r="AH18" s="401" t="str">
        <f>IF($AI17=0,"--",AG18/$AI17)</f>
        <v>--</v>
      </c>
      <c r="AI18" s="395"/>
      <c r="AJ18" s="395"/>
    </row>
    <row r="19" spans="1:36" ht="12.95" customHeight="1">
      <c r="A19" s="395"/>
      <c r="B19" s="395"/>
      <c r="C19" s="381"/>
      <c r="D19" s="397">
        <f>+M34</f>
        <v>0</v>
      </c>
      <c r="E19" s="407"/>
      <c r="F19" s="395"/>
      <c r="G19" s="395"/>
      <c r="H19" s="395"/>
      <c r="I19" s="395"/>
      <c r="J19" s="395"/>
      <c r="K19" s="395"/>
      <c r="L19" s="395"/>
      <c r="M19" s="395"/>
      <c r="N19" s="395"/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  <c r="AA19" s="395"/>
      <c r="AB19" s="395"/>
      <c r="AC19" s="395"/>
      <c r="AD19" s="395"/>
      <c r="AE19" s="395"/>
      <c r="AF19" s="395"/>
      <c r="AG19" s="397">
        <f>PHF及轉向比!BE99</f>
        <v>0</v>
      </c>
      <c r="AH19" s="401" t="str">
        <f>IF($AI17=0,"--",AG19/$AI17)</f>
        <v>--</v>
      </c>
      <c r="AI19" s="384"/>
      <c r="AJ19" s="395"/>
    </row>
    <row r="20" spans="1:36" ht="12.95" customHeight="1">
      <c r="A20" s="411">
        <f>'調查資料(OUT)'!$AV$8</f>
        <v>0</v>
      </c>
      <c r="B20" s="411"/>
      <c r="C20" s="381"/>
      <c r="D20" s="381"/>
      <c r="E20" s="381"/>
      <c r="F20" s="395"/>
      <c r="G20" s="395"/>
      <c r="H20" s="395"/>
      <c r="I20" s="395"/>
      <c r="J20" s="395"/>
      <c r="K20" s="395"/>
      <c r="L20" s="395"/>
      <c r="M20" s="395"/>
      <c r="N20" s="395"/>
      <c r="O20" s="395"/>
      <c r="P20" s="395"/>
      <c r="Q20" s="395"/>
      <c r="R20" s="395"/>
      <c r="S20" s="395"/>
      <c r="T20" s="395"/>
      <c r="U20" s="395"/>
      <c r="V20" s="395"/>
      <c r="W20" s="395"/>
      <c r="X20" s="395"/>
      <c r="Y20" s="395"/>
      <c r="Z20" s="395"/>
      <c r="AA20" s="395"/>
      <c r="AB20" s="395"/>
      <c r="AC20" s="395"/>
      <c r="AD20" s="395"/>
      <c r="AE20" s="395"/>
      <c r="AF20" s="395"/>
      <c r="AG20" s="381"/>
      <c r="AH20" s="381"/>
      <c r="AI20" s="459">
        <f>'調查資料(OUT)'!$C$8</f>
        <v>0</v>
      </c>
      <c r="AJ20" s="459"/>
    </row>
    <row r="21" spans="1:36" ht="12.95" customHeight="1">
      <c r="A21" s="381"/>
      <c r="B21" s="395"/>
      <c r="C21" s="401" t="str">
        <f>IF($B23=0,"--",D21/$B23)</f>
        <v>--</v>
      </c>
      <c r="D21" s="397">
        <f>PHF及轉向比!FL99</f>
        <v>0</v>
      </c>
      <c r="E21" s="407"/>
      <c r="F21" s="395"/>
      <c r="G21" s="395"/>
      <c r="H21" s="395"/>
      <c r="I21" s="395"/>
      <c r="J21" s="395"/>
      <c r="K21" s="395"/>
      <c r="L21" s="395"/>
      <c r="M21" s="395"/>
      <c r="N21" s="395"/>
      <c r="O21" s="395"/>
      <c r="P21" s="395"/>
      <c r="Q21" s="395"/>
      <c r="R21" s="395"/>
      <c r="S21" s="395"/>
      <c r="T21" s="395"/>
      <c r="U21" s="395"/>
      <c r="V21" s="395"/>
      <c r="W21" s="395"/>
      <c r="X21" s="395"/>
      <c r="Y21" s="395"/>
      <c r="Z21" s="395"/>
      <c r="AA21" s="395"/>
      <c r="AB21" s="395"/>
      <c r="AC21" s="395"/>
      <c r="AD21" s="395"/>
      <c r="AE21" s="395"/>
      <c r="AF21" s="395"/>
      <c r="AG21" s="397">
        <f>+X5</f>
        <v>0</v>
      </c>
      <c r="AH21" s="409"/>
      <c r="AI21" s="395"/>
      <c r="AJ21" s="395"/>
    </row>
    <row r="22" spans="1:36" ht="12.95" customHeight="1">
      <c r="A22" s="395"/>
      <c r="B22" s="409"/>
      <c r="C22" s="401" t="str">
        <f>IF($B23=0,"--",D22/$B23)</f>
        <v>--</v>
      </c>
      <c r="D22" s="397">
        <f>PHF及轉向比!FQ99</f>
        <v>0</v>
      </c>
      <c r="E22" s="407"/>
      <c r="F22" s="395"/>
      <c r="G22" s="395"/>
      <c r="H22" s="395"/>
      <c r="I22" s="395"/>
      <c r="J22" s="395"/>
      <c r="K22" s="395"/>
      <c r="L22" s="395"/>
      <c r="M22" s="395"/>
      <c r="N22" s="395"/>
      <c r="O22" s="395"/>
      <c r="P22" s="395"/>
      <c r="Q22" s="395"/>
      <c r="R22" s="395"/>
      <c r="S22" s="395"/>
      <c r="T22" s="395"/>
      <c r="U22" s="395"/>
      <c r="V22" s="395"/>
      <c r="W22" s="395"/>
      <c r="X22" s="395"/>
      <c r="Y22" s="395"/>
      <c r="Z22" s="395"/>
      <c r="AA22" s="395"/>
      <c r="AB22" s="395"/>
      <c r="AC22" s="395"/>
      <c r="AD22" s="395"/>
      <c r="AE22" s="395"/>
      <c r="AF22" s="395"/>
      <c r="AG22" s="397">
        <f>+J5</f>
        <v>0</v>
      </c>
      <c r="AH22" s="381"/>
      <c r="AI22" s="395"/>
      <c r="AJ22" s="395"/>
    </row>
    <row r="23" spans="1:36" ht="12.95" customHeight="1">
      <c r="A23" s="410" t="s">
        <v>101</v>
      </c>
      <c r="B23" s="397">
        <f>SUM(D21:D25)</f>
        <v>0</v>
      </c>
      <c r="C23" s="401" t="str">
        <f>IF($B23=0,"--",D23/$B23)</f>
        <v>--</v>
      </c>
      <c r="D23" s="397">
        <f>PHF及轉向比!EW99</f>
        <v>0</v>
      </c>
      <c r="E23" s="407"/>
      <c r="F23" s="395"/>
      <c r="G23" s="395"/>
      <c r="H23" s="395"/>
      <c r="I23" s="395"/>
      <c r="J23" s="395"/>
      <c r="K23" s="395"/>
      <c r="L23" s="395"/>
      <c r="M23" s="395"/>
      <c r="N23" s="395"/>
      <c r="O23" s="395"/>
      <c r="P23" s="395"/>
      <c r="Q23" s="395"/>
      <c r="R23" s="395"/>
      <c r="S23" s="395"/>
      <c r="T23" s="395"/>
      <c r="U23" s="395"/>
      <c r="V23" s="395"/>
      <c r="W23" s="395"/>
      <c r="X23" s="395"/>
      <c r="Y23" s="395"/>
      <c r="Z23" s="395"/>
      <c r="AA23" s="395"/>
      <c r="AB23" s="395"/>
      <c r="AC23" s="395"/>
      <c r="AD23" s="395"/>
      <c r="AE23" s="395"/>
      <c r="AF23" s="395"/>
      <c r="AG23" s="397">
        <f>+D23</f>
        <v>0</v>
      </c>
      <c r="AH23" s="397">
        <f>SUM(AG21:AG25)</f>
        <v>0</v>
      </c>
      <c r="AI23" s="395"/>
      <c r="AJ23" s="395"/>
    </row>
    <row r="24" spans="1:36" ht="12.95" customHeight="1">
      <c r="A24" s="395"/>
      <c r="B24" s="396" t="s">
        <v>13</v>
      </c>
      <c r="C24" s="401" t="str">
        <f>IF($B23=0,"--",D24/$B23)</f>
        <v>--</v>
      </c>
      <c r="D24" s="397">
        <f>PHF及轉向比!FB99</f>
        <v>0</v>
      </c>
      <c r="E24" s="407"/>
      <c r="F24" s="395"/>
      <c r="G24" s="395"/>
      <c r="H24" s="395"/>
      <c r="I24" s="395"/>
      <c r="J24" s="395"/>
      <c r="K24" s="395"/>
      <c r="L24" s="395"/>
      <c r="M24" s="395"/>
      <c r="N24" s="395"/>
      <c r="O24" s="395"/>
      <c r="P24" s="395"/>
      <c r="Q24" s="395"/>
      <c r="R24" s="395"/>
      <c r="S24" s="395"/>
      <c r="T24" s="395"/>
      <c r="U24" s="395"/>
      <c r="V24" s="395"/>
      <c r="W24" s="395"/>
      <c r="X24" s="395"/>
      <c r="Y24" s="395"/>
      <c r="Z24" s="395"/>
      <c r="AA24" s="395"/>
      <c r="AB24" s="395"/>
      <c r="AC24" s="395"/>
      <c r="AD24" s="395"/>
      <c r="AE24" s="395"/>
      <c r="AF24" s="395"/>
      <c r="AG24" s="397">
        <f>+P34</f>
        <v>0</v>
      </c>
      <c r="AH24" s="381"/>
      <c r="AI24" s="381"/>
      <c r="AJ24" s="381"/>
    </row>
    <row r="25" spans="1:36" ht="12.95" customHeight="1">
      <c r="A25" s="381"/>
      <c r="B25" s="381"/>
      <c r="C25" s="401" t="str">
        <f>IF($B23=0,"--",D25/$B23)</f>
        <v>--</v>
      </c>
      <c r="D25" s="397">
        <f>PHF及轉向比!FG99</f>
        <v>0</v>
      </c>
      <c r="E25" s="407"/>
      <c r="F25" s="395"/>
      <c r="G25" s="395"/>
      <c r="H25" s="395"/>
      <c r="I25" s="395"/>
      <c r="J25" s="395"/>
      <c r="K25" s="395"/>
      <c r="L25" s="395"/>
      <c r="M25" s="395"/>
      <c r="N25" s="395"/>
      <c r="O25" s="395"/>
      <c r="P25" s="395"/>
      <c r="Q25" s="395"/>
      <c r="R25" s="395"/>
      <c r="S25" s="395"/>
      <c r="T25" s="395"/>
      <c r="U25" s="395"/>
      <c r="V25" s="395"/>
      <c r="W25" s="395"/>
      <c r="X25" s="395"/>
      <c r="Y25" s="395"/>
      <c r="Z25" s="395"/>
      <c r="AA25" s="395"/>
      <c r="AB25" s="395"/>
      <c r="AC25" s="395"/>
      <c r="AD25" s="395"/>
      <c r="AE25" s="395"/>
      <c r="AF25" s="395"/>
      <c r="AG25" s="397">
        <f>+AD34</f>
        <v>0</v>
      </c>
      <c r="AH25" s="381"/>
      <c r="AI25" s="381"/>
      <c r="AJ25" s="381"/>
    </row>
    <row r="26" spans="1:36" ht="12.95" customHeight="1">
      <c r="A26" s="381"/>
      <c r="B26" s="381"/>
      <c r="C26" s="412"/>
      <c r="D26" s="407"/>
      <c r="E26" s="407"/>
      <c r="F26" s="395"/>
      <c r="G26" s="395"/>
      <c r="H26" s="395"/>
      <c r="I26" s="395"/>
      <c r="J26" s="395"/>
      <c r="K26" s="395"/>
      <c r="L26" s="395"/>
      <c r="M26" s="395"/>
      <c r="N26" s="395"/>
      <c r="O26" s="395"/>
      <c r="P26" s="395"/>
      <c r="Q26" s="395"/>
      <c r="R26" s="395"/>
      <c r="S26" s="395"/>
      <c r="T26" s="395"/>
      <c r="U26" s="395"/>
      <c r="V26" s="395"/>
      <c r="W26" s="395"/>
      <c r="X26" s="395"/>
      <c r="Y26" s="395"/>
      <c r="Z26" s="395"/>
      <c r="AA26" s="395"/>
      <c r="AB26" s="395"/>
      <c r="AC26" s="395"/>
      <c r="AD26" s="395"/>
      <c r="AE26" s="395"/>
      <c r="AF26" s="395"/>
      <c r="AG26" s="407"/>
      <c r="AH26" s="381"/>
      <c r="AI26" s="381"/>
      <c r="AJ26" s="381"/>
    </row>
    <row r="27" spans="1:36" ht="12.95" customHeight="1">
      <c r="A27" s="381"/>
      <c r="B27" s="381"/>
      <c r="C27" s="412"/>
      <c r="D27" s="407"/>
      <c r="E27" s="407"/>
      <c r="F27" s="395"/>
      <c r="G27" s="395"/>
      <c r="H27" s="395"/>
      <c r="I27" s="395"/>
      <c r="J27" s="395"/>
      <c r="K27" s="395"/>
      <c r="L27" s="395"/>
      <c r="M27" s="395"/>
      <c r="N27" s="395"/>
      <c r="O27" s="395"/>
      <c r="P27" s="395"/>
      <c r="Q27" s="395"/>
      <c r="R27" s="395"/>
      <c r="S27" s="395"/>
      <c r="T27" s="395"/>
      <c r="U27" s="395"/>
      <c r="V27" s="395"/>
      <c r="W27" s="395"/>
      <c r="X27" s="395"/>
      <c r="Y27" s="395"/>
      <c r="Z27" s="395"/>
      <c r="AA27" s="395"/>
      <c r="AB27" s="395"/>
      <c r="AC27" s="395"/>
      <c r="AD27" s="395"/>
      <c r="AE27" s="395"/>
      <c r="AF27" s="395"/>
      <c r="AG27" s="407"/>
      <c r="AH27" s="381"/>
      <c r="AI27" s="381"/>
      <c r="AJ27" s="381"/>
    </row>
    <row r="28" spans="1:36" ht="12.95" customHeight="1">
      <c r="A28" s="381"/>
      <c r="B28" s="381"/>
      <c r="C28" s="412"/>
      <c r="D28" s="407"/>
      <c r="E28" s="407"/>
      <c r="F28" s="395"/>
      <c r="G28" s="395"/>
      <c r="H28" s="395"/>
      <c r="I28" s="395"/>
      <c r="J28" s="395"/>
      <c r="K28" s="395"/>
      <c r="L28" s="395"/>
      <c r="M28" s="395"/>
      <c r="N28" s="395"/>
      <c r="O28" s="395"/>
      <c r="P28" s="395"/>
      <c r="Q28" s="395"/>
      <c r="R28" s="395"/>
      <c r="S28" s="395"/>
      <c r="T28" s="395"/>
      <c r="U28" s="395"/>
      <c r="V28" s="395"/>
      <c r="W28" s="395"/>
      <c r="X28" s="395"/>
      <c r="Y28" s="395"/>
      <c r="Z28" s="395"/>
      <c r="AA28" s="395"/>
      <c r="AB28" s="395"/>
      <c r="AC28" s="395"/>
      <c r="AD28" s="395"/>
      <c r="AE28" s="395"/>
      <c r="AF28" s="395"/>
      <c r="AG28" s="407"/>
      <c r="AH28" s="381"/>
      <c r="AI28" s="381"/>
      <c r="AJ28" s="381"/>
    </row>
    <row r="29" spans="1:36" ht="12.95" customHeight="1">
      <c r="A29" s="413"/>
      <c r="B29" s="381"/>
      <c r="C29" s="414"/>
      <c r="D29" s="415"/>
      <c r="E29" s="415"/>
      <c r="F29" s="395"/>
      <c r="G29" s="395"/>
      <c r="H29" s="395"/>
      <c r="I29" s="395"/>
      <c r="J29" s="395"/>
      <c r="K29" s="395"/>
      <c r="L29" s="395"/>
      <c r="M29" s="395"/>
      <c r="N29" s="395"/>
      <c r="O29" s="395"/>
      <c r="P29" s="395"/>
      <c r="Q29" s="395"/>
      <c r="R29" s="395"/>
      <c r="S29" s="395"/>
      <c r="T29" s="395"/>
      <c r="U29" s="395"/>
      <c r="V29" s="395"/>
      <c r="W29" s="395"/>
      <c r="X29" s="395"/>
      <c r="Y29" s="395"/>
      <c r="Z29" s="395"/>
      <c r="AA29" s="395"/>
      <c r="AB29" s="395"/>
      <c r="AC29" s="395"/>
      <c r="AD29" s="395"/>
      <c r="AE29" s="395"/>
      <c r="AF29" s="395"/>
      <c r="AG29" s="381"/>
      <c r="AH29" s="381"/>
      <c r="AI29" s="381"/>
      <c r="AJ29" s="381"/>
    </row>
    <row r="30" spans="1:36" ht="12.95" customHeight="1">
      <c r="A30" s="395"/>
      <c r="B30" s="409"/>
      <c r="C30" s="416"/>
      <c r="D30" s="407"/>
      <c r="E30" s="407"/>
      <c r="F30" s="395"/>
      <c r="G30" s="395"/>
      <c r="H30" s="395"/>
      <c r="I30" s="395"/>
      <c r="J30" s="395"/>
      <c r="K30" s="395"/>
      <c r="L30" s="395"/>
      <c r="M30" s="395"/>
      <c r="N30" s="395"/>
      <c r="O30" s="395"/>
      <c r="P30" s="395"/>
      <c r="Q30" s="395"/>
      <c r="R30" s="395"/>
      <c r="S30" s="395"/>
      <c r="T30" s="395"/>
      <c r="U30" s="395"/>
      <c r="V30" s="395"/>
      <c r="W30" s="395"/>
      <c r="X30" s="395"/>
      <c r="Y30" s="395"/>
      <c r="Z30" s="395"/>
      <c r="AA30" s="395"/>
      <c r="AB30" s="395"/>
      <c r="AC30" s="395"/>
      <c r="AD30" s="395"/>
      <c r="AE30" s="395"/>
      <c r="AF30" s="395"/>
      <c r="AG30" s="381"/>
      <c r="AH30" s="381"/>
      <c r="AI30" s="381"/>
      <c r="AJ30" s="381"/>
    </row>
    <row r="31" spans="1:36" ht="12.95" customHeight="1">
      <c r="A31" s="395"/>
      <c r="B31" s="396"/>
      <c r="C31" s="416"/>
      <c r="D31" s="407"/>
      <c r="E31" s="407"/>
      <c r="F31" s="395"/>
      <c r="G31" s="395"/>
      <c r="H31" s="395"/>
      <c r="I31" s="395"/>
      <c r="J31" s="395"/>
      <c r="K31" s="395"/>
      <c r="L31" s="395"/>
      <c r="M31" s="395"/>
      <c r="N31" s="395"/>
      <c r="O31" s="395"/>
      <c r="P31" s="395"/>
      <c r="Q31" s="395"/>
      <c r="R31" s="395"/>
      <c r="S31" s="395"/>
      <c r="T31" s="395"/>
      <c r="U31" s="395"/>
      <c r="V31" s="395"/>
      <c r="W31" s="395"/>
      <c r="X31" s="395"/>
      <c r="Y31" s="395"/>
      <c r="Z31" s="395"/>
      <c r="AA31" s="395"/>
      <c r="AB31" s="395"/>
      <c r="AC31" s="395"/>
      <c r="AD31" s="395"/>
      <c r="AE31" s="395"/>
      <c r="AF31" s="395"/>
      <c r="AG31" s="381"/>
      <c r="AH31" s="381"/>
      <c r="AI31" s="381"/>
      <c r="AJ31" s="381"/>
    </row>
    <row r="32" spans="1:36" ht="12.95" customHeight="1" thickBot="1">
      <c r="A32" s="381"/>
      <c r="B32" s="381"/>
      <c r="C32" s="416"/>
      <c r="D32" s="407"/>
      <c r="E32" s="407"/>
      <c r="F32" s="395"/>
      <c r="G32" s="395"/>
      <c r="H32" s="395"/>
      <c r="I32" s="395"/>
      <c r="J32" s="395"/>
      <c r="K32" s="395"/>
      <c r="L32" s="395"/>
      <c r="M32" s="395"/>
      <c r="N32" s="395"/>
      <c r="O32" s="395"/>
      <c r="P32" s="395"/>
      <c r="Q32" s="395"/>
      <c r="R32" s="395"/>
      <c r="S32" s="395"/>
      <c r="T32" s="395"/>
      <c r="U32" s="395"/>
      <c r="V32" s="395"/>
      <c r="W32" s="395"/>
      <c r="X32" s="395"/>
      <c r="Y32" s="395"/>
      <c r="Z32" s="395"/>
      <c r="AA32" s="395"/>
      <c r="AB32" s="395"/>
      <c r="AC32" s="395"/>
      <c r="AD32" s="395"/>
      <c r="AE32" s="395"/>
      <c r="AF32" s="395"/>
      <c r="AG32" s="395"/>
      <c r="AH32" s="395"/>
      <c r="AI32" s="395"/>
      <c r="AJ32" s="395"/>
    </row>
    <row r="33" spans="1:36" ht="12.95" customHeight="1">
      <c r="A33" s="417"/>
      <c r="B33" s="417"/>
      <c r="C33" s="417"/>
      <c r="D33" s="417"/>
      <c r="E33" s="418"/>
      <c r="F33" s="395"/>
      <c r="G33" s="395"/>
      <c r="H33" s="395"/>
      <c r="I33" s="395"/>
      <c r="J33" s="395"/>
      <c r="K33" s="395"/>
      <c r="L33" s="395"/>
      <c r="M33" s="395"/>
      <c r="N33" s="395"/>
      <c r="O33" s="395"/>
      <c r="P33" s="395"/>
      <c r="Q33" s="395"/>
      <c r="R33" s="400"/>
      <c r="S33" s="395"/>
      <c r="T33" s="395"/>
      <c r="U33" s="395"/>
      <c r="V33" s="395"/>
      <c r="W33" s="395"/>
      <c r="X33" s="395"/>
      <c r="Y33" s="395"/>
      <c r="Z33" s="395"/>
      <c r="AA33" s="395"/>
      <c r="AB33" s="395"/>
      <c r="AC33" s="395"/>
      <c r="AD33" s="395"/>
      <c r="AE33" s="395"/>
      <c r="AF33" s="419"/>
      <c r="AG33" s="420" t="s">
        <v>77</v>
      </c>
      <c r="AH33" s="421"/>
      <c r="AI33" s="421">
        <f>路口基本資料!$B$4</f>
        <v>0</v>
      </c>
      <c r="AJ33" s="421"/>
    </row>
    <row r="34" spans="1:36" ht="12.95" customHeight="1">
      <c r="A34" s="395"/>
      <c r="B34" s="395"/>
      <c r="C34" s="395"/>
      <c r="D34" s="395"/>
      <c r="E34" s="400"/>
      <c r="F34" s="395"/>
      <c r="G34" s="397">
        <f>+D25</f>
        <v>0</v>
      </c>
      <c r="H34" s="397">
        <f>+H5</f>
        <v>0</v>
      </c>
      <c r="I34" s="397">
        <f>+V5</f>
        <v>0</v>
      </c>
      <c r="J34" s="397">
        <f>+AG18</f>
        <v>0</v>
      </c>
      <c r="K34" s="397">
        <f>+Z34</f>
        <v>0</v>
      </c>
      <c r="L34" s="381"/>
      <c r="M34" s="397">
        <f>PHF及轉向比!EA99</f>
        <v>0</v>
      </c>
      <c r="N34" s="397">
        <f>PHF及轉向比!EF99</f>
        <v>0</v>
      </c>
      <c r="O34" s="397">
        <f>PHF及轉向比!EK99</f>
        <v>0</v>
      </c>
      <c r="P34" s="397">
        <f>PHF及轉向比!DQ99</f>
        <v>0</v>
      </c>
      <c r="Q34" s="397">
        <f>PHF及轉向比!DV99</f>
        <v>0</v>
      </c>
      <c r="R34" s="400"/>
      <c r="S34" s="395"/>
      <c r="T34" s="397">
        <f>+Q34</f>
        <v>0</v>
      </c>
      <c r="U34" s="397">
        <f>+D24</f>
        <v>0</v>
      </c>
      <c r="V34" s="397">
        <f>+I5</f>
        <v>0</v>
      </c>
      <c r="W34" s="397">
        <f>+W5</f>
        <v>0</v>
      </c>
      <c r="X34" s="397">
        <f>+AG19</f>
        <v>0</v>
      </c>
      <c r="Y34" s="395"/>
      <c r="Z34" s="397">
        <f>PHF及轉向比!CP99</f>
        <v>0</v>
      </c>
      <c r="AA34" s="397">
        <f>PHF及轉向比!CU99</f>
        <v>0</v>
      </c>
      <c r="AB34" s="397">
        <f>PHF及轉向比!CZ99</f>
        <v>0</v>
      </c>
      <c r="AC34" s="397">
        <f>PHF及轉向比!DE99</f>
        <v>0</v>
      </c>
      <c r="AD34" s="397">
        <f>PHF及轉向比!CK99</f>
        <v>0</v>
      </c>
      <c r="AE34" s="407"/>
      <c r="AF34" s="402"/>
      <c r="AG34" s="422" t="s">
        <v>103</v>
      </c>
      <c r="AH34" s="423" t="s">
        <v>133</v>
      </c>
      <c r="AI34" s="381"/>
      <c r="AJ34" s="424"/>
    </row>
    <row r="35" spans="1:36" ht="12.95" customHeight="1">
      <c r="A35" s="395"/>
      <c r="B35" s="395"/>
      <c r="C35" s="395"/>
      <c r="D35" s="395"/>
      <c r="E35" s="400"/>
      <c r="F35" s="395"/>
      <c r="G35" s="381"/>
      <c r="H35" s="381"/>
      <c r="I35" s="397">
        <f>SUM(G34:K34)</f>
        <v>0</v>
      </c>
      <c r="J35" s="381"/>
      <c r="K35" s="381"/>
      <c r="L35" s="381"/>
      <c r="M35" s="401" t="str">
        <f>IF($O36=0,"--",M34/$O36)</f>
        <v>--</v>
      </c>
      <c r="N35" s="401" t="str">
        <f>IF($O36=0,"--",N34/$O36)</f>
        <v>--</v>
      </c>
      <c r="O35" s="401" t="str">
        <f>IF($O36=0,"--",O34/$O36)</f>
        <v>--</v>
      </c>
      <c r="P35" s="401" t="str">
        <f>IF($O36=0,"--",P34/$O36)</f>
        <v>--</v>
      </c>
      <c r="Q35" s="401" t="str">
        <f>IF($O36=0,"--",Q34/$O36)</f>
        <v>--</v>
      </c>
      <c r="R35" s="400"/>
      <c r="S35" s="395"/>
      <c r="T35" s="395"/>
      <c r="U35" s="381"/>
      <c r="V35" s="397">
        <f>SUM(T34:X34)</f>
        <v>0</v>
      </c>
      <c r="W35" s="395"/>
      <c r="X35" s="395"/>
      <c r="Y35" s="384"/>
      <c r="Z35" s="401" t="str">
        <f>IF($AB36=0,"--",Z34/$AB36)</f>
        <v>--</v>
      </c>
      <c r="AA35" s="401" t="str">
        <f>IF($AB36=0,"--",AA34/$AB36)</f>
        <v>--</v>
      </c>
      <c r="AB35" s="401" t="str">
        <f>IF($AB36=0,"--",AB34/$AB36)</f>
        <v>--</v>
      </c>
      <c r="AC35" s="401" t="str">
        <f>IF($AB36=0,"--",AC34/$AB36)</f>
        <v>--</v>
      </c>
      <c r="AD35" s="401" t="str">
        <f>IF($AB36=0,"--",AD34/$AB36)</f>
        <v>--</v>
      </c>
      <c r="AE35" s="412"/>
      <c r="AF35" s="402"/>
      <c r="AG35" s="422" t="s">
        <v>102</v>
      </c>
      <c r="AH35" s="424"/>
      <c r="AI35" s="425" t="str">
        <f>路口基本資料!$B$8</f>
        <v>YYYY/MM/DD</v>
      </c>
      <c r="AJ35" s="424"/>
    </row>
    <row r="36" spans="1:36" ht="12.95" customHeight="1">
      <c r="A36" s="395"/>
      <c r="B36" s="395"/>
      <c r="C36" s="395"/>
      <c r="D36" s="395"/>
      <c r="E36" s="400"/>
      <c r="F36" s="395"/>
      <c r="G36" s="381"/>
      <c r="H36" s="381"/>
      <c r="I36" s="381"/>
      <c r="J36" s="381"/>
      <c r="K36" s="381"/>
      <c r="L36" s="381"/>
      <c r="M36" s="381"/>
      <c r="N36" s="381"/>
      <c r="O36" s="397">
        <f>SUM(M34:Q34)</f>
        <v>0</v>
      </c>
      <c r="P36" s="381"/>
      <c r="Q36" s="381"/>
      <c r="R36" s="400"/>
      <c r="S36" s="395"/>
      <c r="T36" s="395"/>
      <c r="U36" s="409"/>
      <c r="V36" s="395"/>
      <c r="W36" s="389"/>
      <c r="X36" s="389"/>
      <c r="Y36" s="384"/>
      <c r="Z36" s="395"/>
      <c r="AA36" s="381"/>
      <c r="AB36" s="397">
        <f>SUM(Z34:AD34)</f>
        <v>0</v>
      </c>
      <c r="AC36" s="395"/>
      <c r="AD36" s="395"/>
      <c r="AE36" s="395"/>
      <c r="AF36" s="402"/>
      <c r="AG36" s="422" t="s">
        <v>105</v>
      </c>
      <c r="AH36" s="426">
        <f>PHF及轉向比!$AZ$99</f>
        <v>1500</v>
      </c>
      <c r="AI36" s="426" t="s">
        <v>106</v>
      </c>
      <c r="AJ36" s="426">
        <f>PHF及轉向比!$BA$99</f>
        <v>1600</v>
      </c>
    </row>
    <row r="37" spans="1:36" ht="12.95" customHeight="1">
      <c r="A37" s="395"/>
      <c r="B37" s="395"/>
      <c r="C37" s="395"/>
      <c r="D37" s="395"/>
      <c r="E37" s="400"/>
      <c r="F37" s="395"/>
      <c r="G37" s="381"/>
      <c r="H37" s="381"/>
      <c r="I37" s="381"/>
      <c r="J37" s="381"/>
      <c r="K37" s="381"/>
      <c r="L37" s="389">
        <f>'調查資料(OUT)'!$AG$8</f>
        <v>0</v>
      </c>
      <c r="M37" s="381"/>
      <c r="N37" s="381"/>
      <c r="O37" s="410" t="s">
        <v>16</v>
      </c>
      <c r="P37" s="381"/>
      <c r="Q37" s="381"/>
      <c r="R37" s="400"/>
      <c r="S37" s="395"/>
      <c r="T37" s="395"/>
      <c r="U37" s="395"/>
      <c r="V37" s="395"/>
      <c r="W37" s="395"/>
      <c r="X37" s="395"/>
      <c r="Y37" s="389">
        <f>'調查資料(OUT)'!$R$8</f>
        <v>0</v>
      </c>
      <c r="Z37" s="409"/>
      <c r="AA37" s="381"/>
      <c r="AB37" s="427" t="s">
        <v>15</v>
      </c>
      <c r="AC37" s="395"/>
      <c r="AD37" s="395"/>
      <c r="AE37" s="395"/>
      <c r="AF37" s="402"/>
      <c r="AG37" s="422" t="s">
        <v>107</v>
      </c>
      <c r="AH37" s="426"/>
      <c r="AI37" s="426"/>
      <c r="AJ37" s="426"/>
    </row>
    <row r="38" spans="1:36" ht="12.95" customHeight="1">
      <c r="A38" s="395"/>
      <c r="B38" s="395"/>
      <c r="C38" s="395"/>
      <c r="D38" s="395"/>
      <c r="E38" s="395"/>
      <c r="F38" s="395"/>
      <c r="G38" s="395"/>
      <c r="H38" s="395"/>
      <c r="I38" s="395"/>
      <c r="J38" s="395"/>
      <c r="K38" s="395"/>
      <c r="L38" s="389"/>
      <c r="M38" s="409"/>
      <c r="N38" s="427"/>
      <c r="O38" s="395"/>
      <c r="P38" s="395"/>
      <c r="Q38" s="395"/>
      <c r="R38" s="395"/>
      <c r="S38" s="395"/>
      <c r="T38" s="395"/>
      <c r="U38" s="395"/>
      <c r="V38" s="395"/>
      <c r="W38" s="395"/>
      <c r="X38" s="395"/>
      <c r="Y38" s="395"/>
      <c r="Z38" s="395"/>
      <c r="AA38" s="395"/>
      <c r="AB38" s="395"/>
      <c r="AC38" s="395"/>
      <c r="AD38" s="395"/>
      <c r="AE38" s="395"/>
      <c r="AF38" s="395"/>
      <c r="AG38" s="428"/>
      <c r="AH38" s="381"/>
      <c r="AI38" s="381"/>
      <c r="AJ38" s="381"/>
    </row>
    <row r="39" spans="1:36" ht="21">
      <c r="A39" s="457" t="str">
        <f>SUBSTITUTE("x_機車轉向交通量(假日離峰)","x",路口基本資料!$B$5)</f>
        <v>_機車轉向交通量(假日離峰)</v>
      </c>
      <c r="B39" s="457"/>
      <c r="C39" s="457"/>
      <c r="D39" s="457"/>
      <c r="E39" s="457"/>
      <c r="F39" s="457"/>
      <c r="G39" s="457"/>
      <c r="H39" s="457"/>
      <c r="I39" s="457"/>
      <c r="J39" s="457"/>
      <c r="K39" s="457"/>
      <c r="L39" s="457"/>
      <c r="M39" s="457"/>
      <c r="N39" s="457"/>
      <c r="O39" s="457"/>
      <c r="P39" s="457"/>
      <c r="Q39" s="457"/>
      <c r="R39" s="457"/>
      <c r="S39" s="457"/>
      <c r="T39" s="457"/>
      <c r="U39" s="457"/>
      <c r="V39" s="457"/>
      <c r="W39" s="457"/>
      <c r="X39" s="457"/>
      <c r="Y39" s="457"/>
      <c r="Z39" s="457"/>
      <c r="AA39" s="457"/>
      <c r="AB39" s="457"/>
      <c r="AC39" s="457"/>
      <c r="AD39" s="457"/>
      <c r="AE39" s="457"/>
      <c r="AF39" s="457"/>
      <c r="AG39" s="457"/>
      <c r="AH39" s="457"/>
      <c r="AI39" s="457"/>
      <c r="AJ39" s="457"/>
    </row>
    <row r="40" spans="1:36" ht="21">
      <c r="A40" s="436"/>
      <c r="B40" s="437"/>
      <c r="C40" s="438"/>
      <c r="D40" s="439"/>
      <c r="E40" s="439"/>
      <c r="F40" s="440"/>
      <c r="G40" s="441"/>
      <c r="H40" s="438"/>
      <c r="I40" s="441"/>
      <c r="J40" s="441"/>
      <c r="K40" s="441"/>
      <c r="L40" s="439"/>
      <c r="M40" s="441"/>
      <c r="N40" s="441"/>
      <c r="O40" s="441"/>
      <c r="P40" s="441"/>
      <c r="Q40" s="441"/>
      <c r="R40" s="441"/>
      <c r="S40" s="441"/>
      <c r="T40" s="441"/>
      <c r="U40" s="441"/>
      <c r="V40" s="441"/>
      <c r="W40" s="441"/>
      <c r="X40" s="441"/>
      <c r="Y40" s="441"/>
      <c r="Z40" s="441"/>
      <c r="AA40" s="441"/>
      <c r="AB40" s="441"/>
      <c r="AC40" s="441"/>
      <c r="AD40" s="441"/>
      <c r="AE40" s="441"/>
      <c r="AF40" s="441"/>
      <c r="AG40" s="441"/>
      <c r="AH40" s="441"/>
      <c r="AI40" s="438"/>
      <c r="AJ40" s="438"/>
    </row>
    <row r="41" spans="1:36" ht="12.95" customHeight="1">
      <c r="A41" s="383"/>
      <c r="B41" s="384"/>
      <c r="C41" s="385"/>
      <c r="D41" s="386"/>
      <c r="E41" s="387"/>
      <c r="F41" s="381"/>
      <c r="G41" s="381"/>
      <c r="H41" s="381"/>
      <c r="I41" s="388"/>
      <c r="J41" s="381"/>
      <c r="K41" s="381"/>
      <c r="L41" s="389"/>
      <c r="M41" s="381"/>
      <c r="N41" s="381"/>
      <c r="O41" s="390"/>
      <c r="P41" s="381"/>
      <c r="Q41" s="381"/>
      <c r="R41" s="387"/>
      <c r="S41" s="381"/>
      <c r="T41" s="381"/>
      <c r="U41" s="381"/>
      <c r="V41" s="388"/>
      <c r="W41" s="381"/>
      <c r="X41" s="381"/>
      <c r="Y41" s="389"/>
      <c r="Z41" s="389"/>
      <c r="AA41" s="381"/>
      <c r="AB41" s="390"/>
      <c r="AC41" s="381"/>
      <c r="AD41" s="381"/>
      <c r="AE41" s="381"/>
      <c r="AF41" s="391"/>
      <c r="AG41" s="381"/>
      <c r="AH41" s="392"/>
      <c r="AI41" s="381"/>
      <c r="AJ41" s="381"/>
    </row>
    <row r="42" spans="1:36" ht="12.95" customHeight="1">
      <c r="A42" s="393"/>
      <c r="B42" s="393"/>
      <c r="C42" s="393"/>
      <c r="D42" s="393"/>
      <c r="E42" s="394"/>
      <c r="F42" s="381"/>
      <c r="G42" s="395"/>
      <c r="H42" s="396"/>
      <c r="I42" s="397"/>
      <c r="J42" s="381"/>
      <c r="K42" s="381"/>
      <c r="L42" s="384"/>
      <c r="M42" s="395"/>
      <c r="N42" s="395"/>
      <c r="O42" s="395"/>
      <c r="P42" s="395"/>
      <c r="Q42" s="395"/>
      <c r="R42" s="387"/>
      <c r="S42" s="381"/>
      <c r="T42" s="395"/>
      <c r="U42" s="396"/>
      <c r="V42" s="397"/>
      <c r="W42" s="381"/>
      <c r="X42" s="381"/>
      <c r="Y42" s="384"/>
      <c r="Z42" s="395"/>
      <c r="AA42" s="395"/>
      <c r="AB42" s="395"/>
      <c r="AC42" s="395"/>
      <c r="AD42" s="395"/>
      <c r="AE42" s="381"/>
      <c r="AF42" s="391"/>
      <c r="AG42" s="381"/>
      <c r="AH42" s="381"/>
      <c r="AI42" s="381"/>
      <c r="AJ42" s="381"/>
    </row>
    <row r="43" spans="1:36" ht="12.95" customHeight="1">
      <c r="A43" s="398"/>
      <c r="B43" s="399"/>
      <c r="C43" s="399"/>
      <c r="D43" s="399"/>
      <c r="E43" s="400"/>
      <c r="F43" s="395"/>
      <c r="G43" s="401"/>
      <c r="H43" s="401"/>
      <c r="I43" s="401"/>
      <c r="J43" s="401"/>
      <c r="K43" s="401"/>
      <c r="L43" s="389"/>
      <c r="M43" s="395"/>
      <c r="N43" s="395"/>
      <c r="O43" s="397"/>
      <c r="P43" s="395"/>
      <c r="Q43" s="395"/>
      <c r="R43" s="400"/>
      <c r="S43" s="395"/>
      <c r="T43" s="401"/>
      <c r="U43" s="401"/>
      <c r="V43" s="401"/>
      <c r="W43" s="401"/>
      <c r="X43" s="401"/>
      <c r="Y43" s="389"/>
      <c r="Z43" s="395"/>
      <c r="AA43" s="395"/>
      <c r="AB43" s="397"/>
      <c r="AC43" s="395"/>
      <c r="AD43" s="395"/>
      <c r="AE43" s="395"/>
      <c r="AF43" s="402"/>
      <c r="AG43" s="395"/>
      <c r="AH43" s="381"/>
      <c r="AI43" s="395"/>
      <c r="AJ43" s="395"/>
    </row>
    <row r="44" spans="1:36" ht="12.95" customHeight="1">
      <c r="A44" s="403"/>
      <c r="B44" s="403"/>
      <c r="C44" s="403"/>
      <c r="D44" s="403"/>
      <c r="E44" s="404"/>
      <c r="F44" s="395"/>
      <c r="G44" s="397"/>
      <c r="H44" s="397"/>
      <c r="I44" s="397"/>
      <c r="J44" s="397"/>
      <c r="K44" s="397"/>
      <c r="L44" s="395"/>
      <c r="M44" s="397"/>
      <c r="N44" s="397"/>
      <c r="O44" s="397"/>
      <c r="P44" s="397"/>
      <c r="Q44" s="397"/>
      <c r="R44" s="400"/>
      <c r="S44" s="395"/>
      <c r="T44" s="397"/>
      <c r="U44" s="397"/>
      <c r="V44" s="397"/>
      <c r="W44" s="397"/>
      <c r="X44" s="397"/>
      <c r="Y44" s="395"/>
      <c r="Z44" s="397"/>
      <c r="AA44" s="397"/>
      <c r="AB44" s="397"/>
      <c r="AC44" s="397"/>
      <c r="AD44" s="397"/>
      <c r="AE44" s="395"/>
      <c r="AF44" s="402"/>
      <c r="AG44" s="395"/>
      <c r="AH44" s="395"/>
      <c r="AI44" s="395"/>
      <c r="AJ44" s="395"/>
    </row>
    <row r="45" spans="1:36" ht="12.95" customHeight="1" thickBot="1">
      <c r="A45" s="405"/>
      <c r="B45" s="405"/>
      <c r="C45" s="405"/>
      <c r="D45" s="405"/>
      <c r="E45" s="406"/>
      <c r="F45" s="395"/>
      <c r="G45" s="395"/>
      <c r="H45" s="407"/>
      <c r="I45" s="407"/>
      <c r="J45" s="407"/>
      <c r="K45" s="407"/>
      <c r="L45" s="395"/>
      <c r="M45" s="407"/>
      <c r="N45" s="407"/>
      <c r="O45" s="407"/>
      <c r="P45" s="407"/>
      <c r="Q45" s="407"/>
      <c r="R45" s="400"/>
      <c r="S45" s="395"/>
      <c r="T45" s="395"/>
      <c r="U45" s="395"/>
      <c r="V45" s="395"/>
      <c r="W45" s="395"/>
      <c r="X45" s="395"/>
      <c r="Y45" s="395"/>
      <c r="Z45" s="395"/>
      <c r="AA45" s="395"/>
      <c r="AB45" s="395"/>
      <c r="AC45" s="395"/>
      <c r="AD45" s="395"/>
      <c r="AE45" s="395"/>
      <c r="AF45" s="408"/>
      <c r="AG45" s="405"/>
      <c r="AH45" s="405"/>
      <c r="AI45" s="405"/>
      <c r="AJ45" s="405"/>
    </row>
    <row r="46" spans="1:36" ht="12.95" customHeight="1">
      <c r="A46" s="395"/>
      <c r="B46" s="395"/>
      <c r="C46" s="395"/>
      <c r="D46" s="395"/>
      <c r="E46" s="395"/>
      <c r="F46" s="395"/>
      <c r="G46" s="395"/>
      <c r="H46" s="407"/>
      <c r="I46" s="407"/>
      <c r="J46" s="407"/>
      <c r="K46" s="407"/>
      <c r="L46" s="395"/>
      <c r="M46" s="407"/>
      <c r="N46" s="407"/>
      <c r="O46" s="407"/>
      <c r="P46" s="407"/>
      <c r="Q46" s="407"/>
      <c r="R46" s="395"/>
      <c r="S46" s="395"/>
      <c r="T46" s="395"/>
      <c r="U46" s="395"/>
      <c r="V46" s="395"/>
      <c r="W46" s="395"/>
      <c r="X46" s="395"/>
      <c r="Y46" s="395"/>
      <c r="Z46" s="395"/>
      <c r="AA46" s="395"/>
      <c r="AB46" s="395"/>
      <c r="AC46" s="395"/>
      <c r="AD46" s="395"/>
      <c r="AE46" s="395"/>
      <c r="AF46" s="395"/>
      <c r="AG46" s="395"/>
      <c r="AH46" s="395"/>
      <c r="AI46" s="395"/>
      <c r="AJ46" s="395"/>
    </row>
    <row r="47" spans="1:36" ht="12.95" customHeight="1">
      <c r="A47" s="395"/>
      <c r="B47" s="395"/>
      <c r="C47" s="395"/>
      <c r="D47" s="395"/>
      <c r="E47" s="395"/>
      <c r="F47" s="395"/>
      <c r="G47" s="395"/>
      <c r="H47" s="407"/>
      <c r="I47" s="407"/>
      <c r="J47" s="407"/>
      <c r="K47" s="407"/>
      <c r="L47" s="395"/>
      <c r="M47" s="407"/>
      <c r="N47" s="407"/>
      <c r="O47" s="407"/>
      <c r="P47" s="407"/>
      <c r="Q47" s="407"/>
      <c r="R47" s="395"/>
      <c r="S47" s="395"/>
      <c r="T47" s="395"/>
      <c r="U47" s="395"/>
      <c r="V47" s="395"/>
      <c r="W47" s="395"/>
      <c r="X47" s="395"/>
      <c r="Y47" s="395"/>
      <c r="Z47" s="395"/>
      <c r="AA47" s="395"/>
      <c r="AB47" s="395"/>
      <c r="AC47" s="395"/>
      <c r="AD47" s="395"/>
      <c r="AE47" s="395"/>
      <c r="AF47" s="395"/>
      <c r="AG47" s="395"/>
      <c r="AH47" s="395"/>
      <c r="AI47" s="395"/>
      <c r="AJ47" s="395"/>
    </row>
    <row r="48" spans="1:36" ht="12.95" customHeight="1">
      <c r="A48" s="395"/>
      <c r="B48" s="395"/>
      <c r="C48" s="395"/>
      <c r="D48" s="395"/>
      <c r="E48" s="395"/>
      <c r="F48" s="395"/>
      <c r="G48" s="395"/>
      <c r="H48" s="407"/>
      <c r="I48" s="407"/>
      <c r="J48" s="407"/>
      <c r="K48" s="407"/>
      <c r="L48" s="395"/>
      <c r="M48" s="407"/>
      <c r="N48" s="407"/>
      <c r="O48" s="407"/>
      <c r="P48" s="407"/>
      <c r="Q48" s="407"/>
      <c r="R48" s="395"/>
      <c r="S48" s="395"/>
      <c r="T48" s="395"/>
      <c r="U48" s="395"/>
      <c r="V48" s="395"/>
      <c r="W48" s="395"/>
      <c r="X48" s="395"/>
      <c r="Y48" s="395"/>
      <c r="Z48" s="395"/>
      <c r="AA48" s="395"/>
      <c r="AB48" s="395"/>
      <c r="AC48" s="395"/>
      <c r="AD48" s="395"/>
      <c r="AE48" s="395"/>
      <c r="AF48" s="395"/>
      <c r="AG48" s="395"/>
      <c r="AH48" s="395"/>
      <c r="AI48" s="395"/>
      <c r="AJ48" s="395"/>
    </row>
    <row r="49" spans="1:36" ht="12.95" customHeight="1">
      <c r="A49" s="395"/>
      <c r="B49" s="395"/>
      <c r="C49" s="395"/>
      <c r="D49" s="395"/>
      <c r="E49" s="395"/>
      <c r="F49" s="395"/>
      <c r="G49" s="395"/>
      <c r="H49" s="407"/>
      <c r="I49" s="407"/>
      <c r="J49" s="407"/>
      <c r="K49" s="407"/>
      <c r="L49" s="395"/>
      <c r="M49" s="407"/>
      <c r="N49" s="407"/>
      <c r="O49" s="407"/>
      <c r="P49" s="407"/>
      <c r="Q49" s="407"/>
      <c r="R49" s="395"/>
      <c r="S49" s="395"/>
      <c r="T49" s="395"/>
      <c r="U49" s="395"/>
      <c r="V49" s="395"/>
      <c r="W49" s="395"/>
      <c r="X49" s="395"/>
      <c r="Y49" s="395"/>
      <c r="Z49" s="395"/>
      <c r="AA49" s="395"/>
      <c r="AB49" s="395"/>
      <c r="AC49" s="395"/>
      <c r="AD49" s="395"/>
      <c r="AE49" s="395"/>
      <c r="AF49" s="395"/>
      <c r="AG49" s="395"/>
      <c r="AH49" s="395"/>
      <c r="AI49" s="395"/>
      <c r="AJ49" s="395"/>
    </row>
    <row r="50" spans="1:36" ht="12.95" customHeight="1">
      <c r="A50" s="381"/>
      <c r="B50" s="381"/>
      <c r="C50" s="381"/>
      <c r="D50" s="381"/>
      <c r="E50" s="381"/>
      <c r="F50" s="395"/>
      <c r="G50" s="395"/>
      <c r="H50" s="395"/>
      <c r="I50" s="395"/>
      <c r="J50" s="395"/>
      <c r="K50" s="395"/>
      <c r="L50" s="395"/>
      <c r="M50" s="395"/>
      <c r="N50" s="395"/>
      <c r="O50" s="395"/>
      <c r="P50" s="395"/>
      <c r="Q50" s="395"/>
      <c r="R50" s="395"/>
      <c r="S50" s="395"/>
      <c r="T50" s="395"/>
      <c r="U50" s="395"/>
      <c r="V50" s="395"/>
      <c r="W50" s="395"/>
      <c r="X50" s="395"/>
      <c r="Y50" s="395"/>
      <c r="Z50" s="395"/>
      <c r="AA50" s="395"/>
      <c r="AB50" s="395"/>
      <c r="AC50" s="395"/>
      <c r="AD50" s="395"/>
      <c r="AE50" s="395"/>
      <c r="AF50" s="395"/>
      <c r="AG50" s="381"/>
      <c r="AH50" s="381"/>
      <c r="AI50" s="381"/>
      <c r="AJ50" s="381"/>
    </row>
    <row r="51" spans="1:36" ht="12.95" customHeight="1">
      <c r="A51" s="381"/>
      <c r="B51" s="381"/>
      <c r="C51" s="381"/>
      <c r="D51" s="381"/>
      <c r="E51" s="381"/>
      <c r="F51" s="395"/>
      <c r="G51" s="395"/>
      <c r="H51" s="395"/>
      <c r="I51" s="395"/>
      <c r="J51" s="395"/>
      <c r="K51" s="395"/>
      <c r="L51" s="395"/>
      <c r="M51" s="395"/>
      <c r="N51" s="395"/>
      <c r="O51" s="395"/>
      <c r="P51" s="395"/>
      <c r="Q51" s="395"/>
      <c r="R51" s="395"/>
      <c r="S51" s="395"/>
      <c r="T51" s="395"/>
      <c r="U51" s="395"/>
      <c r="V51" s="395"/>
      <c r="W51" s="395"/>
      <c r="X51" s="395"/>
      <c r="Y51" s="395"/>
      <c r="Z51" s="395"/>
      <c r="AA51" s="395"/>
      <c r="AB51" s="395"/>
      <c r="AC51" s="395"/>
      <c r="AD51" s="395"/>
      <c r="AE51" s="395"/>
      <c r="AF51" s="395"/>
      <c r="AG51" s="381"/>
      <c r="AH51" s="381"/>
      <c r="AI51" s="381"/>
      <c r="AJ51" s="381"/>
    </row>
    <row r="52" spans="1:36" ht="12.95" customHeight="1">
      <c r="A52" s="381"/>
      <c r="B52" s="381"/>
      <c r="C52" s="381"/>
      <c r="D52" s="381"/>
      <c r="E52" s="381"/>
      <c r="F52" s="395"/>
      <c r="G52" s="395"/>
      <c r="H52" s="395"/>
      <c r="I52" s="395"/>
      <c r="J52" s="395"/>
      <c r="K52" s="395"/>
      <c r="L52" s="395"/>
      <c r="M52" s="395"/>
      <c r="N52" s="395"/>
      <c r="O52" s="395"/>
      <c r="P52" s="395"/>
      <c r="Q52" s="395"/>
      <c r="R52" s="395"/>
      <c r="S52" s="395"/>
      <c r="T52" s="395"/>
      <c r="U52" s="395"/>
      <c r="V52" s="395"/>
      <c r="W52" s="395"/>
      <c r="X52" s="395"/>
      <c r="Y52" s="395"/>
      <c r="Z52" s="395"/>
      <c r="AA52" s="395"/>
      <c r="AB52" s="395"/>
      <c r="AC52" s="395"/>
      <c r="AD52" s="395"/>
      <c r="AE52" s="395"/>
      <c r="AF52" s="395"/>
      <c r="AG52" s="381"/>
      <c r="AH52" s="381"/>
      <c r="AI52" s="381"/>
      <c r="AJ52" s="381"/>
    </row>
    <row r="53" spans="1:36" ht="12.95" customHeight="1">
      <c r="A53" s="381"/>
      <c r="B53" s="381"/>
      <c r="C53" s="381"/>
      <c r="D53" s="381"/>
      <c r="E53" s="381"/>
      <c r="F53" s="395"/>
      <c r="G53" s="395"/>
      <c r="H53" s="395"/>
      <c r="I53" s="395"/>
      <c r="J53" s="395"/>
      <c r="K53" s="395"/>
      <c r="L53" s="395"/>
      <c r="M53" s="395"/>
      <c r="N53" s="395"/>
      <c r="O53" s="395"/>
      <c r="P53" s="395"/>
      <c r="Q53" s="395"/>
      <c r="R53" s="395"/>
      <c r="S53" s="395"/>
      <c r="T53" s="395"/>
      <c r="U53" s="395"/>
      <c r="V53" s="395"/>
      <c r="W53" s="395"/>
      <c r="X53" s="395"/>
      <c r="Y53" s="395"/>
      <c r="Z53" s="395"/>
      <c r="AA53" s="395"/>
      <c r="AB53" s="395"/>
      <c r="AC53" s="395"/>
      <c r="AD53" s="395"/>
      <c r="AE53" s="395"/>
      <c r="AF53" s="395"/>
      <c r="AG53" s="381"/>
      <c r="AH53" s="381"/>
      <c r="AI53" s="381"/>
      <c r="AJ53" s="381"/>
    </row>
    <row r="54" spans="1:36" ht="12.95" customHeight="1">
      <c r="A54" s="381"/>
      <c r="B54" s="381"/>
      <c r="C54" s="381"/>
      <c r="D54" s="397"/>
      <c r="E54" s="381"/>
      <c r="F54" s="395"/>
      <c r="G54" s="395"/>
      <c r="H54" s="395"/>
      <c r="I54" s="395"/>
      <c r="J54" s="395"/>
      <c r="K54" s="395"/>
      <c r="L54" s="395"/>
      <c r="M54" s="395"/>
      <c r="N54" s="395"/>
      <c r="O54" s="395"/>
      <c r="P54" s="395"/>
      <c r="Q54" s="395"/>
      <c r="R54" s="395"/>
      <c r="S54" s="395"/>
      <c r="T54" s="395"/>
      <c r="U54" s="395"/>
      <c r="V54" s="395"/>
      <c r="W54" s="395"/>
      <c r="X54" s="395"/>
      <c r="Y54" s="395"/>
      <c r="Z54" s="395"/>
      <c r="AA54" s="395"/>
      <c r="AB54" s="395"/>
      <c r="AC54" s="395"/>
      <c r="AD54" s="395"/>
      <c r="AE54" s="395"/>
      <c r="AF54" s="395"/>
      <c r="AG54" s="397"/>
      <c r="AH54" s="401"/>
      <c r="AI54" s="381"/>
      <c r="AJ54" s="381"/>
    </row>
    <row r="55" spans="1:36" ht="12.95" customHeight="1">
      <c r="A55" s="395"/>
      <c r="B55" s="395"/>
      <c r="C55" s="409"/>
      <c r="D55" s="397"/>
      <c r="E55" s="407"/>
      <c r="F55" s="395"/>
      <c r="G55" s="395"/>
      <c r="H55" s="395"/>
      <c r="I55" s="395"/>
      <c r="J55" s="395"/>
      <c r="K55" s="395"/>
      <c r="L55" s="395"/>
      <c r="M55" s="395"/>
      <c r="N55" s="395"/>
      <c r="O55" s="395"/>
      <c r="P55" s="395"/>
      <c r="Q55" s="395"/>
      <c r="R55" s="395"/>
      <c r="S55" s="395"/>
      <c r="T55" s="395"/>
      <c r="U55" s="395"/>
      <c r="V55" s="395"/>
      <c r="W55" s="395"/>
      <c r="X55" s="395"/>
      <c r="Y55" s="395"/>
      <c r="Z55" s="395"/>
      <c r="AA55" s="395"/>
      <c r="AB55" s="395"/>
      <c r="AC55" s="395"/>
      <c r="AD55" s="395"/>
      <c r="AE55" s="395"/>
      <c r="AF55" s="395"/>
      <c r="AG55" s="397"/>
      <c r="AH55" s="401"/>
      <c r="AI55" s="396"/>
      <c r="AJ55" s="395"/>
    </row>
    <row r="56" spans="1:36" ht="12.95" customHeight="1">
      <c r="A56" s="395"/>
      <c r="B56" s="395"/>
      <c r="C56" s="397"/>
      <c r="D56" s="397"/>
      <c r="E56" s="407"/>
      <c r="F56" s="395"/>
      <c r="G56" s="395"/>
      <c r="H56" s="395"/>
      <c r="I56" s="395"/>
      <c r="J56" s="395"/>
      <c r="K56" s="395"/>
      <c r="L56" s="395"/>
      <c r="M56" s="395"/>
      <c r="N56" s="395"/>
      <c r="O56" s="395"/>
      <c r="P56" s="395"/>
      <c r="Q56" s="395"/>
      <c r="R56" s="395"/>
      <c r="S56" s="395"/>
      <c r="T56" s="395"/>
      <c r="U56" s="395"/>
      <c r="V56" s="395"/>
      <c r="W56" s="395"/>
      <c r="X56" s="395"/>
      <c r="Y56" s="395"/>
      <c r="Z56" s="395"/>
      <c r="AA56" s="395"/>
      <c r="AB56" s="395"/>
      <c r="AC56" s="395"/>
      <c r="AD56" s="395"/>
      <c r="AE56" s="395"/>
      <c r="AF56" s="395"/>
      <c r="AG56" s="397"/>
      <c r="AH56" s="401"/>
      <c r="AI56" s="397"/>
      <c r="AJ56" s="410"/>
    </row>
    <row r="57" spans="1:36" ht="12.95" customHeight="1">
      <c r="A57" s="395"/>
      <c r="B57" s="395"/>
      <c r="C57" s="381"/>
      <c r="D57" s="397"/>
      <c r="E57" s="407"/>
      <c r="F57" s="395"/>
      <c r="G57" s="395"/>
      <c r="H57" s="395"/>
      <c r="I57" s="395"/>
      <c r="J57" s="395"/>
      <c r="K57" s="395"/>
      <c r="L57" s="395"/>
      <c r="M57" s="395"/>
      <c r="N57" s="395"/>
      <c r="O57" s="395"/>
      <c r="P57" s="395"/>
      <c r="Q57" s="395"/>
      <c r="R57" s="395"/>
      <c r="S57" s="395"/>
      <c r="T57" s="395"/>
      <c r="U57" s="395"/>
      <c r="V57" s="395"/>
      <c r="W57" s="395"/>
      <c r="X57" s="395"/>
      <c r="Y57" s="395"/>
      <c r="Z57" s="395"/>
      <c r="AA57" s="395"/>
      <c r="AB57" s="395"/>
      <c r="AC57" s="395"/>
      <c r="AD57" s="395"/>
      <c r="AE57" s="395"/>
      <c r="AF57" s="395"/>
      <c r="AG57" s="397"/>
      <c r="AH57" s="401"/>
      <c r="AI57" s="395"/>
      <c r="AJ57" s="395"/>
    </row>
    <row r="58" spans="1:36" ht="12.95" customHeight="1">
      <c r="A58" s="395"/>
      <c r="B58" s="395"/>
      <c r="C58" s="381"/>
      <c r="D58" s="397"/>
      <c r="E58" s="407"/>
      <c r="F58" s="395"/>
      <c r="G58" s="395"/>
      <c r="H58" s="395"/>
      <c r="I58" s="395"/>
      <c r="J58" s="395"/>
      <c r="K58" s="395"/>
      <c r="L58" s="395"/>
      <c r="M58" s="395"/>
      <c r="N58" s="395"/>
      <c r="O58" s="395"/>
      <c r="P58" s="395"/>
      <c r="Q58" s="395"/>
      <c r="R58" s="395"/>
      <c r="S58" s="395"/>
      <c r="T58" s="395"/>
      <c r="U58" s="395"/>
      <c r="V58" s="395"/>
      <c r="W58" s="395"/>
      <c r="X58" s="395"/>
      <c r="Y58" s="395"/>
      <c r="Z58" s="395"/>
      <c r="AA58" s="395"/>
      <c r="AB58" s="395"/>
      <c r="AC58" s="395"/>
      <c r="AD58" s="395"/>
      <c r="AE58" s="395"/>
      <c r="AF58" s="395"/>
      <c r="AG58" s="397"/>
      <c r="AH58" s="401"/>
      <c r="AI58" s="384"/>
      <c r="AJ58" s="395"/>
    </row>
    <row r="59" spans="1:36" ht="12.95" customHeight="1">
      <c r="A59" s="411"/>
      <c r="B59" s="411"/>
      <c r="C59" s="381"/>
      <c r="D59" s="381"/>
      <c r="E59" s="381"/>
      <c r="F59" s="395"/>
      <c r="G59" s="395"/>
      <c r="H59" s="395"/>
      <c r="I59" s="395"/>
      <c r="J59" s="395"/>
      <c r="K59" s="395"/>
      <c r="L59" s="395"/>
      <c r="M59" s="395"/>
      <c r="N59" s="395"/>
      <c r="O59" s="395"/>
      <c r="P59" s="395"/>
      <c r="Q59" s="395"/>
      <c r="R59" s="395"/>
      <c r="S59" s="395"/>
      <c r="T59" s="395"/>
      <c r="U59" s="395"/>
      <c r="V59" s="395"/>
      <c r="W59" s="395"/>
      <c r="X59" s="395"/>
      <c r="Y59" s="395"/>
      <c r="Z59" s="395"/>
      <c r="AA59" s="395"/>
      <c r="AB59" s="395"/>
      <c r="AC59" s="395"/>
      <c r="AD59" s="395"/>
      <c r="AE59" s="395"/>
      <c r="AF59" s="395"/>
      <c r="AG59" s="381"/>
      <c r="AH59" s="381"/>
      <c r="AI59" s="459"/>
      <c r="AJ59" s="459"/>
    </row>
    <row r="60" spans="1:36" ht="12.95" customHeight="1">
      <c r="A60" s="381"/>
      <c r="B60" s="395"/>
      <c r="C60" s="401"/>
      <c r="D60" s="397"/>
      <c r="E60" s="407"/>
      <c r="F60" s="395"/>
      <c r="G60" s="395"/>
      <c r="H60" s="395"/>
      <c r="I60" s="395"/>
      <c r="J60" s="395"/>
      <c r="K60" s="395"/>
      <c r="L60" s="395"/>
      <c r="M60" s="395"/>
      <c r="N60" s="395"/>
      <c r="O60" s="395"/>
      <c r="P60" s="395"/>
      <c r="Q60" s="395"/>
      <c r="R60" s="395"/>
      <c r="S60" s="395"/>
      <c r="T60" s="395"/>
      <c r="U60" s="395"/>
      <c r="V60" s="395"/>
      <c r="W60" s="395"/>
      <c r="X60" s="395"/>
      <c r="Y60" s="395"/>
      <c r="Z60" s="395"/>
      <c r="AA60" s="395"/>
      <c r="AB60" s="395"/>
      <c r="AC60" s="395"/>
      <c r="AD60" s="395"/>
      <c r="AE60" s="395"/>
      <c r="AF60" s="395"/>
      <c r="AG60" s="397"/>
      <c r="AH60" s="409"/>
      <c r="AI60" s="395"/>
      <c r="AJ60" s="395"/>
    </row>
    <row r="61" spans="1:36" ht="12.95" customHeight="1">
      <c r="A61" s="395"/>
      <c r="B61" s="409"/>
      <c r="C61" s="401"/>
      <c r="D61" s="397"/>
      <c r="E61" s="407"/>
      <c r="F61" s="395"/>
      <c r="G61" s="395"/>
      <c r="H61" s="395"/>
      <c r="I61" s="395"/>
      <c r="J61" s="395"/>
      <c r="K61" s="395"/>
      <c r="L61" s="395"/>
      <c r="M61" s="395"/>
      <c r="N61" s="395"/>
      <c r="O61" s="395"/>
      <c r="P61" s="395"/>
      <c r="Q61" s="395"/>
      <c r="R61" s="395"/>
      <c r="S61" s="395"/>
      <c r="T61" s="395"/>
      <c r="U61" s="395"/>
      <c r="V61" s="395"/>
      <c r="W61" s="395"/>
      <c r="X61" s="395"/>
      <c r="Y61" s="395"/>
      <c r="Z61" s="395"/>
      <c r="AA61" s="395"/>
      <c r="AB61" s="395"/>
      <c r="AC61" s="395"/>
      <c r="AD61" s="395"/>
      <c r="AE61" s="395"/>
      <c r="AF61" s="395"/>
      <c r="AG61" s="397"/>
      <c r="AH61" s="381"/>
      <c r="AI61" s="395"/>
      <c r="AJ61" s="395"/>
    </row>
    <row r="62" spans="1:36" ht="12.95" customHeight="1">
      <c r="A62" s="410"/>
      <c r="B62" s="397"/>
      <c r="C62" s="401"/>
      <c r="D62" s="397"/>
      <c r="E62" s="407"/>
      <c r="F62" s="395"/>
      <c r="G62" s="395"/>
      <c r="H62" s="395"/>
      <c r="I62" s="395"/>
      <c r="J62" s="395"/>
      <c r="K62" s="395"/>
      <c r="L62" s="395"/>
      <c r="M62" s="395"/>
      <c r="N62" s="395"/>
      <c r="O62" s="395"/>
      <c r="P62" s="395"/>
      <c r="Q62" s="395"/>
      <c r="R62" s="395"/>
      <c r="S62" s="395"/>
      <c r="T62" s="395"/>
      <c r="U62" s="395"/>
      <c r="V62" s="395"/>
      <c r="W62" s="395"/>
      <c r="X62" s="395"/>
      <c r="Y62" s="395"/>
      <c r="Z62" s="395"/>
      <c r="AA62" s="395"/>
      <c r="AB62" s="395"/>
      <c r="AC62" s="395"/>
      <c r="AD62" s="395"/>
      <c r="AE62" s="395"/>
      <c r="AF62" s="395"/>
      <c r="AG62" s="397"/>
      <c r="AH62" s="397"/>
      <c r="AI62" s="395"/>
      <c r="AJ62" s="395"/>
    </row>
    <row r="63" spans="1:36" ht="12.95" customHeight="1">
      <c r="A63" s="395"/>
      <c r="B63" s="396"/>
      <c r="C63" s="401"/>
      <c r="D63" s="397"/>
      <c r="E63" s="407"/>
      <c r="F63" s="395"/>
      <c r="G63" s="395"/>
      <c r="H63" s="395"/>
      <c r="I63" s="395"/>
      <c r="J63" s="395"/>
      <c r="K63" s="395"/>
      <c r="L63" s="395"/>
      <c r="M63" s="395"/>
      <c r="N63" s="395"/>
      <c r="O63" s="395"/>
      <c r="P63" s="395"/>
      <c r="Q63" s="395"/>
      <c r="R63" s="395"/>
      <c r="S63" s="395"/>
      <c r="T63" s="395"/>
      <c r="U63" s="395"/>
      <c r="V63" s="395"/>
      <c r="W63" s="395"/>
      <c r="X63" s="395"/>
      <c r="Y63" s="395"/>
      <c r="Z63" s="395"/>
      <c r="AA63" s="395"/>
      <c r="AB63" s="395"/>
      <c r="AC63" s="395"/>
      <c r="AD63" s="395"/>
      <c r="AE63" s="395"/>
      <c r="AF63" s="395"/>
      <c r="AG63" s="397"/>
      <c r="AH63" s="381"/>
      <c r="AI63" s="381"/>
      <c r="AJ63" s="381"/>
    </row>
    <row r="64" spans="1:36" ht="12.95" customHeight="1">
      <c r="A64" s="381"/>
      <c r="B64" s="381"/>
      <c r="C64" s="401"/>
      <c r="D64" s="397"/>
      <c r="E64" s="407"/>
      <c r="F64" s="395"/>
      <c r="G64" s="395"/>
      <c r="H64" s="395"/>
      <c r="I64" s="395"/>
      <c r="J64" s="395"/>
      <c r="K64" s="395"/>
      <c r="L64" s="395"/>
      <c r="M64" s="395"/>
      <c r="N64" s="395"/>
      <c r="O64" s="395"/>
      <c r="P64" s="395"/>
      <c r="Q64" s="395"/>
      <c r="R64" s="395"/>
      <c r="S64" s="395"/>
      <c r="T64" s="395"/>
      <c r="U64" s="395"/>
      <c r="V64" s="395"/>
      <c r="W64" s="395"/>
      <c r="X64" s="395"/>
      <c r="Y64" s="395"/>
      <c r="Z64" s="395"/>
      <c r="AA64" s="395"/>
      <c r="AB64" s="395"/>
      <c r="AC64" s="395"/>
      <c r="AD64" s="395"/>
      <c r="AE64" s="395"/>
      <c r="AF64" s="395"/>
      <c r="AG64" s="397"/>
      <c r="AH64" s="381"/>
      <c r="AI64" s="381"/>
      <c r="AJ64" s="381"/>
    </row>
    <row r="65" spans="1:36" ht="12.95" customHeight="1">
      <c r="A65" s="381"/>
      <c r="B65" s="381"/>
      <c r="C65" s="412"/>
      <c r="D65" s="407"/>
      <c r="E65" s="407"/>
      <c r="F65" s="395"/>
      <c r="G65" s="395"/>
      <c r="H65" s="395"/>
      <c r="I65" s="395"/>
      <c r="J65" s="395"/>
      <c r="K65" s="395"/>
      <c r="L65" s="395"/>
      <c r="M65" s="395"/>
      <c r="N65" s="395"/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Y65" s="395"/>
      <c r="Z65" s="395"/>
      <c r="AA65" s="395"/>
      <c r="AB65" s="395"/>
      <c r="AC65" s="395"/>
      <c r="AD65" s="395"/>
      <c r="AE65" s="395"/>
      <c r="AF65" s="395"/>
      <c r="AG65" s="407"/>
      <c r="AH65" s="381"/>
      <c r="AI65" s="381"/>
      <c r="AJ65" s="381"/>
    </row>
    <row r="66" spans="1:36" ht="12.95" customHeight="1">
      <c r="A66" s="381"/>
      <c r="B66" s="381"/>
      <c r="C66" s="412"/>
      <c r="D66" s="407"/>
      <c r="E66" s="407"/>
      <c r="F66" s="395"/>
      <c r="G66" s="395"/>
      <c r="H66" s="395"/>
      <c r="I66" s="395"/>
      <c r="J66" s="395"/>
      <c r="K66" s="395"/>
      <c r="L66" s="395"/>
      <c r="M66" s="395"/>
      <c r="N66" s="395"/>
      <c r="O66" s="395"/>
      <c r="P66" s="395"/>
      <c r="Q66" s="395"/>
      <c r="R66" s="395"/>
      <c r="S66" s="395"/>
      <c r="T66" s="395"/>
      <c r="U66" s="395"/>
      <c r="V66" s="395"/>
      <c r="W66" s="395"/>
      <c r="X66" s="395"/>
      <c r="Y66" s="395"/>
      <c r="Z66" s="395"/>
      <c r="AA66" s="395"/>
      <c r="AB66" s="395"/>
      <c r="AC66" s="395"/>
      <c r="AD66" s="395"/>
      <c r="AE66" s="395"/>
      <c r="AF66" s="395"/>
      <c r="AG66" s="407"/>
      <c r="AH66" s="381"/>
      <c r="AI66" s="381"/>
      <c r="AJ66" s="381"/>
    </row>
    <row r="67" spans="1:36" ht="12.95" customHeight="1">
      <c r="A67" s="381"/>
      <c r="B67" s="381"/>
      <c r="C67" s="412"/>
      <c r="D67" s="407"/>
      <c r="E67" s="407"/>
      <c r="F67" s="395"/>
      <c r="G67" s="395"/>
      <c r="H67" s="395"/>
      <c r="I67" s="395"/>
      <c r="J67" s="395"/>
      <c r="K67" s="395"/>
      <c r="L67" s="395"/>
      <c r="M67" s="395"/>
      <c r="N67" s="395"/>
      <c r="O67" s="395"/>
      <c r="P67" s="395"/>
      <c r="Q67" s="395"/>
      <c r="R67" s="395"/>
      <c r="S67" s="395"/>
      <c r="T67" s="395"/>
      <c r="U67" s="395"/>
      <c r="V67" s="395"/>
      <c r="W67" s="395"/>
      <c r="X67" s="395"/>
      <c r="Y67" s="395"/>
      <c r="Z67" s="395"/>
      <c r="AA67" s="395"/>
      <c r="AB67" s="395"/>
      <c r="AC67" s="395"/>
      <c r="AD67" s="395"/>
      <c r="AE67" s="395"/>
      <c r="AF67" s="395"/>
      <c r="AG67" s="407"/>
      <c r="AH67" s="381"/>
      <c r="AI67" s="381"/>
      <c r="AJ67" s="381"/>
    </row>
    <row r="68" spans="1:36" ht="12.95" customHeight="1">
      <c r="A68" s="413"/>
      <c r="B68" s="381"/>
      <c r="C68" s="414"/>
      <c r="D68" s="415"/>
      <c r="E68" s="415"/>
      <c r="F68" s="395"/>
      <c r="G68" s="395"/>
      <c r="H68" s="395"/>
      <c r="I68" s="395"/>
      <c r="J68" s="395"/>
      <c r="K68" s="395"/>
      <c r="L68" s="395"/>
      <c r="M68" s="395"/>
      <c r="N68" s="395"/>
      <c r="O68" s="395"/>
      <c r="P68" s="395"/>
      <c r="Q68" s="395"/>
      <c r="R68" s="395"/>
      <c r="S68" s="395"/>
      <c r="T68" s="395"/>
      <c r="U68" s="395"/>
      <c r="V68" s="395"/>
      <c r="W68" s="395"/>
      <c r="X68" s="395"/>
      <c r="Y68" s="395"/>
      <c r="Z68" s="395"/>
      <c r="AA68" s="395"/>
      <c r="AB68" s="395"/>
      <c r="AC68" s="395"/>
      <c r="AD68" s="395"/>
      <c r="AE68" s="395"/>
      <c r="AF68" s="395"/>
      <c r="AG68" s="381"/>
      <c r="AH68" s="381"/>
      <c r="AI68" s="381"/>
      <c r="AJ68" s="381"/>
    </row>
    <row r="69" spans="1:36" ht="12.95" customHeight="1">
      <c r="A69" s="395"/>
      <c r="B69" s="409"/>
      <c r="C69" s="416"/>
      <c r="D69" s="407"/>
      <c r="E69" s="407"/>
      <c r="F69" s="395"/>
      <c r="G69" s="395"/>
      <c r="H69" s="395"/>
      <c r="I69" s="395"/>
      <c r="J69" s="395"/>
      <c r="K69" s="395"/>
      <c r="L69" s="395"/>
      <c r="M69" s="395"/>
      <c r="N69" s="395"/>
      <c r="O69" s="395"/>
      <c r="P69" s="395"/>
      <c r="Q69" s="395"/>
      <c r="R69" s="395"/>
      <c r="S69" s="395"/>
      <c r="T69" s="395"/>
      <c r="U69" s="395"/>
      <c r="V69" s="395"/>
      <c r="W69" s="395"/>
      <c r="X69" s="395"/>
      <c r="Y69" s="395"/>
      <c r="Z69" s="395"/>
      <c r="AA69" s="395"/>
      <c r="AB69" s="395"/>
      <c r="AC69" s="395"/>
      <c r="AD69" s="395"/>
      <c r="AE69" s="395"/>
      <c r="AF69" s="395"/>
      <c r="AG69" s="381"/>
      <c r="AH69" s="381"/>
      <c r="AI69" s="381"/>
      <c r="AJ69" s="381"/>
    </row>
    <row r="70" spans="1:36" ht="12.95" customHeight="1">
      <c r="A70" s="395"/>
      <c r="B70" s="396"/>
      <c r="C70" s="416"/>
      <c r="D70" s="407"/>
      <c r="E70" s="407"/>
      <c r="F70" s="395"/>
      <c r="G70" s="395"/>
      <c r="H70" s="395"/>
      <c r="I70" s="395"/>
      <c r="J70" s="395"/>
      <c r="K70" s="395"/>
      <c r="L70" s="395"/>
      <c r="M70" s="395"/>
      <c r="N70" s="395"/>
      <c r="O70" s="395"/>
      <c r="P70" s="395"/>
      <c r="Q70" s="395"/>
      <c r="R70" s="395"/>
      <c r="S70" s="395"/>
      <c r="T70" s="395"/>
      <c r="U70" s="395"/>
      <c r="V70" s="395"/>
      <c r="W70" s="395"/>
      <c r="X70" s="395"/>
      <c r="Y70" s="395"/>
      <c r="Z70" s="395"/>
      <c r="AA70" s="395"/>
      <c r="AB70" s="395"/>
      <c r="AC70" s="395"/>
      <c r="AD70" s="395"/>
      <c r="AE70" s="395"/>
      <c r="AF70" s="395"/>
      <c r="AG70" s="381"/>
      <c r="AH70" s="381"/>
      <c r="AI70" s="381"/>
      <c r="AJ70" s="381"/>
    </row>
    <row r="71" spans="1:36" ht="12.95" customHeight="1" thickBot="1">
      <c r="A71" s="381"/>
      <c r="B71" s="381"/>
      <c r="C71" s="416"/>
      <c r="D71" s="407"/>
      <c r="E71" s="407"/>
      <c r="F71" s="395"/>
      <c r="G71" s="395"/>
      <c r="H71" s="395"/>
      <c r="I71" s="395"/>
      <c r="J71" s="395"/>
      <c r="K71" s="395"/>
      <c r="L71" s="395"/>
      <c r="M71" s="395"/>
      <c r="N71" s="395"/>
      <c r="O71" s="395"/>
      <c r="P71" s="395"/>
      <c r="Q71" s="395"/>
      <c r="R71" s="395"/>
      <c r="S71" s="395"/>
      <c r="T71" s="395"/>
      <c r="U71" s="395"/>
      <c r="V71" s="395"/>
      <c r="W71" s="395"/>
      <c r="X71" s="395"/>
      <c r="Y71" s="395"/>
      <c r="Z71" s="395"/>
      <c r="AA71" s="395"/>
      <c r="AB71" s="395"/>
      <c r="AC71" s="395"/>
      <c r="AD71" s="395"/>
      <c r="AE71" s="395"/>
      <c r="AF71" s="395"/>
      <c r="AG71" s="395"/>
      <c r="AH71" s="395"/>
      <c r="AI71" s="395"/>
      <c r="AJ71" s="395"/>
    </row>
    <row r="72" spans="1:36" ht="12.95" customHeight="1">
      <c r="A72" s="417"/>
      <c r="B72" s="417"/>
      <c r="C72" s="417"/>
      <c r="D72" s="417"/>
      <c r="E72" s="418"/>
      <c r="F72" s="395"/>
      <c r="G72" s="395"/>
      <c r="H72" s="395"/>
      <c r="I72" s="395"/>
      <c r="J72" s="395"/>
      <c r="K72" s="395"/>
      <c r="L72" s="395"/>
      <c r="M72" s="395"/>
      <c r="N72" s="395"/>
      <c r="O72" s="395"/>
      <c r="P72" s="395"/>
      <c r="Q72" s="395"/>
      <c r="R72" s="400"/>
      <c r="S72" s="395"/>
      <c r="T72" s="395"/>
      <c r="U72" s="395"/>
      <c r="V72" s="395"/>
      <c r="W72" s="395"/>
      <c r="X72" s="395"/>
      <c r="Y72" s="395"/>
      <c r="Z72" s="395"/>
      <c r="AA72" s="395"/>
      <c r="AB72" s="395"/>
      <c r="AC72" s="395"/>
      <c r="AD72" s="395"/>
      <c r="AE72" s="395"/>
      <c r="AF72" s="419"/>
      <c r="AG72" s="420"/>
      <c r="AH72" s="421"/>
      <c r="AI72" s="421"/>
      <c r="AJ72" s="421"/>
    </row>
    <row r="73" spans="1:36" ht="12.95" customHeight="1">
      <c r="A73" s="395"/>
      <c r="B73" s="395"/>
      <c r="C73" s="395"/>
      <c r="D73" s="395"/>
      <c r="E73" s="400"/>
      <c r="F73" s="395"/>
      <c r="G73" s="397"/>
      <c r="H73" s="397"/>
      <c r="I73" s="397"/>
      <c r="J73" s="397"/>
      <c r="K73" s="397"/>
      <c r="L73" s="381"/>
      <c r="M73" s="397"/>
      <c r="N73" s="397"/>
      <c r="O73" s="397"/>
      <c r="P73" s="397"/>
      <c r="Q73" s="397"/>
      <c r="R73" s="400"/>
      <c r="S73" s="395"/>
      <c r="T73" s="397"/>
      <c r="U73" s="397"/>
      <c r="V73" s="397"/>
      <c r="W73" s="397"/>
      <c r="X73" s="397"/>
      <c r="Y73" s="395"/>
      <c r="Z73" s="397"/>
      <c r="AA73" s="397"/>
      <c r="AB73" s="397"/>
      <c r="AC73" s="397"/>
      <c r="AD73" s="397"/>
      <c r="AE73" s="407"/>
      <c r="AF73" s="402"/>
      <c r="AG73" s="422"/>
      <c r="AH73" s="423"/>
      <c r="AI73" s="381"/>
      <c r="AJ73" s="424"/>
    </row>
    <row r="74" spans="1:36" ht="12.95" customHeight="1">
      <c r="A74" s="395"/>
      <c r="B74" s="395"/>
      <c r="C74" s="395"/>
      <c r="D74" s="395"/>
      <c r="E74" s="400"/>
      <c r="F74" s="395"/>
      <c r="G74" s="381"/>
      <c r="H74" s="381"/>
      <c r="I74" s="397"/>
      <c r="J74" s="381"/>
      <c r="K74" s="381"/>
      <c r="L74" s="381"/>
      <c r="M74" s="401"/>
      <c r="N74" s="401"/>
      <c r="O74" s="401"/>
      <c r="P74" s="401"/>
      <c r="Q74" s="401"/>
      <c r="R74" s="400"/>
      <c r="S74" s="395"/>
      <c r="T74" s="395"/>
      <c r="U74" s="381"/>
      <c r="V74" s="397"/>
      <c r="W74" s="395"/>
      <c r="X74" s="395"/>
      <c r="Y74" s="384"/>
      <c r="Z74" s="401"/>
      <c r="AA74" s="401"/>
      <c r="AB74" s="401"/>
      <c r="AC74" s="401"/>
      <c r="AD74" s="401"/>
      <c r="AE74" s="412"/>
      <c r="AF74" s="402"/>
      <c r="AG74" s="422"/>
      <c r="AH74" s="424"/>
      <c r="AI74" s="425"/>
      <c r="AJ74" s="424"/>
    </row>
    <row r="75" spans="1:36" ht="12.95" customHeight="1">
      <c r="A75" s="395"/>
      <c r="B75" s="395"/>
      <c r="C75" s="395"/>
      <c r="D75" s="395"/>
      <c r="E75" s="400"/>
      <c r="F75" s="395"/>
      <c r="G75" s="381"/>
      <c r="H75" s="381"/>
      <c r="I75" s="381"/>
      <c r="J75" s="381"/>
      <c r="K75" s="381"/>
      <c r="L75" s="381"/>
      <c r="M75" s="381"/>
      <c r="N75" s="381"/>
      <c r="O75" s="397"/>
      <c r="P75" s="381"/>
      <c r="Q75" s="381"/>
      <c r="R75" s="400"/>
      <c r="S75" s="395"/>
      <c r="T75" s="395"/>
      <c r="U75" s="409"/>
      <c r="V75" s="395"/>
      <c r="W75" s="389"/>
      <c r="X75" s="389"/>
      <c r="Y75" s="384"/>
      <c r="Z75" s="395"/>
      <c r="AA75" s="381"/>
      <c r="AB75" s="397"/>
      <c r="AC75" s="395"/>
      <c r="AD75" s="395"/>
      <c r="AE75" s="395"/>
      <c r="AF75" s="402"/>
      <c r="AG75" s="422"/>
      <c r="AH75" s="426"/>
      <c r="AI75" s="426"/>
      <c r="AJ75" s="426"/>
    </row>
    <row r="76" spans="1:36" ht="12.95" customHeight="1">
      <c r="A76" s="395"/>
      <c r="B76" s="395"/>
      <c r="C76" s="395"/>
      <c r="D76" s="395"/>
      <c r="E76" s="400"/>
      <c r="F76" s="395"/>
      <c r="G76" s="381"/>
      <c r="H76" s="381"/>
      <c r="I76" s="381"/>
      <c r="J76" s="381"/>
      <c r="K76" s="381"/>
      <c r="L76" s="389"/>
      <c r="M76" s="381"/>
      <c r="N76" s="381"/>
      <c r="O76" s="410"/>
      <c r="P76" s="381"/>
      <c r="Q76" s="381"/>
      <c r="R76" s="400"/>
      <c r="S76" s="395"/>
      <c r="T76" s="395"/>
      <c r="U76" s="395"/>
      <c r="V76" s="395"/>
      <c r="W76" s="395"/>
      <c r="X76" s="395"/>
      <c r="Y76" s="389"/>
      <c r="Z76" s="409"/>
      <c r="AA76" s="381"/>
      <c r="AB76" s="427"/>
      <c r="AC76" s="395"/>
      <c r="AD76" s="395"/>
      <c r="AE76" s="395"/>
      <c r="AF76" s="402"/>
      <c r="AG76" s="422"/>
      <c r="AH76" s="426"/>
      <c r="AI76" s="426"/>
      <c r="AJ76" s="426"/>
    </row>
    <row r="77" spans="1:36" ht="12.95" customHeight="1">
      <c r="A77" s="384"/>
      <c r="B77" s="384"/>
      <c r="C77" s="384"/>
      <c r="D77" s="384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4"/>
      <c r="Q77" s="384"/>
      <c r="R77" s="384"/>
      <c r="S77" s="384"/>
      <c r="T77" s="384"/>
      <c r="U77" s="384"/>
      <c r="V77" s="384"/>
      <c r="W77" s="384"/>
      <c r="X77" s="384"/>
      <c r="Y77" s="384"/>
      <c r="Z77" s="384"/>
      <c r="AA77" s="384"/>
      <c r="AB77" s="384"/>
      <c r="AC77" s="384"/>
      <c r="AD77" s="384"/>
      <c r="AE77" s="384"/>
      <c r="AF77" s="384"/>
      <c r="AG77" s="384"/>
      <c r="AH77" s="384"/>
      <c r="AI77" s="384"/>
      <c r="AJ77" s="384"/>
    </row>
    <row r="78" spans="1:36" ht="21">
      <c r="A78" s="457"/>
      <c r="B78" s="458"/>
      <c r="C78" s="458"/>
      <c r="D78" s="458"/>
      <c r="E78" s="458"/>
      <c r="F78" s="458"/>
      <c r="G78" s="458"/>
      <c r="H78" s="458"/>
      <c r="I78" s="458"/>
      <c r="J78" s="458"/>
      <c r="K78" s="458"/>
      <c r="L78" s="458"/>
      <c r="M78" s="458"/>
      <c r="N78" s="458"/>
      <c r="O78" s="458"/>
      <c r="P78" s="458"/>
      <c r="Q78" s="458"/>
      <c r="R78" s="458"/>
      <c r="S78" s="458"/>
      <c r="T78" s="458"/>
      <c r="U78" s="458"/>
      <c r="V78" s="458"/>
      <c r="W78" s="458"/>
      <c r="X78" s="458"/>
      <c r="Y78" s="458"/>
      <c r="Z78" s="458"/>
      <c r="AA78" s="458"/>
      <c r="AB78" s="458"/>
      <c r="AC78" s="458"/>
      <c r="AD78" s="458"/>
      <c r="AE78" s="458"/>
      <c r="AF78" s="458"/>
      <c r="AG78" s="458"/>
      <c r="AH78" s="458"/>
      <c r="AI78" s="458"/>
      <c r="AJ78" s="458"/>
    </row>
  </sheetData>
  <mergeCells count="4">
    <mergeCell ref="A39:AJ39"/>
    <mergeCell ref="A78:AJ78"/>
    <mergeCell ref="AI20:AJ20"/>
    <mergeCell ref="AI59:AJ59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具名範圍</vt:lpstr>
      </vt:variant>
      <vt:variant>
        <vt:i4>2</vt:i4>
      </vt:variant>
    </vt:vector>
  </HeadingPairs>
  <TitlesOfParts>
    <vt:vector size="15" baseType="lpstr">
      <vt:lpstr>轉向量</vt:lpstr>
      <vt:lpstr>路口基本資料</vt:lpstr>
      <vt:lpstr>調查資料(OUT)</vt:lpstr>
      <vt:lpstr>PHF及轉向比</vt:lpstr>
      <vt:lpstr>流量分布圖</vt:lpstr>
      <vt:lpstr>轉向圖(尖峰)</vt:lpstr>
      <vt:lpstr>大型車轉向圖(尖峰)</vt:lpstr>
      <vt:lpstr>小型車轉向圖(尖峰)</vt:lpstr>
      <vt:lpstr>機車轉向圖(尖峰)</vt:lpstr>
      <vt:lpstr>轉向圖(離峰)</vt:lpstr>
      <vt:lpstr>大型車轉向圖(離峰)</vt:lpstr>
      <vt:lpstr>小型車轉向圖(離峰)</vt:lpstr>
      <vt:lpstr>機車轉向圖(離峰)</vt:lpstr>
      <vt:lpstr>'調查資料(OUT)'!Print_Area</vt:lpstr>
      <vt:lpstr>'調查資料(OUT)'!Print_Titles</vt:lpstr>
    </vt:vector>
  </TitlesOfParts>
  <Company>THI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路口交通量試算表(平日)</dc:title>
  <dc:creator>MAGIC</dc:creator>
  <cp:lastModifiedBy>許芝綾(Chih Ling Hsu)</cp:lastModifiedBy>
  <cp:lastPrinted>2010-06-01T11:30:54Z</cp:lastPrinted>
  <dcterms:created xsi:type="dcterms:W3CDTF">2000-10-03T09:03:59Z</dcterms:created>
  <dcterms:modified xsi:type="dcterms:W3CDTF">2025-06-28T10:01:33Z</dcterms:modified>
</cp:coreProperties>
</file>