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4865" windowHeight="8580" firstSheet="1" activeTab="3"/>
  </bookViews>
  <sheets>
    <sheet name="ChartDataSheet_" sheetId="5" state="hidden" r:id="rId1"/>
    <sheet name="Output" sheetId="4" r:id="rId2"/>
    <sheet name="Sheet3" sheetId="3" r:id="rId3"/>
    <sheet name="Sheet2" sheetId="2" r:id="rId4"/>
    <sheet name="Data" sheetId="1" r:id="rId5"/>
  </sheets>
  <calcPr calcId="125725"/>
</workbook>
</file>

<file path=xl/calcChain.xml><?xml version="1.0" encoding="utf-8"?>
<calcChain xmlns="http://schemas.openxmlformats.org/spreadsheetml/2006/main">
  <c r="A50" i="3"/>
  <c r="B50"/>
  <c r="C50"/>
  <c r="D50"/>
  <c r="E5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E2"/>
  <c r="D2"/>
  <c r="C2"/>
  <c r="A50" i="2"/>
  <c r="B50"/>
  <c r="C50"/>
  <c r="D50"/>
  <c r="E5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2"/>
</calcChain>
</file>

<file path=xl/sharedStrings.xml><?xml version="1.0" encoding="utf-8"?>
<sst xmlns="http://schemas.openxmlformats.org/spreadsheetml/2006/main" count="247" uniqueCount="120">
  <si>
    <t>School</t>
  </si>
  <si>
    <t>Alumni Giving Rate</t>
  </si>
  <si>
    <t>% of Classes Under 20</t>
  </si>
  <si>
    <t>Student/Faculty Ratio</t>
  </si>
  <si>
    <t>Harvard University</t>
  </si>
  <si>
    <t>Princeton University</t>
  </si>
  <si>
    <t>Yale University</t>
  </si>
  <si>
    <t>Stanford University</t>
  </si>
  <si>
    <t>Duke University</t>
  </si>
  <si>
    <t>John Hopkins University</t>
  </si>
  <si>
    <t>Columbia University</t>
  </si>
  <si>
    <t>Cornell University</t>
  </si>
  <si>
    <t>Dartmouth College</t>
  </si>
  <si>
    <t>Brown University</t>
  </si>
  <si>
    <t>Northwestern University</t>
  </si>
  <si>
    <t>Rice University</t>
  </si>
  <si>
    <t>Emory University</t>
  </si>
  <si>
    <t>Vanderbuilt University</t>
  </si>
  <si>
    <t>Carnegie Mellon University</t>
  </si>
  <si>
    <t>Georgetown University</t>
  </si>
  <si>
    <t>U. of North Carolina-Chapel Hill</t>
  </si>
  <si>
    <t>Wake Forest University</t>
  </si>
  <si>
    <t>College of William and Mary</t>
  </si>
  <si>
    <t xml:space="preserve">Tufts University </t>
  </si>
  <si>
    <t xml:space="preserve">Brandeis University </t>
  </si>
  <si>
    <t>Case Western Reserve Univ.</t>
  </si>
  <si>
    <t>Lehigh University</t>
  </si>
  <si>
    <t>New York University</t>
  </si>
  <si>
    <t>U. of Illinois-Urbana Champaign</t>
  </si>
  <si>
    <t>Boston College</t>
  </si>
  <si>
    <t>Pennsylvania State Univ.</t>
  </si>
  <si>
    <t>Tulane University</t>
  </si>
  <si>
    <t>California Institute of Technology</t>
  </si>
  <si>
    <t>Massachusetts Inst. of Technology</t>
  </si>
  <si>
    <t>U. of Wisconsin-Madison</t>
  </si>
  <si>
    <t>U. of Southern California</t>
  </si>
  <si>
    <t>U. of California-Davis</t>
  </si>
  <si>
    <t>U. of California-Santa Barbara</t>
  </si>
  <si>
    <t>U. of Texas-Austin</t>
  </si>
  <si>
    <t>U. of Washington</t>
  </si>
  <si>
    <t>U. of California-Irvine</t>
  </si>
  <si>
    <t>U. of Florida</t>
  </si>
  <si>
    <t>Washington University-St. Louis</t>
  </si>
  <si>
    <t>U. of California-Los Angeles</t>
  </si>
  <si>
    <t>U. of California-San Diego</t>
  </si>
  <si>
    <t>U. of California-Berleley</t>
  </si>
  <si>
    <t>U. of Michigan-Ann Arbor</t>
  </si>
  <si>
    <t>U. of Notre Dame</t>
  </si>
  <si>
    <t>U. of Pennsylvania</t>
  </si>
  <si>
    <t>U. of Rochester</t>
  </si>
  <si>
    <t>U. of Virginia</t>
  </si>
  <si>
    <t>U. of Chicago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</si>
  <si>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</si>
  <si>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</si>
  <si>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</si>
  <si>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</si>
  <si>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</si>
  <si>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</si>
  <si>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</si>
  <si>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</si>
  <si>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</si>
  <si>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</si>
  <si>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</si>
  <si>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</si>
  <si>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</si>
  <si>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</si>
  <si>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</si>
  <si>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</si>
  <si>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</si>
  <si>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</si>
  <si>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</si>
  <si>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</si>
  <si>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</si>
  <si>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</si>
  <si>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</si>
  <si>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</si>
  <si>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</si>
  <si>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>Descriptive statistics</t>
  </si>
  <si>
    <t>count</t>
  </si>
  <si>
    <t xml:space="preserve">% of Classes Under 20 </t>
  </si>
  <si>
    <t xml:space="preserve">Student/Faculty Ratio </t>
  </si>
  <si>
    <t xml:space="preserve">Alumni Giving Rate </t>
  </si>
  <si>
    <t>This worksheet contains values required for MegaStat charts.</t>
  </si>
  <si>
    <t>Boxplot  3-31-2012 20:36.52</t>
  </si>
  <si>
    <t>3-31-2012 20:36.52  (3)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</si>
  <si>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</si>
  <si>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</si>
  <si>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</si>
  <si>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</si>
  <si>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</si>
  <si>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</si>
  <si>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</si>
  <si>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</si>
  <si>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</si>
  <si>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</si>
  <si>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</si>
  <si>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</si>
  <si>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</si>
  <si>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</si>
  <si>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</si>
  <si>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</si>
  <si>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</si>
  <si>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</si>
  <si>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</si>
  <si>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</si>
  <si>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</si>
  <si>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</si>
  <si>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</si>
  <si>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</si>
  <si>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</si>
  <si>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Alumni Giving Rate</t>
  </si>
  <si>
    <t>Residuals</t>
  </si>
  <si>
    <t>PROBABILITY OUTPUT</t>
  </si>
  <si>
    <t>Percentile</t>
  </si>
  <si>
    <t>% of Classes Under 20, X</t>
  </si>
  <si>
    <t>Alumni Giving Rate, Y</t>
  </si>
  <si>
    <t>X^2</t>
  </si>
  <si>
    <t>Y^2</t>
  </si>
  <si>
    <t>XY</t>
  </si>
  <si>
    <t>Student/Faculty Ratio, X</t>
  </si>
</sst>
</file>

<file path=xl/styles.xml><?xml version="1.0" encoding="utf-8"?>
<styleSheet xmlns="http://schemas.openxmlformats.org/spreadsheetml/2006/main">
  <numFmts count="8">
    <numFmt numFmtId="172" formatCode="#,##0\ ;\-#,##0\ \ \ "/>
    <numFmt numFmtId="173" formatCode="0\ \ \ "/>
    <numFmt numFmtId="174" formatCode="0.0\ \ \ "/>
    <numFmt numFmtId="175" formatCode=";;;"/>
    <numFmt numFmtId="176" formatCode="#,##0\ ;\-#,##0\ "/>
    <numFmt numFmtId="177" formatCode="0\ "/>
    <numFmt numFmtId="178" formatCode="#,##0.000\ ;\-#,##0.000\ "/>
    <numFmt numFmtId="179" formatCode="#,##0.000\ ;\-#,##0.000\ \ \ "/>
  </numFmts>
  <fonts count="10">
    <font>
      <sz val="12"/>
      <name val="Times New Roman"/>
    </font>
    <font>
      <b/>
      <sz val="12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4" xfId="0" applyBorder="1"/>
    <xf numFmtId="0" fontId="0" fillId="0" borderId="4" xfId="0" applyFill="1" applyBorder="1" applyAlignment="1"/>
    <xf numFmtId="0" fontId="1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172" fontId="4" fillId="0" borderId="5" xfId="0" applyNumberFormat="1" applyFont="1" applyBorder="1" applyAlignment="1">
      <alignment horizontal="right"/>
    </xf>
    <xf numFmtId="172" fontId="5" fillId="0" borderId="6" xfId="0" applyNumberFormat="1" applyFont="1" applyBorder="1" applyAlignment="1">
      <alignment horizontal="right"/>
    </xf>
    <xf numFmtId="172" fontId="4" fillId="0" borderId="6" xfId="0" applyNumberFormat="1" applyFont="1" applyBorder="1" applyAlignment="1">
      <alignment horizontal="right"/>
    </xf>
    <xf numFmtId="172" fontId="3" fillId="0" borderId="0" xfId="0" applyNumberFormat="1" applyFont="1" applyAlignment="1">
      <alignment horizontal="right"/>
    </xf>
    <xf numFmtId="172" fontId="3" fillId="0" borderId="0" xfId="0" applyNumberFormat="1" applyFont="1"/>
    <xf numFmtId="173" fontId="4" fillId="0" borderId="5" xfId="0" applyNumberFormat="1" applyFont="1" applyBorder="1" applyAlignment="1">
      <alignment horizontal="right"/>
    </xf>
    <xf numFmtId="173" fontId="4" fillId="0" borderId="6" xfId="0" applyNumberFormat="1" applyFont="1" applyBorder="1" applyAlignment="1">
      <alignment horizontal="right"/>
    </xf>
    <xf numFmtId="173" fontId="3" fillId="0" borderId="0" xfId="0" applyNumberFormat="1" applyFont="1"/>
    <xf numFmtId="174" fontId="4" fillId="0" borderId="5" xfId="0" applyNumberFormat="1" applyFont="1" applyBorder="1" applyAlignment="1">
      <alignment horizontal="right"/>
    </xf>
    <xf numFmtId="174" fontId="4" fillId="0" borderId="6" xfId="0" applyNumberFormat="1" applyFont="1" applyBorder="1" applyAlignment="1">
      <alignment horizontal="right"/>
    </xf>
    <xf numFmtId="174" fontId="3" fillId="0" borderId="0" xfId="0" applyNumberFormat="1" applyFont="1"/>
    <xf numFmtId="173" fontId="4" fillId="0" borderId="2" xfId="0" applyNumberFormat="1" applyFont="1" applyBorder="1" applyAlignment="1">
      <alignment horizontal="centerContinuous"/>
    </xf>
    <xf numFmtId="174" fontId="4" fillId="0" borderId="2" xfId="0" applyNumberFormat="1" applyFont="1" applyBorder="1" applyAlignment="1">
      <alignment horizontal="centerContinuous"/>
    </xf>
    <xf numFmtId="172" fontId="3" fillId="0" borderId="7" xfId="0" applyNumberFormat="1" applyFont="1" applyBorder="1" applyAlignment="1">
      <alignment horizontal="right"/>
    </xf>
    <xf numFmtId="172" fontId="3" fillId="0" borderId="7" xfId="0" applyNumberFormat="1" applyFont="1" applyBorder="1"/>
    <xf numFmtId="173" fontId="3" fillId="0" borderId="7" xfId="0" applyNumberFormat="1" applyFont="1" applyBorder="1"/>
    <xf numFmtId="174" fontId="3" fillId="0" borderId="7" xfId="0" applyNumberFormat="1" applyFont="1" applyBorder="1"/>
    <xf numFmtId="175" fontId="3" fillId="0" borderId="0" xfId="0" applyNumberFormat="1" applyFont="1" applyAlignment="1">
      <alignment horizontal="right"/>
    </xf>
    <xf numFmtId="175" fontId="3" fillId="0" borderId="0" xfId="0" applyNumberFormat="1" applyFont="1"/>
    <xf numFmtId="172" fontId="6" fillId="0" borderId="5" xfId="0" quotePrefix="1" applyNumberFormat="1" applyFont="1" applyBorder="1" applyAlignment="1">
      <alignment horizontal="center"/>
    </xf>
    <xf numFmtId="176" fontId="3" fillId="0" borderId="0" xfId="0" quotePrefix="1" applyNumberFormat="1" applyFont="1" applyAlignment="1">
      <alignment horizontal="right"/>
    </xf>
    <xf numFmtId="176" fontId="3" fillId="0" borderId="7" xfId="0" quotePrefix="1" applyNumberFormat="1" applyFont="1" applyBorder="1" applyAlignment="1">
      <alignment horizontal="right"/>
    </xf>
    <xf numFmtId="0" fontId="3" fillId="0" borderId="7" xfId="0" applyFont="1" applyBorder="1"/>
    <xf numFmtId="0" fontId="4" fillId="0" borderId="8" xfId="0" applyFont="1" applyBorder="1" applyAlignment="1">
      <alignment horizontal="right"/>
    </xf>
    <xf numFmtId="177" fontId="3" fillId="0" borderId="0" xfId="0" applyNumberFormat="1" applyFont="1"/>
    <xf numFmtId="0" fontId="7" fillId="0" borderId="0" xfId="0" applyFont="1"/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1" xfId="0" applyFont="1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7" fillId="0" borderId="4" xfId="0" applyFont="1" applyFill="1" applyBorder="1" applyAlignment="1"/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179" fontId="4" fillId="0" borderId="5" xfId="0" applyNumberFormat="1" applyFont="1" applyBorder="1" applyAlignment="1">
      <alignment horizontal="right"/>
    </xf>
    <xf numFmtId="179" fontId="5" fillId="0" borderId="6" xfId="0" applyNumberFormat="1" applyFont="1" applyBorder="1" applyAlignment="1">
      <alignment horizontal="right"/>
    </xf>
    <xf numFmtId="179" fontId="4" fillId="0" borderId="6" xfId="0" applyNumberFormat="1" applyFont="1" applyBorder="1" applyAlignment="1">
      <alignment horizontal="right"/>
    </xf>
    <xf numFmtId="179" fontId="3" fillId="0" borderId="0" xfId="0" applyNumberFormat="1" applyFont="1" applyAlignment="1">
      <alignment horizontal="right"/>
    </xf>
    <xf numFmtId="179" fontId="3" fillId="0" borderId="0" xfId="0" applyNumberFormat="1" applyFont="1"/>
    <xf numFmtId="179" fontId="3" fillId="0" borderId="7" xfId="0" applyNumberFormat="1" applyFont="1" applyBorder="1" applyAlignment="1">
      <alignment horizontal="right"/>
    </xf>
    <xf numFmtId="179" fontId="3" fillId="0" borderId="7" xfId="0" applyNumberFormat="1" applyFont="1" applyBorder="1"/>
    <xf numFmtId="179" fontId="6" fillId="0" borderId="5" xfId="0" quotePrefix="1" applyNumberFormat="1" applyFont="1" applyBorder="1" applyAlignment="1">
      <alignment horizontal="center"/>
    </xf>
    <xf numFmtId="178" fontId="3" fillId="0" borderId="0" xfId="0" quotePrefix="1" applyNumberFormat="1" applyFont="1" applyAlignment="1">
      <alignment horizontal="right"/>
    </xf>
    <xf numFmtId="178" fontId="3" fillId="0" borderId="7" xfId="0" quotePrefix="1" applyNumberFormat="1" applyFont="1" applyBorder="1" applyAlignment="1">
      <alignment horizontal="right"/>
    </xf>
    <xf numFmtId="0" fontId="8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2"/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Output!$B$6:$B$17</c:f>
              <c:numCache>
                <c:formatCode>#,##0\ ;\-#,##0\ 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 formatCode=";;;">
                  <c:v>79.989999999999995</c:v>
                </c:pt>
              </c:numCache>
            </c:numRef>
          </c:cat>
          <c:val>
            <c:numRef>
              <c:f>Output!$H$6:$H$17</c:f>
              <c:numCache>
                <c:formatCode>0.0\ \ \ </c:formatCode>
                <c:ptCount val="12"/>
                <c:pt idx="0">
                  <c:v>2.083333333333333</c:v>
                </c:pt>
                <c:pt idx="1">
                  <c:v>6.25</c:v>
                </c:pt>
                <c:pt idx="2">
                  <c:v>8.3333333333333321</c:v>
                </c:pt>
                <c:pt idx="3">
                  <c:v>8.3333333333333321</c:v>
                </c:pt>
                <c:pt idx="4">
                  <c:v>6.25</c:v>
                </c:pt>
                <c:pt idx="5">
                  <c:v>10.416666666666668</c:v>
                </c:pt>
                <c:pt idx="6">
                  <c:v>8.3333333333333321</c:v>
                </c:pt>
                <c:pt idx="7">
                  <c:v>12.5</c:v>
                </c:pt>
                <c:pt idx="8">
                  <c:v>29.166666666666668</c:v>
                </c:pt>
                <c:pt idx="9">
                  <c:v>6.25</c:v>
                </c:pt>
                <c:pt idx="10">
                  <c:v>2.083333333333333</c:v>
                </c:pt>
              </c:numCache>
            </c:numRef>
          </c:val>
        </c:ser>
        <c:gapWidth val="0"/>
        <c:axId val="153527040"/>
        <c:axId val="153528576"/>
      </c:barChart>
      <c:catAx>
        <c:axId val="15352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of Classes Under 20</a:t>
                </a:r>
              </a:p>
            </c:rich>
          </c:tx>
          <c:layout/>
        </c:title>
        <c:numFmt formatCode="#,##0\ ;\-#,##0\ " sourceLinked="0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53528576"/>
        <c:crosses val="autoZero"/>
        <c:auto val="1"/>
        <c:lblAlgn val="ctr"/>
        <c:lblOffset val="100"/>
      </c:catAx>
      <c:valAx>
        <c:axId val="153528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Percent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35270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Sheet3!$K$28:$K$75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Sheet3!$L$28:$L$75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49</c:v>
                </c:pt>
                <c:pt idx="45">
                  <c:v>50</c:v>
                </c:pt>
                <c:pt idx="46">
                  <c:v>53</c:v>
                </c:pt>
                <c:pt idx="47">
                  <c:v>67</c:v>
                </c:pt>
              </c:numCache>
            </c:numRef>
          </c:yVal>
        </c:ser>
        <c:axId val="333460608"/>
        <c:axId val="333300480"/>
      </c:scatterChart>
      <c:valAx>
        <c:axId val="33346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333300480"/>
        <c:crosses val="autoZero"/>
        <c:crossBetween val="midCat"/>
      </c:valAx>
      <c:valAx>
        <c:axId val="333300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Alumni Giving Rate</a:t>
                </a:r>
              </a:p>
            </c:rich>
          </c:tx>
          <c:layout/>
        </c:title>
        <c:numFmt formatCode="General" sourceLinked="1"/>
        <c:tickLblPos val="nextTo"/>
        <c:crossAx val="3334606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1"/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Output!$B$206:$B$215</c:f>
              <c:numCache>
                <c:formatCode>#,##0.000\ ;\-#,##0.000\ </c:formatCod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 formatCode=";;;">
                  <c:v>24.999999000000003</c:v>
                </c:pt>
              </c:numCache>
            </c:numRef>
          </c:cat>
          <c:val>
            <c:numRef>
              <c:f>Output!$H$206:$H$215</c:f>
              <c:numCache>
                <c:formatCode>0.0\ \ \ </c:formatCode>
                <c:ptCount val="10"/>
                <c:pt idx="0">
                  <c:v>2.083333333333333</c:v>
                </c:pt>
                <c:pt idx="1">
                  <c:v>6.25</c:v>
                </c:pt>
                <c:pt idx="2">
                  <c:v>22.916666666666664</c:v>
                </c:pt>
                <c:pt idx="3">
                  <c:v>27.083333333333332</c:v>
                </c:pt>
                <c:pt idx="4">
                  <c:v>16.666666666666664</c:v>
                </c:pt>
                <c:pt idx="5">
                  <c:v>14.583333333333334</c:v>
                </c:pt>
                <c:pt idx="6">
                  <c:v>4.1666666666666661</c:v>
                </c:pt>
                <c:pt idx="7">
                  <c:v>0</c:v>
                </c:pt>
                <c:pt idx="8">
                  <c:v>6.25</c:v>
                </c:pt>
              </c:numCache>
            </c:numRef>
          </c:val>
        </c:ser>
        <c:gapWidth val="0"/>
        <c:axId val="339589376"/>
        <c:axId val="363207680"/>
      </c:barChart>
      <c:catAx>
        <c:axId val="33958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</c:title>
        <c:numFmt formatCode="#,##0.000\ ;\-#,##0.000\ " sourceLinked="0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63207680"/>
        <c:crosses val="autoZero"/>
        <c:auto val="1"/>
        <c:lblAlgn val="ctr"/>
        <c:lblOffset val="100"/>
      </c:catAx>
      <c:valAx>
        <c:axId val="3632076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Percent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395893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% of Classes Under 20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Sheet2!$A$2:$A$49</c:f>
              <c:numCache>
                <c:formatCode>General</c:formatCode>
                <c:ptCount val="48"/>
                <c:pt idx="0">
                  <c:v>39</c:v>
                </c:pt>
                <c:pt idx="1">
                  <c:v>68</c:v>
                </c:pt>
                <c:pt idx="2">
                  <c:v>60</c:v>
                </c:pt>
                <c:pt idx="3">
                  <c:v>65</c:v>
                </c:pt>
                <c:pt idx="4">
                  <c:v>67</c:v>
                </c:pt>
                <c:pt idx="5">
                  <c:v>52</c:v>
                </c:pt>
                <c:pt idx="6">
                  <c:v>45</c:v>
                </c:pt>
                <c:pt idx="7">
                  <c:v>69</c:v>
                </c:pt>
                <c:pt idx="8">
                  <c:v>72</c:v>
                </c:pt>
                <c:pt idx="9">
                  <c:v>61</c:v>
                </c:pt>
                <c:pt idx="10">
                  <c:v>68</c:v>
                </c:pt>
                <c:pt idx="11">
                  <c:v>65</c:v>
                </c:pt>
                <c:pt idx="12">
                  <c:v>54</c:v>
                </c:pt>
                <c:pt idx="13">
                  <c:v>73</c:v>
                </c:pt>
                <c:pt idx="14">
                  <c:v>64</c:v>
                </c:pt>
                <c:pt idx="15">
                  <c:v>55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32</c:v>
                </c:pt>
                <c:pt idx="20">
                  <c:v>68</c:v>
                </c:pt>
                <c:pt idx="21">
                  <c:v>62</c:v>
                </c:pt>
                <c:pt idx="22">
                  <c:v>69</c:v>
                </c:pt>
                <c:pt idx="23">
                  <c:v>67</c:v>
                </c:pt>
                <c:pt idx="24">
                  <c:v>56</c:v>
                </c:pt>
                <c:pt idx="25">
                  <c:v>58</c:v>
                </c:pt>
                <c:pt idx="26">
                  <c:v>32</c:v>
                </c:pt>
                <c:pt idx="27">
                  <c:v>42</c:v>
                </c:pt>
                <c:pt idx="28">
                  <c:v>41</c:v>
                </c:pt>
                <c:pt idx="29">
                  <c:v>48</c:v>
                </c:pt>
                <c:pt idx="30">
                  <c:v>45</c:v>
                </c:pt>
                <c:pt idx="31">
                  <c:v>65</c:v>
                </c:pt>
                <c:pt idx="32">
                  <c:v>31</c:v>
                </c:pt>
                <c:pt idx="33">
                  <c:v>29</c:v>
                </c:pt>
                <c:pt idx="34">
                  <c:v>51</c:v>
                </c:pt>
                <c:pt idx="35">
                  <c:v>40</c:v>
                </c:pt>
                <c:pt idx="36">
                  <c:v>53</c:v>
                </c:pt>
                <c:pt idx="37">
                  <c:v>65</c:v>
                </c:pt>
                <c:pt idx="38">
                  <c:v>63</c:v>
                </c:pt>
                <c:pt idx="39">
                  <c:v>53</c:v>
                </c:pt>
                <c:pt idx="40">
                  <c:v>39</c:v>
                </c:pt>
                <c:pt idx="41">
                  <c:v>44</c:v>
                </c:pt>
                <c:pt idx="42">
                  <c:v>37</c:v>
                </c:pt>
                <c:pt idx="43">
                  <c:v>37</c:v>
                </c:pt>
                <c:pt idx="44">
                  <c:v>68</c:v>
                </c:pt>
                <c:pt idx="45">
                  <c:v>59</c:v>
                </c:pt>
                <c:pt idx="46">
                  <c:v>73</c:v>
                </c:pt>
                <c:pt idx="47">
                  <c:v>77</c:v>
                </c:pt>
              </c:numCache>
            </c:numRef>
          </c:xVal>
          <c:yVal>
            <c:numRef>
              <c:f>Sheet2!$I$28:$I$75</c:f>
              <c:numCache>
                <c:formatCode>General</c:formatCode>
                <c:ptCount val="48"/>
                <c:pt idx="0">
                  <c:v>6.7330887089997553</c:v>
                </c:pt>
                <c:pt idx="1">
                  <c:v>-4.3422032996274709</c:v>
                </c:pt>
                <c:pt idx="2">
                  <c:v>7.9199462199938324</c:v>
                </c:pt>
                <c:pt idx="3">
                  <c:v>10.631102770230527</c:v>
                </c:pt>
                <c:pt idx="4">
                  <c:v>-8.6844346096748097</c:v>
                </c:pt>
                <c:pt idx="5">
                  <c:v>4.1820957396151393</c:v>
                </c:pt>
                <c:pt idx="6">
                  <c:v>4.7864765692837778</c:v>
                </c:pt>
                <c:pt idx="7">
                  <c:v>-6.999971989580132</c:v>
                </c:pt>
                <c:pt idx="8">
                  <c:v>-4.9732780594381154</c:v>
                </c:pt>
                <c:pt idx="9">
                  <c:v>20.262177530041171</c:v>
                </c:pt>
                <c:pt idx="10">
                  <c:v>7.6577967003725291</c:v>
                </c:pt>
                <c:pt idx="11">
                  <c:v>1.6311027702305267</c:v>
                </c:pt>
                <c:pt idx="12">
                  <c:v>0.86655835970980988</c:v>
                </c:pt>
                <c:pt idx="13">
                  <c:v>5.3689532506092235</c:v>
                </c:pt>
                <c:pt idx="14">
                  <c:v>-7.7111285398168121</c:v>
                </c:pt>
                <c:pt idx="15">
                  <c:v>11.208789669757149</c:v>
                </c:pt>
                <c:pt idx="16">
                  <c:v>8.6311027702305267</c:v>
                </c:pt>
                <c:pt idx="17">
                  <c:v>-21.053359849864151</c:v>
                </c:pt>
                <c:pt idx="18">
                  <c:v>-6.0266659197221344</c:v>
                </c:pt>
                <c:pt idx="19">
                  <c:v>7.3374695386683939</c:v>
                </c:pt>
                <c:pt idx="20">
                  <c:v>29.657796700372529</c:v>
                </c:pt>
                <c:pt idx="21">
                  <c:v>6.6044088400885101</c:v>
                </c:pt>
                <c:pt idx="22">
                  <c:v>-3.999971989580132</c:v>
                </c:pt>
                <c:pt idx="23">
                  <c:v>-7.6844346096748097</c:v>
                </c:pt>
                <c:pt idx="24">
                  <c:v>-12.448979020195512</c:v>
                </c:pt>
                <c:pt idx="25">
                  <c:v>-12.764516400100842</c:v>
                </c:pt>
                <c:pt idx="26">
                  <c:v>-6.6625304613316061</c:v>
                </c:pt>
                <c:pt idx="27">
                  <c:v>-11.240217360858235</c:v>
                </c:pt>
                <c:pt idx="28">
                  <c:v>-6.5824486709055705</c:v>
                </c:pt>
                <c:pt idx="29">
                  <c:v>-16.186829500574209</c:v>
                </c:pt>
                <c:pt idx="30">
                  <c:v>-10.213523430716222</c:v>
                </c:pt>
                <c:pt idx="31">
                  <c:v>0.63110277023052674</c:v>
                </c:pt>
                <c:pt idx="32">
                  <c:v>5.995238228621055</c:v>
                </c:pt>
                <c:pt idx="33">
                  <c:v>11.310775608526381</c:v>
                </c:pt>
                <c:pt idx="34">
                  <c:v>-13.1601355704322</c:v>
                </c:pt>
                <c:pt idx="35">
                  <c:v>7.0753200190470906</c:v>
                </c:pt>
                <c:pt idx="36">
                  <c:v>21.524327049662478</c:v>
                </c:pt>
                <c:pt idx="37">
                  <c:v>5.6311027702305267</c:v>
                </c:pt>
                <c:pt idx="38">
                  <c:v>-11.053359849864151</c:v>
                </c:pt>
                <c:pt idx="39">
                  <c:v>-5.4756729503375219</c:v>
                </c:pt>
                <c:pt idx="40">
                  <c:v>-5.2669112910002447</c:v>
                </c:pt>
                <c:pt idx="41">
                  <c:v>6.444245259236439</c:v>
                </c:pt>
                <c:pt idx="42">
                  <c:v>-4.9513739110949189</c:v>
                </c:pt>
                <c:pt idx="43">
                  <c:v>-3.9513739110949189</c:v>
                </c:pt>
                <c:pt idx="44">
                  <c:v>-6.3422032996274709</c:v>
                </c:pt>
                <c:pt idx="45">
                  <c:v>6.5777149099464971</c:v>
                </c:pt>
                <c:pt idx="46">
                  <c:v>-7.6310467493907765</c:v>
                </c:pt>
                <c:pt idx="47">
                  <c:v>6.7378784907985647</c:v>
                </c:pt>
              </c:numCache>
            </c:numRef>
          </c:yVal>
        </c:ser>
        <c:axId val="131517056"/>
        <c:axId val="131458560"/>
      </c:scatterChart>
      <c:valAx>
        <c:axId val="13151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of Classes Under 20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1458560"/>
        <c:crosses val="autoZero"/>
        <c:crossBetween val="midCat"/>
      </c:valAx>
      <c:valAx>
        <c:axId val="131458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15170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Sheet2!$K$28:$K$75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Sheet2!$L$28:$L$75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46</c:v>
                </c:pt>
                <c:pt idx="44">
                  <c:v>49</c:v>
                </c:pt>
                <c:pt idx="45">
                  <c:v>50</c:v>
                </c:pt>
                <c:pt idx="46">
                  <c:v>53</c:v>
                </c:pt>
                <c:pt idx="47">
                  <c:v>67</c:v>
                </c:pt>
              </c:numCache>
            </c:numRef>
          </c:yVal>
        </c:ser>
        <c:axId val="319491456"/>
        <c:axId val="319407616"/>
      </c:scatterChart>
      <c:valAx>
        <c:axId val="31949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19407616"/>
        <c:crosses val="autoZero"/>
        <c:crossBetween val="midCat"/>
      </c:valAx>
      <c:valAx>
        <c:axId val="319407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Alumni Giving Rate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194914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3"/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Output!$B$46:$B$57</c:f>
              <c:numCache>
                <c:formatCode>#,##0\ ;\-#,##0\ 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 formatCode=";;;">
                  <c:v>23.990000000000002</c:v>
                </c:pt>
              </c:numCache>
            </c:numRef>
          </c:cat>
          <c:val>
            <c:numRef>
              <c:f>Output!$H$46:$H$57</c:f>
              <c:numCache>
                <c:formatCode>0.0\ \ \ </c:formatCode>
                <c:ptCount val="12"/>
                <c:pt idx="0">
                  <c:v>2.083333333333333</c:v>
                </c:pt>
                <c:pt idx="1">
                  <c:v>4.1666666666666661</c:v>
                </c:pt>
                <c:pt idx="2">
                  <c:v>14.583333333333334</c:v>
                </c:pt>
                <c:pt idx="3">
                  <c:v>20.833333333333336</c:v>
                </c:pt>
                <c:pt idx="4">
                  <c:v>12.5</c:v>
                </c:pt>
                <c:pt idx="5">
                  <c:v>20.833333333333336</c:v>
                </c:pt>
                <c:pt idx="6">
                  <c:v>4.1666666666666661</c:v>
                </c:pt>
                <c:pt idx="7">
                  <c:v>4.1666666666666661</c:v>
                </c:pt>
                <c:pt idx="8">
                  <c:v>8.3333333333333321</c:v>
                </c:pt>
                <c:pt idx="9">
                  <c:v>6.25</c:v>
                </c:pt>
                <c:pt idx="10">
                  <c:v>2.083333333333333</c:v>
                </c:pt>
              </c:numCache>
            </c:numRef>
          </c:val>
        </c:ser>
        <c:gapWidth val="0"/>
        <c:axId val="235795584"/>
        <c:axId val="235797888"/>
      </c:barChart>
      <c:catAx>
        <c:axId val="23579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Student/Faculty Ratio</a:t>
                </a:r>
              </a:p>
            </c:rich>
          </c:tx>
          <c:layout/>
        </c:title>
        <c:numFmt formatCode="#,##0\ ;\-#,##0\ " sourceLinked="0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35797888"/>
        <c:crosses val="autoZero"/>
        <c:auto val="1"/>
        <c:lblAlgn val="ctr"/>
        <c:lblOffset val="100"/>
      </c:catAx>
      <c:valAx>
        <c:axId val="235797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Percent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57955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6"/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Output!$B$86:$B$93</c:f>
              <c:numCache>
                <c:formatCode>#,##0\ ;\-#,##0\ 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 formatCode=";;;">
                  <c:v>69.990000000000009</c:v>
                </c:pt>
              </c:numCache>
            </c:numRef>
          </c:cat>
          <c:val>
            <c:numRef>
              <c:f>Output!$H$86:$H$93</c:f>
              <c:numCache>
                <c:formatCode>0.0\ \ \ </c:formatCode>
                <c:ptCount val="8"/>
                <c:pt idx="0">
                  <c:v>6.25</c:v>
                </c:pt>
                <c:pt idx="1">
                  <c:v>20.833333333333336</c:v>
                </c:pt>
                <c:pt idx="2">
                  <c:v>25</c:v>
                </c:pt>
                <c:pt idx="3">
                  <c:v>22.916666666666664</c:v>
                </c:pt>
                <c:pt idx="4">
                  <c:v>18.75</c:v>
                </c:pt>
                <c:pt idx="5">
                  <c:v>4.1666666666666661</c:v>
                </c:pt>
                <c:pt idx="6">
                  <c:v>2.083333333333333</c:v>
                </c:pt>
              </c:numCache>
            </c:numRef>
          </c:val>
        </c:ser>
        <c:gapWidth val="0"/>
        <c:axId val="266304128"/>
        <c:axId val="295093376"/>
      </c:barChart>
      <c:catAx>
        <c:axId val="26630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Alumni Giving Rate</a:t>
                </a:r>
              </a:p>
            </c:rich>
          </c:tx>
          <c:layout/>
        </c:title>
        <c:numFmt formatCode="#,##0\ ;\-#,##0\ " sourceLinked="0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95093376"/>
        <c:crosses val="autoZero"/>
        <c:auto val="1"/>
        <c:lblAlgn val="ctr"/>
        <c:lblOffset val="100"/>
      </c:catAx>
      <c:valAx>
        <c:axId val="295093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Percent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663041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r>
              <a:rPr lang="en-IN" b="1"/>
              <a:t>BoxPlot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ChartDataSheet_!$B$4:$B$16</c:f>
              <c:numCache>
                <c:formatCode>General</c:formatCode>
                <c:ptCount val="13"/>
                <c:pt idx="0">
                  <c:v>29</c:v>
                </c:pt>
                <c:pt idx="1">
                  <c:v>44.75</c:v>
                </c:pt>
                <c:pt idx="2">
                  <c:v>44.75</c:v>
                </c:pt>
                <c:pt idx="3">
                  <c:v>59.5</c:v>
                </c:pt>
                <c:pt idx="4">
                  <c:v>59.5</c:v>
                </c:pt>
                <c:pt idx="5">
                  <c:v>59.5</c:v>
                </c:pt>
                <c:pt idx="6">
                  <c:v>66.25</c:v>
                </c:pt>
                <c:pt idx="7">
                  <c:v>66.25</c:v>
                </c:pt>
                <c:pt idx="8">
                  <c:v>77</c:v>
                </c:pt>
                <c:pt idx="9">
                  <c:v>66.25</c:v>
                </c:pt>
                <c:pt idx="10">
                  <c:v>66.25</c:v>
                </c:pt>
                <c:pt idx="11">
                  <c:v>44.75</c:v>
                </c:pt>
                <c:pt idx="12">
                  <c:v>44.75</c:v>
                </c:pt>
              </c:numCache>
            </c:numRef>
          </c:xVal>
          <c:yVal>
            <c:numRef>
              <c:f>ChartDataSheet_!$A$4:$A$16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yVal>
        </c:ser>
        <c:axId val="319490688"/>
        <c:axId val="139119232"/>
      </c:scatterChart>
      <c:valAx>
        <c:axId val="319490688"/>
        <c:scaling>
          <c:orientation val="minMax"/>
          <c:min val="20"/>
        </c:scaling>
        <c:axPos val="b"/>
        <c:title>
          <c:tx>
            <c:rich>
              <a:bodyPr/>
              <a:lstStyle/>
              <a:p>
                <a:pPr>
                  <a:defRPr sz="1000" b="1" i="0">
                    <a:latin typeface="Arial"/>
                    <a:ea typeface="Arial"/>
                    <a:cs typeface="Arial"/>
                  </a:defRPr>
                </a:pPr>
                <a:r>
                  <a:rPr lang="en-IN" b="1"/>
                  <a:t>% of Classes Under 20 </a:t>
                </a:r>
              </a:p>
            </c:rich>
          </c:tx>
          <c:layout/>
        </c:title>
        <c:numFmt formatCode="General" sourceLinked="1"/>
        <c:minorTickMark val="out"/>
        <c:tickLblPos val="nextTo"/>
        <c:txPr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9119232"/>
        <c:crosses val="autoZero"/>
        <c:crossBetween val="midCat"/>
      </c:valAx>
      <c:valAx>
        <c:axId val="139119232"/>
        <c:scaling>
          <c:orientation val="minMax"/>
        </c:scaling>
        <c:delete val="1"/>
        <c:axPos val="l"/>
        <c:numFmt formatCode="General" sourceLinked="1"/>
        <c:tickLblPos val="none"/>
        <c:crossAx val="319490688"/>
        <c:crossesAt val="-4114"/>
        <c:crossBetween val="midCat"/>
      </c:valAx>
      <c:spPr>
        <a:noFill/>
        <a:ln w="25400">
          <a:noFill/>
        </a:ln>
      </c:spPr>
    </c:plotArea>
    <c:plotVisOnly val="1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r>
              <a:rPr lang="en-IN" b="1"/>
              <a:t>BoxPlot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ChartDataSheet_!$C$4:$C$16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13.5</c:v>
                </c:pt>
                <c:pt idx="7">
                  <c:v>13.5</c:v>
                </c:pt>
                <c:pt idx="8">
                  <c:v>21</c:v>
                </c:pt>
                <c:pt idx="9">
                  <c:v>13.5</c:v>
                </c:pt>
                <c:pt idx="10">
                  <c:v>13.5</c:v>
                </c:pt>
                <c:pt idx="11">
                  <c:v>8</c:v>
                </c:pt>
                <c:pt idx="12">
                  <c:v>8</c:v>
                </c:pt>
              </c:numCache>
            </c:numRef>
          </c:xVal>
          <c:yVal>
            <c:numRef>
              <c:f>ChartDataSheet_!$A$4:$A$16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ChartDataSheet_!$C$21:$C$22</c:f>
              <c:numCache>
                <c:formatCode>General</c:formatCode>
                <c:ptCount val="2"/>
                <c:pt idx="0">
                  <c:v>21.75</c:v>
                </c:pt>
                <c:pt idx="1">
                  <c:v>21.75</c:v>
                </c:pt>
              </c:numCache>
            </c:numRef>
          </c:xVal>
          <c:yVal>
            <c:numRef>
              <c:f>ChartDataSheet_!$A$21:$A$22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ChartDataSheet_!$C$23:$C$24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ChartDataSheet_!$A$23:$A$24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ChartDataSheet_!$C$25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ChartDataSheet_!$A$25</c:f>
              <c:numCache>
                <c:formatCode>General</c:formatCode>
                <c:ptCount val="1"/>
                <c:pt idx="0">
                  <c:v>1.8</c:v>
                </c:pt>
              </c:numCache>
            </c:numRef>
          </c:yVal>
        </c:ser>
        <c:axId val="339689472"/>
        <c:axId val="339683200"/>
      </c:scatterChart>
      <c:valAx>
        <c:axId val="33968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>
                    <a:latin typeface="Arial"/>
                    <a:ea typeface="Arial"/>
                    <a:cs typeface="Arial"/>
                  </a:defRPr>
                </a:pPr>
                <a:r>
                  <a:rPr lang="en-IN" b="1"/>
                  <a:t>Student/Faculty Ratio </a:t>
                </a:r>
              </a:p>
            </c:rich>
          </c:tx>
          <c:layout/>
        </c:title>
        <c:numFmt formatCode="General" sourceLinked="1"/>
        <c:minorTickMark val="out"/>
        <c:tickLblPos val="nextTo"/>
        <c:txPr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39683200"/>
        <c:crosses val="autoZero"/>
        <c:crossBetween val="midCat"/>
      </c:valAx>
      <c:valAx>
        <c:axId val="339683200"/>
        <c:scaling>
          <c:orientation val="minMax"/>
        </c:scaling>
        <c:delete val="1"/>
        <c:axPos val="l"/>
        <c:numFmt formatCode="General" sourceLinked="1"/>
        <c:tickLblPos val="none"/>
        <c:crossAx val="339689472"/>
        <c:crossesAt val="-4114"/>
        <c:crossBetween val="midCat"/>
      </c:valAx>
      <c:spPr>
        <a:noFill/>
        <a:ln w="25400">
          <a:noFill/>
        </a:ln>
      </c:spPr>
    </c:plotArea>
    <c:plotVisOnly val="1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r>
              <a:rPr lang="en-IN" b="1"/>
              <a:t>BoxPlot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ChartDataSheet_!$D$4:$D$16</c:f>
              <c:numCache>
                <c:formatCode>General</c:formatCode>
                <c:ptCount val="13"/>
                <c:pt idx="0">
                  <c:v>7</c:v>
                </c:pt>
                <c:pt idx="1">
                  <c:v>18.75</c:v>
                </c:pt>
                <c:pt idx="2">
                  <c:v>18.75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38.5</c:v>
                </c:pt>
                <c:pt idx="7">
                  <c:v>38.5</c:v>
                </c:pt>
                <c:pt idx="8">
                  <c:v>67</c:v>
                </c:pt>
                <c:pt idx="9">
                  <c:v>38.5</c:v>
                </c:pt>
                <c:pt idx="10">
                  <c:v>38.5</c:v>
                </c:pt>
                <c:pt idx="11">
                  <c:v>18.75</c:v>
                </c:pt>
                <c:pt idx="12">
                  <c:v>18.75</c:v>
                </c:pt>
              </c:numCache>
            </c:numRef>
          </c:xVal>
          <c:yVal>
            <c:numRef>
              <c:f>ChartDataSheet_!$A$4:$A$16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yVal>
        </c:ser>
        <c:axId val="339722240"/>
        <c:axId val="339716352"/>
      </c:scatterChart>
      <c:valAx>
        <c:axId val="33972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>
                    <a:latin typeface="Arial"/>
                    <a:ea typeface="Arial"/>
                    <a:cs typeface="Arial"/>
                  </a:defRPr>
                </a:pPr>
                <a:r>
                  <a:rPr lang="en-IN" b="1"/>
                  <a:t>Alumni Giving Rate </a:t>
                </a:r>
              </a:p>
            </c:rich>
          </c:tx>
          <c:layout/>
        </c:title>
        <c:numFmt formatCode="General" sourceLinked="1"/>
        <c:minorTickMark val="out"/>
        <c:tickLblPos val="nextTo"/>
        <c:txPr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39716352"/>
        <c:crosses val="autoZero"/>
        <c:crossBetween val="midCat"/>
      </c:valAx>
      <c:valAx>
        <c:axId val="339716352"/>
        <c:scaling>
          <c:orientation val="minMax"/>
        </c:scaling>
        <c:delete val="1"/>
        <c:axPos val="l"/>
        <c:numFmt formatCode="General" sourceLinked="1"/>
        <c:tickLblPos val="none"/>
        <c:crossAx val="339722240"/>
        <c:crossesAt val="-4114"/>
        <c:crossBetween val="midCat"/>
      </c:valAx>
      <c:spPr>
        <a:noFill/>
        <a:ln w="25400">
          <a:noFill/>
        </a:ln>
      </c:spPr>
    </c:plotArea>
    <c:plotVisOnly val="1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IN"/>
              <a:t>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trendline>
            <c:spPr>
              <a:ln w="3175"/>
            </c:spPr>
            <c:trendlineType val="linear"/>
            <c:dispRSqr val="1"/>
            <c:dispEq val="1"/>
            <c:trendlineLbl>
              <c:layout>
                <c:manualLayout>
                  <c:x val="0.10226301563050887"/>
                  <c:y val="-0.36629546306711663"/>
                </c:manualLayout>
              </c:layout>
              <c:numFmt formatCode="#,##0.000\ ;\-#,##0.000\ " sourceLinked="0"/>
              <c:txPr>
                <a:bodyPr/>
                <a:lstStyle/>
                <a:p>
                  <a:pPr>
                    <a:defRPr sz="1000" b="1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Sheet2!$A$2:$A$49</c:f>
              <c:numCache>
                <c:formatCode>General</c:formatCode>
                <c:ptCount val="48"/>
                <c:pt idx="0">
                  <c:v>39</c:v>
                </c:pt>
                <c:pt idx="1">
                  <c:v>68</c:v>
                </c:pt>
                <c:pt idx="2">
                  <c:v>60</c:v>
                </c:pt>
                <c:pt idx="3">
                  <c:v>65</c:v>
                </c:pt>
                <c:pt idx="4">
                  <c:v>67</c:v>
                </c:pt>
                <c:pt idx="5">
                  <c:v>52</c:v>
                </c:pt>
                <c:pt idx="6">
                  <c:v>45</c:v>
                </c:pt>
                <c:pt idx="7">
                  <c:v>69</c:v>
                </c:pt>
                <c:pt idx="8">
                  <c:v>72</c:v>
                </c:pt>
                <c:pt idx="9">
                  <c:v>61</c:v>
                </c:pt>
                <c:pt idx="10">
                  <c:v>68</c:v>
                </c:pt>
                <c:pt idx="11">
                  <c:v>65</c:v>
                </c:pt>
                <c:pt idx="12">
                  <c:v>54</c:v>
                </c:pt>
                <c:pt idx="13">
                  <c:v>73</c:v>
                </c:pt>
                <c:pt idx="14">
                  <c:v>64</c:v>
                </c:pt>
                <c:pt idx="15">
                  <c:v>55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32</c:v>
                </c:pt>
                <c:pt idx="20">
                  <c:v>68</c:v>
                </c:pt>
                <c:pt idx="21">
                  <c:v>62</c:v>
                </c:pt>
                <c:pt idx="22">
                  <c:v>69</c:v>
                </c:pt>
                <c:pt idx="23">
                  <c:v>67</c:v>
                </c:pt>
                <c:pt idx="24">
                  <c:v>56</c:v>
                </c:pt>
                <c:pt idx="25">
                  <c:v>58</c:v>
                </c:pt>
                <c:pt idx="26">
                  <c:v>32</c:v>
                </c:pt>
                <c:pt idx="27">
                  <c:v>42</c:v>
                </c:pt>
                <c:pt idx="28">
                  <c:v>41</c:v>
                </c:pt>
                <c:pt idx="29">
                  <c:v>48</c:v>
                </c:pt>
                <c:pt idx="30">
                  <c:v>45</c:v>
                </c:pt>
                <c:pt idx="31">
                  <c:v>65</c:v>
                </c:pt>
                <c:pt idx="32">
                  <c:v>31</c:v>
                </c:pt>
                <c:pt idx="33">
                  <c:v>29</c:v>
                </c:pt>
                <c:pt idx="34">
                  <c:v>51</c:v>
                </c:pt>
                <c:pt idx="35">
                  <c:v>40</c:v>
                </c:pt>
                <c:pt idx="36">
                  <c:v>53</c:v>
                </c:pt>
                <c:pt idx="37">
                  <c:v>65</c:v>
                </c:pt>
                <c:pt idx="38">
                  <c:v>63</c:v>
                </c:pt>
                <c:pt idx="39">
                  <c:v>53</c:v>
                </c:pt>
                <c:pt idx="40">
                  <c:v>39</c:v>
                </c:pt>
                <c:pt idx="41">
                  <c:v>44</c:v>
                </c:pt>
                <c:pt idx="42">
                  <c:v>37</c:v>
                </c:pt>
                <c:pt idx="43">
                  <c:v>37</c:v>
                </c:pt>
                <c:pt idx="44">
                  <c:v>68</c:v>
                </c:pt>
                <c:pt idx="45">
                  <c:v>59</c:v>
                </c:pt>
                <c:pt idx="46">
                  <c:v>73</c:v>
                </c:pt>
                <c:pt idx="47">
                  <c:v>77</c:v>
                </c:pt>
              </c:numCache>
            </c:numRef>
          </c:xVal>
          <c:yVal>
            <c:numRef>
              <c:f>Sheet2!$B$2:$B$49</c:f>
              <c:numCache>
                <c:formatCode>General</c:formatCode>
                <c:ptCount val="48"/>
                <c:pt idx="0">
                  <c:v>25</c:v>
                </c:pt>
                <c:pt idx="1">
                  <c:v>33</c:v>
                </c:pt>
                <c:pt idx="2">
                  <c:v>40</c:v>
                </c:pt>
                <c:pt idx="3">
                  <c:v>46</c:v>
                </c:pt>
                <c:pt idx="4">
                  <c:v>28</c:v>
                </c:pt>
                <c:pt idx="5">
                  <c:v>31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53</c:v>
                </c:pt>
                <c:pt idx="10">
                  <c:v>45</c:v>
                </c:pt>
                <c:pt idx="11">
                  <c:v>37</c:v>
                </c:pt>
                <c:pt idx="12">
                  <c:v>29</c:v>
                </c:pt>
                <c:pt idx="13">
                  <c:v>46</c:v>
                </c:pt>
                <c:pt idx="14">
                  <c:v>27</c:v>
                </c:pt>
                <c:pt idx="15">
                  <c:v>40</c:v>
                </c:pt>
                <c:pt idx="16">
                  <c:v>44</c:v>
                </c:pt>
                <c:pt idx="17">
                  <c:v>13</c:v>
                </c:pt>
                <c:pt idx="18">
                  <c:v>30</c:v>
                </c:pt>
                <c:pt idx="19">
                  <c:v>21</c:v>
                </c:pt>
                <c:pt idx="20">
                  <c:v>67</c:v>
                </c:pt>
                <c:pt idx="21">
                  <c:v>40</c:v>
                </c:pt>
                <c:pt idx="22">
                  <c:v>34</c:v>
                </c:pt>
                <c:pt idx="23">
                  <c:v>29</c:v>
                </c:pt>
                <c:pt idx="24">
                  <c:v>17</c:v>
                </c:pt>
                <c:pt idx="25">
                  <c:v>18</c:v>
                </c:pt>
                <c:pt idx="26">
                  <c:v>7</c:v>
                </c:pt>
                <c:pt idx="27">
                  <c:v>9</c:v>
                </c:pt>
                <c:pt idx="28">
                  <c:v>13</c:v>
                </c:pt>
                <c:pt idx="29">
                  <c:v>8</c:v>
                </c:pt>
                <c:pt idx="30">
                  <c:v>12</c:v>
                </c:pt>
                <c:pt idx="31">
                  <c:v>36</c:v>
                </c:pt>
                <c:pt idx="32">
                  <c:v>19</c:v>
                </c:pt>
                <c:pt idx="33">
                  <c:v>23</c:v>
                </c:pt>
                <c:pt idx="34">
                  <c:v>13</c:v>
                </c:pt>
                <c:pt idx="35">
                  <c:v>26</c:v>
                </c:pt>
                <c:pt idx="36">
                  <c:v>49</c:v>
                </c:pt>
                <c:pt idx="37">
                  <c:v>41</c:v>
                </c:pt>
                <c:pt idx="38">
                  <c:v>23</c:v>
                </c:pt>
                <c:pt idx="39">
                  <c:v>22</c:v>
                </c:pt>
                <c:pt idx="40">
                  <c:v>13</c:v>
                </c:pt>
                <c:pt idx="41">
                  <c:v>28</c:v>
                </c:pt>
                <c:pt idx="42">
                  <c:v>12</c:v>
                </c:pt>
                <c:pt idx="43">
                  <c:v>13</c:v>
                </c:pt>
                <c:pt idx="44">
                  <c:v>31</c:v>
                </c:pt>
                <c:pt idx="45">
                  <c:v>38</c:v>
                </c:pt>
                <c:pt idx="46">
                  <c:v>33</c:v>
                </c:pt>
                <c:pt idx="47">
                  <c:v>50</c:v>
                </c:pt>
              </c:numCache>
            </c:numRef>
          </c:yVal>
        </c:ser>
        <c:axId val="338039936"/>
        <c:axId val="338076416"/>
      </c:scatterChart>
      <c:valAx>
        <c:axId val="338039936"/>
        <c:scaling>
          <c:orientation val="minMax"/>
          <c:min val="20"/>
        </c:scaling>
        <c:axPos val="b"/>
        <c:title>
          <c:tx>
            <c:rich>
              <a:bodyPr/>
              <a:lstStyle/>
              <a:p>
                <a:pPr>
                  <a:defRPr sz="1000" b="1" i="0">
                    <a:latin typeface="Arial"/>
                    <a:ea typeface="Arial"/>
                    <a:cs typeface="Arial"/>
                  </a:defRPr>
                </a:pPr>
                <a:r>
                  <a:rPr lang="en-IN" b="1"/>
                  <a:t>% of Classes Under 20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38076416"/>
        <c:crosses val="autoZero"/>
        <c:crossBetween val="midCat"/>
      </c:valAx>
      <c:valAx>
        <c:axId val="3380764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>
                    <a:latin typeface="Arial"/>
                    <a:ea typeface="Arial"/>
                    <a:cs typeface="Arial"/>
                  </a:defRPr>
                </a:pPr>
                <a:r>
                  <a:rPr lang="en-IN" b="1"/>
                  <a:t>Alumni Giving Rate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38039936"/>
        <c:crosses val="autoZero"/>
        <c:crossBetween val="midCat"/>
      </c:valAx>
      <c:spPr>
        <a:noFill/>
        <a:ln w="25400">
          <a:noFill/>
        </a:ln>
      </c:spPr>
    </c:plotArea>
    <c:plotVisOnly val="1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IN"/>
              <a:t>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trendline>
            <c:spPr>
              <a:ln w="3175"/>
            </c:spPr>
            <c:trendlineType val="linear"/>
            <c:dispRSqr val="1"/>
            <c:dispEq val="1"/>
            <c:trendlineLbl>
              <c:layout>
                <c:manualLayout>
                  <c:x val="0.13077447408626161"/>
                  <c:y val="-0.70025121859767525"/>
                </c:manualLayout>
              </c:layout>
              <c:numFmt formatCode="#,##0.000\ ;\-#,##0.000\ " sourceLinked="0"/>
              <c:txPr>
                <a:bodyPr/>
                <a:lstStyle/>
                <a:p>
                  <a:pPr>
                    <a:defRPr sz="1000" b="1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Sheet3!$A$2:$A$49</c:f>
              <c:numCache>
                <c:formatCode>General</c:formatCode>
                <c:ptCount val="48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7</c:v>
                </c:pt>
                <c:pt idx="8">
                  <c:v>13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6</c:v>
                </c:pt>
                <c:pt idx="17">
                  <c:v>13</c:v>
                </c:pt>
                <c:pt idx="18">
                  <c:v>8</c:v>
                </c:pt>
                <c:pt idx="19">
                  <c:v>19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12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4</c:v>
                </c:pt>
                <c:pt idx="32">
                  <c:v>23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13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9</c:v>
                </c:pt>
                <c:pt idx="45">
                  <c:v>11</c:v>
                </c:pt>
                <c:pt idx="46">
                  <c:v>7</c:v>
                </c:pt>
                <c:pt idx="47">
                  <c:v>7</c:v>
                </c:pt>
              </c:numCache>
            </c:numRef>
          </c:xVal>
          <c:yVal>
            <c:numRef>
              <c:f>Sheet3!$B$2:$B$49</c:f>
              <c:numCache>
                <c:formatCode>General</c:formatCode>
                <c:ptCount val="48"/>
                <c:pt idx="0">
                  <c:v>25</c:v>
                </c:pt>
                <c:pt idx="1">
                  <c:v>33</c:v>
                </c:pt>
                <c:pt idx="2">
                  <c:v>40</c:v>
                </c:pt>
                <c:pt idx="3">
                  <c:v>46</c:v>
                </c:pt>
                <c:pt idx="4">
                  <c:v>28</c:v>
                </c:pt>
                <c:pt idx="5">
                  <c:v>31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53</c:v>
                </c:pt>
                <c:pt idx="10">
                  <c:v>45</c:v>
                </c:pt>
                <c:pt idx="11">
                  <c:v>37</c:v>
                </c:pt>
                <c:pt idx="12">
                  <c:v>29</c:v>
                </c:pt>
                <c:pt idx="13">
                  <c:v>46</c:v>
                </c:pt>
                <c:pt idx="14">
                  <c:v>27</c:v>
                </c:pt>
                <c:pt idx="15">
                  <c:v>40</c:v>
                </c:pt>
                <c:pt idx="16">
                  <c:v>44</c:v>
                </c:pt>
                <c:pt idx="17">
                  <c:v>13</c:v>
                </c:pt>
                <c:pt idx="18">
                  <c:v>30</c:v>
                </c:pt>
                <c:pt idx="19">
                  <c:v>21</c:v>
                </c:pt>
                <c:pt idx="20">
                  <c:v>67</c:v>
                </c:pt>
                <c:pt idx="21">
                  <c:v>40</c:v>
                </c:pt>
                <c:pt idx="22">
                  <c:v>34</c:v>
                </c:pt>
                <c:pt idx="23">
                  <c:v>29</c:v>
                </c:pt>
                <c:pt idx="24">
                  <c:v>17</c:v>
                </c:pt>
                <c:pt idx="25">
                  <c:v>18</c:v>
                </c:pt>
                <c:pt idx="26">
                  <c:v>7</c:v>
                </c:pt>
                <c:pt idx="27">
                  <c:v>9</c:v>
                </c:pt>
                <c:pt idx="28">
                  <c:v>13</c:v>
                </c:pt>
                <c:pt idx="29">
                  <c:v>8</c:v>
                </c:pt>
                <c:pt idx="30">
                  <c:v>12</c:v>
                </c:pt>
                <c:pt idx="31">
                  <c:v>36</c:v>
                </c:pt>
                <c:pt idx="32">
                  <c:v>19</c:v>
                </c:pt>
                <c:pt idx="33">
                  <c:v>23</c:v>
                </c:pt>
                <c:pt idx="34">
                  <c:v>13</c:v>
                </c:pt>
                <c:pt idx="35">
                  <c:v>26</c:v>
                </c:pt>
                <c:pt idx="36">
                  <c:v>49</c:v>
                </c:pt>
                <c:pt idx="37">
                  <c:v>41</c:v>
                </c:pt>
                <c:pt idx="38">
                  <c:v>23</c:v>
                </c:pt>
                <c:pt idx="39">
                  <c:v>22</c:v>
                </c:pt>
                <c:pt idx="40">
                  <c:v>13</c:v>
                </c:pt>
                <c:pt idx="41">
                  <c:v>28</c:v>
                </c:pt>
                <c:pt idx="42">
                  <c:v>12</c:v>
                </c:pt>
                <c:pt idx="43">
                  <c:v>13</c:v>
                </c:pt>
                <c:pt idx="44">
                  <c:v>31</c:v>
                </c:pt>
                <c:pt idx="45">
                  <c:v>38</c:v>
                </c:pt>
                <c:pt idx="46">
                  <c:v>33</c:v>
                </c:pt>
                <c:pt idx="47">
                  <c:v>50</c:v>
                </c:pt>
              </c:numCache>
            </c:numRef>
          </c:yVal>
        </c:ser>
        <c:axId val="333506816"/>
        <c:axId val="313374208"/>
      </c:scatterChart>
      <c:valAx>
        <c:axId val="33350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>
                    <a:latin typeface="Arial"/>
                    <a:ea typeface="Arial"/>
                    <a:cs typeface="Arial"/>
                  </a:defRPr>
                </a:pPr>
                <a:r>
                  <a:rPr lang="en-IN" b="1"/>
                  <a:t>Student/Faculty Ratio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13374208"/>
        <c:crosses val="autoZero"/>
        <c:crossBetween val="midCat"/>
      </c:valAx>
      <c:valAx>
        <c:axId val="313374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>
                    <a:latin typeface="Arial"/>
                    <a:ea typeface="Arial"/>
                    <a:cs typeface="Arial"/>
                  </a:defRPr>
                </a:pPr>
                <a:r>
                  <a:rPr lang="en-IN" b="1"/>
                  <a:t>Alumni Giving Rate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000" b="1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33506816"/>
        <c:crosses val="autoZero"/>
        <c:crossBetween val="midCat"/>
      </c:valAx>
      <c:spPr>
        <a:noFill/>
        <a:ln w="25400">
          <a:noFill/>
        </a:ln>
      </c:spPr>
    </c:plotArea>
    <c:plotVisOnly val="1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Student/Faculty Ratio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Sheet3!$A$2:$A$49</c:f>
              <c:numCache>
                <c:formatCode>General</c:formatCode>
                <c:ptCount val="48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7</c:v>
                </c:pt>
                <c:pt idx="8">
                  <c:v>13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6</c:v>
                </c:pt>
                <c:pt idx="17">
                  <c:v>13</c:v>
                </c:pt>
                <c:pt idx="18">
                  <c:v>8</c:v>
                </c:pt>
                <c:pt idx="19">
                  <c:v>19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12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4</c:v>
                </c:pt>
                <c:pt idx="32">
                  <c:v>23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13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9</c:v>
                </c:pt>
                <c:pt idx="45">
                  <c:v>11</c:v>
                </c:pt>
                <c:pt idx="46">
                  <c:v>7</c:v>
                </c:pt>
                <c:pt idx="47">
                  <c:v>7</c:v>
                </c:pt>
              </c:numCache>
            </c:numRef>
          </c:xVal>
          <c:yVal>
            <c:numRef>
              <c:f>Sheet3!$I$28:$I$75</c:f>
              <c:numCache>
                <c:formatCode>General</c:formatCode>
                <c:ptCount val="48"/>
                <c:pt idx="0">
                  <c:v>-1.2708160651043556</c:v>
                </c:pt>
                <c:pt idx="1">
                  <c:v>-3.5565895561751191</c:v>
                </c:pt>
                <c:pt idx="2">
                  <c:v>3.4434104438248809</c:v>
                </c:pt>
                <c:pt idx="3">
                  <c:v>-0.84236304724588251</c:v>
                </c:pt>
                <c:pt idx="4">
                  <c:v>-4.4422801597468151</c:v>
                </c:pt>
                <c:pt idx="5">
                  <c:v>-5.5565895561751191</c:v>
                </c:pt>
                <c:pt idx="6">
                  <c:v>-1.3279707633185076</c:v>
                </c:pt>
                <c:pt idx="7">
                  <c:v>-7.6137442543892746</c:v>
                </c:pt>
                <c:pt idx="8">
                  <c:v>8.7291839348956444</c:v>
                </c:pt>
                <c:pt idx="9">
                  <c:v>20.557719840253185</c:v>
                </c:pt>
                <c:pt idx="10">
                  <c:v>8.4434104438248809</c:v>
                </c:pt>
                <c:pt idx="11">
                  <c:v>-1.6137442543892746</c:v>
                </c:pt>
                <c:pt idx="12">
                  <c:v>-3.4422801597468151</c:v>
                </c:pt>
                <c:pt idx="13">
                  <c:v>9.4434104438248809</c:v>
                </c:pt>
                <c:pt idx="14">
                  <c:v>-7.4994348579609635</c:v>
                </c:pt>
                <c:pt idx="15">
                  <c:v>9.6148745384673404</c:v>
                </c:pt>
                <c:pt idx="16">
                  <c:v>3.329101047396577</c:v>
                </c:pt>
                <c:pt idx="17">
                  <c:v>-13.270816065104356</c:v>
                </c:pt>
                <c:pt idx="18">
                  <c:v>-6.5565895561751191</c:v>
                </c:pt>
                <c:pt idx="19">
                  <c:v>7.0721121241805633</c:v>
                </c:pt>
                <c:pt idx="20">
                  <c:v>24.271946349182421</c:v>
                </c:pt>
                <c:pt idx="21">
                  <c:v>3.4434104438248809</c:v>
                </c:pt>
                <c:pt idx="22">
                  <c:v>-4.6137442543892746</c:v>
                </c:pt>
                <c:pt idx="23">
                  <c:v>-5.4994348579609635</c:v>
                </c:pt>
                <c:pt idx="24">
                  <c:v>-11.327970763318508</c:v>
                </c:pt>
                <c:pt idx="25">
                  <c:v>-4.2197272247740614E-2</c:v>
                </c:pt>
                <c:pt idx="26">
                  <c:v>-6.9278878758194367</c:v>
                </c:pt>
                <c:pt idx="27">
                  <c:v>-2.8707331776052882</c:v>
                </c:pt>
                <c:pt idx="28">
                  <c:v>-2.9850425740335922</c:v>
                </c:pt>
                <c:pt idx="29">
                  <c:v>-5.9278878758194367</c:v>
                </c:pt>
                <c:pt idx="30">
                  <c:v>0.12926682239471177</c:v>
                </c:pt>
                <c:pt idx="31">
                  <c:v>-8.7852083490317341</c:v>
                </c:pt>
                <c:pt idx="32">
                  <c:v>13.300730917037171</c:v>
                </c:pt>
                <c:pt idx="33">
                  <c:v>0.84349333132395188</c:v>
                </c:pt>
                <c:pt idx="34">
                  <c:v>-9.1565066686760481</c:v>
                </c:pt>
                <c:pt idx="35">
                  <c:v>5.9006480295381039</c:v>
                </c:pt>
                <c:pt idx="36">
                  <c:v>22.729183934895644</c:v>
                </c:pt>
                <c:pt idx="37">
                  <c:v>2.3862557456107254</c:v>
                </c:pt>
                <c:pt idx="38">
                  <c:v>-9.4422801597468151</c:v>
                </c:pt>
                <c:pt idx="39">
                  <c:v>-4.2708160651043556</c:v>
                </c:pt>
                <c:pt idx="40">
                  <c:v>3.1864215206088673</c:v>
                </c:pt>
                <c:pt idx="41">
                  <c:v>1.7291839348956444</c:v>
                </c:pt>
                <c:pt idx="42">
                  <c:v>-16.327970763318508</c:v>
                </c:pt>
                <c:pt idx="43">
                  <c:v>-13.270816065104356</c:v>
                </c:pt>
                <c:pt idx="44">
                  <c:v>-3.4994348579609635</c:v>
                </c:pt>
                <c:pt idx="45">
                  <c:v>7.6148745384673404</c:v>
                </c:pt>
                <c:pt idx="46">
                  <c:v>-5.6137442543892746</c:v>
                </c:pt>
                <c:pt idx="47">
                  <c:v>11.386255745610725</c:v>
                </c:pt>
              </c:numCache>
            </c:numRef>
          </c:yVal>
        </c:ser>
        <c:axId val="311999104"/>
        <c:axId val="153221376"/>
      </c:scatterChart>
      <c:valAx>
        <c:axId val="31199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Student/Faculty Ratio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3221376"/>
        <c:crosses val="autoZero"/>
        <c:crossBetween val="midCat"/>
      </c:valAx>
      <c:valAx>
        <c:axId val="153221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119991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19</xdr:row>
      <xdr:rowOff>92075</xdr:rowOff>
    </xdr:from>
    <xdr:to>
      <xdr:col>8</xdr:col>
      <xdr:colOff>279400</xdr:colOff>
      <xdr:row>39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254000</xdr:colOff>
      <xdr:row>59</xdr:row>
      <xdr:rowOff>92075</xdr:rowOff>
    </xdr:from>
    <xdr:to>
      <xdr:col>8</xdr:col>
      <xdr:colOff>279400</xdr:colOff>
      <xdr:row>79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254000</xdr:colOff>
      <xdr:row>95</xdr:row>
      <xdr:rowOff>92075</xdr:rowOff>
    </xdr:from>
    <xdr:to>
      <xdr:col>8</xdr:col>
      <xdr:colOff>279400</xdr:colOff>
      <xdr:row>115</xdr:row>
      <xdr:rowOff>53975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254000</xdr:colOff>
      <xdr:row>122</xdr:row>
      <xdr:rowOff>92075</xdr:rowOff>
    </xdr:from>
    <xdr:to>
      <xdr:col>9</xdr:col>
      <xdr:colOff>352425</xdr:colOff>
      <xdr:row>132</xdr:row>
      <xdr:rowOff>60325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254000</xdr:colOff>
      <xdr:row>133</xdr:row>
      <xdr:rowOff>152400</xdr:rowOff>
    </xdr:from>
    <xdr:to>
      <xdr:col>9</xdr:col>
      <xdr:colOff>352425</xdr:colOff>
      <xdr:row>143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254000</xdr:colOff>
      <xdr:row>145</xdr:row>
      <xdr:rowOff>50800</xdr:rowOff>
    </xdr:from>
    <xdr:to>
      <xdr:col>9</xdr:col>
      <xdr:colOff>352425</xdr:colOff>
      <xdr:row>155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254000</xdr:colOff>
      <xdr:row>157</xdr:row>
      <xdr:rowOff>92075</xdr:rowOff>
    </xdr:from>
    <xdr:to>
      <xdr:col>8</xdr:col>
      <xdr:colOff>279400</xdr:colOff>
      <xdr:row>177</xdr:row>
      <xdr:rowOff>53975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254000</xdr:colOff>
      <xdr:row>179</xdr:row>
      <xdr:rowOff>92075</xdr:rowOff>
    </xdr:from>
    <xdr:to>
      <xdr:col>8</xdr:col>
      <xdr:colOff>279400</xdr:colOff>
      <xdr:row>199</xdr:row>
      <xdr:rowOff>53975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2</xdr:row>
      <xdr:rowOff>76200</xdr:rowOff>
    </xdr:from>
    <xdr:to>
      <xdr:col>21</xdr:col>
      <xdr:colOff>190500</xdr:colOff>
      <xdr:row>18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23</xdr:row>
      <xdr:rowOff>28574</xdr:rowOff>
    </xdr:from>
    <xdr:to>
      <xdr:col>22</xdr:col>
      <xdr:colOff>666749</xdr:colOff>
      <xdr:row>38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3</xdr:col>
      <xdr:colOff>606425</xdr:colOff>
      <xdr:row>68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1</xdr:rowOff>
    </xdr:from>
    <xdr:to>
      <xdr:col>22</xdr:col>
      <xdr:colOff>609600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22</xdr:row>
      <xdr:rowOff>114299</xdr:rowOff>
    </xdr:from>
    <xdr:to>
      <xdr:col>22</xdr:col>
      <xdr:colOff>600075</xdr:colOff>
      <xdr:row>39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.75"/>
  <sheetData>
    <row r="1" spans="1:4">
      <c r="A1" t="s">
        <v>82</v>
      </c>
    </row>
    <row r="3" spans="1:4">
      <c r="A3" t="s">
        <v>83</v>
      </c>
    </row>
    <row r="4" spans="1:4">
      <c r="A4">
        <v>2</v>
      </c>
      <c r="B4">
        <v>29</v>
      </c>
      <c r="C4">
        <v>3</v>
      </c>
      <c r="D4">
        <v>7</v>
      </c>
    </row>
    <row r="5" spans="1:4">
      <c r="A5">
        <v>2</v>
      </c>
      <c r="B5">
        <v>44.75</v>
      </c>
      <c r="C5">
        <v>8</v>
      </c>
      <c r="D5">
        <v>18.75</v>
      </c>
    </row>
    <row r="6" spans="1:4">
      <c r="A6">
        <v>3</v>
      </c>
      <c r="B6">
        <v>44.75</v>
      </c>
      <c r="C6">
        <v>8</v>
      </c>
      <c r="D6">
        <v>18.75</v>
      </c>
    </row>
    <row r="7" spans="1:4">
      <c r="A7">
        <v>3</v>
      </c>
      <c r="B7">
        <v>59.5</v>
      </c>
      <c r="C7">
        <v>10.5</v>
      </c>
      <c r="D7">
        <v>29</v>
      </c>
    </row>
    <row r="8" spans="1:4">
      <c r="A8">
        <v>1</v>
      </c>
      <c r="B8">
        <v>59.5</v>
      </c>
      <c r="C8">
        <v>10.5</v>
      </c>
      <c r="D8">
        <v>29</v>
      </c>
    </row>
    <row r="9" spans="1:4">
      <c r="A9">
        <v>3</v>
      </c>
      <c r="B9">
        <v>59.5</v>
      </c>
      <c r="C9">
        <v>10.5</v>
      </c>
      <c r="D9">
        <v>29</v>
      </c>
    </row>
    <row r="10" spans="1:4">
      <c r="A10">
        <v>3</v>
      </c>
      <c r="B10">
        <v>66.25</v>
      </c>
      <c r="C10">
        <v>13.5</v>
      </c>
      <c r="D10">
        <v>38.5</v>
      </c>
    </row>
    <row r="11" spans="1:4">
      <c r="A11">
        <v>2</v>
      </c>
      <c r="B11">
        <v>66.25</v>
      </c>
      <c r="C11">
        <v>13.5</v>
      </c>
      <c r="D11">
        <v>38.5</v>
      </c>
    </row>
    <row r="12" spans="1:4">
      <c r="A12">
        <v>2</v>
      </c>
      <c r="B12">
        <v>77</v>
      </c>
      <c r="C12">
        <v>21</v>
      </c>
      <c r="D12">
        <v>67</v>
      </c>
    </row>
    <row r="13" spans="1:4">
      <c r="A13">
        <v>2</v>
      </c>
      <c r="B13">
        <v>66.25</v>
      </c>
      <c r="C13">
        <v>13.5</v>
      </c>
      <c r="D13">
        <v>38.5</v>
      </c>
    </row>
    <row r="14" spans="1:4">
      <c r="A14">
        <v>1</v>
      </c>
      <c r="B14">
        <v>66.25</v>
      </c>
      <c r="C14">
        <v>13.5</v>
      </c>
      <c r="D14">
        <v>38.5</v>
      </c>
    </row>
    <row r="15" spans="1:4">
      <c r="A15">
        <v>1</v>
      </c>
      <c r="B15">
        <v>44.75</v>
      </c>
      <c r="C15">
        <v>8</v>
      </c>
      <c r="D15">
        <v>18.75</v>
      </c>
    </row>
    <row r="16" spans="1:4">
      <c r="A16">
        <v>2</v>
      </c>
      <c r="B16">
        <v>44.75</v>
      </c>
      <c r="C16">
        <v>8</v>
      </c>
      <c r="D16">
        <v>18.75</v>
      </c>
    </row>
    <row r="17" spans="1:4">
      <c r="A17">
        <v>1</v>
      </c>
      <c r="B17">
        <v>-19.75</v>
      </c>
      <c r="C17">
        <v>-8.5</v>
      </c>
      <c r="D17">
        <v>-40.5</v>
      </c>
    </row>
    <row r="18" spans="1:4">
      <c r="A18">
        <v>3</v>
      </c>
      <c r="B18">
        <v>-19.75</v>
      </c>
      <c r="C18">
        <v>-8.5</v>
      </c>
      <c r="D18">
        <v>-40.5</v>
      </c>
    </row>
    <row r="19" spans="1:4">
      <c r="A19">
        <v>1</v>
      </c>
      <c r="B19">
        <v>12.5</v>
      </c>
      <c r="C19">
        <v>-0.25</v>
      </c>
      <c r="D19">
        <v>-10.875</v>
      </c>
    </row>
    <row r="20" spans="1:4">
      <c r="A20">
        <v>3</v>
      </c>
      <c r="B20">
        <v>12.5</v>
      </c>
      <c r="C20">
        <v>-0.25</v>
      </c>
      <c r="D20">
        <v>-10.875</v>
      </c>
    </row>
    <row r="21" spans="1:4">
      <c r="A21">
        <v>1</v>
      </c>
      <c r="B21">
        <v>98.5</v>
      </c>
      <c r="C21">
        <v>21.75</v>
      </c>
      <c r="D21">
        <v>68.125</v>
      </c>
    </row>
    <row r="22" spans="1:4">
      <c r="A22">
        <v>3</v>
      </c>
      <c r="B22">
        <v>98.5</v>
      </c>
      <c r="C22">
        <v>21.75</v>
      </c>
      <c r="D22">
        <v>68.125</v>
      </c>
    </row>
    <row r="23" spans="1:4">
      <c r="A23">
        <v>1</v>
      </c>
      <c r="B23">
        <v>130.75</v>
      </c>
      <c r="C23">
        <v>30</v>
      </c>
      <c r="D23">
        <v>97.75</v>
      </c>
    </row>
    <row r="24" spans="1:4">
      <c r="A24">
        <v>3</v>
      </c>
      <c r="B24">
        <v>130.75</v>
      </c>
      <c r="C24">
        <v>30</v>
      </c>
      <c r="D24">
        <v>97.75</v>
      </c>
    </row>
    <row r="25" spans="1:4">
      <c r="A25">
        <v>1.8</v>
      </c>
      <c r="C25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38"/>
  <sheetViews>
    <sheetView showGridLines="0" topLeftCell="A213" workbookViewId="0">
      <selection activeCell="N229" sqref="N229"/>
    </sheetView>
  </sheetViews>
  <sheetFormatPr defaultRowHeight="12.75"/>
  <cols>
    <col min="1" max="1" width="6.625" style="8" customWidth="1"/>
    <col min="2" max="2" width="6.75" style="8" customWidth="1"/>
    <col min="3" max="3" width="4.625" style="8" customWidth="1"/>
    <col min="4" max="5" width="7.75" style="8" customWidth="1"/>
    <col min="6" max="6" width="5.375" style="8" customWidth="1"/>
    <col min="7" max="7" width="8.875" style="8" customWidth="1"/>
    <col min="8" max="8" width="7.75" style="8" customWidth="1"/>
    <col min="9" max="9" width="9.875" style="8" bestFit="1" customWidth="1"/>
    <col min="10" max="10" width="6.75" style="8" customWidth="1"/>
    <col min="11" max="16384" width="9" style="8"/>
  </cols>
  <sheetData>
    <row r="2" spans="1:10" ht="15">
      <c r="A2" s="7" t="s">
        <v>65</v>
      </c>
    </row>
    <row r="4" spans="1:10">
      <c r="B4" s="9"/>
      <c r="C4" s="28" t="s">
        <v>2</v>
      </c>
      <c r="D4" s="9"/>
      <c r="E4" s="9"/>
      <c r="F4" s="9"/>
      <c r="G4" s="14"/>
      <c r="H4" s="17"/>
      <c r="I4" s="20" t="s">
        <v>75</v>
      </c>
      <c r="J4" s="21"/>
    </row>
    <row r="5" spans="1:10">
      <c r="B5" s="10" t="s">
        <v>66</v>
      </c>
      <c r="C5" s="10" t="s">
        <v>67</v>
      </c>
      <c r="D5" s="10" t="s">
        <v>68</v>
      </c>
      <c r="E5" s="11" t="s">
        <v>69</v>
      </c>
      <c r="F5" s="11" t="s">
        <v>70</v>
      </c>
      <c r="G5" s="15" t="s">
        <v>71</v>
      </c>
      <c r="H5" s="18" t="s">
        <v>72</v>
      </c>
      <c r="I5" s="15" t="s">
        <v>73</v>
      </c>
      <c r="J5" s="18" t="s">
        <v>74</v>
      </c>
    </row>
    <row r="6" spans="1:10">
      <c r="B6" s="29">
        <v>25</v>
      </c>
      <c r="C6" s="12" t="s">
        <v>76</v>
      </c>
      <c r="D6" s="12">
        <v>29.99</v>
      </c>
      <c r="E6" s="13">
        <v>27.5</v>
      </c>
      <c r="F6" s="13">
        <v>5</v>
      </c>
      <c r="G6" s="16">
        <v>1</v>
      </c>
      <c r="H6" s="19">
        <v>2.083333333333333</v>
      </c>
      <c r="I6" s="16">
        <v>1</v>
      </c>
      <c r="J6" s="19">
        <v>2.083333333333333</v>
      </c>
    </row>
    <row r="7" spans="1:10">
      <c r="B7" s="29">
        <v>30</v>
      </c>
      <c r="C7" s="12" t="s">
        <v>76</v>
      </c>
      <c r="D7" s="12">
        <v>34.989999999999995</v>
      </c>
      <c r="E7" s="13">
        <v>32.5</v>
      </c>
      <c r="F7" s="13">
        <v>5</v>
      </c>
      <c r="G7" s="16">
        <v>3</v>
      </c>
      <c r="H7" s="19">
        <v>6.25</v>
      </c>
      <c r="I7" s="16">
        <v>4</v>
      </c>
      <c r="J7" s="19">
        <v>8.3333333333333321</v>
      </c>
    </row>
    <row r="8" spans="1:10">
      <c r="B8" s="29">
        <v>35</v>
      </c>
      <c r="C8" s="12" t="s">
        <v>76</v>
      </c>
      <c r="D8" s="12">
        <v>39.989999999999995</v>
      </c>
      <c r="E8" s="13">
        <v>37.5</v>
      </c>
      <c r="F8" s="13">
        <v>5</v>
      </c>
      <c r="G8" s="16">
        <v>4</v>
      </c>
      <c r="H8" s="19">
        <v>8.3333333333333321</v>
      </c>
      <c r="I8" s="16">
        <v>8</v>
      </c>
      <c r="J8" s="19">
        <v>16.666666666666664</v>
      </c>
    </row>
    <row r="9" spans="1:10">
      <c r="B9" s="29">
        <v>40</v>
      </c>
      <c r="C9" s="12" t="s">
        <v>76</v>
      </c>
      <c r="D9" s="12">
        <v>44.989999999999995</v>
      </c>
      <c r="E9" s="13">
        <v>42.5</v>
      </c>
      <c r="F9" s="13">
        <v>5</v>
      </c>
      <c r="G9" s="16">
        <v>4</v>
      </c>
      <c r="H9" s="19">
        <v>8.3333333333333321</v>
      </c>
      <c r="I9" s="16">
        <v>12</v>
      </c>
      <c r="J9" s="19">
        <v>24.999999999999996</v>
      </c>
    </row>
    <row r="10" spans="1:10">
      <c r="B10" s="29">
        <v>45</v>
      </c>
      <c r="C10" s="12" t="s">
        <v>76</v>
      </c>
      <c r="D10" s="12">
        <v>49.989999999999995</v>
      </c>
      <c r="E10" s="13">
        <v>47.5</v>
      </c>
      <c r="F10" s="13">
        <v>5</v>
      </c>
      <c r="G10" s="16">
        <v>3</v>
      </c>
      <c r="H10" s="19">
        <v>6.25</v>
      </c>
      <c r="I10" s="16">
        <v>15</v>
      </c>
      <c r="J10" s="19">
        <v>31.249999999999996</v>
      </c>
    </row>
    <row r="11" spans="1:10">
      <c r="B11" s="29">
        <v>50</v>
      </c>
      <c r="C11" s="12" t="s">
        <v>76</v>
      </c>
      <c r="D11" s="12">
        <v>54.989999999999995</v>
      </c>
      <c r="E11" s="13">
        <v>52.5</v>
      </c>
      <c r="F11" s="13">
        <v>5</v>
      </c>
      <c r="G11" s="16">
        <v>5</v>
      </c>
      <c r="H11" s="19">
        <v>10.416666666666668</v>
      </c>
      <c r="I11" s="16">
        <v>20</v>
      </c>
      <c r="J11" s="19">
        <v>41.666666666666664</v>
      </c>
    </row>
    <row r="12" spans="1:10">
      <c r="B12" s="29">
        <v>55</v>
      </c>
      <c r="C12" s="12" t="s">
        <v>76</v>
      </c>
      <c r="D12" s="12">
        <v>59.989999999999995</v>
      </c>
      <c r="E12" s="13">
        <v>57.5</v>
      </c>
      <c r="F12" s="13">
        <v>5</v>
      </c>
      <c r="G12" s="16">
        <v>4</v>
      </c>
      <c r="H12" s="19">
        <v>8.3333333333333321</v>
      </c>
      <c r="I12" s="16">
        <v>24</v>
      </c>
      <c r="J12" s="19">
        <v>50</v>
      </c>
    </row>
    <row r="13" spans="1:10">
      <c r="B13" s="29">
        <v>60</v>
      </c>
      <c r="C13" s="12" t="s">
        <v>76</v>
      </c>
      <c r="D13" s="12">
        <v>64.989999999999995</v>
      </c>
      <c r="E13" s="13">
        <v>62.5</v>
      </c>
      <c r="F13" s="13">
        <v>5</v>
      </c>
      <c r="G13" s="16">
        <v>6</v>
      </c>
      <c r="H13" s="19">
        <v>12.5</v>
      </c>
      <c r="I13" s="16">
        <v>30</v>
      </c>
      <c r="J13" s="19">
        <v>62.5</v>
      </c>
    </row>
    <row r="14" spans="1:10">
      <c r="B14" s="29">
        <v>65</v>
      </c>
      <c r="C14" s="12" t="s">
        <v>76</v>
      </c>
      <c r="D14" s="12">
        <v>69.989999999999995</v>
      </c>
      <c r="E14" s="13">
        <v>67.5</v>
      </c>
      <c r="F14" s="13">
        <v>5</v>
      </c>
      <c r="G14" s="16">
        <v>14</v>
      </c>
      <c r="H14" s="19">
        <v>29.166666666666668</v>
      </c>
      <c r="I14" s="16">
        <v>44</v>
      </c>
      <c r="J14" s="19">
        <v>91.666666666666671</v>
      </c>
    </row>
    <row r="15" spans="1:10">
      <c r="B15" s="29">
        <v>70</v>
      </c>
      <c r="C15" s="12" t="s">
        <v>76</v>
      </c>
      <c r="D15" s="12">
        <v>74.989999999999995</v>
      </c>
      <c r="E15" s="13">
        <v>72.5</v>
      </c>
      <c r="F15" s="13">
        <v>5</v>
      </c>
      <c r="G15" s="16">
        <v>3</v>
      </c>
      <c r="H15" s="19">
        <v>6.25</v>
      </c>
      <c r="I15" s="16">
        <v>47</v>
      </c>
      <c r="J15" s="19">
        <v>97.916666666666671</v>
      </c>
    </row>
    <row r="16" spans="1:10">
      <c r="B16" s="30">
        <v>75</v>
      </c>
      <c r="C16" s="22" t="s">
        <v>76</v>
      </c>
      <c r="D16" s="22">
        <v>79.989999999999995</v>
      </c>
      <c r="E16" s="23">
        <v>77.495000000000005</v>
      </c>
      <c r="F16" s="23">
        <v>4.9899999999999949</v>
      </c>
      <c r="G16" s="24">
        <v>1</v>
      </c>
      <c r="H16" s="25">
        <v>2.083333333333333</v>
      </c>
      <c r="I16" s="24">
        <v>48</v>
      </c>
      <c r="J16" s="25">
        <v>100</v>
      </c>
    </row>
    <row r="17" spans="2:10" ht="0.95" customHeight="1">
      <c r="B17" s="26">
        <v>79.989999999999995</v>
      </c>
      <c r="C17" s="26"/>
      <c r="D17" s="26"/>
      <c r="E17" s="27"/>
      <c r="F17" s="27"/>
      <c r="G17" s="27"/>
      <c r="H17" s="27"/>
      <c r="I17" s="27"/>
      <c r="J17" s="27"/>
    </row>
    <row r="18" spans="2:10">
      <c r="B18" s="12"/>
      <c r="C18" s="12"/>
      <c r="D18" s="12"/>
      <c r="E18" s="13"/>
      <c r="F18" s="13"/>
      <c r="G18" s="16">
        <v>48</v>
      </c>
      <c r="H18" s="19">
        <v>100</v>
      </c>
      <c r="I18" s="16"/>
      <c r="J18" s="19"/>
    </row>
    <row r="40" spans="1:10">
      <c r="J40" s="8" t="s">
        <v>67</v>
      </c>
    </row>
    <row r="41" spans="1:10">
      <c r="A41" s="31"/>
      <c r="B41" s="31"/>
      <c r="C41" s="31"/>
      <c r="D41" s="31"/>
      <c r="E41" s="31"/>
      <c r="F41" s="31"/>
      <c r="G41" s="31"/>
    </row>
    <row r="42" spans="1:10" ht="15">
      <c r="A42" s="7" t="s">
        <v>65</v>
      </c>
    </row>
    <row r="44" spans="1:10">
      <c r="B44" s="9"/>
      <c r="C44" s="28" t="s">
        <v>3</v>
      </c>
      <c r="D44" s="9"/>
      <c r="E44" s="9"/>
      <c r="F44" s="9"/>
      <c r="G44" s="14"/>
      <c r="H44" s="17"/>
      <c r="I44" s="20" t="s">
        <v>75</v>
      </c>
      <c r="J44" s="21"/>
    </row>
    <row r="45" spans="1:10">
      <c r="B45" s="10" t="s">
        <v>66</v>
      </c>
      <c r="C45" s="10" t="s">
        <v>67</v>
      </c>
      <c r="D45" s="10" t="s">
        <v>68</v>
      </c>
      <c r="E45" s="11" t="s">
        <v>69</v>
      </c>
      <c r="F45" s="11" t="s">
        <v>70</v>
      </c>
      <c r="G45" s="15" t="s">
        <v>71</v>
      </c>
      <c r="H45" s="18" t="s">
        <v>72</v>
      </c>
      <c r="I45" s="15" t="s">
        <v>73</v>
      </c>
      <c r="J45" s="18" t="s">
        <v>74</v>
      </c>
    </row>
    <row r="46" spans="1:10">
      <c r="B46" s="29">
        <v>2</v>
      </c>
      <c r="C46" s="12" t="s">
        <v>76</v>
      </c>
      <c r="D46" s="12">
        <v>3.99</v>
      </c>
      <c r="E46" s="13">
        <v>3</v>
      </c>
      <c r="F46" s="13">
        <v>2</v>
      </c>
      <c r="G46" s="16">
        <v>1</v>
      </c>
      <c r="H46" s="19">
        <v>2.083333333333333</v>
      </c>
      <c r="I46" s="16">
        <v>1</v>
      </c>
      <c r="J46" s="19">
        <v>2.083333333333333</v>
      </c>
    </row>
    <row r="47" spans="1:10">
      <c r="B47" s="29">
        <v>4</v>
      </c>
      <c r="C47" s="12" t="s">
        <v>76</v>
      </c>
      <c r="D47" s="12">
        <v>5.99</v>
      </c>
      <c r="E47" s="13">
        <v>5</v>
      </c>
      <c r="F47" s="13">
        <v>2</v>
      </c>
      <c r="G47" s="16">
        <v>2</v>
      </c>
      <c r="H47" s="19">
        <v>4.1666666666666661</v>
      </c>
      <c r="I47" s="16">
        <v>3</v>
      </c>
      <c r="J47" s="19">
        <v>6.2499999999999991</v>
      </c>
    </row>
    <row r="48" spans="1:10">
      <c r="B48" s="29">
        <v>6</v>
      </c>
      <c r="C48" s="12" t="s">
        <v>76</v>
      </c>
      <c r="D48" s="12">
        <v>7.99</v>
      </c>
      <c r="E48" s="13">
        <v>7</v>
      </c>
      <c r="F48" s="13">
        <v>2</v>
      </c>
      <c r="G48" s="16">
        <v>7</v>
      </c>
      <c r="H48" s="19">
        <v>14.583333333333334</v>
      </c>
      <c r="I48" s="16">
        <v>10</v>
      </c>
      <c r="J48" s="19">
        <v>20.833333333333332</v>
      </c>
    </row>
    <row r="49" spans="2:10">
      <c r="B49" s="29">
        <v>8</v>
      </c>
      <c r="C49" s="12" t="s">
        <v>76</v>
      </c>
      <c r="D49" s="12">
        <v>9.99</v>
      </c>
      <c r="E49" s="13">
        <v>9</v>
      </c>
      <c r="F49" s="13">
        <v>2</v>
      </c>
      <c r="G49" s="16">
        <v>10</v>
      </c>
      <c r="H49" s="19">
        <v>20.833333333333336</v>
      </c>
      <c r="I49" s="16">
        <v>20</v>
      </c>
      <c r="J49" s="19">
        <v>41.666666666666671</v>
      </c>
    </row>
    <row r="50" spans="2:10">
      <c r="B50" s="29">
        <v>10</v>
      </c>
      <c r="C50" s="12" t="s">
        <v>76</v>
      </c>
      <c r="D50" s="12">
        <v>11.99</v>
      </c>
      <c r="E50" s="13">
        <v>11</v>
      </c>
      <c r="F50" s="13">
        <v>2</v>
      </c>
      <c r="G50" s="16">
        <v>6</v>
      </c>
      <c r="H50" s="19">
        <v>12.5</v>
      </c>
      <c r="I50" s="16">
        <v>26</v>
      </c>
      <c r="J50" s="19">
        <v>54.166666666666671</v>
      </c>
    </row>
    <row r="51" spans="2:10">
      <c r="B51" s="29">
        <v>12</v>
      </c>
      <c r="C51" s="12" t="s">
        <v>76</v>
      </c>
      <c r="D51" s="12">
        <v>13.99</v>
      </c>
      <c r="E51" s="13">
        <v>13</v>
      </c>
      <c r="F51" s="13">
        <v>2</v>
      </c>
      <c r="G51" s="16">
        <v>10</v>
      </c>
      <c r="H51" s="19">
        <v>20.833333333333336</v>
      </c>
      <c r="I51" s="16">
        <v>36</v>
      </c>
      <c r="J51" s="19">
        <v>75</v>
      </c>
    </row>
    <row r="52" spans="2:10">
      <c r="B52" s="29">
        <v>14</v>
      </c>
      <c r="C52" s="12" t="s">
        <v>76</v>
      </c>
      <c r="D52" s="12">
        <v>15.99</v>
      </c>
      <c r="E52" s="13">
        <v>15</v>
      </c>
      <c r="F52" s="13">
        <v>2</v>
      </c>
      <c r="G52" s="16">
        <v>2</v>
      </c>
      <c r="H52" s="19">
        <v>4.1666666666666661</v>
      </c>
      <c r="I52" s="16">
        <v>38</v>
      </c>
      <c r="J52" s="19">
        <v>79.166666666666671</v>
      </c>
    </row>
    <row r="53" spans="2:10">
      <c r="B53" s="29">
        <v>16</v>
      </c>
      <c r="C53" s="12" t="s">
        <v>76</v>
      </c>
      <c r="D53" s="12">
        <v>17.990000000000002</v>
      </c>
      <c r="E53" s="13">
        <v>17</v>
      </c>
      <c r="F53" s="13">
        <v>2</v>
      </c>
      <c r="G53" s="16">
        <v>2</v>
      </c>
      <c r="H53" s="19">
        <v>4.1666666666666661</v>
      </c>
      <c r="I53" s="16">
        <v>40</v>
      </c>
      <c r="J53" s="19">
        <v>83.333333333333343</v>
      </c>
    </row>
    <row r="54" spans="2:10">
      <c r="B54" s="29">
        <v>18</v>
      </c>
      <c r="C54" s="12" t="s">
        <v>76</v>
      </c>
      <c r="D54" s="12">
        <v>19.990000000000002</v>
      </c>
      <c r="E54" s="13">
        <v>19</v>
      </c>
      <c r="F54" s="13">
        <v>2</v>
      </c>
      <c r="G54" s="16">
        <v>4</v>
      </c>
      <c r="H54" s="19">
        <v>8.3333333333333321</v>
      </c>
      <c r="I54" s="16">
        <v>44</v>
      </c>
      <c r="J54" s="19">
        <v>91.666666666666671</v>
      </c>
    </row>
    <row r="55" spans="2:10">
      <c r="B55" s="29">
        <v>20</v>
      </c>
      <c r="C55" s="12" t="s">
        <v>76</v>
      </c>
      <c r="D55" s="12">
        <v>21.990000000000002</v>
      </c>
      <c r="E55" s="13">
        <v>21</v>
      </c>
      <c r="F55" s="13">
        <v>2</v>
      </c>
      <c r="G55" s="16">
        <v>3</v>
      </c>
      <c r="H55" s="19">
        <v>6.25</v>
      </c>
      <c r="I55" s="16">
        <v>47</v>
      </c>
      <c r="J55" s="19">
        <v>97.916666666666671</v>
      </c>
    </row>
    <row r="56" spans="2:10">
      <c r="B56" s="30">
        <v>22</v>
      </c>
      <c r="C56" s="22" t="s">
        <v>76</v>
      </c>
      <c r="D56" s="22">
        <v>23.990000000000002</v>
      </c>
      <c r="E56" s="23">
        <v>22.995000000000001</v>
      </c>
      <c r="F56" s="23">
        <v>1.990000000000002</v>
      </c>
      <c r="G56" s="24">
        <v>1</v>
      </c>
      <c r="H56" s="25">
        <v>2.083333333333333</v>
      </c>
      <c r="I56" s="24">
        <v>48</v>
      </c>
      <c r="J56" s="25">
        <v>100</v>
      </c>
    </row>
    <row r="57" spans="2:10" ht="0.95" customHeight="1">
      <c r="B57" s="26">
        <v>23.990000000000002</v>
      </c>
      <c r="C57" s="26"/>
      <c r="D57" s="26"/>
      <c r="E57" s="27"/>
      <c r="F57" s="27"/>
      <c r="G57" s="27"/>
      <c r="H57" s="27"/>
      <c r="I57" s="27"/>
      <c r="J57" s="27"/>
    </row>
    <row r="58" spans="2:10">
      <c r="B58" s="12"/>
      <c r="C58" s="12"/>
      <c r="D58" s="12"/>
      <c r="E58" s="13"/>
      <c r="F58" s="13"/>
      <c r="G58" s="16">
        <v>48</v>
      </c>
      <c r="H58" s="19">
        <v>100</v>
      </c>
      <c r="I58" s="16"/>
      <c r="J58" s="19"/>
    </row>
    <row r="80" spans="10:10">
      <c r="J80" s="8" t="s">
        <v>67</v>
      </c>
    </row>
    <row r="81" spans="1:10">
      <c r="A81" s="31"/>
      <c r="B81" s="31"/>
      <c r="C81" s="31"/>
      <c r="D81" s="31"/>
      <c r="E81" s="31"/>
      <c r="F81" s="31"/>
      <c r="G81" s="31"/>
    </row>
    <row r="82" spans="1:10" ht="15">
      <c r="A82" s="7" t="s">
        <v>65</v>
      </c>
    </row>
    <row r="84" spans="1:10">
      <c r="B84" s="9"/>
      <c r="C84" s="28" t="s">
        <v>1</v>
      </c>
      <c r="D84" s="9"/>
      <c r="E84" s="9"/>
      <c r="F84" s="9"/>
      <c r="G84" s="14"/>
      <c r="H84" s="17"/>
      <c r="I84" s="20" t="s">
        <v>75</v>
      </c>
      <c r="J84" s="21"/>
    </row>
    <row r="85" spans="1:10">
      <c r="B85" s="10" t="s">
        <v>66</v>
      </c>
      <c r="C85" s="10" t="s">
        <v>67</v>
      </c>
      <c r="D85" s="10" t="s">
        <v>68</v>
      </c>
      <c r="E85" s="11" t="s">
        <v>69</v>
      </c>
      <c r="F85" s="11" t="s">
        <v>70</v>
      </c>
      <c r="G85" s="15" t="s">
        <v>71</v>
      </c>
      <c r="H85" s="18" t="s">
        <v>72</v>
      </c>
      <c r="I85" s="15" t="s">
        <v>73</v>
      </c>
      <c r="J85" s="18" t="s">
        <v>74</v>
      </c>
    </row>
    <row r="86" spans="1:10">
      <c r="B86" s="29">
        <v>0</v>
      </c>
      <c r="C86" s="12" t="s">
        <v>76</v>
      </c>
      <c r="D86" s="12">
        <v>9.99</v>
      </c>
      <c r="E86" s="13">
        <v>5</v>
      </c>
      <c r="F86" s="13">
        <v>10</v>
      </c>
      <c r="G86" s="16">
        <v>3</v>
      </c>
      <c r="H86" s="19">
        <v>6.25</v>
      </c>
      <c r="I86" s="16">
        <v>3</v>
      </c>
      <c r="J86" s="19">
        <v>6.25</v>
      </c>
    </row>
    <row r="87" spans="1:10">
      <c r="B87" s="29">
        <v>10</v>
      </c>
      <c r="C87" s="12" t="s">
        <v>76</v>
      </c>
      <c r="D87" s="12">
        <v>19.990000000000002</v>
      </c>
      <c r="E87" s="13">
        <v>15</v>
      </c>
      <c r="F87" s="13">
        <v>10</v>
      </c>
      <c r="G87" s="16">
        <v>10</v>
      </c>
      <c r="H87" s="19">
        <v>20.833333333333336</v>
      </c>
      <c r="I87" s="16">
        <v>13</v>
      </c>
      <c r="J87" s="19">
        <v>27.083333333333336</v>
      </c>
    </row>
    <row r="88" spans="1:10">
      <c r="B88" s="29">
        <v>20</v>
      </c>
      <c r="C88" s="12" t="s">
        <v>76</v>
      </c>
      <c r="D88" s="12">
        <v>29.990000000000002</v>
      </c>
      <c r="E88" s="13">
        <v>25</v>
      </c>
      <c r="F88" s="13">
        <v>10</v>
      </c>
      <c r="G88" s="16">
        <v>12</v>
      </c>
      <c r="H88" s="19">
        <v>25</v>
      </c>
      <c r="I88" s="16">
        <v>25</v>
      </c>
      <c r="J88" s="19">
        <v>52.083333333333336</v>
      </c>
    </row>
    <row r="89" spans="1:10">
      <c r="B89" s="29">
        <v>30</v>
      </c>
      <c r="C89" s="12" t="s">
        <v>76</v>
      </c>
      <c r="D89" s="12">
        <v>39.99</v>
      </c>
      <c r="E89" s="13">
        <v>35</v>
      </c>
      <c r="F89" s="13">
        <v>10</v>
      </c>
      <c r="G89" s="16">
        <v>11</v>
      </c>
      <c r="H89" s="19">
        <v>22.916666666666664</v>
      </c>
      <c r="I89" s="16">
        <v>36</v>
      </c>
      <c r="J89" s="19">
        <v>75</v>
      </c>
    </row>
    <row r="90" spans="1:10">
      <c r="B90" s="29">
        <v>40</v>
      </c>
      <c r="C90" s="12" t="s">
        <v>76</v>
      </c>
      <c r="D90" s="12">
        <v>49.99</v>
      </c>
      <c r="E90" s="13">
        <v>45</v>
      </c>
      <c r="F90" s="13">
        <v>10</v>
      </c>
      <c r="G90" s="16">
        <v>9</v>
      </c>
      <c r="H90" s="19">
        <v>18.75</v>
      </c>
      <c r="I90" s="16">
        <v>45</v>
      </c>
      <c r="J90" s="19">
        <v>93.75</v>
      </c>
    </row>
    <row r="91" spans="1:10">
      <c r="B91" s="29">
        <v>50</v>
      </c>
      <c r="C91" s="12" t="s">
        <v>76</v>
      </c>
      <c r="D91" s="12">
        <v>59.99</v>
      </c>
      <c r="E91" s="13">
        <v>55</v>
      </c>
      <c r="F91" s="13">
        <v>10</v>
      </c>
      <c r="G91" s="16">
        <v>2</v>
      </c>
      <c r="H91" s="19">
        <v>4.1666666666666661</v>
      </c>
      <c r="I91" s="16">
        <v>47</v>
      </c>
      <c r="J91" s="19">
        <v>97.916666666666671</v>
      </c>
    </row>
    <row r="92" spans="1:10">
      <c r="B92" s="30">
        <v>60</v>
      </c>
      <c r="C92" s="22" t="s">
        <v>76</v>
      </c>
      <c r="D92" s="22">
        <v>69.990000000000009</v>
      </c>
      <c r="E92" s="23">
        <v>64.995000000000005</v>
      </c>
      <c r="F92" s="23">
        <v>9.9900000000000091</v>
      </c>
      <c r="G92" s="24">
        <v>1</v>
      </c>
      <c r="H92" s="25">
        <v>2.083333333333333</v>
      </c>
      <c r="I92" s="24">
        <v>48</v>
      </c>
      <c r="J92" s="25">
        <v>100</v>
      </c>
    </row>
    <row r="93" spans="1:10" ht="0.95" customHeight="1">
      <c r="B93" s="26">
        <v>69.990000000000009</v>
      </c>
      <c r="C93" s="26"/>
      <c r="D93" s="26"/>
      <c r="E93" s="27"/>
      <c r="F93" s="27"/>
      <c r="G93" s="27"/>
      <c r="H93" s="27"/>
      <c r="I93" s="27"/>
      <c r="J93" s="27"/>
    </row>
    <row r="94" spans="1:10">
      <c r="B94" s="12"/>
      <c r="C94" s="12"/>
      <c r="D94" s="12"/>
      <c r="E94" s="13"/>
      <c r="F94" s="13"/>
      <c r="G94" s="16">
        <v>48</v>
      </c>
      <c r="H94" s="19">
        <v>100</v>
      </c>
      <c r="I94" s="16"/>
      <c r="J94" s="19"/>
    </row>
    <row r="116" spans="1:10">
      <c r="J116" s="8" t="s">
        <v>67</v>
      </c>
    </row>
    <row r="117" spans="1:10">
      <c r="A117" s="31"/>
      <c r="B117" s="31"/>
      <c r="C117" s="31"/>
      <c r="D117" s="31"/>
      <c r="E117" s="31"/>
      <c r="F117" s="31"/>
      <c r="G117" s="31"/>
    </row>
    <row r="118" spans="1:10" ht="15">
      <c r="A118" s="7" t="s">
        <v>77</v>
      </c>
    </row>
    <row r="120" spans="1:10">
      <c r="A120" s="32"/>
      <c r="B120" s="32" t="s">
        <v>79</v>
      </c>
      <c r="C120" s="32" t="s">
        <v>80</v>
      </c>
      <c r="D120" s="32" t="s">
        <v>81</v>
      </c>
    </row>
    <row r="121" spans="1:10">
      <c r="A121" s="8" t="s">
        <v>78</v>
      </c>
      <c r="B121" s="33">
        <v>48</v>
      </c>
      <c r="C121" s="33">
        <v>48</v>
      </c>
      <c r="D121" s="33">
        <v>48</v>
      </c>
    </row>
    <row r="126" spans="1:10">
      <c r="C126" s="8" t="s">
        <v>84</v>
      </c>
    </row>
    <row r="133" spans="7:7">
      <c r="G133" s="8" t="s">
        <v>67</v>
      </c>
    </row>
    <row r="144" spans="7:7">
      <c r="G144" s="8" t="s">
        <v>67</v>
      </c>
    </row>
    <row r="156" spans="7:7">
      <c r="G156" s="8" t="s">
        <v>67</v>
      </c>
    </row>
    <row r="178" spans="5:5">
      <c r="E178" s="8" t="s">
        <v>67</v>
      </c>
    </row>
    <row r="200" spans="1:10">
      <c r="E200" s="8" t="s">
        <v>67</v>
      </c>
    </row>
    <row r="201" spans="1:10">
      <c r="A201" s="31"/>
      <c r="B201" s="31"/>
      <c r="C201" s="31"/>
      <c r="D201" s="31"/>
      <c r="E201" s="31"/>
      <c r="F201" s="31"/>
      <c r="G201" s="31"/>
    </row>
    <row r="202" spans="1:10" ht="15">
      <c r="A202" s="7" t="s">
        <v>65</v>
      </c>
    </row>
    <row r="204" spans="1:10">
      <c r="B204" s="46"/>
      <c r="C204" s="53" t="s">
        <v>111</v>
      </c>
      <c r="D204" s="46"/>
      <c r="E204" s="46"/>
      <c r="F204" s="46"/>
      <c r="G204" s="14"/>
      <c r="H204" s="17"/>
      <c r="I204" s="20" t="s">
        <v>75</v>
      </c>
      <c r="J204" s="21"/>
    </row>
    <row r="205" spans="1:10">
      <c r="B205" s="47" t="s">
        <v>66</v>
      </c>
      <c r="C205" s="47" t="s">
        <v>67</v>
      </c>
      <c r="D205" s="47" t="s">
        <v>68</v>
      </c>
      <c r="E205" s="48" t="s">
        <v>69</v>
      </c>
      <c r="F205" s="48" t="s">
        <v>70</v>
      </c>
      <c r="G205" s="15" t="s">
        <v>71</v>
      </c>
      <c r="H205" s="18" t="s">
        <v>72</v>
      </c>
      <c r="I205" s="15" t="s">
        <v>73</v>
      </c>
      <c r="J205" s="18" t="s">
        <v>74</v>
      </c>
    </row>
    <row r="206" spans="1:10">
      <c r="B206" s="54">
        <v>-20</v>
      </c>
      <c r="C206" s="49" t="s">
        <v>76</v>
      </c>
      <c r="D206" s="49">
        <v>-15.000000999999999</v>
      </c>
      <c r="E206" s="50">
        <v>-17.5</v>
      </c>
      <c r="F206" s="50">
        <v>5</v>
      </c>
      <c r="G206" s="16">
        <v>1</v>
      </c>
      <c r="H206" s="19">
        <v>2.083333333333333</v>
      </c>
      <c r="I206" s="16">
        <v>1</v>
      </c>
      <c r="J206" s="19">
        <v>2.083333333333333</v>
      </c>
    </row>
    <row r="207" spans="1:10">
      <c r="B207" s="54">
        <v>-15</v>
      </c>
      <c r="C207" s="49" t="s">
        <v>76</v>
      </c>
      <c r="D207" s="49">
        <v>-10.000000999999999</v>
      </c>
      <c r="E207" s="50">
        <v>-12.5</v>
      </c>
      <c r="F207" s="50">
        <v>5</v>
      </c>
      <c r="G207" s="16">
        <v>3</v>
      </c>
      <c r="H207" s="19">
        <v>6.25</v>
      </c>
      <c r="I207" s="16">
        <v>4</v>
      </c>
      <c r="J207" s="19">
        <v>8.3333333333333321</v>
      </c>
    </row>
    <row r="208" spans="1:10">
      <c r="B208" s="54">
        <v>-10</v>
      </c>
      <c r="C208" s="49" t="s">
        <v>76</v>
      </c>
      <c r="D208" s="49">
        <v>-5.0000009999999993</v>
      </c>
      <c r="E208" s="50">
        <v>-7.5</v>
      </c>
      <c r="F208" s="50">
        <v>5</v>
      </c>
      <c r="G208" s="16">
        <v>11</v>
      </c>
      <c r="H208" s="19">
        <v>22.916666666666664</v>
      </c>
      <c r="I208" s="16">
        <v>15</v>
      </c>
      <c r="J208" s="19">
        <v>31.249999999999996</v>
      </c>
    </row>
    <row r="209" spans="2:10">
      <c r="B209" s="54">
        <v>-5</v>
      </c>
      <c r="C209" s="49" t="s">
        <v>76</v>
      </c>
      <c r="D209" s="49">
        <v>-9.9999999925159955E-7</v>
      </c>
      <c r="E209" s="50">
        <v>-2.5</v>
      </c>
      <c r="F209" s="50">
        <v>5</v>
      </c>
      <c r="G209" s="16">
        <v>13</v>
      </c>
      <c r="H209" s="19">
        <v>27.083333333333332</v>
      </c>
      <c r="I209" s="16">
        <v>28</v>
      </c>
      <c r="J209" s="19">
        <v>58.333333333333329</v>
      </c>
    </row>
    <row r="210" spans="2:10">
      <c r="B210" s="54">
        <v>0</v>
      </c>
      <c r="C210" s="49" t="s">
        <v>76</v>
      </c>
      <c r="D210" s="49">
        <v>4.9999990000000007</v>
      </c>
      <c r="E210" s="50">
        <v>2.5</v>
      </c>
      <c r="F210" s="50">
        <v>5</v>
      </c>
      <c r="G210" s="16">
        <v>8</v>
      </c>
      <c r="H210" s="19">
        <v>16.666666666666664</v>
      </c>
      <c r="I210" s="16">
        <v>36</v>
      </c>
      <c r="J210" s="19">
        <v>75</v>
      </c>
    </row>
    <row r="211" spans="2:10">
      <c r="B211" s="54">
        <v>5</v>
      </c>
      <c r="C211" s="49" t="s">
        <v>76</v>
      </c>
      <c r="D211" s="49">
        <v>9.9999990000000007</v>
      </c>
      <c r="E211" s="50">
        <v>7.5</v>
      </c>
      <c r="F211" s="50">
        <v>5</v>
      </c>
      <c r="G211" s="16">
        <v>7</v>
      </c>
      <c r="H211" s="19">
        <v>14.583333333333334</v>
      </c>
      <c r="I211" s="16">
        <v>43</v>
      </c>
      <c r="J211" s="19">
        <v>89.583333333333329</v>
      </c>
    </row>
    <row r="212" spans="2:10">
      <c r="B212" s="54">
        <v>10</v>
      </c>
      <c r="C212" s="49" t="s">
        <v>76</v>
      </c>
      <c r="D212" s="49">
        <v>14.999999000000001</v>
      </c>
      <c r="E212" s="50">
        <v>12.5</v>
      </c>
      <c r="F212" s="50">
        <v>5</v>
      </c>
      <c r="G212" s="16">
        <v>2</v>
      </c>
      <c r="H212" s="19">
        <v>4.1666666666666661</v>
      </c>
      <c r="I212" s="16">
        <v>45</v>
      </c>
      <c r="J212" s="19">
        <v>93.75</v>
      </c>
    </row>
    <row r="213" spans="2:10">
      <c r="B213" s="54">
        <v>15</v>
      </c>
      <c r="C213" s="49" t="s">
        <v>76</v>
      </c>
      <c r="D213" s="49">
        <v>19.999999000000003</v>
      </c>
      <c r="E213" s="50">
        <v>17.5</v>
      </c>
      <c r="F213" s="50">
        <v>5</v>
      </c>
      <c r="G213" s="16">
        <v>0</v>
      </c>
      <c r="H213" s="19">
        <v>0</v>
      </c>
      <c r="I213" s="16">
        <v>45</v>
      </c>
      <c r="J213" s="19">
        <v>93.75</v>
      </c>
    </row>
    <row r="214" spans="2:10">
      <c r="B214" s="55">
        <v>20</v>
      </c>
      <c r="C214" s="51" t="s">
        <v>76</v>
      </c>
      <c r="D214" s="51">
        <v>24.999999000000003</v>
      </c>
      <c r="E214" s="52">
        <v>22.499999500000001</v>
      </c>
      <c r="F214" s="52">
        <v>4.9999990000000025</v>
      </c>
      <c r="G214" s="24">
        <v>3</v>
      </c>
      <c r="H214" s="25">
        <v>6.25</v>
      </c>
      <c r="I214" s="24">
        <v>48</v>
      </c>
      <c r="J214" s="25">
        <v>100</v>
      </c>
    </row>
    <row r="215" spans="2:10" ht="0.95" customHeight="1">
      <c r="B215" s="26">
        <v>24.999999000000003</v>
      </c>
      <c r="C215" s="26"/>
      <c r="D215" s="26"/>
      <c r="E215" s="27"/>
      <c r="F215" s="27"/>
      <c r="G215" s="27"/>
      <c r="H215" s="27"/>
      <c r="I215" s="27"/>
      <c r="J215" s="27"/>
    </row>
    <row r="216" spans="2:10">
      <c r="B216" s="49"/>
      <c r="C216" s="49"/>
      <c r="D216" s="49"/>
      <c r="E216" s="50"/>
      <c r="F216" s="50"/>
      <c r="G216" s="16">
        <v>48</v>
      </c>
      <c r="H216" s="19">
        <v>100</v>
      </c>
      <c r="I216" s="16"/>
      <c r="J216" s="19"/>
    </row>
    <row r="238" spans="9:9">
      <c r="I238" s="8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24" sqref="G24"/>
    </sheetView>
  </sheetViews>
  <sheetFormatPr defaultRowHeight="15"/>
  <cols>
    <col min="1" max="1" width="20.75" style="34" customWidth="1"/>
    <col min="2" max="2" width="18.125" style="34" customWidth="1"/>
    <col min="3" max="6" width="9" style="34"/>
    <col min="7" max="7" width="17.75" style="34" customWidth="1"/>
    <col min="8" max="8" width="13.375" style="34" customWidth="1"/>
    <col min="9" max="9" width="15.5" style="34" customWidth="1"/>
    <col min="10" max="10" width="12.875" style="34" customWidth="1"/>
    <col min="11" max="11" width="12.625" style="34" customWidth="1"/>
    <col min="12" max="12" width="12.875" style="34" customWidth="1"/>
    <col min="13" max="16384" width="9" style="34"/>
  </cols>
  <sheetData>
    <row r="1" spans="1:12">
      <c r="A1" s="35" t="s">
        <v>119</v>
      </c>
      <c r="B1" s="35" t="s">
        <v>115</v>
      </c>
      <c r="C1" s="35" t="s">
        <v>116</v>
      </c>
      <c r="D1" s="35" t="s">
        <v>117</v>
      </c>
      <c r="E1" s="35" t="s">
        <v>118</v>
      </c>
    </row>
    <row r="2" spans="1:12">
      <c r="A2" s="35">
        <v>13</v>
      </c>
      <c r="B2" s="35">
        <v>25</v>
      </c>
      <c r="C2" s="35">
        <f>A2*A2</f>
        <v>169</v>
      </c>
      <c r="D2" s="35">
        <f>B2*B2</f>
        <v>625</v>
      </c>
      <c r="E2" s="35">
        <f>A2*B2</f>
        <v>325</v>
      </c>
    </row>
    <row r="3" spans="1:12">
      <c r="A3" s="35">
        <v>8</v>
      </c>
      <c r="B3" s="35">
        <v>33</v>
      </c>
      <c r="C3" s="35">
        <f t="shared" ref="C3:C49" si="0">A3*A3</f>
        <v>64</v>
      </c>
      <c r="D3" s="35">
        <f t="shared" ref="D3:D49" si="1">B3*B3</f>
        <v>1089</v>
      </c>
      <c r="E3" s="35">
        <f t="shared" ref="E3:E49" si="2">A3*B3</f>
        <v>264</v>
      </c>
    </row>
    <row r="4" spans="1:12">
      <c r="A4" s="35">
        <v>8</v>
      </c>
      <c r="B4" s="35">
        <v>40</v>
      </c>
      <c r="C4" s="35">
        <f t="shared" si="0"/>
        <v>64</v>
      </c>
      <c r="D4" s="35">
        <f t="shared" si="1"/>
        <v>1600</v>
      </c>
      <c r="E4" s="35">
        <f t="shared" si="2"/>
        <v>320</v>
      </c>
      <c r="G4" s="34" t="s">
        <v>85</v>
      </c>
    </row>
    <row r="5" spans="1:12">
      <c r="A5" s="35">
        <v>3</v>
      </c>
      <c r="B5" s="35">
        <v>46</v>
      </c>
      <c r="C5" s="35">
        <f t="shared" si="0"/>
        <v>9</v>
      </c>
      <c r="D5" s="35">
        <f t="shared" si="1"/>
        <v>2116</v>
      </c>
      <c r="E5" s="35">
        <f t="shared" si="2"/>
        <v>138</v>
      </c>
    </row>
    <row r="6" spans="1:12">
      <c r="A6" s="35">
        <v>10</v>
      </c>
      <c r="B6" s="35">
        <v>28</v>
      </c>
      <c r="C6" s="35">
        <f t="shared" si="0"/>
        <v>100</v>
      </c>
      <c r="D6" s="35">
        <f t="shared" si="1"/>
        <v>784</v>
      </c>
      <c r="E6" s="35">
        <f t="shared" si="2"/>
        <v>280</v>
      </c>
      <c r="G6" s="44" t="s">
        <v>86</v>
      </c>
      <c r="H6" s="45"/>
    </row>
    <row r="7" spans="1:12">
      <c r="A7" s="35">
        <v>8</v>
      </c>
      <c r="B7" s="35">
        <v>31</v>
      </c>
      <c r="C7" s="35">
        <f t="shared" si="0"/>
        <v>64</v>
      </c>
      <c r="D7" s="35">
        <f t="shared" si="1"/>
        <v>961</v>
      </c>
      <c r="E7" s="35">
        <f t="shared" si="2"/>
        <v>248</v>
      </c>
      <c r="G7" s="43" t="s">
        <v>87</v>
      </c>
      <c r="H7" s="43">
        <v>0.74239746327340483</v>
      </c>
    </row>
    <row r="8" spans="1:12">
      <c r="A8" s="35">
        <v>12</v>
      </c>
      <c r="B8" s="35">
        <v>27</v>
      </c>
      <c r="C8" s="35">
        <f t="shared" si="0"/>
        <v>144</v>
      </c>
      <c r="D8" s="35">
        <f t="shared" si="1"/>
        <v>729</v>
      </c>
      <c r="E8" s="35">
        <f t="shared" si="2"/>
        <v>324</v>
      </c>
      <c r="G8" s="43" t="s">
        <v>88</v>
      </c>
      <c r="H8" s="43">
        <v>0.55115399347478655</v>
      </c>
    </row>
    <row r="9" spans="1:12">
      <c r="A9" s="35">
        <v>7</v>
      </c>
      <c r="B9" s="35">
        <v>31</v>
      </c>
      <c r="C9" s="35">
        <f t="shared" si="0"/>
        <v>49</v>
      </c>
      <c r="D9" s="35">
        <f t="shared" si="1"/>
        <v>961</v>
      </c>
      <c r="E9" s="35">
        <f t="shared" si="2"/>
        <v>217</v>
      </c>
      <c r="G9" s="43" t="s">
        <v>89</v>
      </c>
      <c r="H9" s="43">
        <v>0.54139647159380366</v>
      </c>
    </row>
    <row r="10" spans="1:12">
      <c r="A10" s="35">
        <v>13</v>
      </c>
      <c r="B10" s="35">
        <v>35</v>
      </c>
      <c r="C10" s="35">
        <f t="shared" si="0"/>
        <v>169</v>
      </c>
      <c r="D10" s="35">
        <f t="shared" si="1"/>
        <v>1225</v>
      </c>
      <c r="E10" s="35">
        <f t="shared" si="2"/>
        <v>455</v>
      </c>
      <c r="G10" s="43" t="s">
        <v>53</v>
      </c>
      <c r="H10" s="43">
        <v>9.102515793485912</v>
      </c>
    </row>
    <row r="11" spans="1:12">
      <c r="A11" s="35">
        <v>10</v>
      </c>
      <c r="B11" s="35">
        <v>53</v>
      </c>
      <c r="C11" s="35">
        <f t="shared" si="0"/>
        <v>100</v>
      </c>
      <c r="D11" s="35">
        <f t="shared" si="1"/>
        <v>2809</v>
      </c>
      <c r="E11" s="35">
        <f t="shared" si="2"/>
        <v>530</v>
      </c>
      <c r="G11" s="43" t="s">
        <v>90</v>
      </c>
      <c r="H11" s="43">
        <v>48</v>
      </c>
    </row>
    <row r="12" spans="1:12">
      <c r="A12" s="35">
        <v>8</v>
      </c>
      <c r="B12" s="35">
        <v>45</v>
      </c>
      <c r="C12" s="35">
        <f t="shared" si="0"/>
        <v>64</v>
      </c>
      <c r="D12" s="35">
        <f t="shared" si="1"/>
        <v>2025</v>
      </c>
      <c r="E12" s="35">
        <f t="shared" si="2"/>
        <v>360</v>
      </c>
    </row>
    <row r="13" spans="1:12">
      <c r="A13" s="35">
        <v>7</v>
      </c>
      <c r="B13" s="35">
        <v>37</v>
      </c>
      <c r="C13" s="35">
        <f t="shared" si="0"/>
        <v>49</v>
      </c>
      <c r="D13" s="35">
        <f t="shared" si="1"/>
        <v>1369</v>
      </c>
      <c r="E13" s="35">
        <f t="shared" si="2"/>
        <v>259</v>
      </c>
      <c r="G13" s="56" t="s">
        <v>91</v>
      </c>
      <c r="H13" s="57"/>
      <c r="I13" s="57"/>
      <c r="J13" s="57"/>
      <c r="K13" s="57"/>
      <c r="L13" s="58"/>
    </row>
    <row r="14" spans="1:12">
      <c r="A14" s="35">
        <v>10</v>
      </c>
      <c r="B14" s="35">
        <v>29</v>
      </c>
      <c r="C14" s="35">
        <f t="shared" si="0"/>
        <v>100</v>
      </c>
      <c r="D14" s="35">
        <f t="shared" si="1"/>
        <v>841</v>
      </c>
      <c r="E14" s="35">
        <f t="shared" si="2"/>
        <v>290</v>
      </c>
      <c r="G14" s="42"/>
      <c r="H14" s="38" t="s">
        <v>96</v>
      </c>
      <c r="I14" s="38" t="s">
        <v>97</v>
      </c>
      <c r="J14" s="38" t="s">
        <v>98</v>
      </c>
      <c r="K14" s="38" t="s">
        <v>99</v>
      </c>
      <c r="L14" s="38" t="s">
        <v>100</v>
      </c>
    </row>
    <row r="15" spans="1:12">
      <c r="A15" s="35">
        <v>8</v>
      </c>
      <c r="B15" s="35">
        <v>46</v>
      </c>
      <c r="C15" s="35">
        <f t="shared" si="0"/>
        <v>64</v>
      </c>
      <c r="D15" s="35">
        <f t="shared" si="1"/>
        <v>2116</v>
      </c>
      <c r="E15" s="35">
        <f t="shared" si="2"/>
        <v>368</v>
      </c>
      <c r="G15" s="37" t="s">
        <v>92</v>
      </c>
      <c r="H15" s="37">
        <v>1</v>
      </c>
      <c r="I15" s="37">
        <v>4680.1126532162853</v>
      </c>
      <c r="J15" s="37">
        <v>4680.1126532162853</v>
      </c>
      <c r="K15" s="37">
        <v>56.485037922279005</v>
      </c>
      <c r="L15" s="37">
        <v>1.544232032242445E-9</v>
      </c>
    </row>
    <row r="16" spans="1:12">
      <c r="A16" s="35">
        <v>9</v>
      </c>
      <c r="B16" s="35">
        <v>27</v>
      </c>
      <c r="C16" s="35">
        <f t="shared" si="0"/>
        <v>81</v>
      </c>
      <c r="D16" s="35">
        <f t="shared" si="1"/>
        <v>729</v>
      </c>
      <c r="E16" s="35">
        <f t="shared" si="2"/>
        <v>243</v>
      </c>
      <c r="G16" s="37" t="s">
        <v>93</v>
      </c>
      <c r="H16" s="37">
        <v>46</v>
      </c>
      <c r="I16" s="37">
        <v>3811.3665134503813</v>
      </c>
      <c r="J16" s="37">
        <v>82.855793770660469</v>
      </c>
      <c r="K16" s="37"/>
      <c r="L16" s="37"/>
    </row>
    <row r="17" spans="1:15">
      <c r="A17" s="35">
        <v>11</v>
      </c>
      <c r="B17" s="35">
        <v>40</v>
      </c>
      <c r="C17" s="35">
        <f t="shared" si="0"/>
        <v>121</v>
      </c>
      <c r="D17" s="35">
        <f t="shared" si="1"/>
        <v>1600</v>
      </c>
      <c r="E17" s="35">
        <f t="shared" si="2"/>
        <v>440</v>
      </c>
      <c r="G17" s="37" t="s">
        <v>94</v>
      </c>
      <c r="H17" s="37">
        <v>47</v>
      </c>
      <c r="I17" s="37">
        <v>8491.4791666666661</v>
      </c>
      <c r="J17" s="37"/>
      <c r="K17" s="37"/>
      <c r="L17" s="37"/>
    </row>
    <row r="18" spans="1:15" ht="15.75" thickBot="1">
      <c r="A18" s="35">
        <v>6</v>
      </c>
      <c r="B18" s="35">
        <v>44</v>
      </c>
      <c r="C18" s="35">
        <f t="shared" si="0"/>
        <v>36</v>
      </c>
      <c r="D18" s="35">
        <f t="shared" si="1"/>
        <v>1936</v>
      </c>
      <c r="E18" s="35">
        <f t="shared" si="2"/>
        <v>264</v>
      </c>
    </row>
    <row r="19" spans="1:15">
      <c r="A19" s="35">
        <v>13</v>
      </c>
      <c r="B19" s="35">
        <v>13</v>
      </c>
      <c r="C19" s="35">
        <f t="shared" si="0"/>
        <v>169</v>
      </c>
      <c r="D19" s="35">
        <f t="shared" si="1"/>
        <v>169</v>
      </c>
      <c r="E19" s="35">
        <f t="shared" si="2"/>
        <v>169</v>
      </c>
      <c r="G19" s="37"/>
      <c r="H19" s="38" t="s">
        <v>101</v>
      </c>
      <c r="I19" s="38" t="s">
        <v>53</v>
      </c>
      <c r="J19" s="38" t="s">
        <v>102</v>
      </c>
      <c r="K19" s="38" t="s">
        <v>103</v>
      </c>
      <c r="L19" s="41" t="s">
        <v>104</v>
      </c>
      <c r="M19" s="41" t="s">
        <v>105</v>
      </c>
      <c r="N19" s="41" t="s">
        <v>106</v>
      </c>
      <c r="O19" s="41" t="s">
        <v>107</v>
      </c>
    </row>
    <row r="20" spans="1:15">
      <c r="A20" s="35">
        <v>8</v>
      </c>
      <c r="B20" s="35">
        <v>30</v>
      </c>
      <c r="C20" s="35">
        <f t="shared" si="0"/>
        <v>64</v>
      </c>
      <c r="D20" s="35">
        <f t="shared" si="1"/>
        <v>900</v>
      </c>
      <c r="E20" s="35">
        <f t="shared" si="2"/>
        <v>240</v>
      </c>
      <c r="G20" s="37" t="s">
        <v>95</v>
      </c>
      <c r="H20" s="37">
        <v>53.013827141888342</v>
      </c>
      <c r="I20" s="37">
        <v>3.4214504320976746</v>
      </c>
      <c r="J20" s="37">
        <v>15.494547763880893</v>
      </c>
      <c r="K20" s="37">
        <v>7.0588127985215793E-20</v>
      </c>
      <c r="L20" s="39">
        <v>46.126804733308695</v>
      </c>
      <c r="M20" s="39">
        <v>59.900849550467989</v>
      </c>
      <c r="N20" s="39">
        <v>46.126804733308695</v>
      </c>
      <c r="O20" s="39">
        <v>59.900849550467989</v>
      </c>
    </row>
    <row r="21" spans="1:15" ht="15.75" thickBot="1">
      <c r="A21" s="35">
        <v>19</v>
      </c>
      <c r="B21" s="35">
        <v>21</v>
      </c>
      <c r="C21" s="35">
        <f t="shared" si="0"/>
        <v>361</v>
      </c>
      <c r="D21" s="35">
        <f t="shared" si="1"/>
        <v>441</v>
      </c>
      <c r="E21" s="35">
        <f t="shared" si="2"/>
        <v>399</v>
      </c>
      <c r="G21" s="37" t="s">
        <v>3</v>
      </c>
      <c r="H21" s="37">
        <v>-2.0571546982141529</v>
      </c>
      <c r="I21" s="37">
        <v>0.27371603456781396</v>
      </c>
      <c r="J21" s="37">
        <v>-7.5156528606821045</v>
      </c>
      <c r="K21" s="37">
        <v>1.5442320322424113E-9</v>
      </c>
      <c r="L21" s="40">
        <v>-2.6081164909005246</v>
      </c>
      <c r="M21" s="40">
        <v>-1.5061929055277812</v>
      </c>
      <c r="N21" s="40">
        <v>-2.6081164909005246</v>
      </c>
      <c r="O21" s="40">
        <v>-1.5061929055277812</v>
      </c>
    </row>
    <row r="22" spans="1:15">
      <c r="A22" s="35">
        <v>5</v>
      </c>
      <c r="B22" s="35">
        <v>67</v>
      </c>
      <c r="C22" s="35">
        <f t="shared" si="0"/>
        <v>25</v>
      </c>
      <c r="D22" s="35">
        <f t="shared" si="1"/>
        <v>4489</v>
      </c>
      <c r="E22" s="35">
        <f t="shared" si="2"/>
        <v>335</v>
      </c>
    </row>
    <row r="23" spans="1:15">
      <c r="A23" s="35">
        <v>8</v>
      </c>
      <c r="B23" s="35">
        <v>40</v>
      </c>
      <c r="C23" s="35">
        <f t="shared" si="0"/>
        <v>64</v>
      </c>
      <c r="D23" s="35">
        <f t="shared" si="1"/>
        <v>1600</v>
      </c>
      <c r="E23" s="35">
        <f t="shared" si="2"/>
        <v>320</v>
      </c>
    </row>
    <row r="24" spans="1:15">
      <c r="A24" s="35">
        <v>7</v>
      </c>
      <c r="B24" s="35">
        <v>34</v>
      </c>
      <c r="C24" s="35">
        <f t="shared" si="0"/>
        <v>49</v>
      </c>
      <c r="D24" s="35">
        <f t="shared" si="1"/>
        <v>1156</v>
      </c>
      <c r="E24" s="35">
        <f t="shared" si="2"/>
        <v>238</v>
      </c>
    </row>
    <row r="25" spans="1:15">
      <c r="A25" s="35">
        <v>9</v>
      </c>
      <c r="B25" s="35">
        <v>29</v>
      </c>
      <c r="C25" s="35">
        <f t="shared" si="0"/>
        <v>81</v>
      </c>
      <c r="D25" s="35">
        <f t="shared" si="1"/>
        <v>841</v>
      </c>
      <c r="E25" s="35">
        <f t="shared" si="2"/>
        <v>261</v>
      </c>
      <c r="G25" s="34" t="s">
        <v>108</v>
      </c>
      <c r="K25" s="34" t="s">
        <v>112</v>
      </c>
    </row>
    <row r="26" spans="1:15" ht="15.75" thickBot="1">
      <c r="A26" s="35">
        <v>12</v>
      </c>
      <c r="B26" s="35">
        <v>17</v>
      </c>
      <c r="C26" s="35">
        <f t="shared" si="0"/>
        <v>144</v>
      </c>
      <c r="D26" s="35">
        <f t="shared" si="1"/>
        <v>289</v>
      </c>
      <c r="E26" s="35">
        <f t="shared" si="2"/>
        <v>204</v>
      </c>
    </row>
    <row r="27" spans="1:15">
      <c r="A27" s="35">
        <v>17</v>
      </c>
      <c r="B27" s="35">
        <v>18</v>
      </c>
      <c r="C27" s="35">
        <f t="shared" si="0"/>
        <v>289</v>
      </c>
      <c r="D27" s="35">
        <f t="shared" si="1"/>
        <v>324</v>
      </c>
      <c r="E27" s="35">
        <f t="shared" si="2"/>
        <v>306</v>
      </c>
      <c r="G27" s="41" t="s">
        <v>109</v>
      </c>
      <c r="H27" s="41" t="s">
        <v>110</v>
      </c>
      <c r="I27" s="41" t="s">
        <v>111</v>
      </c>
      <c r="K27" s="41" t="s">
        <v>113</v>
      </c>
      <c r="L27" s="41" t="s">
        <v>1</v>
      </c>
    </row>
    <row r="28" spans="1:15">
      <c r="A28" s="35">
        <v>19</v>
      </c>
      <c r="B28" s="35">
        <v>7</v>
      </c>
      <c r="C28" s="35">
        <f t="shared" si="0"/>
        <v>361</v>
      </c>
      <c r="D28" s="35">
        <f t="shared" si="1"/>
        <v>49</v>
      </c>
      <c r="E28" s="35">
        <f t="shared" si="2"/>
        <v>133</v>
      </c>
      <c r="G28" s="39">
        <v>1</v>
      </c>
      <c r="H28" s="39">
        <v>26.270816065104356</v>
      </c>
      <c r="I28" s="39">
        <v>-1.2708160651043556</v>
      </c>
      <c r="K28" s="39">
        <v>1.0416666666666667</v>
      </c>
      <c r="L28" s="39">
        <v>7</v>
      </c>
    </row>
    <row r="29" spans="1:15">
      <c r="A29" s="35">
        <v>20</v>
      </c>
      <c r="B29" s="35">
        <v>9</v>
      </c>
      <c r="C29" s="35">
        <f t="shared" si="0"/>
        <v>400</v>
      </c>
      <c r="D29" s="35">
        <f t="shared" si="1"/>
        <v>81</v>
      </c>
      <c r="E29" s="35">
        <f t="shared" si="2"/>
        <v>180</v>
      </c>
      <c r="G29" s="39">
        <v>2</v>
      </c>
      <c r="H29" s="39">
        <v>36.556589556175119</v>
      </c>
      <c r="I29" s="39">
        <v>-3.5565895561751191</v>
      </c>
      <c r="K29" s="39">
        <v>3.125</v>
      </c>
      <c r="L29" s="39">
        <v>8</v>
      </c>
    </row>
    <row r="30" spans="1:15">
      <c r="A30" s="35">
        <v>18</v>
      </c>
      <c r="B30" s="35">
        <v>13</v>
      </c>
      <c r="C30" s="35">
        <f t="shared" si="0"/>
        <v>324</v>
      </c>
      <c r="D30" s="35">
        <f t="shared" si="1"/>
        <v>169</v>
      </c>
      <c r="E30" s="35">
        <f t="shared" si="2"/>
        <v>234</v>
      </c>
      <c r="G30" s="39">
        <v>3</v>
      </c>
      <c r="H30" s="39">
        <v>36.556589556175119</v>
      </c>
      <c r="I30" s="39">
        <v>3.4434104438248809</v>
      </c>
      <c r="K30" s="39">
        <v>5.2083333333333339</v>
      </c>
      <c r="L30" s="39">
        <v>9</v>
      </c>
    </row>
    <row r="31" spans="1:15">
      <c r="A31" s="35">
        <v>19</v>
      </c>
      <c r="B31" s="35">
        <v>8</v>
      </c>
      <c r="C31" s="35">
        <f t="shared" si="0"/>
        <v>361</v>
      </c>
      <c r="D31" s="35">
        <f t="shared" si="1"/>
        <v>64</v>
      </c>
      <c r="E31" s="35">
        <f t="shared" si="2"/>
        <v>152</v>
      </c>
      <c r="G31" s="39">
        <v>4</v>
      </c>
      <c r="H31" s="39">
        <v>46.842363047245883</v>
      </c>
      <c r="I31" s="39">
        <v>-0.84236304724588251</v>
      </c>
      <c r="K31" s="39">
        <v>7.291666666666667</v>
      </c>
      <c r="L31" s="39">
        <v>12</v>
      </c>
    </row>
    <row r="32" spans="1:15">
      <c r="A32" s="35">
        <v>20</v>
      </c>
      <c r="B32" s="35">
        <v>12</v>
      </c>
      <c r="C32" s="35">
        <f t="shared" si="0"/>
        <v>400</v>
      </c>
      <c r="D32" s="35">
        <f t="shared" si="1"/>
        <v>144</v>
      </c>
      <c r="E32" s="35">
        <f t="shared" si="2"/>
        <v>240</v>
      </c>
      <c r="G32" s="39">
        <v>5</v>
      </c>
      <c r="H32" s="39">
        <v>32.442280159746815</v>
      </c>
      <c r="I32" s="39">
        <v>-4.4422801597468151</v>
      </c>
      <c r="K32" s="39">
        <v>9.375</v>
      </c>
      <c r="L32" s="39">
        <v>12</v>
      </c>
    </row>
    <row r="33" spans="1:12">
      <c r="A33" s="35">
        <v>4</v>
      </c>
      <c r="B33" s="35">
        <v>36</v>
      </c>
      <c r="C33" s="35">
        <f t="shared" si="0"/>
        <v>16</v>
      </c>
      <c r="D33" s="35">
        <f t="shared" si="1"/>
        <v>1296</v>
      </c>
      <c r="E33" s="35">
        <f t="shared" si="2"/>
        <v>144</v>
      </c>
      <c r="G33" s="39">
        <v>6</v>
      </c>
      <c r="H33" s="39">
        <v>36.556589556175119</v>
      </c>
      <c r="I33" s="39">
        <v>-5.5565895561751191</v>
      </c>
      <c r="K33" s="39">
        <v>11.458333333333334</v>
      </c>
      <c r="L33" s="39">
        <v>13</v>
      </c>
    </row>
    <row r="34" spans="1:12">
      <c r="A34" s="35">
        <v>23</v>
      </c>
      <c r="B34" s="35">
        <v>19</v>
      </c>
      <c r="C34" s="35">
        <f t="shared" si="0"/>
        <v>529</v>
      </c>
      <c r="D34" s="35">
        <f t="shared" si="1"/>
        <v>361</v>
      </c>
      <c r="E34" s="35">
        <f t="shared" si="2"/>
        <v>437</v>
      </c>
      <c r="G34" s="39">
        <v>7</v>
      </c>
      <c r="H34" s="39">
        <v>28.327970763318508</v>
      </c>
      <c r="I34" s="39">
        <v>-1.3279707633185076</v>
      </c>
      <c r="K34" s="39">
        <v>13.541666666666666</v>
      </c>
      <c r="L34" s="39">
        <v>13</v>
      </c>
    </row>
    <row r="35" spans="1:12">
      <c r="A35" s="35">
        <v>15</v>
      </c>
      <c r="B35" s="35">
        <v>23</v>
      </c>
      <c r="C35" s="35">
        <f t="shared" si="0"/>
        <v>225</v>
      </c>
      <c r="D35" s="35">
        <f t="shared" si="1"/>
        <v>529</v>
      </c>
      <c r="E35" s="35">
        <f t="shared" si="2"/>
        <v>345</v>
      </c>
      <c r="G35" s="39">
        <v>8</v>
      </c>
      <c r="H35" s="39">
        <v>38.613744254389275</v>
      </c>
      <c r="I35" s="39">
        <v>-7.6137442543892746</v>
      </c>
      <c r="K35" s="39">
        <v>15.625</v>
      </c>
      <c r="L35" s="39">
        <v>13</v>
      </c>
    </row>
    <row r="36" spans="1:12">
      <c r="A36" s="35">
        <v>15</v>
      </c>
      <c r="B36" s="35">
        <v>13</v>
      </c>
      <c r="C36" s="35">
        <f t="shared" si="0"/>
        <v>225</v>
      </c>
      <c r="D36" s="35">
        <f t="shared" si="1"/>
        <v>169</v>
      </c>
      <c r="E36" s="35">
        <f t="shared" si="2"/>
        <v>195</v>
      </c>
      <c r="G36" s="39">
        <v>9</v>
      </c>
      <c r="H36" s="39">
        <v>26.270816065104356</v>
      </c>
      <c r="I36" s="39">
        <v>8.7291839348956444</v>
      </c>
      <c r="K36" s="39">
        <v>17.708333333333336</v>
      </c>
      <c r="L36" s="39">
        <v>13</v>
      </c>
    </row>
    <row r="37" spans="1:12">
      <c r="A37" s="35">
        <v>16</v>
      </c>
      <c r="B37" s="35">
        <v>26</v>
      </c>
      <c r="C37" s="35">
        <f t="shared" si="0"/>
        <v>256</v>
      </c>
      <c r="D37" s="35">
        <f t="shared" si="1"/>
        <v>676</v>
      </c>
      <c r="E37" s="35">
        <f t="shared" si="2"/>
        <v>416</v>
      </c>
      <c r="G37" s="39">
        <v>10</v>
      </c>
      <c r="H37" s="39">
        <v>32.442280159746815</v>
      </c>
      <c r="I37" s="39">
        <v>20.557719840253185</v>
      </c>
      <c r="K37" s="39">
        <v>19.791666666666668</v>
      </c>
      <c r="L37" s="39">
        <v>13</v>
      </c>
    </row>
    <row r="38" spans="1:12">
      <c r="A38" s="35">
        <v>13</v>
      </c>
      <c r="B38" s="35">
        <v>49</v>
      </c>
      <c r="C38" s="35">
        <f t="shared" si="0"/>
        <v>169</v>
      </c>
      <c r="D38" s="35">
        <f t="shared" si="1"/>
        <v>2401</v>
      </c>
      <c r="E38" s="35">
        <f t="shared" si="2"/>
        <v>637</v>
      </c>
      <c r="G38" s="39">
        <v>11</v>
      </c>
      <c r="H38" s="39">
        <v>36.556589556175119</v>
      </c>
      <c r="I38" s="39">
        <v>8.4434104438248809</v>
      </c>
      <c r="K38" s="39">
        <v>21.875000000000004</v>
      </c>
      <c r="L38" s="39">
        <v>17</v>
      </c>
    </row>
    <row r="39" spans="1:12">
      <c r="A39" s="35">
        <v>7</v>
      </c>
      <c r="B39" s="35">
        <v>41</v>
      </c>
      <c r="C39" s="35">
        <f t="shared" si="0"/>
        <v>49</v>
      </c>
      <c r="D39" s="35">
        <f t="shared" si="1"/>
        <v>1681</v>
      </c>
      <c r="E39" s="35">
        <f t="shared" si="2"/>
        <v>287</v>
      </c>
      <c r="G39" s="39">
        <v>12</v>
      </c>
      <c r="H39" s="39">
        <v>38.613744254389275</v>
      </c>
      <c r="I39" s="39">
        <v>-1.6137442543892746</v>
      </c>
      <c r="K39" s="39">
        <v>23.958333333333336</v>
      </c>
      <c r="L39" s="39">
        <v>18</v>
      </c>
    </row>
    <row r="40" spans="1:12">
      <c r="A40" s="35">
        <v>10</v>
      </c>
      <c r="B40" s="35">
        <v>23</v>
      </c>
      <c r="C40" s="35">
        <f t="shared" si="0"/>
        <v>100</v>
      </c>
      <c r="D40" s="35">
        <f t="shared" si="1"/>
        <v>529</v>
      </c>
      <c r="E40" s="35">
        <f t="shared" si="2"/>
        <v>230</v>
      </c>
      <c r="G40" s="39">
        <v>13</v>
      </c>
      <c r="H40" s="39">
        <v>32.442280159746815</v>
      </c>
      <c r="I40" s="39">
        <v>-3.4422801597468151</v>
      </c>
      <c r="K40" s="39">
        <v>26.041666666666668</v>
      </c>
      <c r="L40" s="39">
        <v>19</v>
      </c>
    </row>
    <row r="41" spans="1:12">
      <c r="A41" s="35">
        <v>13</v>
      </c>
      <c r="B41" s="35">
        <v>22</v>
      </c>
      <c r="C41" s="35">
        <f t="shared" si="0"/>
        <v>169</v>
      </c>
      <c r="D41" s="35">
        <f t="shared" si="1"/>
        <v>484</v>
      </c>
      <c r="E41" s="35">
        <f t="shared" si="2"/>
        <v>286</v>
      </c>
      <c r="G41" s="39">
        <v>14</v>
      </c>
      <c r="H41" s="39">
        <v>36.556589556175119</v>
      </c>
      <c r="I41" s="39">
        <v>9.4434104438248809</v>
      </c>
      <c r="K41" s="39">
        <v>28.125000000000004</v>
      </c>
      <c r="L41" s="39">
        <v>21</v>
      </c>
    </row>
    <row r="42" spans="1:12">
      <c r="A42" s="35">
        <v>21</v>
      </c>
      <c r="B42" s="35">
        <v>13</v>
      </c>
      <c r="C42" s="35">
        <f t="shared" si="0"/>
        <v>441</v>
      </c>
      <c r="D42" s="35">
        <f t="shared" si="1"/>
        <v>169</v>
      </c>
      <c r="E42" s="35">
        <f t="shared" si="2"/>
        <v>273</v>
      </c>
      <c r="G42" s="39">
        <v>15</v>
      </c>
      <c r="H42" s="39">
        <v>34.499434857960964</v>
      </c>
      <c r="I42" s="39">
        <v>-7.4994348579609635</v>
      </c>
      <c r="K42" s="39">
        <v>30.208333333333336</v>
      </c>
      <c r="L42" s="39">
        <v>22</v>
      </c>
    </row>
    <row r="43" spans="1:12">
      <c r="A43" s="35">
        <v>13</v>
      </c>
      <c r="B43" s="35">
        <v>28</v>
      </c>
      <c r="C43" s="35">
        <f t="shared" si="0"/>
        <v>169</v>
      </c>
      <c r="D43" s="35">
        <f t="shared" si="1"/>
        <v>784</v>
      </c>
      <c r="E43" s="35">
        <f t="shared" si="2"/>
        <v>364</v>
      </c>
      <c r="G43" s="39">
        <v>16</v>
      </c>
      <c r="H43" s="39">
        <v>30.38512546153266</v>
      </c>
      <c r="I43" s="39">
        <v>9.6148745384673404</v>
      </c>
      <c r="K43" s="39">
        <v>32.291666666666671</v>
      </c>
      <c r="L43" s="39">
        <v>23</v>
      </c>
    </row>
    <row r="44" spans="1:12">
      <c r="A44" s="35">
        <v>12</v>
      </c>
      <c r="B44" s="35">
        <v>12</v>
      </c>
      <c r="C44" s="35">
        <f t="shared" si="0"/>
        <v>144</v>
      </c>
      <c r="D44" s="35">
        <f t="shared" si="1"/>
        <v>144</v>
      </c>
      <c r="E44" s="35">
        <f t="shared" si="2"/>
        <v>144</v>
      </c>
      <c r="G44" s="39">
        <v>17</v>
      </c>
      <c r="H44" s="39">
        <v>40.670898952603423</v>
      </c>
      <c r="I44" s="39">
        <v>3.329101047396577</v>
      </c>
      <c r="K44" s="39">
        <v>34.375</v>
      </c>
      <c r="L44" s="39">
        <v>23</v>
      </c>
    </row>
    <row r="45" spans="1:12">
      <c r="A45" s="35">
        <v>13</v>
      </c>
      <c r="B45" s="35">
        <v>13</v>
      </c>
      <c r="C45" s="35">
        <f t="shared" si="0"/>
        <v>169</v>
      </c>
      <c r="D45" s="35">
        <f t="shared" si="1"/>
        <v>169</v>
      </c>
      <c r="E45" s="35">
        <f t="shared" si="2"/>
        <v>169</v>
      </c>
      <c r="G45" s="39">
        <v>18</v>
      </c>
      <c r="H45" s="39">
        <v>26.270816065104356</v>
      </c>
      <c r="I45" s="39">
        <v>-13.270816065104356</v>
      </c>
      <c r="K45" s="39">
        <v>36.458333333333336</v>
      </c>
      <c r="L45" s="39">
        <v>25</v>
      </c>
    </row>
    <row r="46" spans="1:12">
      <c r="A46" s="35">
        <v>9</v>
      </c>
      <c r="B46" s="35">
        <v>31</v>
      </c>
      <c r="C46" s="35">
        <f t="shared" si="0"/>
        <v>81</v>
      </c>
      <c r="D46" s="35">
        <f t="shared" si="1"/>
        <v>961</v>
      </c>
      <c r="E46" s="35">
        <f t="shared" si="2"/>
        <v>279</v>
      </c>
      <c r="G46" s="39">
        <v>19</v>
      </c>
      <c r="H46" s="39">
        <v>36.556589556175119</v>
      </c>
      <c r="I46" s="39">
        <v>-6.5565895561751191</v>
      </c>
      <c r="K46" s="39">
        <v>38.541666666666664</v>
      </c>
      <c r="L46" s="39">
        <v>26</v>
      </c>
    </row>
    <row r="47" spans="1:12">
      <c r="A47" s="35">
        <v>11</v>
      </c>
      <c r="B47" s="35">
        <v>38</v>
      </c>
      <c r="C47" s="35">
        <f t="shared" si="0"/>
        <v>121</v>
      </c>
      <c r="D47" s="35">
        <f t="shared" si="1"/>
        <v>1444</v>
      </c>
      <c r="E47" s="35">
        <f t="shared" si="2"/>
        <v>418</v>
      </c>
      <c r="G47" s="39">
        <v>20</v>
      </c>
      <c r="H47" s="39">
        <v>13.927887875819437</v>
      </c>
      <c r="I47" s="39">
        <v>7.0721121241805633</v>
      </c>
      <c r="K47" s="39">
        <v>40.625</v>
      </c>
      <c r="L47" s="39">
        <v>27</v>
      </c>
    </row>
    <row r="48" spans="1:12">
      <c r="A48" s="35">
        <v>7</v>
      </c>
      <c r="B48" s="35">
        <v>33</v>
      </c>
      <c r="C48" s="35">
        <f t="shared" si="0"/>
        <v>49</v>
      </c>
      <c r="D48" s="35">
        <f t="shared" si="1"/>
        <v>1089</v>
      </c>
      <c r="E48" s="35">
        <f t="shared" si="2"/>
        <v>231</v>
      </c>
      <c r="G48" s="39">
        <v>21</v>
      </c>
      <c r="H48" s="39">
        <v>42.728053650817579</v>
      </c>
      <c r="I48" s="39">
        <v>24.271946349182421</v>
      </c>
      <c r="K48" s="39">
        <v>42.708333333333336</v>
      </c>
      <c r="L48" s="39">
        <v>27</v>
      </c>
    </row>
    <row r="49" spans="1:12">
      <c r="A49" s="35">
        <v>7</v>
      </c>
      <c r="B49" s="35">
        <v>50</v>
      </c>
      <c r="C49" s="35">
        <f t="shared" si="0"/>
        <v>49</v>
      </c>
      <c r="D49" s="35">
        <f t="shared" si="1"/>
        <v>2500</v>
      </c>
      <c r="E49" s="35">
        <f t="shared" si="2"/>
        <v>350</v>
      </c>
      <c r="G49" s="39">
        <v>22</v>
      </c>
      <c r="H49" s="39">
        <v>36.556589556175119</v>
      </c>
      <c r="I49" s="39">
        <v>3.4434104438248809</v>
      </c>
      <c r="K49" s="39">
        <v>44.791666666666664</v>
      </c>
      <c r="L49" s="39">
        <v>28</v>
      </c>
    </row>
    <row r="50" spans="1:12">
      <c r="A50" s="35">
        <f>SUM(A2:A49)</f>
        <v>554</v>
      </c>
      <c r="B50" s="35">
        <f>SUM(B2:B49)</f>
        <v>1405</v>
      </c>
      <c r="C50" s="35">
        <f>SUM(C2:C49)</f>
        <v>7500</v>
      </c>
      <c r="D50" s="35">
        <f>SUM(D2:D49)</f>
        <v>49617</v>
      </c>
      <c r="E50" s="35">
        <f>SUM(E2:E49)</f>
        <v>13941</v>
      </c>
      <c r="G50" s="39">
        <v>23</v>
      </c>
      <c r="H50" s="39">
        <v>38.613744254389275</v>
      </c>
      <c r="I50" s="39">
        <v>-4.6137442543892746</v>
      </c>
      <c r="K50" s="39">
        <v>46.875</v>
      </c>
      <c r="L50" s="39">
        <v>28</v>
      </c>
    </row>
    <row r="51" spans="1:12">
      <c r="G51" s="39">
        <v>24</v>
      </c>
      <c r="H51" s="39">
        <v>34.499434857960964</v>
      </c>
      <c r="I51" s="39">
        <v>-5.4994348579609635</v>
      </c>
      <c r="K51" s="39">
        <v>48.958333333333336</v>
      </c>
      <c r="L51" s="39">
        <v>29</v>
      </c>
    </row>
    <row r="52" spans="1:12">
      <c r="G52" s="39">
        <v>25</v>
      </c>
      <c r="H52" s="39">
        <v>28.327970763318508</v>
      </c>
      <c r="I52" s="39">
        <v>-11.327970763318508</v>
      </c>
      <c r="K52" s="39">
        <v>51.041666666666664</v>
      </c>
      <c r="L52" s="39">
        <v>29</v>
      </c>
    </row>
    <row r="53" spans="1:12">
      <c r="G53" s="39">
        <v>26</v>
      </c>
      <c r="H53" s="39">
        <v>18.042197272247741</v>
      </c>
      <c r="I53" s="39">
        <v>-4.2197272247740614E-2</v>
      </c>
      <c r="K53" s="39">
        <v>53.125</v>
      </c>
      <c r="L53" s="39">
        <v>30</v>
      </c>
    </row>
    <row r="54" spans="1:12">
      <c r="G54" s="39">
        <v>27</v>
      </c>
      <c r="H54" s="39">
        <v>13.927887875819437</v>
      </c>
      <c r="I54" s="39">
        <v>-6.9278878758194367</v>
      </c>
      <c r="K54" s="39">
        <v>55.208333333333336</v>
      </c>
      <c r="L54" s="39">
        <v>31</v>
      </c>
    </row>
    <row r="55" spans="1:12">
      <c r="G55" s="39">
        <v>28</v>
      </c>
      <c r="H55" s="39">
        <v>11.870733177605288</v>
      </c>
      <c r="I55" s="39">
        <v>-2.8707331776052882</v>
      </c>
      <c r="K55" s="39">
        <v>57.291666666666671</v>
      </c>
      <c r="L55" s="39">
        <v>31</v>
      </c>
    </row>
    <row r="56" spans="1:12">
      <c r="G56" s="39">
        <v>29</v>
      </c>
      <c r="H56" s="39">
        <v>15.985042574033592</v>
      </c>
      <c r="I56" s="39">
        <v>-2.9850425740335922</v>
      </c>
      <c r="K56" s="39">
        <v>59.375</v>
      </c>
      <c r="L56" s="39">
        <v>31</v>
      </c>
    </row>
    <row r="57" spans="1:12">
      <c r="G57" s="39">
        <v>30</v>
      </c>
      <c r="H57" s="39">
        <v>13.927887875819437</v>
      </c>
      <c r="I57" s="39">
        <v>-5.9278878758194367</v>
      </c>
      <c r="K57" s="39">
        <v>61.458333333333336</v>
      </c>
      <c r="L57" s="39">
        <v>33</v>
      </c>
    </row>
    <row r="58" spans="1:12">
      <c r="G58" s="39">
        <v>31</v>
      </c>
      <c r="H58" s="39">
        <v>11.870733177605288</v>
      </c>
      <c r="I58" s="39">
        <v>0.12926682239471177</v>
      </c>
      <c r="K58" s="39">
        <v>63.541666666666671</v>
      </c>
      <c r="L58" s="39">
        <v>33</v>
      </c>
    </row>
    <row r="59" spans="1:12">
      <c r="G59" s="39">
        <v>32</v>
      </c>
      <c r="H59" s="39">
        <v>44.785208349031734</v>
      </c>
      <c r="I59" s="39">
        <v>-8.7852083490317341</v>
      </c>
      <c r="K59" s="39">
        <v>65.625000000000014</v>
      </c>
      <c r="L59" s="39">
        <v>34</v>
      </c>
    </row>
    <row r="60" spans="1:12">
      <c r="G60" s="39">
        <v>33</v>
      </c>
      <c r="H60" s="39">
        <v>5.6992690829628287</v>
      </c>
      <c r="I60" s="39">
        <v>13.300730917037171</v>
      </c>
      <c r="K60" s="39">
        <v>67.708333333333343</v>
      </c>
      <c r="L60" s="39">
        <v>35</v>
      </c>
    </row>
    <row r="61" spans="1:12">
      <c r="G61" s="39">
        <v>34</v>
      </c>
      <c r="H61" s="39">
        <v>22.156506668676048</v>
      </c>
      <c r="I61" s="39">
        <v>0.84349333132395188</v>
      </c>
      <c r="K61" s="39">
        <v>69.791666666666671</v>
      </c>
      <c r="L61" s="39">
        <v>36</v>
      </c>
    </row>
    <row r="62" spans="1:12">
      <c r="G62" s="39">
        <v>35</v>
      </c>
      <c r="H62" s="39">
        <v>22.156506668676048</v>
      </c>
      <c r="I62" s="39">
        <v>-9.1565066686760481</v>
      </c>
      <c r="K62" s="39">
        <v>71.875000000000014</v>
      </c>
      <c r="L62" s="39">
        <v>37</v>
      </c>
    </row>
    <row r="63" spans="1:12">
      <c r="G63" s="39">
        <v>36</v>
      </c>
      <c r="H63" s="39">
        <v>20.099351970461896</v>
      </c>
      <c r="I63" s="39">
        <v>5.9006480295381039</v>
      </c>
      <c r="K63" s="39">
        <v>73.958333333333343</v>
      </c>
      <c r="L63" s="39">
        <v>38</v>
      </c>
    </row>
    <row r="64" spans="1:12">
      <c r="G64" s="39">
        <v>37</v>
      </c>
      <c r="H64" s="39">
        <v>26.270816065104356</v>
      </c>
      <c r="I64" s="39">
        <v>22.729183934895644</v>
      </c>
      <c r="K64" s="39">
        <v>76.041666666666671</v>
      </c>
      <c r="L64" s="39">
        <v>40</v>
      </c>
    </row>
    <row r="65" spans="7:12">
      <c r="G65" s="39">
        <v>38</v>
      </c>
      <c r="H65" s="39">
        <v>38.613744254389275</v>
      </c>
      <c r="I65" s="39">
        <v>2.3862557456107254</v>
      </c>
      <c r="K65" s="39">
        <v>78.125000000000014</v>
      </c>
      <c r="L65" s="39">
        <v>40</v>
      </c>
    </row>
    <row r="66" spans="7:12">
      <c r="G66" s="39">
        <v>39</v>
      </c>
      <c r="H66" s="39">
        <v>32.442280159746815</v>
      </c>
      <c r="I66" s="39">
        <v>-9.4422801597468151</v>
      </c>
      <c r="K66" s="39">
        <v>80.208333333333343</v>
      </c>
      <c r="L66" s="39">
        <v>40</v>
      </c>
    </row>
    <row r="67" spans="7:12">
      <c r="G67" s="39">
        <v>40</v>
      </c>
      <c r="H67" s="39">
        <v>26.270816065104356</v>
      </c>
      <c r="I67" s="39">
        <v>-4.2708160651043556</v>
      </c>
      <c r="K67" s="39">
        <v>82.291666666666671</v>
      </c>
      <c r="L67" s="39">
        <v>41</v>
      </c>
    </row>
    <row r="68" spans="7:12">
      <c r="G68" s="39">
        <v>41</v>
      </c>
      <c r="H68" s="39">
        <v>9.8135784793911327</v>
      </c>
      <c r="I68" s="39">
        <v>3.1864215206088673</v>
      </c>
      <c r="K68" s="39">
        <v>84.375000000000014</v>
      </c>
      <c r="L68" s="39">
        <v>44</v>
      </c>
    </row>
    <row r="69" spans="7:12">
      <c r="G69" s="39">
        <v>42</v>
      </c>
      <c r="H69" s="39">
        <v>26.270816065104356</v>
      </c>
      <c r="I69" s="39">
        <v>1.7291839348956444</v>
      </c>
      <c r="K69" s="39">
        <v>86.458333333333343</v>
      </c>
      <c r="L69" s="39">
        <v>45</v>
      </c>
    </row>
    <row r="70" spans="7:12">
      <c r="G70" s="39">
        <v>43</v>
      </c>
      <c r="H70" s="39">
        <v>28.327970763318508</v>
      </c>
      <c r="I70" s="39">
        <v>-16.327970763318508</v>
      </c>
      <c r="K70" s="39">
        <v>88.541666666666671</v>
      </c>
      <c r="L70" s="39">
        <v>46</v>
      </c>
    </row>
    <row r="71" spans="7:12">
      <c r="G71" s="39">
        <v>44</v>
      </c>
      <c r="H71" s="39">
        <v>26.270816065104356</v>
      </c>
      <c r="I71" s="39">
        <v>-13.270816065104356</v>
      </c>
      <c r="K71" s="39">
        <v>90.625000000000014</v>
      </c>
      <c r="L71" s="39">
        <v>46</v>
      </c>
    </row>
    <row r="72" spans="7:12">
      <c r="G72" s="39">
        <v>45</v>
      </c>
      <c r="H72" s="39">
        <v>34.499434857960964</v>
      </c>
      <c r="I72" s="39">
        <v>-3.4994348579609635</v>
      </c>
      <c r="K72" s="39">
        <v>92.708333333333343</v>
      </c>
      <c r="L72" s="39">
        <v>49</v>
      </c>
    </row>
    <row r="73" spans="7:12">
      <c r="G73" s="39">
        <v>46</v>
      </c>
      <c r="H73" s="39">
        <v>30.38512546153266</v>
      </c>
      <c r="I73" s="39">
        <v>7.6148745384673404</v>
      </c>
      <c r="K73" s="39">
        <v>94.791666666666671</v>
      </c>
      <c r="L73" s="39">
        <v>50</v>
      </c>
    </row>
    <row r="74" spans="7:12">
      <c r="G74" s="39">
        <v>47</v>
      </c>
      <c r="H74" s="39">
        <v>38.613744254389275</v>
      </c>
      <c r="I74" s="39">
        <v>-5.6137442543892746</v>
      </c>
      <c r="K74" s="39">
        <v>96.875000000000014</v>
      </c>
      <c r="L74" s="39">
        <v>53</v>
      </c>
    </row>
    <row r="75" spans="7:12" ht="15.75" thickBot="1">
      <c r="G75" s="40">
        <v>48</v>
      </c>
      <c r="H75" s="40">
        <v>38.613744254389275</v>
      </c>
      <c r="I75" s="40">
        <v>11.386255745610725</v>
      </c>
      <c r="K75" s="40">
        <v>98.958333333333343</v>
      </c>
      <c r="L75" s="40">
        <v>67</v>
      </c>
    </row>
  </sheetData>
  <sortState ref="L28:L75">
    <sortCondition ref="L28"/>
  </sortState>
  <mergeCells count="2">
    <mergeCell ref="G6:H6"/>
    <mergeCell ref="G13:L13"/>
  </mergeCells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5"/>
  <sheetViews>
    <sheetView tabSelected="1" workbookViewId="0">
      <selection activeCell="F16" sqref="F16"/>
    </sheetView>
  </sheetViews>
  <sheetFormatPr defaultRowHeight="15"/>
  <cols>
    <col min="1" max="1" width="20.75" style="34" customWidth="1"/>
    <col min="2" max="2" width="18.375" style="34" customWidth="1"/>
    <col min="3" max="6" width="9" style="34"/>
    <col min="7" max="7" width="19.875" style="34" customWidth="1"/>
    <col min="8" max="8" width="13.5" style="34" customWidth="1"/>
    <col min="9" max="9" width="14.875" style="34" customWidth="1"/>
    <col min="10" max="10" width="12.75" style="34" customWidth="1"/>
    <col min="11" max="11" width="13.625" style="34" customWidth="1"/>
    <col min="12" max="16384" width="9" style="34"/>
  </cols>
  <sheetData>
    <row r="1" spans="1:12">
      <c r="A1" s="36" t="s">
        <v>114</v>
      </c>
      <c r="B1" s="36" t="s">
        <v>115</v>
      </c>
      <c r="C1" s="36" t="s">
        <v>116</v>
      </c>
      <c r="D1" s="36" t="s">
        <v>117</v>
      </c>
      <c r="E1" s="36" t="s">
        <v>118</v>
      </c>
    </row>
    <row r="2" spans="1:12">
      <c r="A2" s="35">
        <v>39</v>
      </c>
      <c r="B2" s="35">
        <v>25</v>
      </c>
      <c r="C2" s="35">
        <f>A2*A2</f>
        <v>1521</v>
      </c>
      <c r="D2" s="35">
        <f>B2*B2</f>
        <v>625</v>
      </c>
      <c r="E2" s="35">
        <f>A2*B2</f>
        <v>975</v>
      </c>
    </row>
    <row r="3" spans="1:12">
      <c r="A3" s="35">
        <v>68</v>
      </c>
      <c r="B3" s="35">
        <v>33</v>
      </c>
      <c r="C3" s="35">
        <f t="shared" ref="C3:C49" si="0">A3*A3</f>
        <v>4624</v>
      </c>
      <c r="D3" s="35">
        <f t="shared" ref="D3:D49" si="1">B3*B3</f>
        <v>1089</v>
      </c>
      <c r="E3" s="35">
        <f t="shared" ref="E3:E49" si="2">A3*B3</f>
        <v>2244</v>
      </c>
    </row>
    <row r="4" spans="1:12">
      <c r="A4" s="35">
        <v>60</v>
      </c>
      <c r="B4" s="35">
        <v>40</v>
      </c>
      <c r="C4" s="35">
        <f t="shared" si="0"/>
        <v>3600</v>
      </c>
      <c r="D4" s="35">
        <f t="shared" si="1"/>
        <v>1600</v>
      </c>
      <c r="E4" s="35">
        <f t="shared" si="2"/>
        <v>2400</v>
      </c>
      <c r="G4" s="34" t="s">
        <v>85</v>
      </c>
    </row>
    <row r="5" spans="1:12">
      <c r="A5" s="35">
        <v>65</v>
      </c>
      <c r="B5" s="35">
        <v>46</v>
      </c>
      <c r="C5" s="35">
        <f t="shared" si="0"/>
        <v>4225</v>
      </c>
      <c r="D5" s="35">
        <f t="shared" si="1"/>
        <v>2116</v>
      </c>
      <c r="E5" s="35">
        <f t="shared" si="2"/>
        <v>2990</v>
      </c>
    </row>
    <row r="6" spans="1:12">
      <c r="A6" s="35">
        <v>67</v>
      </c>
      <c r="B6" s="35">
        <v>28</v>
      </c>
      <c r="C6" s="35">
        <f t="shared" si="0"/>
        <v>4489</v>
      </c>
      <c r="D6" s="35">
        <f t="shared" si="1"/>
        <v>784</v>
      </c>
      <c r="E6" s="35">
        <f t="shared" si="2"/>
        <v>1876</v>
      </c>
      <c r="G6" s="44" t="s">
        <v>86</v>
      </c>
      <c r="H6" s="45"/>
    </row>
    <row r="7" spans="1:12">
      <c r="A7" s="35">
        <v>52</v>
      </c>
      <c r="B7" s="35">
        <v>31</v>
      </c>
      <c r="C7" s="35">
        <f t="shared" si="0"/>
        <v>2704</v>
      </c>
      <c r="D7" s="35">
        <f t="shared" si="1"/>
        <v>961</v>
      </c>
      <c r="E7" s="35">
        <f t="shared" si="2"/>
        <v>1612</v>
      </c>
      <c r="G7" s="43" t="s">
        <v>87</v>
      </c>
      <c r="H7" s="43">
        <v>0.64565041908159793</v>
      </c>
    </row>
    <row r="8" spans="1:12">
      <c r="A8" s="35">
        <v>45</v>
      </c>
      <c r="B8" s="35">
        <v>27</v>
      </c>
      <c r="C8" s="35">
        <f t="shared" si="0"/>
        <v>2025</v>
      </c>
      <c r="D8" s="35">
        <f t="shared" si="1"/>
        <v>729</v>
      </c>
      <c r="E8" s="35">
        <f t="shared" si="2"/>
        <v>1215</v>
      </c>
      <c r="G8" s="43" t="s">
        <v>88</v>
      </c>
      <c r="H8" s="43">
        <v>0.4168644636602431</v>
      </c>
    </row>
    <row r="9" spans="1:12">
      <c r="A9" s="35">
        <v>69</v>
      </c>
      <c r="B9" s="35">
        <v>31</v>
      </c>
      <c r="C9" s="35">
        <f t="shared" si="0"/>
        <v>4761</v>
      </c>
      <c r="D9" s="35">
        <f t="shared" si="1"/>
        <v>961</v>
      </c>
      <c r="E9" s="35">
        <f t="shared" si="2"/>
        <v>2139</v>
      </c>
      <c r="G9" s="43" t="s">
        <v>89</v>
      </c>
      <c r="H9" s="43">
        <v>0.40418760417459615</v>
      </c>
    </row>
    <row r="10" spans="1:12">
      <c r="A10" s="35">
        <v>72</v>
      </c>
      <c r="B10" s="35">
        <v>35</v>
      </c>
      <c r="C10" s="35">
        <f t="shared" si="0"/>
        <v>5184</v>
      </c>
      <c r="D10" s="35">
        <f t="shared" si="1"/>
        <v>1225</v>
      </c>
      <c r="E10" s="35">
        <f t="shared" si="2"/>
        <v>2520</v>
      </c>
      <c r="G10" s="43" t="s">
        <v>53</v>
      </c>
      <c r="H10" s="43">
        <v>10.375224731114564</v>
      </c>
    </row>
    <row r="11" spans="1:12">
      <c r="A11" s="35">
        <v>61</v>
      </c>
      <c r="B11" s="35">
        <v>53</v>
      </c>
      <c r="C11" s="35">
        <f t="shared" si="0"/>
        <v>3721</v>
      </c>
      <c r="D11" s="35">
        <f t="shared" si="1"/>
        <v>2809</v>
      </c>
      <c r="E11" s="35">
        <f t="shared" si="2"/>
        <v>3233</v>
      </c>
      <c r="G11" s="43" t="s">
        <v>90</v>
      </c>
      <c r="H11" s="43">
        <v>48</v>
      </c>
    </row>
    <row r="12" spans="1:12">
      <c r="A12" s="35">
        <v>68</v>
      </c>
      <c r="B12" s="35">
        <v>45</v>
      </c>
      <c r="C12" s="35">
        <f t="shared" si="0"/>
        <v>4624</v>
      </c>
      <c r="D12" s="35">
        <f t="shared" si="1"/>
        <v>2025</v>
      </c>
      <c r="E12" s="35">
        <f t="shared" si="2"/>
        <v>3060</v>
      </c>
    </row>
    <row r="13" spans="1:12" ht="15.75" thickBot="1">
      <c r="A13" s="35">
        <v>65</v>
      </c>
      <c r="B13" s="35">
        <v>37</v>
      </c>
      <c r="C13" s="35">
        <f t="shared" si="0"/>
        <v>4225</v>
      </c>
      <c r="D13" s="35">
        <f t="shared" si="1"/>
        <v>1369</v>
      </c>
      <c r="E13" s="35">
        <f t="shared" si="2"/>
        <v>2405</v>
      </c>
      <c r="G13" s="34" t="s">
        <v>91</v>
      </c>
    </row>
    <row r="14" spans="1:12">
      <c r="A14" s="35">
        <v>54</v>
      </c>
      <c r="B14" s="35">
        <v>29</v>
      </c>
      <c r="C14" s="35">
        <f t="shared" si="0"/>
        <v>2916</v>
      </c>
      <c r="D14" s="35">
        <f t="shared" si="1"/>
        <v>841</v>
      </c>
      <c r="E14" s="35">
        <f t="shared" si="2"/>
        <v>1566</v>
      </c>
      <c r="G14" s="41"/>
      <c r="H14" s="41" t="s">
        <v>96</v>
      </c>
      <c r="I14" s="41" t="s">
        <v>97</v>
      </c>
      <c r="J14" s="41" t="s">
        <v>98</v>
      </c>
      <c r="K14" s="41" t="s">
        <v>99</v>
      </c>
      <c r="L14" s="41" t="s">
        <v>100</v>
      </c>
    </row>
    <row r="15" spans="1:12">
      <c r="A15" s="35">
        <v>73</v>
      </c>
      <c r="B15" s="35">
        <v>46</v>
      </c>
      <c r="C15" s="35">
        <f t="shared" si="0"/>
        <v>5329</v>
      </c>
      <c r="D15" s="35">
        <f t="shared" si="1"/>
        <v>2116</v>
      </c>
      <c r="E15" s="35">
        <f t="shared" si="2"/>
        <v>3358</v>
      </c>
      <c r="G15" s="39" t="s">
        <v>92</v>
      </c>
      <c r="H15" s="39">
        <v>1</v>
      </c>
      <c r="I15" s="39">
        <v>3539.7959084946278</v>
      </c>
      <c r="J15" s="39">
        <v>3539.7959084946278</v>
      </c>
      <c r="K15" s="39">
        <v>32.883890851060485</v>
      </c>
      <c r="L15" s="39">
        <v>7.228121109109008E-7</v>
      </c>
    </row>
    <row r="16" spans="1:12">
      <c r="A16" s="35">
        <v>64</v>
      </c>
      <c r="B16" s="35">
        <v>27</v>
      </c>
      <c r="C16" s="35">
        <f t="shared" si="0"/>
        <v>4096</v>
      </c>
      <c r="D16" s="35">
        <f t="shared" si="1"/>
        <v>729</v>
      </c>
      <c r="E16" s="35">
        <f t="shared" si="2"/>
        <v>1728</v>
      </c>
      <c r="G16" s="39" t="s">
        <v>93</v>
      </c>
      <c r="H16" s="39">
        <v>46</v>
      </c>
      <c r="I16" s="39">
        <v>4951.6832581720382</v>
      </c>
      <c r="J16" s="39">
        <v>107.64528822113127</v>
      </c>
      <c r="K16" s="39"/>
      <c r="L16" s="39"/>
    </row>
    <row r="17" spans="1:15" ht="15.75" thickBot="1">
      <c r="A17" s="35">
        <v>55</v>
      </c>
      <c r="B17" s="35">
        <v>40</v>
      </c>
      <c r="C17" s="35">
        <f t="shared" si="0"/>
        <v>3025</v>
      </c>
      <c r="D17" s="35">
        <f t="shared" si="1"/>
        <v>1600</v>
      </c>
      <c r="E17" s="35">
        <f t="shared" si="2"/>
        <v>2200</v>
      </c>
      <c r="G17" s="40" t="s">
        <v>94</v>
      </c>
      <c r="H17" s="40">
        <v>47</v>
      </c>
      <c r="I17" s="40">
        <v>8491.4791666666661</v>
      </c>
      <c r="J17" s="40"/>
      <c r="K17" s="40"/>
      <c r="L17" s="40"/>
    </row>
    <row r="18" spans="1:15" ht="15.75" thickBot="1">
      <c r="A18" s="35">
        <v>65</v>
      </c>
      <c r="B18" s="35">
        <v>44</v>
      </c>
      <c r="C18" s="35">
        <f t="shared" si="0"/>
        <v>4225</v>
      </c>
      <c r="D18" s="35">
        <f t="shared" si="1"/>
        <v>1936</v>
      </c>
      <c r="E18" s="35">
        <f t="shared" si="2"/>
        <v>2860</v>
      </c>
    </row>
    <row r="19" spans="1:15">
      <c r="A19" s="35">
        <v>63</v>
      </c>
      <c r="B19" s="35">
        <v>13</v>
      </c>
      <c r="C19" s="35">
        <f t="shared" si="0"/>
        <v>3969</v>
      </c>
      <c r="D19" s="35">
        <f t="shared" si="1"/>
        <v>169</v>
      </c>
      <c r="E19" s="35">
        <f t="shared" si="2"/>
        <v>819</v>
      </c>
      <c r="G19" s="37"/>
      <c r="H19" s="38" t="s">
        <v>101</v>
      </c>
      <c r="I19" s="38" t="s">
        <v>53</v>
      </c>
      <c r="J19" s="38" t="s">
        <v>102</v>
      </c>
      <c r="K19" s="38" t="s">
        <v>103</v>
      </c>
      <c r="L19" s="41" t="s">
        <v>104</v>
      </c>
      <c r="M19" s="41" t="s">
        <v>105</v>
      </c>
      <c r="N19" s="41" t="s">
        <v>106</v>
      </c>
      <c r="O19" s="41" t="s">
        <v>107</v>
      </c>
    </row>
    <row r="20" spans="1:15">
      <c r="A20" s="35">
        <v>66</v>
      </c>
      <c r="B20" s="35">
        <v>30</v>
      </c>
      <c r="C20" s="35">
        <f t="shared" si="0"/>
        <v>4356</v>
      </c>
      <c r="D20" s="35">
        <f t="shared" si="1"/>
        <v>900</v>
      </c>
      <c r="E20" s="35">
        <f t="shared" si="2"/>
        <v>1980</v>
      </c>
      <c r="G20" s="37" t="s">
        <v>95</v>
      </c>
      <c r="H20" s="37">
        <v>-7.3860676171536035</v>
      </c>
      <c r="I20" s="37">
        <v>6.5654722873722449</v>
      </c>
      <c r="J20" s="37">
        <v>-1.1249864889932835</v>
      </c>
      <c r="K20" s="37">
        <v>0.26643066343538679</v>
      </c>
      <c r="L20" s="39">
        <v>-20.60167768177736</v>
      </c>
      <c r="M20" s="39">
        <v>5.8295424474701516</v>
      </c>
      <c r="N20" s="39">
        <v>-20.60167768177736</v>
      </c>
      <c r="O20" s="39">
        <v>5.8295424474701516</v>
      </c>
    </row>
    <row r="21" spans="1:15" ht="15.75" thickBot="1">
      <c r="A21" s="35">
        <v>32</v>
      </c>
      <c r="B21" s="35">
        <v>21</v>
      </c>
      <c r="C21" s="35">
        <f t="shared" si="0"/>
        <v>1024</v>
      </c>
      <c r="D21" s="35">
        <f t="shared" si="1"/>
        <v>441</v>
      </c>
      <c r="E21" s="35">
        <f t="shared" si="2"/>
        <v>672</v>
      </c>
      <c r="G21" s="37" t="s">
        <v>2</v>
      </c>
      <c r="H21" s="37">
        <v>0.6577686899526628</v>
      </c>
      <c r="I21" s="37">
        <v>0.11470480159437509</v>
      </c>
      <c r="J21" s="37">
        <v>5.7344477372333342</v>
      </c>
      <c r="K21" s="37">
        <v>7.2281211091090048E-7</v>
      </c>
      <c r="L21" s="40">
        <v>0.42687990327285286</v>
      </c>
      <c r="M21" s="40">
        <v>0.88865747663247274</v>
      </c>
      <c r="N21" s="40">
        <v>0.42687990327285286</v>
      </c>
      <c r="O21" s="40">
        <v>0.88865747663247274</v>
      </c>
    </row>
    <row r="22" spans="1:15">
      <c r="A22" s="35">
        <v>68</v>
      </c>
      <c r="B22" s="35">
        <v>67</v>
      </c>
      <c r="C22" s="35">
        <f t="shared" si="0"/>
        <v>4624</v>
      </c>
      <c r="D22" s="35">
        <f t="shared" si="1"/>
        <v>4489</v>
      </c>
      <c r="E22" s="35">
        <f t="shared" si="2"/>
        <v>4556</v>
      </c>
    </row>
    <row r="23" spans="1:15">
      <c r="A23" s="35">
        <v>62</v>
      </c>
      <c r="B23" s="35">
        <v>40</v>
      </c>
      <c r="C23" s="35">
        <f t="shared" si="0"/>
        <v>3844</v>
      </c>
      <c r="D23" s="35">
        <f t="shared" si="1"/>
        <v>1600</v>
      </c>
      <c r="E23" s="35">
        <f t="shared" si="2"/>
        <v>2480</v>
      </c>
    </row>
    <row r="24" spans="1:15">
      <c r="A24" s="35">
        <v>69</v>
      </c>
      <c r="B24" s="35">
        <v>34</v>
      </c>
      <c r="C24" s="35">
        <f t="shared" si="0"/>
        <v>4761</v>
      </c>
      <c r="D24" s="35">
        <f t="shared" si="1"/>
        <v>1156</v>
      </c>
      <c r="E24" s="35">
        <f t="shared" si="2"/>
        <v>2346</v>
      </c>
    </row>
    <row r="25" spans="1:15">
      <c r="A25" s="35">
        <v>67</v>
      </c>
      <c r="B25" s="35">
        <v>29</v>
      </c>
      <c r="C25" s="35">
        <f t="shared" si="0"/>
        <v>4489</v>
      </c>
      <c r="D25" s="35">
        <f t="shared" si="1"/>
        <v>841</v>
      </c>
      <c r="E25" s="35">
        <f t="shared" si="2"/>
        <v>1943</v>
      </c>
      <c r="G25" s="34" t="s">
        <v>108</v>
      </c>
      <c r="K25" s="34" t="s">
        <v>112</v>
      </c>
    </row>
    <row r="26" spans="1:15" ht="15.75" thickBot="1">
      <c r="A26" s="35">
        <v>56</v>
      </c>
      <c r="B26" s="35">
        <v>17</v>
      </c>
      <c r="C26" s="35">
        <f t="shared" si="0"/>
        <v>3136</v>
      </c>
      <c r="D26" s="35">
        <f t="shared" si="1"/>
        <v>289</v>
      </c>
      <c r="E26" s="35">
        <f t="shared" si="2"/>
        <v>952</v>
      </c>
    </row>
    <row r="27" spans="1:15">
      <c r="A27" s="35">
        <v>58</v>
      </c>
      <c r="B27" s="35">
        <v>18</v>
      </c>
      <c r="C27" s="35">
        <f t="shared" si="0"/>
        <v>3364</v>
      </c>
      <c r="D27" s="35">
        <f t="shared" si="1"/>
        <v>324</v>
      </c>
      <c r="E27" s="35">
        <f t="shared" si="2"/>
        <v>1044</v>
      </c>
      <c r="G27" s="41" t="s">
        <v>109</v>
      </c>
      <c r="H27" s="41" t="s">
        <v>110</v>
      </c>
      <c r="I27" s="41" t="s">
        <v>111</v>
      </c>
      <c r="K27" s="41" t="s">
        <v>113</v>
      </c>
      <c r="L27" s="41" t="s">
        <v>1</v>
      </c>
    </row>
    <row r="28" spans="1:15">
      <c r="A28" s="35">
        <v>32</v>
      </c>
      <c r="B28" s="35">
        <v>7</v>
      </c>
      <c r="C28" s="35">
        <f t="shared" si="0"/>
        <v>1024</v>
      </c>
      <c r="D28" s="35">
        <f t="shared" si="1"/>
        <v>49</v>
      </c>
      <c r="E28" s="35">
        <f t="shared" si="2"/>
        <v>224</v>
      </c>
      <c r="G28" s="39">
        <v>1</v>
      </c>
      <c r="H28" s="39">
        <v>18.266911291000245</v>
      </c>
      <c r="I28" s="39">
        <v>6.7330887089997553</v>
      </c>
      <c r="K28" s="39">
        <v>1.0416666666666667</v>
      </c>
      <c r="L28" s="39">
        <v>7</v>
      </c>
    </row>
    <row r="29" spans="1:15">
      <c r="A29" s="35">
        <v>42</v>
      </c>
      <c r="B29" s="35">
        <v>9</v>
      </c>
      <c r="C29" s="35">
        <f t="shared" si="0"/>
        <v>1764</v>
      </c>
      <c r="D29" s="35">
        <f t="shared" si="1"/>
        <v>81</v>
      </c>
      <c r="E29" s="35">
        <f t="shared" si="2"/>
        <v>378</v>
      </c>
      <c r="G29" s="39">
        <v>2</v>
      </c>
      <c r="H29" s="39">
        <v>37.342203299627471</v>
      </c>
      <c r="I29" s="39">
        <v>-4.3422032996274709</v>
      </c>
      <c r="K29" s="39">
        <v>3.125</v>
      </c>
      <c r="L29" s="39">
        <v>8</v>
      </c>
    </row>
    <row r="30" spans="1:15">
      <c r="A30" s="35">
        <v>41</v>
      </c>
      <c r="B30" s="35">
        <v>13</v>
      </c>
      <c r="C30" s="35">
        <f t="shared" si="0"/>
        <v>1681</v>
      </c>
      <c r="D30" s="35">
        <f t="shared" si="1"/>
        <v>169</v>
      </c>
      <c r="E30" s="35">
        <f t="shared" si="2"/>
        <v>533</v>
      </c>
      <c r="G30" s="39">
        <v>3</v>
      </c>
      <c r="H30" s="39">
        <v>32.080053780006168</v>
      </c>
      <c r="I30" s="39">
        <v>7.9199462199938324</v>
      </c>
      <c r="K30" s="39">
        <v>5.2083333333333339</v>
      </c>
      <c r="L30" s="39">
        <v>9</v>
      </c>
    </row>
    <row r="31" spans="1:15">
      <c r="A31" s="35">
        <v>48</v>
      </c>
      <c r="B31" s="35">
        <v>8</v>
      </c>
      <c r="C31" s="35">
        <f t="shared" si="0"/>
        <v>2304</v>
      </c>
      <c r="D31" s="35">
        <f t="shared" si="1"/>
        <v>64</v>
      </c>
      <c r="E31" s="35">
        <f t="shared" si="2"/>
        <v>384</v>
      </c>
      <c r="G31" s="39">
        <v>4</v>
      </c>
      <c r="H31" s="39">
        <v>35.368897229769473</v>
      </c>
      <c r="I31" s="39">
        <v>10.631102770230527</v>
      </c>
      <c r="K31" s="39">
        <v>7.291666666666667</v>
      </c>
      <c r="L31" s="39">
        <v>12</v>
      </c>
    </row>
    <row r="32" spans="1:15">
      <c r="A32" s="35">
        <v>45</v>
      </c>
      <c r="B32" s="35">
        <v>12</v>
      </c>
      <c r="C32" s="35">
        <f t="shared" si="0"/>
        <v>2025</v>
      </c>
      <c r="D32" s="35">
        <f t="shared" si="1"/>
        <v>144</v>
      </c>
      <c r="E32" s="35">
        <f t="shared" si="2"/>
        <v>540</v>
      </c>
      <c r="G32" s="39">
        <v>5</v>
      </c>
      <c r="H32" s="39">
        <v>36.68443460967481</v>
      </c>
      <c r="I32" s="39">
        <v>-8.6844346096748097</v>
      </c>
      <c r="K32" s="39">
        <v>9.375</v>
      </c>
      <c r="L32" s="39">
        <v>12</v>
      </c>
    </row>
    <row r="33" spans="1:12">
      <c r="A33" s="35">
        <v>65</v>
      </c>
      <c r="B33" s="35">
        <v>36</v>
      </c>
      <c r="C33" s="35">
        <f t="shared" si="0"/>
        <v>4225</v>
      </c>
      <c r="D33" s="35">
        <f t="shared" si="1"/>
        <v>1296</v>
      </c>
      <c r="E33" s="35">
        <f t="shared" si="2"/>
        <v>2340</v>
      </c>
      <c r="G33" s="39">
        <v>6</v>
      </c>
      <c r="H33" s="39">
        <v>26.817904260384861</v>
      </c>
      <c r="I33" s="39">
        <v>4.1820957396151393</v>
      </c>
      <c r="K33" s="39">
        <v>11.458333333333334</v>
      </c>
      <c r="L33" s="39">
        <v>13</v>
      </c>
    </row>
    <row r="34" spans="1:12">
      <c r="A34" s="35">
        <v>31</v>
      </c>
      <c r="B34" s="35">
        <v>19</v>
      </c>
      <c r="C34" s="35">
        <f t="shared" si="0"/>
        <v>961</v>
      </c>
      <c r="D34" s="35">
        <f t="shared" si="1"/>
        <v>361</v>
      </c>
      <c r="E34" s="35">
        <f t="shared" si="2"/>
        <v>589</v>
      </c>
      <c r="G34" s="39">
        <v>7</v>
      </c>
      <c r="H34" s="39">
        <v>22.213523430716222</v>
      </c>
      <c r="I34" s="39">
        <v>4.7864765692837778</v>
      </c>
      <c r="K34" s="39">
        <v>13.541666666666666</v>
      </c>
      <c r="L34" s="39">
        <v>13</v>
      </c>
    </row>
    <row r="35" spans="1:12">
      <c r="A35" s="35">
        <v>29</v>
      </c>
      <c r="B35" s="35">
        <v>23</v>
      </c>
      <c r="C35" s="35">
        <f t="shared" si="0"/>
        <v>841</v>
      </c>
      <c r="D35" s="35">
        <f t="shared" si="1"/>
        <v>529</v>
      </c>
      <c r="E35" s="35">
        <f t="shared" si="2"/>
        <v>667</v>
      </c>
      <c r="G35" s="39">
        <v>8</v>
      </c>
      <c r="H35" s="39">
        <v>37.999971989580132</v>
      </c>
      <c r="I35" s="39">
        <v>-6.999971989580132</v>
      </c>
      <c r="K35" s="39">
        <v>15.625</v>
      </c>
      <c r="L35" s="39">
        <v>13</v>
      </c>
    </row>
    <row r="36" spans="1:12">
      <c r="A36" s="35">
        <v>51</v>
      </c>
      <c r="B36" s="35">
        <v>13</v>
      </c>
      <c r="C36" s="35">
        <f t="shared" si="0"/>
        <v>2601</v>
      </c>
      <c r="D36" s="35">
        <f t="shared" si="1"/>
        <v>169</v>
      </c>
      <c r="E36" s="35">
        <f t="shared" si="2"/>
        <v>663</v>
      </c>
      <c r="G36" s="39">
        <v>9</v>
      </c>
      <c r="H36" s="39">
        <v>39.973278059438115</v>
      </c>
      <c r="I36" s="39">
        <v>-4.9732780594381154</v>
      </c>
      <c r="K36" s="39">
        <v>17.708333333333336</v>
      </c>
      <c r="L36" s="39">
        <v>13</v>
      </c>
    </row>
    <row r="37" spans="1:12">
      <c r="A37" s="35">
        <v>40</v>
      </c>
      <c r="B37" s="35">
        <v>26</v>
      </c>
      <c r="C37" s="35">
        <f t="shared" si="0"/>
        <v>1600</v>
      </c>
      <c r="D37" s="35">
        <f t="shared" si="1"/>
        <v>676</v>
      </c>
      <c r="E37" s="35">
        <f t="shared" si="2"/>
        <v>1040</v>
      </c>
      <c r="G37" s="39">
        <v>10</v>
      </c>
      <c r="H37" s="39">
        <v>32.737822469958829</v>
      </c>
      <c r="I37" s="39">
        <v>20.262177530041171</v>
      </c>
      <c r="K37" s="39">
        <v>19.791666666666668</v>
      </c>
      <c r="L37" s="39">
        <v>13</v>
      </c>
    </row>
    <row r="38" spans="1:12">
      <c r="A38" s="35">
        <v>53</v>
      </c>
      <c r="B38" s="35">
        <v>49</v>
      </c>
      <c r="C38" s="35">
        <f t="shared" si="0"/>
        <v>2809</v>
      </c>
      <c r="D38" s="35">
        <f t="shared" si="1"/>
        <v>2401</v>
      </c>
      <c r="E38" s="35">
        <f t="shared" si="2"/>
        <v>2597</v>
      </c>
      <c r="G38" s="39">
        <v>11</v>
      </c>
      <c r="H38" s="39">
        <v>37.342203299627471</v>
      </c>
      <c r="I38" s="39">
        <v>7.6577967003725291</v>
      </c>
      <c r="K38" s="39">
        <v>21.875000000000004</v>
      </c>
      <c r="L38" s="39">
        <v>17</v>
      </c>
    </row>
    <row r="39" spans="1:12">
      <c r="A39" s="35">
        <v>65</v>
      </c>
      <c r="B39" s="35">
        <v>41</v>
      </c>
      <c r="C39" s="35">
        <f t="shared" si="0"/>
        <v>4225</v>
      </c>
      <c r="D39" s="35">
        <f t="shared" si="1"/>
        <v>1681</v>
      </c>
      <c r="E39" s="35">
        <f t="shared" si="2"/>
        <v>2665</v>
      </c>
      <c r="G39" s="39">
        <v>12</v>
      </c>
      <c r="H39" s="39">
        <v>35.368897229769473</v>
      </c>
      <c r="I39" s="39">
        <v>1.6311027702305267</v>
      </c>
      <c r="K39" s="39">
        <v>23.958333333333336</v>
      </c>
      <c r="L39" s="39">
        <v>18</v>
      </c>
    </row>
    <row r="40" spans="1:12">
      <c r="A40" s="35">
        <v>63</v>
      </c>
      <c r="B40" s="35">
        <v>23</v>
      </c>
      <c r="C40" s="35">
        <f t="shared" si="0"/>
        <v>3969</v>
      </c>
      <c r="D40" s="35">
        <f t="shared" si="1"/>
        <v>529</v>
      </c>
      <c r="E40" s="35">
        <f t="shared" si="2"/>
        <v>1449</v>
      </c>
      <c r="G40" s="39">
        <v>13</v>
      </c>
      <c r="H40" s="39">
        <v>28.13344164029019</v>
      </c>
      <c r="I40" s="39">
        <v>0.86655835970980988</v>
      </c>
      <c r="K40" s="39">
        <v>26.041666666666668</v>
      </c>
      <c r="L40" s="39">
        <v>19</v>
      </c>
    </row>
    <row r="41" spans="1:12">
      <c r="A41" s="35">
        <v>53</v>
      </c>
      <c r="B41" s="35">
        <v>22</v>
      </c>
      <c r="C41" s="35">
        <f t="shared" si="0"/>
        <v>2809</v>
      </c>
      <c r="D41" s="35">
        <f t="shared" si="1"/>
        <v>484</v>
      </c>
      <c r="E41" s="35">
        <f t="shared" si="2"/>
        <v>1166</v>
      </c>
      <c r="G41" s="39">
        <v>14</v>
      </c>
      <c r="H41" s="39">
        <v>40.631046749390777</v>
      </c>
      <c r="I41" s="39">
        <v>5.3689532506092235</v>
      </c>
      <c r="K41" s="39">
        <v>28.125000000000004</v>
      </c>
      <c r="L41" s="39">
        <v>21</v>
      </c>
    </row>
    <row r="42" spans="1:12">
      <c r="A42" s="35">
        <v>39</v>
      </c>
      <c r="B42" s="35">
        <v>13</v>
      </c>
      <c r="C42" s="35">
        <f t="shared" si="0"/>
        <v>1521</v>
      </c>
      <c r="D42" s="35">
        <f t="shared" si="1"/>
        <v>169</v>
      </c>
      <c r="E42" s="35">
        <f t="shared" si="2"/>
        <v>507</v>
      </c>
      <c r="G42" s="39">
        <v>15</v>
      </c>
      <c r="H42" s="39">
        <v>34.711128539816812</v>
      </c>
      <c r="I42" s="39">
        <v>-7.7111285398168121</v>
      </c>
      <c r="K42" s="39">
        <v>30.208333333333336</v>
      </c>
      <c r="L42" s="39">
        <v>22</v>
      </c>
    </row>
    <row r="43" spans="1:12">
      <c r="A43" s="35">
        <v>44</v>
      </c>
      <c r="B43" s="35">
        <v>28</v>
      </c>
      <c r="C43" s="35">
        <f t="shared" si="0"/>
        <v>1936</v>
      </c>
      <c r="D43" s="35">
        <f t="shared" si="1"/>
        <v>784</v>
      </c>
      <c r="E43" s="35">
        <f t="shared" si="2"/>
        <v>1232</v>
      </c>
      <c r="G43" s="39">
        <v>16</v>
      </c>
      <c r="H43" s="39">
        <v>28.791210330242851</v>
      </c>
      <c r="I43" s="39">
        <v>11.208789669757149</v>
      </c>
      <c r="K43" s="39">
        <v>32.291666666666671</v>
      </c>
      <c r="L43" s="39">
        <v>23</v>
      </c>
    </row>
    <row r="44" spans="1:12">
      <c r="A44" s="35">
        <v>37</v>
      </c>
      <c r="B44" s="35">
        <v>12</v>
      </c>
      <c r="C44" s="35">
        <f t="shared" si="0"/>
        <v>1369</v>
      </c>
      <c r="D44" s="35">
        <f t="shared" si="1"/>
        <v>144</v>
      </c>
      <c r="E44" s="35">
        <f t="shared" si="2"/>
        <v>444</v>
      </c>
      <c r="G44" s="39">
        <v>17</v>
      </c>
      <c r="H44" s="39">
        <v>35.368897229769473</v>
      </c>
      <c r="I44" s="39">
        <v>8.6311027702305267</v>
      </c>
      <c r="K44" s="39">
        <v>34.375</v>
      </c>
      <c r="L44" s="39">
        <v>23</v>
      </c>
    </row>
    <row r="45" spans="1:12">
      <c r="A45" s="35">
        <v>37</v>
      </c>
      <c r="B45" s="35">
        <v>13</v>
      </c>
      <c r="C45" s="35">
        <f t="shared" si="0"/>
        <v>1369</v>
      </c>
      <c r="D45" s="35">
        <f t="shared" si="1"/>
        <v>169</v>
      </c>
      <c r="E45" s="35">
        <f t="shared" si="2"/>
        <v>481</v>
      </c>
      <c r="G45" s="39">
        <v>18</v>
      </c>
      <c r="H45" s="39">
        <v>34.053359849864151</v>
      </c>
      <c r="I45" s="39">
        <v>-21.053359849864151</v>
      </c>
      <c r="K45" s="39">
        <v>36.458333333333336</v>
      </c>
      <c r="L45" s="39">
        <v>25</v>
      </c>
    </row>
    <row r="46" spans="1:12">
      <c r="A46" s="35">
        <v>68</v>
      </c>
      <c r="B46" s="35">
        <v>31</v>
      </c>
      <c r="C46" s="35">
        <f t="shared" si="0"/>
        <v>4624</v>
      </c>
      <c r="D46" s="35">
        <f t="shared" si="1"/>
        <v>961</v>
      </c>
      <c r="E46" s="35">
        <f t="shared" si="2"/>
        <v>2108</v>
      </c>
      <c r="G46" s="39">
        <v>19</v>
      </c>
      <c r="H46" s="39">
        <v>36.026665919722134</v>
      </c>
      <c r="I46" s="39">
        <v>-6.0266659197221344</v>
      </c>
      <c r="K46" s="39">
        <v>38.541666666666664</v>
      </c>
      <c r="L46" s="39">
        <v>26</v>
      </c>
    </row>
    <row r="47" spans="1:12">
      <c r="A47" s="35">
        <v>59</v>
      </c>
      <c r="B47" s="35">
        <v>38</v>
      </c>
      <c r="C47" s="35">
        <f t="shared" si="0"/>
        <v>3481</v>
      </c>
      <c r="D47" s="35">
        <f t="shared" si="1"/>
        <v>1444</v>
      </c>
      <c r="E47" s="35">
        <f t="shared" si="2"/>
        <v>2242</v>
      </c>
      <c r="G47" s="39">
        <v>20</v>
      </c>
      <c r="H47" s="39">
        <v>13.662530461331606</v>
      </c>
      <c r="I47" s="39">
        <v>7.3374695386683939</v>
      </c>
      <c r="K47" s="39">
        <v>40.625</v>
      </c>
      <c r="L47" s="39">
        <v>27</v>
      </c>
    </row>
    <row r="48" spans="1:12">
      <c r="A48" s="35">
        <v>73</v>
      </c>
      <c r="B48" s="35">
        <v>33</v>
      </c>
      <c r="C48" s="35">
        <f t="shared" si="0"/>
        <v>5329</v>
      </c>
      <c r="D48" s="35">
        <f t="shared" si="1"/>
        <v>1089</v>
      </c>
      <c r="E48" s="35">
        <f t="shared" si="2"/>
        <v>2409</v>
      </c>
      <c r="G48" s="39">
        <v>21</v>
      </c>
      <c r="H48" s="39">
        <v>37.342203299627471</v>
      </c>
      <c r="I48" s="39">
        <v>29.657796700372529</v>
      </c>
      <c r="K48" s="39">
        <v>42.708333333333336</v>
      </c>
      <c r="L48" s="39">
        <v>27</v>
      </c>
    </row>
    <row r="49" spans="1:12">
      <c r="A49" s="35">
        <v>77</v>
      </c>
      <c r="B49" s="35">
        <v>50</v>
      </c>
      <c r="C49" s="35">
        <f t="shared" si="0"/>
        <v>5929</v>
      </c>
      <c r="D49" s="35">
        <f t="shared" si="1"/>
        <v>2500</v>
      </c>
      <c r="E49" s="35">
        <f t="shared" si="2"/>
        <v>3850</v>
      </c>
      <c r="G49" s="39">
        <v>22</v>
      </c>
      <c r="H49" s="39">
        <v>33.39559115991149</v>
      </c>
      <c r="I49" s="39">
        <v>6.6044088400885101</v>
      </c>
      <c r="K49" s="39">
        <v>44.791666666666664</v>
      </c>
      <c r="L49" s="39">
        <v>28</v>
      </c>
    </row>
    <row r="50" spans="1:12">
      <c r="A50" s="36">
        <f>SUM(A2:A49)</f>
        <v>2675</v>
      </c>
      <c r="B50" s="36">
        <f>SUM(B2:B49)</f>
        <v>1405</v>
      </c>
      <c r="C50" s="36">
        <f>SUM(C2:C49)</f>
        <v>157257</v>
      </c>
      <c r="D50" s="36">
        <f>SUM(D2:D49)</f>
        <v>49617</v>
      </c>
      <c r="E50" s="36">
        <f>SUM(E2:E49)</f>
        <v>83681</v>
      </c>
      <c r="G50" s="39">
        <v>23</v>
      </c>
      <c r="H50" s="39">
        <v>37.999971989580132</v>
      </c>
      <c r="I50" s="39">
        <v>-3.999971989580132</v>
      </c>
      <c r="K50" s="39">
        <v>46.875</v>
      </c>
      <c r="L50" s="39">
        <v>28</v>
      </c>
    </row>
    <row r="51" spans="1:12">
      <c r="G51" s="39">
        <v>24</v>
      </c>
      <c r="H51" s="39">
        <v>36.68443460967481</v>
      </c>
      <c r="I51" s="39">
        <v>-7.6844346096748097</v>
      </c>
      <c r="K51" s="39">
        <v>48.958333333333336</v>
      </c>
      <c r="L51" s="39">
        <v>29</v>
      </c>
    </row>
    <row r="52" spans="1:12">
      <c r="G52" s="39">
        <v>25</v>
      </c>
      <c r="H52" s="39">
        <v>29.448979020195512</v>
      </c>
      <c r="I52" s="39">
        <v>-12.448979020195512</v>
      </c>
      <c r="K52" s="39">
        <v>51.041666666666664</v>
      </c>
      <c r="L52" s="39">
        <v>29</v>
      </c>
    </row>
    <row r="53" spans="1:12">
      <c r="G53" s="39">
        <v>26</v>
      </c>
      <c r="H53" s="39">
        <v>30.764516400100842</v>
      </c>
      <c r="I53" s="39">
        <v>-12.764516400100842</v>
      </c>
      <c r="K53" s="39">
        <v>53.125</v>
      </c>
      <c r="L53" s="39">
        <v>30</v>
      </c>
    </row>
    <row r="54" spans="1:12">
      <c r="G54" s="39">
        <v>27</v>
      </c>
      <c r="H54" s="39">
        <v>13.662530461331606</v>
      </c>
      <c r="I54" s="39">
        <v>-6.6625304613316061</v>
      </c>
      <c r="K54" s="39">
        <v>55.208333333333336</v>
      </c>
      <c r="L54" s="39">
        <v>31</v>
      </c>
    </row>
    <row r="55" spans="1:12">
      <c r="G55" s="39">
        <v>28</v>
      </c>
      <c r="H55" s="39">
        <v>20.240217360858235</v>
      </c>
      <c r="I55" s="39">
        <v>-11.240217360858235</v>
      </c>
      <c r="K55" s="39">
        <v>57.291666666666671</v>
      </c>
      <c r="L55" s="39">
        <v>31</v>
      </c>
    </row>
    <row r="56" spans="1:12">
      <c r="G56" s="39">
        <v>29</v>
      </c>
      <c r="H56" s="39">
        <v>19.582448670905571</v>
      </c>
      <c r="I56" s="39">
        <v>-6.5824486709055705</v>
      </c>
      <c r="K56" s="39">
        <v>59.375</v>
      </c>
      <c r="L56" s="39">
        <v>31</v>
      </c>
    </row>
    <row r="57" spans="1:12">
      <c r="G57" s="39">
        <v>30</v>
      </c>
      <c r="H57" s="39">
        <v>24.186829500574209</v>
      </c>
      <c r="I57" s="39">
        <v>-16.186829500574209</v>
      </c>
      <c r="K57" s="39">
        <v>61.458333333333336</v>
      </c>
      <c r="L57" s="39">
        <v>33</v>
      </c>
    </row>
    <row r="58" spans="1:12">
      <c r="G58" s="39">
        <v>31</v>
      </c>
      <c r="H58" s="39">
        <v>22.213523430716222</v>
      </c>
      <c r="I58" s="39">
        <v>-10.213523430716222</v>
      </c>
      <c r="K58" s="39">
        <v>63.541666666666671</v>
      </c>
      <c r="L58" s="39">
        <v>33</v>
      </c>
    </row>
    <row r="59" spans="1:12">
      <c r="G59" s="39">
        <v>32</v>
      </c>
      <c r="H59" s="39">
        <v>35.368897229769473</v>
      </c>
      <c r="I59" s="39">
        <v>0.63110277023052674</v>
      </c>
      <c r="K59" s="39">
        <v>65.625000000000014</v>
      </c>
      <c r="L59" s="39">
        <v>34</v>
      </c>
    </row>
    <row r="60" spans="1:12">
      <c r="G60" s="39">
        <v>33</v>
      </c>
      <c r="H60" s="39">
        <v>13.004761771378945</v>
      </c>
      <c r="I60" s="39">
        <v>5.995238228621055</v>
      </c>
      <c r="K60" s="39">
        <v>67.708333333333343</v>
      </c>
      <c r="L60" s="39">
        <v>35</v>
      </c>
    </row>
    <row r="61" spans="1:12">
      <c r="G61" s="39">
        <v>34</v>
      </c>
      <c r="H61" s="39">
        <v>11.689224391473619</v>
      </c>
      <c r="I61" s="39">
        <v>11.310775608526381</v>
      </c>
      <c r="K61" s="39">
        <v>69.791666666666671</v>
      </c>
      <c r="L61" s="39">
        <v>36</v>
      </c>
    </row>
    <row r="62" spans="1:12">
      <c r="G62" s="39">
        <v>35</v>
      </c>
      <c r="H62" s="39">
        <v>26.1601355704322</v>
      </c>
      <c r="I62" s="39">
        <v>-13.1601355704322</v>
      </c>
      <c r="K62" s="39">
        <v>71.875000000000014</v>
      </c>
      <c r="L62" s="39">
        <v>37</v>
      </c>
    </row>
    <row r="63" spans="1:12">
      <c r="G63" s="39">
        <v>36</v>
      </c>
      <c r="H63" s="39">
        <v>18.924679980952909</v>
      </c>
      <c r="I63" s="39">
        <v>7.0753200190470906</v>
      </c>
      <c r="K63" s="39">
        <v>73.958333333333343</v>
      </c>
      <c r="L63" s="39">
        <v>38</v>
      </c>
    </row>
    <row r="64" spans="1:12">
      <c r="G64" s="39">
        <v>37</v>
      </c>
      <c r="H64" s="39">
        <v>27.475672950337522</v>
      </c>
      <c r="I64" s="39">
        <v>21.524327049662478</v>
      </c>
      <c r="K64" s="39">
        <v>76.041666666666671</v>
      </c>
      <c r="L64" s="39">
        <v>40</v>
      </c>
    </row>
    <row r="65" spans="7:12">
      <c r="G65" s="39">
        <v>38</v>
      </c>
      <c r="H65" s="39">
        <v>35.368897229769473</v>
      </c>
      <c r="I65" s="39">
        <v>5.6311027702305267</v>
      </c>
      <c r="K65" s="39">
        <v>78.125000000000014</v>
      </c>
      <c r="L65" s="39">
        <v>40</v>
      </c>
    </row>
    <row r="66" spans="7:12">
      <c r="G66" s="39">
        <v>39</v>
      </c>
      <c r="H66" s="39">
        <v>34.053359849864151</v>
      </c>
      <c r="I66" s="39">
        <v>-11.053359849864151</v>
      </c>
      <c r="K66" s="39">
        <v>80.208333333333343</v>
      </c>
      <c r="L66" s="39">
        <v>40</v>
      </c>
    </row>
    <row r="67" spans="7:12">
      <c r="G67" s="39">
        <v>40</v>
      </c>
      <c r="H67" s="39">
        <v>27.475672950337522</v>
      </c>
      <c r="I67" s="39">
        <v>-5.4756729503375219</v>
      </c>
      <c r="K67" s="39">
        <v>82.291666666666671</v>
      </c>
      <c r="L67" s="39">
        <v>41</v>
      </c>
    </row>
    <row r="68" spans="7:12">
      <c r="G68" s="39">
        <v>41</v>
      </c>
      <c r="H68" s="39">
        <v>18.266911291000245</v>
      </c>
      <c r="I68" s="39">
        <v>-5.2669112910002447</v>
      </c>
      <c r="K68" s="39">
        <v>84.375000000000014</v>
      </c>
      <c r="L68" s="39">
        <v>44</v>
      </c>
    </row>
    <row r="69" spans="7:12">
      <c r="G69" s="39">
        <v>42</v>
      </c>
      <c r="H69" s="39">
        <v>21.555754740763561</v>
      </c>
      <c r="I69" s="39">
        <v>6.444245259236439</v>
      </c>
      <c r="K69" s="39">
        <v>86.458333333333343</v>
      </c>
      <c r="L69" s="39">
        <v>45</v>
      </c>
    </row>
    <row r="70" spans="7:12">
      <c r="G70" s="39">
        <v>43</v>
      </c>
      <c r="H70" s="39">
        <v>16.951373911094919</v>
      </c>
      <c r="I70" s="39">
        <v>-4.9513739110949189</v>
      </c>
      <c r="K70" s="39">
        <v>88.541666666666671</v>
      </c>
      <c r="L70" s="39">
        <v>46</v>
      </c>
    </row>
    <row r="71" spans="7:12">
      <c r="G71" s="39">
        <v>44</v>
      </c>
      <c r="H71" s="39">
        <v>16.951373911094919</v>
      </c>
      <c r="I71" s="39">
        <v>-3.9513739110949189</v>
      </c>
      <c r="K71" s="39">
        <v>90.625000000000014</v>
      </c>
      <c r="L71" s="39">
        <v>46</v>
      </c>
    </row>
    <row r="72" spans="7:12">
      <c r="G72" s="39">
        <v>45</v>
      </c>
      <c r="H72" s="39">
        <v>37.342203299627471</v>
      </c>
      <c r="I72" s="39">
        <v>-6.3422032996274709</v>
      </c>
      <c r="K72" s="39">
        <v>92.708333333333343</v>
      </c>
      <c r="L72" s="39">
        <v>49</v>
      </c>
    </row>
    <row r="73" spans="7:12">
      <c r="G73" s="39">
        <v>46</v>
      </c>
      <c r="H73" s="39">
        <v>31.422285090053503</v>
      </c>
      <c r="I73" s="39">
        <v>6.5777149099464971</v>
      </c>
      <c r="K73" s="39">
        <v>94.791666666666671</v>
      </c>
      <c r="L73" s="39">
        <v>50</v>
      </c>
    </row>
    <row r="74" spans="7:12">
      <c r="G74" s="39">
        <v>47</v>
      </c>
      <c r="H74" s="39">
        <v>40.631046749390777</v>
      </c>
      <c r="I74" s="39">
        <v>-7.6310467493907765</v>
      </c>
      <c r="K74" s="39">
        <v>96.875000000000014</v>
      </c>
      <c r="L74" s="39">
        <v>53</v>
      </c>
    </row>
    <row r="75" spans="7:12" ht="15.75" thickBot="1">
      <c r="G75" s="40">
        <v>48</v>
      </c>
      <c r="H75" s="40">
        <v>43.262121509201435</v>
      </c>
      <c r="I75" s="40">
        <v>6.7378784907985647</v>
      </c>
      <c r="K75" s="40">
        <v>98.958333333333343</v>
      </c>
      <c r="L75" s="40">
        <v>67</v>
      </c>
    </row>
  </sheetData>
  <sortState ref="L28:L75">
    <sortCondition ref="L28"/>
  </sortState>
  <mergeCells count="1">
    <mergeCell ref="G6:H6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C1" sqref="C1:D49"/>
    </sheetView>
  </sheetViews>
  <sheetFormatPr defaultRowHeight="15.75"/>
  <cols>
    <col min="1" max="1" width="27.875" bestFit="1" customWidth="1"/>
    <col min="2" max="2" width="12.75" customWidth="1"/>
    <col min="3" max="3" width="14.5" customWidth="1"/>
    <col min="4" max="4" width="10.75" customWidth="1"/>
    <col min="7" max="7" width="18.75" customWidth="1"/>
    <col min="8" max="8" width="23.875" customWidth="1"/>
    <col min="9" max="9" width="21" customWidth="1"/>
    <col min="10" max="10" width="22" customWidth="1"/>
  </cols>
  <sheetData>
    <row r="1" spans="1:10" ht="36.75" customHeight="1">
      <c r="A1" s="1" t="s">
        <v>0</v>
      </c>
      <c r="B1" s="2" t="s">
        <v>2</v>
      </c>
      <c r="C1" s="2" t="s">
        <v>3</v>
      </c>
      <c r="D1" s="2" t="s">
        <v>1</v>
      </c>
    </row>
    <row r="2" spans="1:10">
      <c r="A2" t="s">
        <v>29</v>
      </c>
      <c r="B2">
        <v>39</v>
      </c>
      <c r="C2">
        <v>13</v>
      </c>
      <c r="D2">
        <v>25</v>
      </c>
    </row>
    <row r="3" spans="1:10">
      <c r="A3" t="s">
        <v>24</v>
      </c>
      <c r="B3">
        <v>68</v>
      </c>
      <c r="C3">
        <v>8</v>
      </c>
      <c r="D3">
        <v>33</v>
      </c>
      <c r="G3" s="3"/>
      <c r="H3" s="5" t="s">
        <v>2</v>
      </c>
      <c r="I3" s="5" t="s">
        <v>3</v>
      </c>
      <c r="J3" s="5" t="s">
        <v>1</v>
      </c>
    </row>
    <row r="4" spans="1:10">
      <c r="A4" t="s">
        <v>13</v>
      </c>
      <c r="B4">
        <v>60</v>
      </c>
      <c r="C4">
        <v>8</v>
      </c>
      <c r="D4">
        <v>40</v>
      </c>
      <c r="G4" s="4" t="s">
        <v>52</v>
      </c>
      <c r="H4" s="6">
        <v>55.729166666666664</v>
      </c>
      <c r="I4" s="6">
        <v>11.541666666666666</v>
      </c>
      <c r="J4" s="6">
        <v>29.270833333333332</v>
      </c>
    </row>
    <row r="5" spans="1:10">
      <c r="A5" t="s">
        <v>32</v>
      </c>
      <c r="B5">
        <v>65</v>
      </c>
      <c r="C5">
        <v>3</v>
      </c>
      <c r="D5">
        <v>46</v>
      </c>
      <c r="G5" s="4" t="s">
        <v>53</v>
      </c>
      <c r="H5" s="6">
        <v>1.9043482307094317</v>
      </c>
      <c r="I5" s="6">
        <v>0.70015090403146374</v>
      </c>
      <c r="J5" s="6">
        <v>1.9400911141809489</v>
      </c>
    </row>
    <row r="6" spans="1:10">
      <c r="A6" t="s">
        <v>18</v>
      </c>
      <c r="B6">
        <v>67</v>
      </c>
      <c r="C6">
        <v>10</v>
      </c>
      <c r="D6">
        <v>28</v>
      </c>
      <c r="G6" s="4" t="s">
        <v>54</v>
      </c>
      <c r="H6" s="6">
        <v>59.5</v>
      </c>
      <c r="I6" s="6">
        <v>10.5</v>
      </c>
      <c r="J6" s="6">
        <v>29</v>
      </c>
    </row>
    <row r="7" spans="1:10">
      <c r="A7" t="s">
        <v>25</v>
      </c>
      <c r="B7">
        <v>52</v>
      </c>
      <c r="C7">
        <v>8</v>
      </c>
      <c r="D7">
        <v>31</v>
      </c>
      <c r="G7" s="4" t="s">
        <v>55</v>
      </c>
      <c r="H7" s="6">
        <v>65</v>
      </c>
      <c r="I7" s="6">
        <v>13</v>
      </c>
      <c r="J7" s="6">
        <v>13</v>
      </c>
    </row>
    <row r="8" spans="1:10">
      <c r="A8" t="s">
        <v>22</v>
      </c>
      <c r="B8">
        <v>45</v>
      </c>
      <c r="C8">
        <v>12</v>
      </c>
      <c r="D8">
        <v>27</v>
      </c>
      <c r="G8" s="4" t="s">
        <v>56</v>
      </c>
      <c r="H8" s="6">
        <v>13.193711563570535</v>
      </c>
      <c r="I8" s="6">
        <v>4.8507877549911047</v>
      </c>
      <c r="J8" s="6">
        <v>13.441345524297262</v>
      </c>
    </row>
    <row r="9" spans="1:10">
      <c r="A9" t="s">
        <v>10</v>
      </c>
      <c r="B9">
        <v>69</v>
      </c>
      <c r="C9">
        <v>7</v>
      </c>
      <c r="D9">
        <v>31</v>
      </c>
      <c r="G9" s="4" t="s">
        <v>57</v>
      </c>
      <c r="H9" s="6">
        <v>174.07402482269484</v>
      </c>
      <c r="I9" s="6">
        <v>23.530141843971638</v>
      </c>
      <c r="J9" s="6">
        <v>180.66976950354604</v>
      </c>
    </row>
    <row r="10" spans="1:10">
      <c r="A10" t="s">
        <v>11</v>
      </c>
      <c r="B10">
        <v>72</v>
      </c>
      <c r="C10">
        <v>13</v>
      </c>
      <c r="D10">
        <v>35</v>
      </c>
      <c r="G10" s="4" t="s">
        <v>58</v>
      </c>
      <c r="H10" s="6">
        <v>-0.95661546730983948</v>
      </c>
      <c r="I10" s="6">
        <v>-0.4403375376027503</v>
      </c>
      <c r="J10" s="6">
        <v>-7.1942008652216227E-2</v>
      </c>
    </row>
    <row r="11" spans="1:10">
      <c r="A11" t="s">
        <v>12</v>
      </c>
      <c r="B11">
        <v>61</v>
      </c>
      <c r="C11">
        <v>10</v>
      </c>
      <c r="D11">
        <v>53</v>
      </c>
      <c r="G11" s="4" t="s">
        <v>59</v>
      </c>
      <c r="H11" s="6">
        <v>-0.50061279457381547</v>
      </c>
      <c r="I11" s="6">
        <v>0.58183849317704051</v>
      </c>
      <c r="J11" s="6">
        <v>0.37010673874849853</v>
      </c>
    </row>
    <row r="12" spans="1:10">
      <c r="A12" t="s">
        <v>8</v>
      </c>
      <c r="B12">
        <v>68</v>
      </c>
      <c r="C12">
        <v>8</v>
      </c>
      <c r="D12">
        <v>45</v>
      </c>
      <c r="G12" s="4" t="s">
        <v>60</v>
      </c>
      <c r="H12" s="6">
        <v>48</v>
      </c>
      <c r="I12" s="6">
        <v>20</v>
      </c>
      <c r="J12" s="6">
        <v>60</v>
      </c>
    </row>
    <row r="13" spans="1:10">
      <c r="A13" t="s">
        <v>16</v>
      </c>
      <c r="B13">
        <v>65</v>
      </c>
      <c r="C13">
        <v>7</v>
      </c>
      <c r="D13">
        <v>37</v>
      </c>
      <c r="G13" s="4" t="s">
        <v>61</v>
      </c>
      <c r="H13" s="6">
        <v>29</v>
      </c>
      <c r="I13" s="6">
        <v>3</v>
      </c>
      <c r="J13" s="6">
        <v>7</v>
      </c>
    </row>
    <row r="14" spans="1:10">
      <c r="A14" t="s">
        <v>19</v>
      </c>
      <c r="B14">
        <v>54</v>
      </c>
      <c r="C14">
        <v>10</v>
      </c>
      <c r="D14">
        <v>29</v>
      </c>
      <c r="G14" s="4" t="s">
        <v>62</v>
      </c>
      <c r="H14" s="6">
        <v>77</v>
      </c>
      <c r="I14" s="6">
        <v>23</v>
      </c>
      <c r="J14" s="6">
        <v>67</v>
      </c>
    </row>
    <row r="15" spans="1:10">
      <c r="A15" t="s">
        <v>4</v>
      </c>
      <c r="B15">
        <v>73</v>
      </c>
      <c r="C15">
        <v>8</v>
      </c>
      <c r="D15">
        <v>46</v>
      </c>
      <c r="G15" s="4" t="s">
        <v>63</v>
      </c>
      <c r="H15" s="6">
        <v>2675</v>
      </c>
      <c r="I15" s="6">
        <v>554</v>
      </c>
      <c r="J15" s="6">
        <v>1405</v>
      </c>
    </row>
    <row r="16" spans="1:10">
      <c r="A16" t="s">
        <v>9</v>
      </c>
      <c r="B16">
        <v>64</v>
      </c>
      <c r="C16">
        <v>9</v>
      </c>
      <c r="D16">
        <v>27</v>
      </c>
      <c r="G16" s="4" t="s">
        <v>64</v>
      </c>
      <c r="H16" s="6">
        <v>48</v>
      </c>
      <c r="I16" s="6">
        <v>48</v>
      </c>
      <c r="J16" s="6">
        <v>48</v>
      </c>
    </row>
    <row r="17" spans="1:4">
      <c r="A17" t="s">
        <v>26</v>
      </c>
      <c r="B17">
        <v>55</v>
      </c>
      <c r="C17">
        <v>11</v>
      </c>
      <c r="D17">
        <v>40</v>
      </c>
    </row>
    <row r="18" spans="1:4">
      <c r="A18" t="s">
        <v>33</v>
      </c>
      <c r="B18">
        <v>65</v>
      </c>
      <c r="C18">
        <v>6</v>
      </c>
      <c r="D18">
        <v>44</v>
      </c>
    </row>
    <row r="19" spans="1:4">
      <c r="A19" t="s">
        <v>27</v>
      </c>
      <c r="B19">
        <v>63</v>
      </c>
      <c r="C19">
        <v>13</v>
      </c>
      <c r="D19">
        <v>13</v>
      </c>
    </row>
    <row r="20" spans="1:4">
      <c r="A20" t="s">
        <v>14</v>
      </c>
      <c r="B20">
        <v>66</v>
      </c>
      <c r="C20">
        <v>8</v>
      </c>
      <c r="D20">
        <v>30</v>
      </c>
    </row>
    <row r="21" spans="1:4">
      <c r="A21" t="s">
        <v>30</v>
      </c>
      <c r="B21">
        <v>32</v>
      </c>
      <c r="C21">
        <v>19</v>
      </c>
      <c r="D21">
        <v>21</v>
      </c>
    </row>
    <row r="22" spans="1:4">
      <c r="A22" t="s">
        <v>5</v>
      </c>
      <c r="B22">
        <v>68</v>
      </c>
      <c r="C22">
        <v>5</v>
      </c>
      <c r="D22">
        <v>67</v>
      </c>
    </row>
    <row r="23" spans="1:4">
      <c r="A23" t="s">
        <v>15</v>
      </c>
      <c r="B23">
        <v>62</v>
      </c>
      <c r="C23">
        <v>8</v>
      </c>
      <c r="D23">
        <v>40</v>
      </c>
    </row>
    <row r="24" spans="1:4">
      <c r="A24" t="s">
        <v>7</v>
      </c>
      <c r="B24">
        <v>69</v>
      </c>
      <c r="C24">
        <v>7</v>
      </c>
      <c r="D24">
        <v>34</v>
      </c>
    </row>
    <row r="25" spans="1:4">
      <c r="A25" t="s">
        <v>23</v>
      </c>
      <c r="B25">
        <v>67</v>
      </c>
      <c r="C25">
        <v>9</v>
      </c>
      <c r="D25">
        <v>29</v>
      </c>
    </row>
    <row r="26" spans="1:4">
      <c r="A26" t="s">
        <v>31</v>
      </c>
      <c r="B26">
        <v>56</v>
      </c>
      <c r="C26">
        <v>12</v>
      </c>
      <c r="D26">
        <v>17</v>
      </c>
    </row>
    <row r="27" spans="1:4">
      <c r="A27" t="s">
        <v>45</v>
      </c>
      <c r="B27">
        <v>58</v>
      </c>
      <c r="C27">
        <v>17</v>
      </c>
      <c r="D27">
        <v>18</v>
      </c>
    </row>
    <row r="28" spans="1:4">
      <c r="A28" t="s">
        <v>36</v>
      </c>
      <c r="B28">
        <v>32</v>
      </c>
      <c r="C28">
        <v>19</v>
      </c>
      <c r="D28">
        <v>7</v>
      </c>
    </row>
    <row r="29" spans="1:4">
      <c r="A29" t="s">
        <v>40</v>
      </c>
      <c r="B29">
        <v>42</v>
      </c>
      <c r="C29">
        <v>20</v>
      </c>
      <c r="D29">
        <v>9</v>
      </c>
    </row>
    <row r="30" spans="1:4">
      <c r="A30" t="s">
        <v>43</v>
      </c>
      <c r="B30">
        <v>41</v>
      </c>
      <c r="C30">
        <v>18</v>
      </c>
      <c r="D30">
        <v>13</v>
      </c>
    </row>
    <row r="31" spans="1:4">
      <c r="A31" t="s">
        <v>44</v>
      </c>
      <c r="B31">
        <v>48</v>
      </c>
      <c r="C31">
        <v>19</v>
      </c>
      <c r="D31">
        <v>8</v>
      </c>
    </row>
    <row r="32" spans="1:4">
      <c r="A32" t="s">
        <v>37</v>
      </c>
      <c r="B32">
        <v>45</v>
      </c>
      <c r="C32">
        <v>20</v>
      </c>
      <c r="D32">
        <v>12</v>
      </c>
    </row>
    <row r="33" spans="1:4">
      <c r="A33" t="s">
        <v>51</v>
      </c>
      <c r="B33">
        <v>65</v>
      </c>
      <c r="C33">
        <v>4</v>
      </c>
      <c r="D33">
        <v>36</v>
      </c>
    </row>
    <row r="34" spans="1:4">
      <c r="A34" t="s">
        <v>41</v>
      </c>
      <c r="B34">
        <v>31</v>
      </c>
      <c r="C34">
        <v>23</v>
      </c>
      <c r="D34">
        <v>19</v>
      </c>
    </row>
    <row r="35" spans="1:4">
      <c r="A35" t="s">
        <v>28</v>
      </c>
      <c r="B35">
        <v>29</v>
      </c>
      <c r="C35">
        <v>15</v>
      </c>
      <c r="D35">
        <v>23</v>
      </c>
    </row>
    <row r="36" spans="1:4">
      <c r="A36" t="s">
        <v>46</v>
      </c>
      <c r="B36">
        <v>51</v>
      </c>
      <c r="C36">
        <v>15</v>
      </c>
      <c r="D36">
        <v>13</v>
      </c>
    </row>
    <row r="37" spans="1:4">
      <c r="A37" t="s">
        <v>20</v>
      </c>
      <c r="B37">
        <v>40</v>
      </c>
      <c r="C37">
        <v>16</v>
      </c>
      <c r="D37">
        <v>26</v>
      </c>
    </row>
    <row r="38" spans="1:4">
      <c r="A38" t="s">
        <v>47</v>
      </c>
      <c r="B38">
        <v>53</v>
      </c>
      <c r="C38">
        <v>13</v>
      </c>
      <c r="D38">
        <v>49</v>
      </c>
    </row>
    <row r="39" spans="1:4">
      <c r="A39" t="s">
        <v>48</v>
      </c>
      <c r="B39">
        <v>65</v>
      </c>
      <c r="C39">
        <v>7</v>
      </c>
      <c r="D39">
        <v>41</v>
      </c>
    </row>
    <row r="40" spans="1:4">
      <c r="A40" t="s">
        <v>49</v>
      </c>
      <c r="B40">
        <v>63</v>
      </c>
      <c r="C40">
        <v>10</v>
      </c>
      <c r="D40">
        <v>23</v>
      </c>
    </row>
    <row r="41" spans="1:4">
      <c r="A41" t="s">
        <v>35</v>
      </c>
      <c r="B41">
        <v>53</v>
      </c>
      <c r="C41">
        <v>13</v>
      </c>
      <c r="D41">
        <v>22</v>
      </c>
    </row>
    <row r="42" spans="1:4">
      <c r="A42" t="s">
        <v>38</v>
      </c>
      <c r="B42">
        <v>39</v>
      </c>
      <c r="C42">
        <v>21</v>
      </c>
      <c r="D42">
        <v>13</v>
      </c>
    </row>
    <row r="43" spans="1:4">
      <c r="A43" t="s">
        <v>50</v>
      </c>
      <c r="B43">
        <v>44</v>
      </c>
      <c r="C43">
        <v>13</v>
      </c>
      <c r="D43">
        <v>28</v>
      </c>
    </row>
    <row r="44" spans="1:4">
      <c r="A44" t="s">
        <v>39</v>
      </c>
      <c r="B44">
        <v>37</v>
      </c>
      <c r="C44">
        <v>12</v>
      </c>
      <c r="D44">
        <v>12</v>
      </c>
    </row>
    <row r="45" spans="1:4">
      <c r="A45" t="s">
        <v>34</v>
      </c>
      <c r="B45">
        <v>37</v>
      </c>
      <c r="C45">
        <v>13</v>
      </c>
      <c r="D45">
        <v>13</v>
      </c>
    </row>
    <row r="46" spans="1:4">
      <c r="A46" t="s">
        <v>17</v>
      </c>
      <c r="B46">
        <v>68</v>
      </c>
      <c r="C46">
        <v>9</v>
      </c>
      <c r="D46">
        <v>31</v>
      </c>
    </row>
    <row r="47" spans="1:4">
      <c r="A47" t="s">
        <v>21</v>
      </c>
      <c r="B47">
        <v>59</v>
      </c>
      <c r="C47">
        <v>11</v>
      </c>
      <c r="D47">
        <v>38</v>
      </c>
    </row>
    <row r="48" spans="1:4">
      <c r="A48" t="s">
        <v>42</v>
      </c>
      <c r="B48">
        <v>73</v>
      </c>
      <c r="C48">
        <v>7</v>
      </c>
      <c r="D48">
        <v>33</v>
      </c>
    </row>
    <row r="49" spans="1:4">
      <c r="A49" t="s">
        <v>6</v>
      </c>
      <c r="B49">
        <v>77</v>
      </c>
      <c r="C49">
        <v>7</v>
      </c>
      <c r="D49">
        <v>50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ChartDataSheet_</vt:lpstr>
      <vt:lpstr>Output</vt:lpstr>
      <vt:lpstr>Sheet3</vt:lpstr>
      <vt:lpstr>Sheet2</vt:lpstr>
      <vt:lpstr>Data</vt:lpstr>
    </vt:vector>
  </TitlesOfParts>
  <Company>Rochester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Dell</cp:lastModifiedBy>
  <dcterms:created xsi:type="dcterms:W3CDTF">2000-09-16T20:09:36Z</dcterms:created>
  <dcterms:modified xsi:type="dcterms:W3CDTF">2012-03-31T16:06:08Z</dcterms:modified>
</cp:coreProperties>
</file>