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ed8d7a7efb8cd6/UFMG/Mestrado - Cedeplar/Dissertação/dados_dissertacao/output/pt4/"/>
    </mc:Choice>
  </mc:AlternateContent>
  <xr:revisionPtr revIDLastSave="139" documentId="11_F29307087E6271E8EBD54667E8C0484A28EB76C1" xr6:coauthVersionLast="47" xr6:coauthVersionMax="47" xr10:uidLastSave="{E7F95E69-CCD0-4E29-9E9A-236B2C737494}"/>
  <bookViews>
    <workbookView xWindow="-28920" yWindow="-915" windowWidth="29040" windowHeight="15840" xr2:uid="{00000000-000D-0000-FFFF-FFFF00000000}"/>
  </bookViews>
  <sheets>
    <sheet name="ReadMe" sheetId="1" r:id="rId1"/>
    <sheet name="1 - Decomposição agregada" sheetId="2" r:id="rId2"/>
    <sheet name="2 - Decomposição por fatores" sheetId="3" r:id="rId3"/>
    <sheet name="3 - Decomposição detalhad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4" l="1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V10" i="3"/>
  <c r="U10" i="3"/>
  <c r="T10" i="3"/>
  <c r="S10" i="3"/>
  <c r="R10" i="3"/>
  <c r="Q10" i="3"/>
  <c r="P10" i="3"/>
  <c r="O10" i="3"/>
  <c r="N10" i="3"/>
  <c r="M10" i="3"/>
  <c r="L10" i="3"/>
  <c r="K10" i="3"/>
  <c r="I10" i="3"/>
  <c r="J10" i="3"/>
  <c r="H10" i="3"/>
  <c r="G10" i="3"/>
  <c r="G7" i="2"/>
  <c r="N5" i="2"/>
  <c r="N6" i="2"/>
  <c r="N7" i="2"/>
  <c r="M7" i="2"/>
  <c r="M6" i="2"/>
  <c r="M5" i="2"/>
  <c r="L5" i="2"/>
  <c r="L6" i="2"/>
  <c r="L7" i="2"/>
  <c r="K7" i="2"/>
  <c r="K6" i="2"/>
  <c r="K5" i="2"/>
  <c r="J7" i="2"/>
  <c r="I7" i="2"/>
  <c r="J6" i="2"/>
  <c r="J5" i="2"/>
  <c r="I6" i="2"/>
  <c r="I5" i="2"/>
  <c r="H7" i="2"/>
  <c r="H6" i="2"/>
  <c r="H5" i="2"/>
  <c r="G6" i="2"/>
  <c r="G5" i="2"/>
</calcChain>
</file>

<file path=xl/sharedStrings.xml><?xml version="1.0" encoding="utf-8"?>
<sst xmlns="http://schemas.openxmlformats.org/spreadsheetml/2006/main" count="1300" uniqueCount="105">
  <si>
    <t>periodo</t>
  </si>
  <si>
    <t>componentes</t>
  </si>
  <si>
    <t>value</t>
  </si>
  <si>
    <t>prop (%)</t>
  </si>
  <si>
    <t>1980 - 1970</t>
  </si>
  <si>
    <t>efeito atributo</t>
  </si>
  <si>
    <t>efeito coeficiente</t>
  </si>
  <si>
    <t>diferença total</t>
  </si>
  <si>
    <t>1991 - 1980</t>
  </si>
  <si>
    <t>2000 - 1991</t>
  </si>
  <si>
    <t>2010 - 2000</t>
  </si>
  <si>
    <t>fatores</t>
  </si>
  <si>
    <t>atributo</t>
  </si>
  <si>
    <t>atributo_prop</t>
  </si>
  <si>
    <t>coeficiente</t>
  </si>
  <si>
    <t>coeficiente_prop</t>
  </si>
  <si>
    <t>variables</t>
  </si>
  <si>
    <t>Diferença na probabilidade de ser responsável</t>
  </si>
  <si>
    <t>Parcela da diferença atribuída a cada componente (%)</t>
  </si>
  <si>
    <t>Diferença Total</t>
  </si>
  <si>
    <t>Componentes</t>
  </si>
  <si>
    <t>efeito</t>
  </si>
  <si>
    <t>P40</t>
  </si>
  <si>
    <t>P60</t>
  </si>
  <si>
    <t>P80</t>
  </si>
  <si>
    <t>P100</t>
  </si>
  <si>
    <t>União Consensual</t>
  </si>
  <si>
    <t>Diferença total</t>
  </si>
  <si>
    <t>Fatores decompostos</t>
  </si>
  <si>
    <r>
      <t xml:space="preserve">Diferença atribuída ao </t>
    </r>
    <r>
      <rPr>
        <b/>
        <u/>
        <sz val="11"/>
        <color rgb="FF000000"/>
        <rFont val="Calibri"/>
        <family val="2"/>
      </rPr>
      <t>efeito composição</t>
    </r>
  </si>
  <si>
    <r>
      <t xml:space="preserve">Parcela da diferença atribuída ao </t>
    </r>
    <r>
      <rPr>
        <b/>
        <u/>
        <sz val="11"/>
        <color rgb="FF000000"/>
        <rFont val="Calibri"/>
        <family val="2"/>
      </rPr>
      <t>efeito composição</t>
    </r>
    <r>
      <rPr>
        <b/>
        <sz val="11"/>
        <color rgb="FF000000"/>
        <rFont val="Calibri"/>
        <family val="2"/>
      </rPr>
      <t xml:space="preserve"> (%)</t>
    </r>
  </si>
  <si>
    <r>
      <t xml:space="preserve">Diferença atribuída ao </t>
    </r>
    <r>
      <rPr>
        <b/>
        <u/>
        <sz val="11"/>
        <color rgb="FF000000"/>
        <rFont val="Calibri"/>
        <family val="2"/>
      </rPr>
      <t>efeito taxa</t>
    </r>
  </si>
  <si>
    <r>
      <t xml:space="preserve">Parcela da diferença atribuída ao </t>
    </r>
    <r>
      <rPr>
        <b/>
        <u/>
        <sz val="11"/>
        <color rgb="FF000000"/>
        <rFont val="Calibri"/>
        <family val="2"/>
      </rPr>
      <t>efeito taxa</t>
    </r>
    <r>
      <rPr>
        <b/>
        <sz val="11"/>
        <color rgb="FF000000"/>
        <rFont val="Calibri"/>
        <family val="2"/>
      </rPr>
      <t xml:space="preserve"> (%)</t>
    </r>
  </si>
  <si>
    <t>Demográfico</t>
  </si>
  <si>
    <t>Domiciliar</t>
  </si>
  <si>
    <t>Socioeconômico</t>
  </si>
  <si>
    <t>Idade</t>
  </si>
  <si>
    <t>Sexo (ref. Masculino)</t>
  </si>
  <si>
    <t>Feminino</t>
  </si>
  <si>
    <t>Escolaridade (ref. Sem escolaridade)</t>
  </si>
  <si>
    <t>Fundamental incompleto</t>
  </si>
  <si>
    <t>Fundamental completo</t>
  </si>
  <si>
    <t>Médio completo</t>
  </si>
  <si>
    <t>Superior completo</t>
  </si>
  <si>
    <t>Status marital (ref. Solteira/Nunca Casada)</t>
  </si>
  <si>
    <t>Casada</t>
  </si>
  <si>
    <t>Separada/Divorciada</t>
  </si>
  <si>
    <t>Viúva</t>
  </si>
  <si>
    <t>Variáveis decompostas</t>
  </si>
  <si>
    <t>Fatores</t>
  </si>
  <si>
    <t>Demográficos</t>
  </si>
  <si>
    <t>Domiciliares (propensão a corresidir)</t>
  </si>
  <si>
    <t>.</t>
  </si>
  <si>
    <t>Descrição:</t>
  </si>
  <si>
    <t>Fonte de dados</t>
  </si>
  <si>
    <t>Censo demográfico brasileiro: 1970, 1980, 1991, 2000 e 2010.</t>
  </si>
  <si>
    <t>Dados extraídos do IPUMS (harmonizados)</t>
  </si>
  <si>
    <t>Síntese da decomposição da probabilidade de ser responsável pelo domicílio condicionada aos fatores de composição: (i) demográficos; (ii) socioeconômicos; (iii) domiciliares/propensão a corresidir.
Optou-se por realizar somente uma decomposição, desagegando-a pelos diferentes fatores de composição e sua parcela associada ao efeito taxa/coeficiente.</t>
  </si>
  <si>
    <t>Método utilizado e referenciais teóricos</t>
  </si>
  <si>
    <t>Limitações e decisões metodológicas</t>
  </si>
  <si>
    <t>1 - Resultados para a decomposição agregada</t>
  </si>
  <si>
    <t>2 - Resultados para a decomposição desagregada por fatores de composição</t>
  </si>
  <si>
    <t>3 - Resultados para a decomposição detalhada por fatores de composição e variáveis</t>
  </si>
  <si>
    <t>Resultados</t>
  </si>
  <si>
    <t>1980 (t+h) - 1970 (t)</t>
  </si>
  <si>
    <t>1991 (t+h) - 1980 (t)</t>
  </si>
  <si>
    <t>2000 (t+h) - 1991 (t)</t>
  </si>
  <si>
    <t>2010 (t+h) - 2000 (t)</t>
  </si>
  <si>
    <t>Não observados</t>
  </si>
  <si>
    <r>
      <t>Nota:</t>
    </r>
    <r>
      <rPr>
        <sz val="11"/>
        <color rgb="FF000000"/>
        <rFont val="Calibri"/>
        <family val="2"/>
      </rPr>
      <t xml:space="preserve"> Optou-se por trabalhar com o fator "Não observado" devido a mudanças que podem estar no âmbito daquilo que não foi captado pelas variáveis. Acho que poderia, em alguma medida mostrar sobre os fatores institucionais.</t>
    </r>
  </si>
  <si>
    <t>Ativo</t>
  </si>
  <si>
    <t>Maior</t>
  </si>
  <si>
    <t>Intercepto</t>
  </si>
  <si>
    <t>Status ocupacional (ref. Inativo)</t>
  </si>
  <si>
    <t>Quntil de renda per capita domiciliar (ref. P20)</t>
  </si>
  <si>
    <t>Parcela de contribuição na renda domiciliar total (ref. Zero)</t>
  </si>
  <si>
    <t>Intermediária</t>
  </si>
  <si>
    <r>
      <rPr>
        <b/>
        <sz val="11"/>
        <color rgb="FF000000"/>
        <rFont val="Calibri"/>
        <family val="2"/>
      </rPr>
      <t>Método:</t>
    </r>
    <r>
      <rPr>
        <sz val="11"/>
        <color rgb="FF000000"/>
        <rFont val="Calibri"/>
        <family val="2"/>
      </rPr>
      <t xml:space="preserve"> Decomposição da diferença entre as médias Oaxaca-Blinder para modelos lineares generalizados.
</t>
    </r>
    <r>
      <rPr>
        <b/>
        <sz val="11"/>
        <color rgb="FF000000"/>
        <rFont val="Calibri"/>
        <family val="2"/>
      </rPr>
      <t>Intuito:</t>
    </r>
    <r>
      <rPr>
        <sz val="11"/>
        <color rgb="FF000000"/>
        <rFont val="Calibri"/>
        <family val="2"/>
      </rPr>
      <t xml:space="preserve"> Identificar e quantificar contribuição da diferença em determinado fenômeno em termos da contribuição da diferença entre (i) grupo de características mensuráveis (efeito composição) e (ii) características não mensuráveis (efeito taxa ou parte não explicada).
</t>
    </r>
    <r>
      <rPr>
        <b/>
        <sz val="11"/>
        <color rgb="FF000000"/>
        <rFont val="Calibri"/>
        <family val="2"/>
      </rPr>
      <t>Antecedentes:</t>
    </r>
    <r>
      <rPr>
        <sz val="11"/>
        <color rgb="FF000000"/>
        <rFont val="Calibri"/>
        <family val="2"/>
      </rPr>
      <t xml:space="preserve"> A adaptação do Oaxaca-Blinder clássico para variáveis contínuas foi proposto, primeiramente por Farlie (1999), com diferentes contribuições posteriores no âmbito econômico e demográfico (YUN, 2004; FARLIE, 2006; POWERS; PULLUM, 2006; BAUER; SINNING, 2008; POWERS; YOSHIOKA; YUN, 2011; RAHIMI; NAZARI, 2021).
</t>
    </r>
    <r>
      <rPr>
        <b/>
        <sz val="11"/>
        <color rgb="FF000000"/>
        <rFont val="Calibri"/>
        <family val="2"/>
      </rPr>
      <t>Grupo de referência (padrão utilizado na decomposição):</t>
    </r>
    <r>
      <rPr>
        <sz val="11"/>
        <color rgb="FF000000"/>
        <rFont val="Calibri"/>
        <family val="2"/>
      </rPr>
      <t xml:space="preserve"> um dos fatores amplamente debatidos nos métodos de decomposição Oaxaca-Blinder diz respeito do grupo a ser considerado como aquele de referência para decompor os efeitos. Para a presente análise, assumiu-se os coeficientes do grupo de referência como sendo aqueles resultantes da estimação de um modelo empilhado dos dados, controlando-se pela variável binária para os anos a serem decompostos (proposição de JANN, 2008). Isso faz com que as estimativas sejam interpretadas em termos de um cenário contrafactual em que tivéssemos o efeito taxa/composição associados a uma população independente das mudanças observadas entre os períodos.</t>
    </r>
  </si>
  <si>
    <t>1. Não cálculo do erro padrão das estimativas obtidas na decomposição.
 Justificativa: por uma limitação do tamanho da amostra a ser utilizada, não consegui calcular o erro padrão das estimativas obtidas na decomposição para a contribuição de cada efeito, uma vez que o método de reamostragem via bootstrap exige muito do notebook. Para lidar com este problema, tentei implementar uma proposição de Powers e Pullum (2006) para estimar o erro padrão empírico da decomposição detalhada, entretanto, os resultados não foram muito confiáveis, o que fez que eu (ainda) não os apresentasse aqui.
2. [COMENTÁRIO SOBRE OS RESULTADOS]:
Como vocês verão, grande parte dos efeitos dos fatores decompostos vão ao encontro do que esperávamos. Ainda assim, há uma série de efeitos que estão muito próximos de "zero" e estive pensando se isso não seria uma influência de um jogo de forças de diferentes naturezas que têm atuado diferencialmente entre os sexos. O que estou querendo dizer? Acho que valeria a pena aplicarmos a mesma abordagem (estudar os fatores associados via regressão logística binária e depois compreender as mudanças ao longo do tempo via decomposição) separadamente para cada sexo, pois isso pode refletir determinantes que atuam distintamente em cada um deles.</t>
  </si>
  <si>
    <t>Modelo de regressão logística estimado para a decomposição (relaciona-se ao Modelo 3 estimado na planilha das Sínteses dos modelos de regressão)</t>
  </si>
  <si>
    <r>
      <rPr>
        <b/>
        <sz val="11"/>
        <color rgb="FF000000"/>
        <rFont val="Calibri"/>
        <family val="2"/>
      </rPr>
      <t xml:space="preserve">Dependente: </t>
    </r>
    <r>
      <rPr>
        <sz val="11"/>
        <color rgb="FF000000"/>
        <rFont val="Calibri"/>
        <family val="2"/>
      </rPr>
      <t xml:space="preserve">Probabilidade de ser responsável pelo domicílio no tempo </t>
    </r>
    <r>
      <rPr>
        <u/>
        <sz val="11"/>
        <color rgb="FF000000"/>
        <rFont val="Calibri"/>
        <family val="2"/>
      </rPr>
      <t>t</t>
    </r>
    <r>
      <rPr>
        <sz val="11"/>
        <color rgb="FF000000"/>
        <rFont val="Calibri"/>
        <family val="2"/>
      </rPr>
      <t xml:space="preserve"> ou </t>
    </r>
    <r>
      <rPr>
        <u/>
        <sz val="11"/>
        <color rgb="FF000000"/>
        <rFont val="Calibri"/>
        <family val="2"/>
      </rPr>
      <t>t+h</t>
    </r>
    <r>
      <rPr>
        <sz val="11"/>
        <color rgb="FF000000"/>
        <rFont val="Calibri"/>
        <family val="2"/>
      </rPr>
      <t xml:space="preserve">.
</t>
    </r>
    <r>
      <rPr>
        <b/>
        <sz val="11"/>
        <color rgb="FF000000"/>
        <rFont val="Calibri"/>
        <family val="2"/>
      </rPr>
      <t>Independente:</t>
    </r>
    <r>
      <rPr>
        <sz val="11"/>
        <color rgb="FF000000"/>
        <rFont val="Calibri"/>
        <family val="2"/>
      </rPr>
      <t xml:space="preserve">
Fatores demográficos
     1. Idade (grupos etários quinquenais, entre 10 e 80 anos).
     2. Sexo (binária, sendo o </t>
    </r>
    <r>
      <rPr>
        <u/>
        <sz val="11"/>
        <color rgb="FF000000"/>
        <rFont val="Calibri"/>
        <family val="2"/>
      </rPr>
      <t>sexo masculino</t>
    </r>
    <r>
      <rPr>
        <sz val="11"/>
        <color rgb="FF000000"/>
        <rFont val="Calibri"/>
        <family val="2"/>
      </rPr>
      <t xml:space="preserve"> o grupo de referência).
     3. Escolaridade máxima atingida (Binária para cada categoria, sendo </t>
    </r>
    <r>
      <rPr>
        <u/>
        <sz val="11"/>
        <color rgb="FF000000"/>
        <rFont val="Calibri"/>
        <family val="2"/>
      </rPr>
      <t>Sem escolaridade</t>
    </r>
    <r>
      <rPr>
        <sz val="11"/>
        <color rgb="FF000000"/>
        <rFont val="Calibri"/>
        <family val="2"/>
      </rPr>
      <t xml:space="preserve"> a categoria de referência).
Fatores socioeconômicos
     4. Quintil de renda </t>
    </r>
    <r>
      <rPr>
        <i/>
        <sz val="11"/>
        <color rgb="FF000000"/>
        <rFont val="Calibri"/>
        <family val="2"/>
      </rPr>
      <t>per capita</t>
    </r>
    <r>
      <rPr>
        <sz val="11"/>
        <color rgb="FF000000"/>
        <rFont val="Calibri"/>
        <family val="2"/>
      </rPr>
      <t xml:space="preserve"> domiciliar (binária para cada quintil, sendo </t>
    </r>
    <r>
      <rPr>
        <u/>
        <sz val="11"/>
        <color rgb="FF000000"/>
        <rFont val="Calibri"/>
        <family val="2"/>
      </rPr>
      <t>P20</t>
    </r>
    <r>
      <rPr>
        <sz val="11"/>
        <color rgb="FF000000"/>
        <rFont val="Calibri"/>
        <family val="2"/>
      </rPr>
      <t xml:space="preserve"> a categoria de referência).
     5. Status de ocupação (binária para cada categoria, sendo </t>
    </r>
    <r>
      <rPr>
        <u/>
        <sz val="11"/>
        <color rgb="FF000000"/>
        <rFont val="Calibri"/>
        <family val="2"/>
      </rPr>
      <t>Inativo</t>
    </r>
    <r>
      <rPr>
        <sz val="11"/>
        <color rgb="FF000000"/>
        <rFont val="Calibri"/>
        <family val="2"/>
      </rPr>
      <t xml:space="preserve"> a categoria de referência).
     6. Contribuição para a renda domiciliar total (categórica, sendo </t>
    </r>
    <r>
      <rPr>
        <u/>
        <sz val="11"/>
        <color rgb="FF000000"/>
        <rFont val="Calibri"/>
        <family val="2"/>
      </rPr>
      <t>Zero</t>
    </r>
    <r>
      <rPr>
        <sz val="11"/>
        <color rgb="FF000000"/>
        <rFont val="Calibri"/>
        <family val="2"/>
      </rPr>
      <t xml:space="preserve"> a categoria de referência).
Fatores domiciliares/propensão à corresidência
     7. Status marital (binária para cada categoria, sendo </t>
    </r>
    <r>
      <rPr>
        <u/>
        <sz val="11"/>
        <color rgb="FF000000"/>
        <rFont val="Calibri"/>
        <family val="2"/>
      </rPr>
      <t>Solteira/Nunca Casada</t>
    </r>
    <r>
      <rPr>
        <sz val="11"/>
        <color rgb="FF000000"/>
        <rFont val="Calibri"/>
        <family val="2"/>
      </rPr>
      <t xml:space="preserve"> a categoria de referência).
    </t>
    </r>
  </si>
  <si>
    <t>O que mudou das estimativas que foram feitas na versão enviada anteriormente?</t>
  </si>
  <si>
    <r>
      <t xml:space="preserve">Em alinhamento com a Simone acerca dos resultados, percebemos que havia algumas variáveis que foram inseridas incoerentemente na primeira versão, foram elas: </t>
    </r>
    <r>
      <rPr>
        <b/>
        <sz val="11"/>
        <color rgb="FF000000"/>
        <rFont val="Calibri"/>
        <family val="2"/>
      </rPr>
      <t>distribuição da renda inidividual</t>
    </r>
    <r>
      <rPr>
        <sz val="11"/>
        <color rgb="FF000000"/>
        <rFont val="Calibri"/>
        <family val="2"/>
      </rPr>
      <t xml:space="preserve">, </t>
    </r>
    <r>
      <rPr>
        <b/>
        <sz val="11"/>
        <color rgb="FF000000"/>
        <rFont val="Calibri"/>
        <family val="2"/>
      </rPr>
      <t>tipo de domicílio</t>
    </r>
    <r>
      <rPr>
        <sz val="11"/>
        <color rgb="FF000000"/>
        <rFont val="Calibri"/>
        <family val="2"/>
      </rPr>
      <t xml:space="preserve">, </t>
    </r>
    <r>
      <rPr>
        <b/>
        <sz val="11"/>
        <color rgb="FF000000"/>
        <rFont val="Calibri"/>
        <family val="2"/>
      </rPr>
      <t>status ocupacional</t>
    </r>
    <r>
      <rPr>
        <sz val="11"/>
        <color rgb="FF000000"/>
        <rFont val="Calibri"/>
        <family val="2"/>
      </rPr>
      <t xml:space="preserve">, </t>
    </r>
    <r>
      <rPr>
        <b/>
        <sz val="11"/>
        <color rgb="FF000000"/>
        <rFont val="Calibri"/>
        <family val="2"/>
      </rPr>
      <t>número de pessoas corresidentes</t>
    </r>
    <r>
      <rPr>
        <sz val="11"/>
        <color rgb="FF000000"/>
        <rFont val="Calibri"/>
        <family val="2"/>
      </rPr>
      <t xml:space="preserve">.
Neste sentido, estas variáveis foram rearranjadas ou retiradas. No caso da </t>
    </r>
    <r>
      <rPr>
        <b/>
        <sz val="11"/>
        <color rgb="FF000000"/>
        <rFont val="Calibri"/>
        <family val="2"/>
      </rPr>
      <t>renda individual</t>
    </r>
    <r>
      <rPr>
        <sz val="11"/>
        <color rgb="FF000000"/>
        <rFont val="Calibri"/>
        <family val="2"/>
      </rPr>
      <t xml:space="preserve">, optou-se por trabalhar com </t>
    </r>
    <r>
      <rPr>
        <b/>
        <sz val="11"/>
        <color rgb="FF000000"/>
        <rFont val="Calibri"/>
        <family val="2"/>
      </rPr>
      <t>renda domiciliar per capita</t>
    </r>
    <r>
      <rPr>
        <sz val="11"/>
        <color rgb="FF000000"/>
        <rFont val="Calibri"/>
        <family val="2"/>
      </rPr>
      <t xml:space="preserve">, o que dialoga melhor e se adequa mais à problemática estudada; além disso, incluíu-se uma variável da </t>
    </r>
    <r>
      <rPr>
        <b/>
        <sz val="11"/>
        <color rgb="FF000000"/>
        <rFont val="Calibri"/>
        <family val="2"/>
      </rPr>
      <t>parcela de contribuição para a renda domiciliar per capita</t>
    </r>
    <r>
      <rPr>
        <sz val="11"/>
        <color rgb="FF000000"/>
        <rFont val="Calibri"/>
        <family val="2"/>
      </rPr>
      <t xml:space="preserve">, que era um dos fatores fortemente abordados pela literatura associado à ser responsável pelo domicílio. A variável </t>
    </r>
    <r>
      <rPr>
        <b/>
        <sz val="11"/>
        <color rgb="FF000000"/>
        <rFont val="Calibri"/>
        <family val="2"/>
      </rPr>
      <t xml:space="preserve">status ocupacional </t>
    </r>
    <r>
      <rPr>
        <sz val="11"/>
        <color rgb="FF000000"/>
        <rFont val="Calibri"/>
        <family val="2"/>
      </rPr>
      <t xml:space="preserve">foi trabalhada binariamente como sendo </t>
    </r>
    <r>
      <rPr>
        <u/>
        <sz val="11"/>
        <color rgb="FF000000"/>
        <rFont val="Calibri"/>
        <family val="2"/>
      </rPr>
      <t xml:space="preserve">Ativo </t>
    </r>
    <r>
      <rPr>
        <sz val="11"/>
        <color rgb="FF000000"/>
        <rFont val="Calibri"/>
        <family val="2"/>
      </rPr>
      <t xml:space="preserve">ou </t>
    </r>
    <r>
      <rPr>
        <u/>
        <sz val="11"/>
        <color rgb="FF000000"/>
        <rFont val="Calibri"/>
        <family val="2"/>
      </rPr>
      <t>Inativo</t>
    </r>
    <r>
      <rPr>
        <sz val="11"/>
        <color rgb="FF000000"/>
        <rFont val="Calibri"/>
        <family val="2"/>
      </rPr>
      <t xml:space="preserve">, uma vez que não há muito claro na literatura o que diferenciaria uma pessoa que está desempregada ou ocupada e sua associação ao fenômeno. Por fim, </t>
    </r>
    <r>
      <rPr>
        <b/>
        <sz val="11"/>
        <color rgb="FF000000"/>
        <rFont val="Calibri"/>
        <family val="2"/>
      </rPr>
      <t xml:space="preserve">tipo de domicílio </t>
    </r>
    <r>
      <rPr>
        <sz val="11"/>
        <color rgb="FF000000"/>
        <rFont val="Calibri"/>
        <family val="2"/>
      </rPr>
      <t xml:space="preserve">e </t>
    </r>
    <r>
      <rPr>
        <b/>
        <sz val="11"/>
        <color rgb="FF000000"/>
        <rFont val="Calibri"/>
        <family val="2"/>
      </rPr>
      <t xml:space="preserve">número de pessoas corresidentes </t>
    </r>
    <r>
      <rPr>
        <sz val="11"/>
        <color rgb="FF000000"/>
        <rFont val="Calibri"/>
        <family val="2"/>
      </rPr>
      <t>foram retiradas por acharmos que são variáveis do domicílio, não apresentando variabilidade pelos indivíduos e, por isso, não contribuindo para entendermos os fatores intradomiciliares que levam os indivíduos a assumirem a posição no domicílio.</t>
    </r>
  </si>
  <si>
    <t>Efeito Propensão</t>
  </si>
  <si>
    <t>Efeito Composição</t>
  </si>
  <si>
    <r>
      <t xml:space="preserve">Diferença atribuída ao </t>
    </r>
    <r>
      <rPr>
        <b/>
        <u/>
        <sz val="11"/>
        <color rgb="FF000000"/>
        <rFont val="Calibri"/>
        <family val="2"/>
      </rPr>
      <t>efeito propensão</t>
    </r>
  </si>
  <si>
    <r>
      <t xml:space="preserve">Parcela da diferença atribuída ao </t>
    </r>
    <r>
      <rPr>
        <b/>
        <u/>
        <sz val="11"/>
        <color rgb="FF000000"/>
        <rFont val="Calibri"/>
        <family val="2"/>
      </rPr>
      <t xml:space="preserve">efeito propensão </t>
    </r>
    <r>
      <rPr>
        <b/>
        <sz val="11"/>
        <color rgb="FF000000"/>
        <rFont val="Calibri"/>
        <family val="2"/>
      </rPr>
      <t>(%)</t>
    </r>
  </si>
  <si>
    <t>Não observado</t>
  </si>
  <si>
    <t>Grupo etário</t>
  </si>
  <si>
    <t>Sexo: Feminino</t>
  </si>
  <si>
    <t>Esc.: Fund. Incompleto</t>
  </si>
  <si>
    <t>Esc.: Fund. Completo</t>
  </si>
  <si>
    <t>Esc.: Med. Completo</t>
  </si>
  <si>
    <t>Esc.: Sup. Completo</t>
  </si>
  <si>
    <t>Estrato Renda: P40</t>
  </si>
  <si>
    <t>Estrato Renda: P60</t>
  </si>
  <si>
    <t>Estrato Renda: P80</t>
  </si>
  <si>
    <t>Estrato Renda: P100</t>
  </si>
  <si>
    <t>Cond. ocupacação: Ativo</t>
  </si>
  <si>
    <t>Renda rel.: Intermediaria</t>
  </si>
  <si>
    <t>Renda rel.: Maior</t>
  </si>
  <si>
    <t>Tipo união: Casada</t>
  </si>
  <si>
    <t>Tipo união: União Consensual</t>
  </si>
  <si>
    <t>Tipo união: Separada/Divorciada</t>
  </si>
  <si>
    <t>Tipo união: Viúva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</si>
</sst>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rgb="FF000000"/>
      <name val="Calibri"/>
      <family val="2"/>
    </font>
    <font>
      <b/>
      <u/>
      <sz val="11"/>
      <color theme="1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1" xfId="0" applyBorder="1"/>
    <xf numFmtId="165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9" xfId="0" applyFont="1" applyBorder="1"/>
    <xf numFmtId="0" fontId="2" fillId="0" borderId="2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0" xfId="0" applyBorder="1"/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2" xfId="0" applyFont="1" applyBorder="1"/>
    <xf numFmtId="0" fontId="1" fillId="0" borderId="12" xfId="0" applyFont="1" applyBorder="1" applyAlignment="1">
      <alignment horizontal="left" indent="1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14" xfId="0" applyFont="1" applyBorder="1"/>
    <xf numFmtId="0" fontId="1" fillId="0" borderId="9" xfId="0" applyFont="1" applyBorder="1" applyAlignment="1">
      <alignment horizontal="left" indent="1"/>
    </xf>
    <xf numFmtId="2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7" fillId="0" borderId="0" xfId="1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9" fillId="0" borderId="0" xfId="1" applyFont="1" applyBorder="1"/>
    <xf numFmtId="0" fontId="6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4" fillId="0" borderId="14" xfId="0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23" xfId="0" applyFont="1" applyBorder="1"/>
    <xf numFmtId="0" fontId="2" fillId="0" borderId="12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4" xfId="0" applyFont="1" applyBorder="1"/>
    <xf numFmtId="0" fontId="1" fillId="0" borderId="12" xfId="0" applyFont="1" applyBorder="1"/>
    <xf numFmtId="165" fontId="2" fillId="0" borderId="0" xfId="0" applyNumberFormat="1" applyFont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852984</xdr:colOff>
      <xdr:row>9</xdr:row>
      <xdr:rowOff>71084</xdr:rowOff>
    </xdr:from>
    <xdr:to>
      <xdr:col>10</xdr:col>
      <xdr:colOff>389971</xdr:colOff>
      <xdr:row>29</xdr:row>
      <xdr:rowOff>78414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D61106C-7D30-4478-F92F-33DB90619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1044" y="2118248"/>
          <a:ext cx="7768293" cy="3703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344438</xdr:colOff>
      <xdr:row>12</xdr:row>
      <xdr:rowOff>144319</xdr:rowOff>
    </xdr:from>
    <xdr:to>
      <xdr:col>16</xdr:col>
      <xdr:colOff>590740</xdr:colOff>
      <xdr:row>42</xdr:row>
      <xdr:rowOff>129657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19519E2-A488-71B8-78B0-D6AC25003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961" y="3348183"/>
          <a:ext cx="11055734" cy="56137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761999</xdr:colOff>
      <xdr:row>32</xdr:row>
      <xdr:rowOff>0</xdr:rowOff>
    </xdr:from>
    <xdr:to>
      <xdr:col>20</xdr:col>
      <xdr:colOff>88450</xdr:colOff>
      <xdr:row>77</xdr:row>
      <xdr:rowOff>40822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1B3AD58-693D-D142-D25D-9868E4B2B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0606" y="7851321"/>
          <a:ext cx="18662201" cy="86133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D13" totalsRowShown="0">
  <autoFilter ref="A1:D13" xr:uid="{00000000-0009-0000-0100-000003000000}"/>
  <tableColumns count="4">
    <tableColumn id="1" xr3:uid="{00000000-0010-0000-0000-000001000000}" name="periodo"/>
    <tableColumn id="2" xr3:uid="{00000000-0010-0000-0000-000002000000}" name="componentes"/>
    <tableColumn id="3" xr3:uid="{00000000-0010-0000-0000-000003000000}" name="value"/>
    <tableColumn id="4" xr3:uid="{00000000-0010-0000-0000-000004000000}" name="prop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220D3C-4E6F-4A52-9232-318E2B0CAC28}" name="Table42" displayName="Table42" ref="A1:D65" totalsRowShown="0">
  <autoFilter ref="A1:D65" xr:uid="{3E220D3C-4E6F-4A52-9232-318E2B0CAC28}"/>
  <tableColumns count="4">
    <tableColumn id="1" xr3:uid="{2C6D1657-695F-473D-8C78-3A476994A4A2}" name="periodo"/>
    <tableColumn id="2" xr3:uid="{6A93D3EC-FED5-4BB4-ADE7-C5478A0D38BC}" name="fatores"/>
    <tableColumn id="3" xr3:uid="{AE911A0D-E2E6-468E-BC39-051DAB6A6562}" name="efeito"/>
    <tableColumn id="4" xr3:uid="{B720EF77-B0F7-4A12-85D1-D8CEC85E58B3}" name="valu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D289" totalsRowShown="0">
  <autoFilter ref="A1:D289" xr:uid="{00000000-0009-0000-0100-000005000000}"/>
  <tableColumns count="4">
    <tableColumn id="1" xr3:uid="{00000000-0010-0000-0200-000001000000}" name="periodo"/>
    <tableColumn id="2" xr3:uid="{00000000-0010-0000-0200-000002000000}" name="variables"/>
    <tableColumn id="3" xr3:uid="{00000000-0010-0000-0200-000003000000}" name="efeito"/>
    <tableColumn id="4" xr3:uid="{00000000-0010-0000-0200-000004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W59"/>
  <sheetViews>
    <sheetView showGridLines="0" tabSelected="1" topLeftCell="B1" zoomScale="85" zoomScaleNormal="85" workbookViewId="0">
      <selection activeCell="E43" sqref="E43"/>
    </sheetView>
  </sheetViews>
  <sheetFormatPr defaultColWidth="11.42578125" defaultRowHeight="15" x14ac:dyDescent="0.25"/>
  <cols>
    <col min="4" max="4" width="3.7109375" customWidth="1"/>
  </cols>
  <sheetData>
    <row r="2" spans="3:23" ht="15.75" thickBot="1" x14ac:dyDescent="0.3"/>
    <row r="3" spans="3:23" x14ac:dyDescent="0.25">
      <c r="C3" s="50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2"/>
    </row>
    <row r="4" spans="3:23" x14ac:dyDescent="0.25">
      <c r="C4" s="53"/>
      <c r="D4" s="60" t="s">
        <v>53</v>
      </c>
      <c r="V4" s="54"/>
    </row>
    <row r="5" spans="3:23" x14ac:dyDescent="0.25">
      <c r="C5" s="53"/>
      <c r="E5" s="73" t="s">
        <v>57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54"/>
      <c r="W5" s="61"/>
    </row>
    <row r="6" spans="3:23" x14ac:dyDescent="0.25">
      <c r="C6" s="53"/>
      <c r="D6" s="62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54"/>
    </row>
    <row r="7" spans="3:23" x14ac:dyDescent="0.25">
      <c r="C7" s="53"/>
      <c r="D7" s="62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54"/>
    </row>
    <row r="8" spans="3:23" x14ac:dyDescent="0.25">
      <c r="C8" s="53"/>
      <c r="D8" s="63" t="s">
        <v>81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54"/>
    </row>
    <row r="9" spans="3:23" ht="15" customHeight="1" x14ac:dyDescent="0.25">
      <c r="C9" s="53"/>
      <c r="D9" s="62"/>
      <c r="E9" s="73" t="s">
        <v>82</v>
      </c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69"/>
      <c r="V9" s="54"/>
    </row>
    <row r="10" spans="3:23" x14ac:dyDescent="0.25">
      <c r="C10" s="53"/>
      <c r="D10" s="62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69"/>
      <c r="V10" s="54"/>
    </row>
    <row r="11" spans="3:23" x14ac:dyDescent="0.25">
      <c r="C11" s="53"/>
      <c r="D11" s="62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69"/>
      <c r="V11" s="54"/>
    </row>
    <row r="12" spans="3:23" x14ac:dyDescent="0.25">
      <c r="C12" s="53"/>
      <c r="D12" s="62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69"/>
      <c r="V12" s="54"/>
    </row>
    <row r="13" spans="3:23" x14ac:dyDescent="0.25">
      <c r="C13" s="53"/>
      <c r="D13" s="62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69"/>
      <c r="V13" s="54"/>
    </row>
    <row r="14" spans="3:23" x14ac:dyDescent="0.25">
      <c r="C14" s="53"/>
      <c r="D14" s="62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69"/>
      <c r="V14" s="54"/>
    </row>
    <row r="15" spans="3:23" x14ac:dyDescent="0.25">
      <c r="C15" s="53"/>
      <c r="D15" s="62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69"/>
      <c r="V15" s="54"/>
    </row>
    <row r="16" spans="3:23" x14ac:dyDescent="0.25">
      <c r="C16" s="53"/>
      <c r="D16" s="62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54"/>
    </row>
    <row r="17" spans="3:22" x14ac:dyDescent="0.25">
      <c r="C17" s="53"/>
      <c r="D17" s="63" t="s">
        <v>58</v>
      </c>
      <c r="T17" s="64"/>
      <c r="V17" s="54"/>
    </row>
    <row r="18" spans="3:22" x14ac:dyDescent="0.25">
      <c r="C18" s="53"/>
      <c r="E18" s="73" t="s">
        <v>77</v>
      </c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54"/>
    </row>
    <row r="19" spans="3:22" x14ac:dyDescent="0.25">
      <c r="C19" s="53"/>
      <c r="D19" s="62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54"/>
    </row>
    <row r="20" spans="3:22" x14ac:dyDescent="0.25">
      <c r="C20" s="53"/>
      <c r="D20" s="62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54"/>
    </row>
    <row r="21" spans="3:22" x14ac:dyDescent="0.25">
      <c r="C21" s="53"/>
      <c r="D21" s="62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54"/>
    </row>
    <row r="22" spans="3:22" x14ac:dyDescent="0.25">
      <c r="C22" s="53"/>
      <c r="D22" s="62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54"/>
    </row>
    <row r="23" spans="3:22" x14ac:dyDescent="0.25">
      <c r="C23" s="53"/>
      <c r="D23" s="62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54"/>
    </row>
    <row r="24" spans="3:22" x14ac:dyDescent="0.25">
      <c r="C24" s="53"/>
      <c r="D24" s="62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54"/>
    </row>
    <row r="25" spans="3:22" x14ac:dyDescent="0.25">
      <c r="C25" s="53"/>
      <c r="D25" s="62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54"/>
    </row>
    <row r="26" spans="3:22" x14ac:dyDescent="0.25">
      <c r="C26" s="53"/>
      <c r="D26" s="62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54"/>
    </row>
    <row r="27" spans="3:22" x14ac:dyDescent="0.25">
      <c r="C27" s="53"/>
      <c r="D27" s="62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54"/>
    </row>
    <row r="28" spans="3:22" ht="15" customHeight="1" x14ac:dyDescent="0.25">
      <c r="C28" s="53"/>
      <c r="D28" s="63" t="s">
        <v>59</v>
      </c>
      <c r="V28" s="54"/>
    </row>
    <row r="29" spans="3:22" ht="15" customHeight="1" x14ac:dyDescent="0.25">
      <c r="C29" s="53"/>
      <c r="E29" s="73" t="s">
        <v>78</v>
      </c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54"/>
    </row>
    <row r="30" spans="3:22" x14ac:dyDescent="0.25">
      <c r="C30" s="5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54"/>
    </row>
    <row r="31" spans="3:22" x14ac:dyDescent="0.25">
      <c r="C31" s="5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54"/>
    </row>
    <row r="32" spans="3:22" x14ac:dyDescent="0.25">
      <c r="C32" s="5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54"/>
    </row>
    <row r="33" spans="3:22" x14ac:dyDescent="0.25">
      <c r="C33" s="5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54"/>
    </row>
    <row r="34" spans="3:22" x14ac:dyDescent="0.25">
      <c r="C34" s="5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54"/>
    </row>
    <row r="35" spans="3:22" x14ac:dyDescent="0.25">
      <c r="C35" s="5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54"/>
    </row>
    <row r="36" spans="3:22" x14ac:dyDescent="0.25">
      <c r="C36" s="5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54"/>
    </row>
    <row r="37" spans="3:22" x14ac:dyDescent="0.25">
      <c r="C37" s="53"/>
      <c r="D37" s="62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54"/>
    </row>
    <row r="38" spans="3:22" x14ac:dyDescent="0.25">
      <c r="C38" s="53"/>
      <c r="D38" s="62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54"/>
    </row>
    <row r="39" spans="3:22" x14ac:dyDescent="0.25">
      <c r="C39" s="53"/>
      <c r="D39" s="62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54"/>
    </row>
    <row r="40" spans="3:22" x14ac:dyDescent="0.25">
      <c r="C40" s="53"/>
      <c r="D40" s="63" t="s">
        <v>63</v>
      </c>
      <c r="N40" s="60" t="s">
        <v>54</v>
      </c>
      <c r="T40" s="64"/>
      <c r="V40" s="54"/>
    </row>
    <row r="41" spans="3:22" x14ac:dyDescent="0.25">
      <c r="C41" s="53"/>
      <c r="E41" s="59" t="s">
        <v>60</v>
      </c>
      <c r="N41" s="1" t="s">
        <v>55</v>
      </c>
      <c r="T41" s="64"/>
      <c r="V41" s="54"/>
    </row>
    <row r="42" spans="3:22" x14ac:dyDescent="0.25">
      <c r="C42" s="53"/>
      <c r="E42" s="59" t="s">
        <v>61</v>
      </c>
      <c r="N42" s="55" t="s">
        <v>56</v>
      </c>
      <c r="T42" s="64"/>
      <c r="V42" s="54"/>
    </row>
    <row r="43" spans="3:22" x14ac:dyDescent="0.25">
      <c r="C43" s="53"/>
      <c r="E43" s="59" t="s">
        <v>62</v>
      </c>
      <c r="T43" s="64"/>
      <c r="V43" s="54"/>
    </row>
    <row r="44" spans="3:22" x14ac:dyDescent="0.25">
      <c r="C44" s="53"/>
      <c r="E44" s="65"/>
      <c r="T44" s="64"/>
      <c r="V44" s="54"/>
    </row>
    <row r="45" spans="3:22" x14ac:dyDescent="0.25">
      <c r="C45" s="53"/>
      <c r="D45" s="63" t="s">
        <v>79</v>
      </c>
      <c r="T45" s="64"/>
      <c r="V45" s="54"/>
    </row>
    <row r="46" spans="3:22" ht="15" customHeight="1" x14ac:dyDescent="0.25">
      <c r="C46" s="53"/>
      <c r="E46" s="74" t="s">
        <v>80</v>
      </c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54"/>
    </row>
    <row r="47" spans="3:22" x14ac:dyDescent="0.25">
      <c r="C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54"/>
    </row>
    <row r="48" spans="3:22" x14ac:dyDescent="0.25">
      <c r="C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54"/>
    </row>
    <row r="49" spans="3:22" x14ac:dyDescent="0.25">
      <c r="C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54"/>
    </row>
    <row r="50" spans="3:22" x14ac:dyDescent="0.25">
      <c r="C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54"/>
    </row>
    <row r="51" spans="3:22" x14ac:dyDescent="0.25">
      <c r="C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54"/>
    </row>
    <row r="52" spans="3:22" x14ac:dyDescent="0.25">
      <c r="C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54"/>
    </row>
    <row r="53" spans="3:22" x14ac:dyDescent="0.25">
      <c r="C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54"/>
    </row>
    <row r="54" spans="3:22" x14ac:dyDescent="0.25">
      <c r="C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54"/>
    </row>
    <row r="55" spans="3:22" x14ac:dyDescent="0.25">
      <c r="C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54"/>
    </row>
    <row r="56" spans="3:22" x14ac:dyDescent="0.25">
      <c r="C56" s="53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54"/>
    </row>
    <row r="57" spans="3:22" x14ac:dyDescent="0.25">
      <c r="C57" s="5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54"/>
    </row>
    <row r="58" spans="3:22" x14ac:dyDescent="0.25">
      <c r="C58" s="53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54"/>
    </row>
    <row r="59" spans="3:22" ht="15.75" thickBot="1" x14ac:dyDescent="0.3">
      <c r="C59" s="56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8"/>
    </row>
  </sheetData>
  <mergeCells count="5">
    <mergeCell ref="E5:U7"/>
    <mergeCell ref="E18:U26"/>
    <mergeCell ref="E46:U58"/>
    <mergeCell ref="E29:U38"/>
    <mergeCell ref="E9:T15"/>
  </mergeCells>
  <hyperlinks>
    <hyperlink ref="E41" location="'1 - Decomposição agregada'!A1" display="1 - Resultados para a decomposição agregada" xr:uid="{06C404FF-8E0B-429C-8192-A1A4349F566E}"/>
    <hyperlink ref="E42" location="'2 - Decomposição por fatores'!A1" display="2 - Resultados para a decomposição desagregada por fatores de composição" xr:uid="{275D589C-9958-41FF-9867-A95227E3AA63}"/>
    <hyperlink ref="E43" location="'3 - Decomposição detalhada'!A1" display="3 - Resultados para a decomposição detalhada por fatores de composição e variáveis" xr:uid="{91F04659-29CA-4DE0-B41E-F12244C3D092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showGridLines="0" zoomScale="67" zoomScaleNormal="90" workbookViewId="0">
      <selection activeCell="L20" sqref="L20:T24"/>
    </sheetView>
  </sheetViews>
  <sheetFormatPr defaultColWidth="11.42578125" defaultRowHeight="15" x14ac:dyDescent="0.25"/>
  <cols>
    <col min="2" max="2" width="17" bestFit="1" customWidth="1"/>
    <col min="6" max="6" width="20" bestFit="1" customWidth="1"/>
    <col min="7" max="7" width="21.42578125" customWidth="1"/>
    <col min="8" max="8" width="30" customWidth="1"/>
    <col min="9" max="9" width="23.5703125" customWidth="1"/>
    <col min="10" max="10" width="28.140625" customWidth="1"/>
    <col min="11" max="11" width="22.140625" customWidth="1"/>
    <col min="12" max="12" width="27" customWidth="1"/>
    <col min="13" max="13" width="23.85546875" customWidth="1"/>
    <col min="14" max="14" width="27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>
        <v>2.73323360586454E-2</v>
      </c>
      <c r="D2">
        <v>82.119762534446394</v>
      </c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25">
      <c r="A3" t="s">
        <v>4</v>
      </c>
      <c r="B3" t="s">
        <v>6</v>
      </c>
      <c r="C3">
        <v>5.9511699027611801E-3</v>
      </c>
      <c r="D3">
        <v>17.880237465553598</v>
      </c>
      <c r="E3" s="8"/>
      <c r="F3" s="79" t="s">
        <v>20</v>
      </c>
      <c r="G3" s="75" t="s">
        <v>64</v>
      </c>
      <c r="H3" s="75"/>
      <c r="I3" s="76" t="s">
        <v>65</v>
      </c>
      <c r="J3" s="77"/>
      <c r="K3" s="78" t="s">
        <v>66</v>
      </c>
      <c r="L3" s="77"/>
      <c r="M3" s="78" t="s">
        <v>67</v>
      </c>
      <c r="N3" s="77"/>
    </row>
    <row r="4" spans="1:14" ht="44.25" customHeight="1" x14ac:dyDescent="0.25">
      <c r="A4" t="s">
        <v>4</v>
      </c>
      <c r="B4" t="s">
        <v>7</v>
      </c>
      <c r="C4">
        <v>3.3283505961406598E-2</v>
      </c>
      <c r="D4">
        <v>100</v>
      </c>
      <c r="E4" s="8"/>
      <c r="F4" s="80"/>
      <c r="G4" s="18" t="s">
        <v>17</v>
      </c>
      <c r="H4" s="18" t="s">
        <v>18</v>
      </c>
      <c r="I4" s="19" t="s">
        <v>17</v>
      </c>
      <c r="J4" s="20" t="s">
        <v>18</v>
      </c>
      <c r="K4" s="18" t="s">
        <v>17</v>
      </c>
      <c r="L4" s="21" t="s">
        <v>18</v>
      </c>
      <c r="M4" s="18" t="s">
        <v>17</v>
      </c>
      <c r="N4" s="21" t="s">
        <v>18</v>
      </c>
    </row>
    <row r="5" spans="1:14" x14ac:dyDescent="0.25">
      <c r="A5" t="s">
        <v>8</v>
      </c>
      <c r="B5" t="s">
        <v>5</v>
      </c>
      <c r="C5">
        <v>7.3705959117187896E-3</v>
      </c>
      <c r="D5">
        <v>173.404587171298</v>
      </c>
      <c r="E5" s="8"/>
      <c r="F5" s="9" t="s">
        <v>83</v>
      </c>
      <c r="G5" s="3">
        <f>C3</f>
        <v>5.9511699027611801E-3</v>
      </c>
      <c r="H5" s="4">
        <f>D3</f>
        <v>17.880237465553598</v>
      </c>
      <c r="I5" s="12">
        <f>C6</f>
        <v>-3.1200763424540398E-3</v>
      </c>
      <c r="J5" s="67">
        <f>D6</f>
        <v>-73.404587171298203</v>
      </c>
      <c r="K5" s="3">
        <f>C9</f>
        <v>-3.9055305067081099E-3</v>
      </c>
      <c r="L5" s="67">
        <f>D9</f>
        <v>-19.5167594600337</v>
      </c>
      <c r="M5" s="3">
        <f>C12</f>
        <v>-5.8360651977801296E-3</v>
      </c>
      <c r="N5" s="67">
        <f>D12</f>
        <v>-22.041246537806099</v>
      </c>
    </row>
    <row r="6" spans="1:14" x14ac:dyDescent="0.25">
      <c r="A6" t="s">
        <v>8</v>
      </c>
      <c r="B6" t="s">
        <v>6</v>
      </c>
      <c r="C6">
        <v>-3.1200763424540398E-3</v>
      </c>
      <c r="D6">
        <v>-73.404587171298203</v>
      </c>
      <c r="E6" s="8"/>
      <c r="F6" s="22" t="s">
        <v>84</v>
      </c>
      <c r="G6" s="6">
        <f>C2</f>
        <v>2.73323360586454E-2</v>
      </c>
      <c r="H6" s="7">
        <f>D2</f>
        <v>82.119762534446394</v>
      </c>
      <c r="I6" s="13">
        <f>C5</f>
        <v>7.3705959117187896E-3</v>
      </c>
      <c r="J6" s="11">
        <f>D5</f>
        <v>173.404587171298</v>
      </c>
      <c r="K6" s="6">
        <f>C8</f>
        <v>2.3916693295827102E-2</v>
      </c>
      <c r="L6" s="11">
        <f>D8</f>
        <v>119.516759460034</v>
      </c>
      <c r="M6" s="6">
        <f>C11</f>
        <v>3.2313992332118201E-2</v>
      </c>
      <c r="N6" s="11">
        <f>D11</f>
        <v>122.041246537806</v>
      </c>
    </row>
    <row r="7" spans="1:14" x14ac:dyDescent="0.25">
      <c r="A7" t="s">
        <v>8</v>
      </c>
      <c r="B7" t="s">
        <v>7</v>
      </c>
      <c r="C7">
        <v>4.2505195692647503E-3</v>
      </c>
      <c r="D7">
        <v>100</v>
      </c>
      <c r="E7" s="8"/>
      <c r="F7" s="23" t="s">
        <v>19</v>
      </c>
      <c r="G7" s="24">
        <f>C4</f>
        <v>3.3283505961406598E-2</v>
      </c>
      <c r="H7" s="25">
        <f>D4</f>
        <v>100</v>
      </c>
      <c r="I7" s="26">
        <f>Table3[[#This Row],[value]]</f>
        <v>4.2505195692647503E-3</v>
      </c>
      <c r="J7" s="68">
        <f>Table3[[#This Row],[prop (%)]]</f>
        <v>100</v>
      </c>
      <c r="K7" s="24">
        <f>C10</f>
        <v>2.0011162789118998E-2</v>
      </c>
      <c r="L7" s="27">
        <f>D10</f>
        <v>100</v>
      </c>
      <c r="M7" s="24">
        <f>C13</f>
        <v>2.6477927134338101E-2</v>
      </c>
      <c r="N7" s="27">
        <f>D13</f>
        <v>100</v>
      </c>
    </row>
    <row r="8" spans="1:14" x14ac:dyDescent="0.25">
      <c r="A8" t="s">
        <v>9</v>
      </c>
      <c r="B8" t="s">
        <v>5</v>
      </c>
      <c r="C8">
        <v>2.3916693295827102E-2</v>
      </c>
      <c r="D8">
        <v>119.516759460034</v>
      </c>
      <c r="L8" s="5"/>
    </row>
    <row r="9" spans="1:14" x14ac:dyDescent="0.25">
      <c r="A9" t="s">
        <v>9</v>
      </c>
      <c r="B9" t="s">
        <v>6</v>
      </c>
      <c r="C9">
        <v>-3.9055305067081099E-3</v>
      </c>
      <c r="D9">
        <v>-19.5167594600337</v>
      </c>
    </row>
    <row r="10" spans="1:14" x14ac:dyDescent="0.25">
      <c r="A10" t="s">
        <v>9</v>
      </c>
      <c r="B10" t="s">
        <v>7</v>
      </c>
      <c r="C10">
        <v>2.0011162789118998E-2</v>
      </c>
      <c r="D10">
        <v>100</v>
      </c>
    </row>
    <row r="11" spans="1:14" x14ac:dyDescent="0.25">
      <c r="A11" t="s">
        <v>10</v>
      </c>
      <c r="B11" t="s">
        <v>5</v>
      </c>
      <c r="C11">
        <v>3.2313992332118201E-2</v>
      </c>
      <c r="D11">
        <v>122.041246537806</v>
      </c>
    </row>
    <row r="12" spans="1:14" x14ac:dyDescent="0.25">
      <c r="A12" t="s">
        <v>10</v>
      </c>
      <c r="B12" t="s">
        <v>6</v>
      </c>
      <c r="C12">
        <v>-5.8360651977801296E-3</v>
      </c>
      <c r="D12">
        <v>-22.041246537806099</v>
      </c>
    </row>
    <row r="13" spans="1:14" x14ac:dyDescent="0.25">
      <c r="A13" t="s">
        <v>10</v>
      </c>
      <c r="B13" t="s">
        <v>7</v>
      </c>
      <c r="C13">
        <v>2.6477927134338101E-2</v>
      </c>
      <c r="D13">
        <v>100</v>
      </c>
    </row>
  </sheetData>
  <mergeCells count="5">
    <mergeCell ref="G3:H3"/>
    <mergeCell ref="I3:J3"/>
    <mergeCell ref="K3:L3"/>
    <mergeCell ref="M3:N3"/>
    <mergeCell ref="F3:F4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5"/>
  <sheetViews>
    <sheetView showGridLines="0" zoomScale="66" zoomScaleNormal="90" workbookViewId="0">
      <selection activeCell="S9" sqref="S9:V9"/>
    </sheetView>
  </sheetViews>
  <sheetFormatPr defaultColWidth="11.42578125" defaultRowHeight="15" x14ac:dyDescent="0.25"/>
  <cols>
    <col min="2" max="2" width="15.42578125" bestFit="1" customWidth="1"/>
    <col min="3" max="3" width="10.42578125" bestFit="1" customWidth="1"/>
    <col min="4" max="4" width="15.7109375" bestFit="1" customWidth="1"/>
    <col min="6" max="6" width="19.7109375" customWidth="1"/>
    <col min="7" max="7" width="20" customWidth="1"/>
    <col min="8" max="16" width="15.7109375" customWidth="1"/>
    <col min="17" max="17" width="18.140625" bestFit="1" customWidth="1"/>
    <col min="18" max="18" width="19.5703125" bestFit="1" customWidth="1"/>
    <col min="19" max="19" width="13.42578125" bestFit="1" customWidth="1"/>
    <col min="20" max="20" width="11" bestFit="1" customWidth="1"/>
    <col min="21" max="21" width="16.28515625" bestFit="1" customWidth="1"/>
    <col min="22" max="22" width="16.42578125" bestFit="1" customWidth="1"/>
    <col min="23" max="23" width="13.28515625" bestFit="1" customWidth="1"/>
    <col min="24" max="24" width="13.42578125" bestFit="1" customWidth="1"/>
    <col min="25" max="25" width="11" bestFit="1" customWidth="1"/>
    <col min="26" max="26" width="16.28515625" bestFit="1" customWidth="1"/>
    <col min="27" max="27" width="16.42578125" bestFit="1" customWidth="1"/>
    <col min="28" max="28" width="13.28515625" bestFit="1" customWidth="1"/>
    <col min="29" max="29" width="13.42578125" bestFit="1" customWidth="1"/>
    <col min="30" max="30" width="11" bestFit="1" customWidth="1"/>
    <col min="31" max="31" width="16.28515625" bestFit="1" customWidth="1"/>
    <col min="32" max="32" width="16.42578125" bestFit="1" customWidth="1"/>
    <col min="33" max="33" width="13.28515625" bestFit="1" customWidth="1"/>
    <col min="34" max="34" width="13.42578125" bestFit="1" customWidth="1"/>
    <col min="35" max="35" width="11" bestFit="1" customWidth="1"/>
    <col min="36" max="36" width="16.28515625" bestFit="1" customWidth="1"/>
    <col min="37" max="37" width="16.42578125" bestFit="1" customWidth="1"/>
    <col min="38" max="38" width="10.7109375" bestFit="1" customWidth="1"/>
    <col min="39" max="39" width="11.7109375" bestFit="1" customWidth="1"/>
    <col min="40" max="40" width="13.42578125" bestFit="1" customWidth="1"/>
    <col min="41" max="41" width="11" bestFit="1" customWidth="1"/>
    <col min="42" max="42" width="16.28515625" bestFit="1" customWidth="1"/>
    <col min="43" max="43" width="14.85546875" bestFit="1" customWidth="1"/>
    <col min="44" max="44" width="17.28515625" bestFit="1" customWidth="1"/>
    <col min="45" max="45" width="13.42578125" bestFit="1" customWidth="1"/>
    <col min="46" max="46" width="11" bestFit="1" customWidth="1"/>
    <col min="47" max="47" width="16.28515625" bestFit="1" customWidth="1"/>
    <col min="48" max="48" width="20.42578125" bestFit="1" customWidth="1"/>
    <col min="49" max="49" width="15.5703125" bestFit="1" customWidth="1"/>
    <col min="50" max="50" width="14" bestFit="1" customWidth="1"/>
    <col min="51" max="51" width="13.42578125" bestFit="1" customWidth="1"/>
    <col min="52" max="52" width="11" bestFit="1" customWidth="1"/>
    <col min="53" max="53" width="16.28515625" bestFit="1" customWidth="1"/>
    <col min="54" max="54" width="17.28515625" bestFit="1" customWidth="1"/>
    <col min="55" max="55" width="11.7109375" bestFit="1" customWidth="1"/>
    <col min="56" max="56" width="13.42578125" bestFit="1" customWidth="1"/>
    <col min="57" max="57" width="11" bestFit="1" customWidth="1"/>
    <col min="58" max="58" width="16.28515625" bestFit="1" customWidth="1"/>
    <col min="59" max="59" width="14.85546875" bestFit="1" customWidth="1"/>
    <col min="60" max="60" width="17.28515625" bestFit="1" customWidth="1"/>
    <col min="61" max="61" width="13.42578125" bestFit="1" customWidth="1"/>
    <col min="62" max="62" width="11" bestFit="1" customWidth="1"/>
    <col min="63" max="63" width="16.28515625" bestFit="1" customWidth="1"/>
    <col min="64" max="64" width="20.42578125" bestFit="1" customWidth="1"/>
    <col min="65" max="65" width="15.5703125" bestFit="1" customWidth="1"/>
    <col min="66" max="66" width="10.7109375" bestFit="1" customWidth="1"/>
  </cols>
  <sheetData>
    <row r="1" spans="1:22" x14ac:dyDescent="0.25">
      <c r="A1" t="s">
        <v>0</v>
      </c>
      <c r="B1" t="s">
        <v>11</v>
      </c>
      <c r="C1" t="s">
        <v>21</v>
      </c>
      <c r="D1" t="s">
        <v>2</v>
      </c>
    </row>
    <row r="2" spans="1:22" x14ac:dyDescent="0.25">
      <c r="A2" t="s">
        <v>4</v>
      </c>
      <c r="B2" t="s">
        <v>33</v>
      </c>
      <c r="C2" t="s">
        <v>12</v>
      </c>
      <c r="D2">
        <v>4.1000000000000003E-3</v>
      </c>
    </row>
    <row r="3" spans="1:22" x14ac:dyDescent="0.25">
      <c r="A3" t="s">
        <v>4</v>
      </c>
      <c r="B3" t="s">
        <v>33</v>
      </c>
      <c r="C3" t="s">
        <v>13</v>
      </c>
      <c r="D3">
        <v>11.84</v>
      </c>
    </row>
    <row r="4" spans="1:22" x14ac:dyDescent="0.25">
      <c r="A4" t="s">
        <v>4</v>
      </c>
      <c r="B4" t="s">
        <v>33</v>
      </c>
      <c r="C4" t="s">
        <v>14</v>
      </c>
      <c r="D4">
        <v>3.0000000000000001E-3</v>
      </c>
      <c r="E4" s="8"/>
      <c r="F4" s="81" t="s">
        <v>28</v>
      </c>
      <c r="G4" s="76" t="s">
        <v>64</v>
      </c>
      <c r="H4" s="78"/>
      <c r="I4" s="78"/>
      <c r="J4" s="77"/>
      <c r="K4" s="78" t="s">
        <v>65</v>
      </c>
      <c r="L4" s="78"/>
      <c r="M4" s="78"/>
      <c r="N4" s="77"/>
      <c r="O4" s="78" t="s">
        <v>66</v>
      </c>
      <c r="P4" s="78"/>
      <c r="Q4" s="78"/>
      <c r="R4" s="77"/>
      <c r="S4" s="78" t="s">
        <v>67</v>
      </c>
      <c r="T4" s="78"/>
      <c r="U4" s="78"/>
      <c r="V4" s="77"/>
    </row>
    <row r="5" spans="1:22" ht="90" x14ac:dyDescent="0.25">
      <c r="A5" t="s">
        <v>4</v>
      </c>
      <c r="B5" t="s">
        <v>33</v>
      </c>
      <c r="C5" t="s">
        <v>15</v>
      </c>
      <c r="D5">
        <v>9.23</v>
      </c>
      <c r="E5" s="8"/>
      <c r="F5" s="82"/>
      <c r="G5" s="31" t="s">
        <v>29</v>
      </c>
      <c r="H5" s="28" t="s">
        <v>30</v>
      </c>
      <c r="I5" s="28" t="s">
        <v>85</v>
      </c>
      <c r="J5" s="30" t="s">
        <v>86</v>
      </c>
      <c r="K5" s="28" t="s">
        <v>29</v>
      </c>
      <c r="L5" s="28" t="s">
        <v>30</v>
      </c>
      <c r="M5" s="28" t="s">
        <v>85</v>
      </c>
      <c r="N5" s="30" t="s">
        <v>86</v>
      </c>
      <c r="O5" s="28" t="s">
        <v>29</v>
      </c>
      <c r="P5" s="28" t="s">
        <v>30</v>
      </c>
      <c r="Q5" s="28" t="s">
        <v>85</v>
      </c>
      <c r="R5" s="30" t="s">
        <v>86</v>
      </c>
      <c r="S5" s="28" t="s">
        <v>29</v>
      </c>
      <c r="T5" s="28" t="s">
        <v>30</v>
      </c>
      <c r="U5" s="28" t="s">
        <v>85</v>
      </c>
      <c r="V5" s="30" t="s">
        <v>86</v>
      </c>
    </row>
    <row r="6" spans="1:22" x14ac:dyDescent="0.25">
      <c r="A6" t="s">
        <v>4</v>
      </c>
      <c r="B6" t="s">
        <v>34</v>
      </c>
      <c r="C6" t="s">
        <v>12</v>
      </c>
      <c r="D6">
        <v>7.9000000000000008E-3</v>
      </c>
      <c r="E6" s="8"/>
      <c r="F6" s="92" t="s">
        <v>33</v>
      </c>
      <c r="G6" s="2">
        <v>4.1000000000000003E-3</v>
      </c>
      <c r="H6" s="2">
        <v>11.84</v>
      </c>
      <c r="I6" s="2">
        <v>3.0000000000000001E-3</v>
      </c>
      <c r="J6" s="14">
        <v>9.23</v>
      </c>
      <c r="K6" s="2">
        <v>3.3999999999999998E-3</v>
      </c>
      <c r="L6" s="2">
        <v>80.989999999999995</v>
      </c>
      <c r="M6" s="2">
        <v>4.4000000000000003E-3</v>
      </c>
      <c r="N6" s="14">
        <v>103.28</v>
      </c>
      <c r="O6" s="2">
        <v>8.3000000000000001E-3</v>
      </c>
      <c r="P6" s="2">
        <v>41.26</v>
      </c>
      <c r="Q6" s="2">
        <v>-8.9999999999999998E-4</v>
      </c>
      <c r="R6" s="14">
        <v>-4.58</v>
      </c>
      <c r="S6" s="2">
        <v>1.6500000000000001E-2</v>
      </c>
      <c r="T6" s="2">
        <v>62.43</v>
      </c>
      <c r="U6" s="2">
        <v>8.9999999999999998E-4</v>
      </c>
      <c r="V6" s="14">
        <v>3.23</v>
      </c>
    </row>
    <row r="7" spans="1:22" x14ac:dyDescent="0.25">
      <c r="A7" t="s">
        <v>4</v>
      </c>
      <c r="B7" t="s">
        <v>34</v>
      </c>
      <c r="C7" t="s">
        <v>13</v>
      </c>
      <c r="D7">
        <v>23.66</v>
      </c>
      <c r="E7" s="8"/>
      <c r="F7" s="93" t="s">
        <v>34</v>
      </c>
      <c r="G7" s="2">
        <v>7.9000000000000008E-3</v>
      </c>
      <c r="H7" s="2">
        <v>23.66</v>
      </c>
      <c r="I7" s="2">
        <v>2.9999999999999997E-4</v>
      </c>
      <c r="J7" s="14">
        <v>0.79</v>
      </c>
      <c r="K7" s="2">
        <v>2.7000000000000001E-3</v>
      </c>
      <c r="L7" s="2">
        <v>62.08</v>
      </c>
      <c r="M7" s="2">
        <v>-2.3999999999999998E-3</v>
      </c>
      <c r="N7" s="14">
        <v>-58.01</v>
      </c>
      <c r="O7" s="2">
        <v>1.06E-2</v>
      </c>
      <c r="P7" s="2">
        <v>52.61</v>
      </c>
      <c r="Q7" s="2">
        <v>4.0000000000000002E-4</v>
      </c>
      <c r="R7" s="14">
        <v>2.12</v>
      </c>
      <c r="S7" s="2">
        <v>1.11E-2</v>
      </c>
      <c r="T7" s="2">
        <v>42.02</v>
      </c>
      <c r="U7" s="2">
        <v>2.7000000000000001E-3</v>
      </c>
      <c r="V7" s="14">
        <v>10.06</v>
      </c>
    </row>
    <row r="8" spans="1:22" x14ac:dyDescent="0.25">
      <c r="A8" t="s">
        <v>4</v>
      </c>
      <c r="B8" t="s">
        <v>34</v>
      </c>
      <c r="C8" t="s">
        <v>14</v>
      </c>
      <c r="D8">
        <v>2.9999999999999997E-4</v>
      </c>
      <c r="E8" s="8"/>
      <c r="F8" s="93" t="s">
        <v>68</v>
      </c>
      <c r="G8" s="2">
        <v>0</v>
      </c>
      <c r="H8" s="2">
        <v>0</v>
      </c>
      <c r="I8" s="2">
        <v>3.0999999999999999E-3</v>
      </c>
      <c r="J8" s="14">
        <v>9.31</v>
      </c>
      <c r="K8" s="2">
        <v>0</v>
      </c>
      <c r="L8" s="2">
        <v>0</v>
      </c>
      <c r="M8" s="2">
        <v>-4.1000000000000003E-3</v>
      </c>
      <c r="N8" s="14">
        <v>-96.72</v>
      </c>
      <c r="O8" s="2">
        <v>0</v>
      </c>
      <c r="P8" s="2">
        <v>0</v>
      </c>
      <c r="Q8" s="2">
        <v>-6.4000000000000003E-3</v>
      </c>
      <c r="R8" s="14">
        <v>-31.97</v>
      </c>
      <c r="S8" s="2">
        <v>0</v>
      </c>
      <c r="T8" s="2">
        <v>0</v>
      </c>
      <c r="U8" s="2">
        <v>-9.1999999999999998E-3</v>
      </c>
      <c r="V8" s="14">
        <v>-34.67</v>
      </c>
    </row>
    <row r="9" spans="1:22" x14ac:dyDescent="0.25">
      <c r="A9" t="s">
        <v>4</v>
      </c>
      <c r="B9" t="s">
        <v>34</v>
      </c>
      <c r="C9" t="s">
        <v>15</v>
      </c>
      <c r="D9">
        <v>0.79</v>
      </c>
      <c r="E9" s="8"/>
      <c r="F9" s="22" t="s">
        <v>35</v>
      </c>
      <c r="G9" s="32">
        <v>1.55E-2</v>
      </c>
      <c r="H9" s="32">
        <v>46.61</v>
      </c>
      <c r="I9" s="32">
        <v>-4.0000000000000002E-4</v>
      </c>
      <c r="J9" s="33">
        <v>-1.44</v>
      </c>
      <c r="K9" s="32">
        <v>1.4E-3</v>
      </c>
      <c r="L9" s="32">
        <v>30.32</v>
      </c>
      <c r="M9" s="32">
        <v>-8.9999999999999998E-4</v>
      </c>
      <c r="N9" s="33">
        <v>-21.95</v>
      </c>
      <c r="O9" s="32">
        <v>5.1000000000000004E-3</v>
      </c>
      <c r="P9" s="32">
        <v>25.65</v>
      </c>
      <c r="Q9" s="32">
        <v>2.8999999999999998E-3</v>
      </c>
      <c r="R9" s="33">
        <v>14.92</v>
      </c>
      <c r="S9" s="32">
        <v>4.7000000000000002E-3</v>
      </c>
      <c r="T9" s="32">
        <v>17.59</v>
      </c>
      <c r="U9" s="32">
        <v>-2.0000000000000001E-4</v>
      </c>
      <c r="V9" s="33">
        <v>-0.66</v>
      </c>
    </row>
    <row r="10" spans="1:22" x14ac:dyDescent="0.25">
      <c r="A10" t="s">
        <v>4</v>
      </c>
      <c r="B10" t="s">
        <v>68</v>
      </c>
      <c r="C10" t="s">
        <v>12</v>
      </c>
      <c r="D10">
        <v>0</v>
      </c>
      <c r="F10" s="70" t="s">
        <v>19</v>
      </c>
      <c r="G10" s="17">
        <f>SUM(G6:G9)</f>
        <v>2.75E-2</v>
      </c>
      <c r="H10" s="17">
        <f>SUM(H6:H9)</f>
        <v>82.11</v>
      </c>
      <c r="I10" s="17">
        <f>SUM(I6:I9)</f>
        <v>5.9999999999999993E-3</v>
      </c>
      <c r="J10" s="16">
        <f>SUM(J6:J9)</f>
        <v>17.889999999999997</v>
      </c>
      <c r="K10" s="15">
        <f>SUM(K6:K9)</f>
        <v>7.4999999999999997E-3</v>
      </c>
      <c r="L10" s="17">
        <f>SUM(L6:L9)</f>
        <v>173.39</v>
      </c>
      <c r="M10" s="17">
        <f>SUM(M6:M9)</f>
        <v>-3.0000000000000001E-3</v>
      </c>
      <c r="N10" s="17">
        <f>SUM(N6:N9)</f>
        <v>-73.399999999999991</v>
      </c>
      <c r="O10" s="15">
        <f>SUM(O6:O9)</f>
        <v>2.4E-2</v>
      </c>
      <c r="P10" s="17">
        <f>SUM(P6:P9)</f>
        <v>119.52000000000001</v>
      </c>
      <c r="Q10" s="17">
        <f>SUM(Q6:Q9)</f>
        <v>-4.0000000000000001E-3</v>
      </c>
      <c r="R10" s="16">
        <f>SUM(R6:R9)</f>
        <v>-19.509999999999998</v>
      </c>
      <c r="S10" s="15">
        <f>SUM(S6:S9)</f>
        <v>3.2300000000000002E-2</v>
      </c>
      <c r="T10" s="17">
        <f>SUM(T6:T9)</f>
        <v>122.04</v>
      </c>
      <c r="U10" s="17">
        <f>SUM(U6:U9)</f>
        <v>-5.7999999999999996E-3</v>
      </c>
      <c r="V10" s="16">
        <f>SUM(V6:V9)</f>
        <v>-22.040000000000003</v>
      </c>
    </row>
    <row r="11" spans="1:22" x14ac:dyDescent="0.25">
      <c r="A11" t="s">
        <v>4</v>
      </c>
      <c r="B11" t="s">
        <v>68</v>
      </c>
      <c r="C11" t="s">
        <v>13</v>
      </c>
      <c r="D11">
        <v>0</v>
      </c>
      <c r="F11" s="65" t="s">
        <v>69</v>
      </c>
    </row>
    <row r="12" spans="1:22" x14ac:dyDescent="0.25">
      <c r="A12" t="s">
        <v>4</v>
      </c>
      <c r="B12" t="s">
        <v>68</v>
      </c>
      <c r="C12" t="s">
        <v>14</v>
      </c>
      <c r="D12">
        <v>3.0999999999999999E-3</v>
      </c>
    </row>
    <row r="13" spans="1:22" x14ac:dyDescent="0.25">
      <c r="A13" t="s">
        <v>4</v>
      </c>
      <c r="B13" t="s">
        <v>68</v>
      </c>
      <c r="C13" t="s">
        <v>15</v>
      </c>
      <c r="D13">
        <v>9.31</v>
      </c>
    </row>
    <row r="14" spans="1:22" x14ac:dyDescent="0.25">
      <c r="A14" t="s">
        <v>4</v>
      </c>
      <c r="B14" t="s">
        <v>35</v>
      </c>
      <c r="C14" t="s">
        <v>12</v>
      </c>
      <c r="D14">
        <v>1.55E-2</v>
      </c>
    </row>
    <row r="15" spans="1:22" x14ac:dyDescent="0.25">
      <c r="A15" t="s">
        <v>4</v>
      </c>
      <c r="B15" t="s">
        <v>35</v>
      </c>
      <c r="C15" t="s">
        <v>13</v>
      </c>
      <c r="D15">
        <v>46.61</v>
      </c>
    </row>
    <row r="16" spans="1:22" x14ac:dyDescent="0.25">
      <c r="A16" t="s">
        <v>4</v>
      </c>
      <c r="B16" t="s">
        <v>35</v>
      </c>
      <c r="C16" t="s">
        <v>14</v>
      </c>
      <c r="D16">
        <v>-4.0000000000000002E-4</v>
      </c>
    </row>
    <row r="17" spans="1:4" x14ac:dyDescent="0.25">
      <c r="A17" t="s">
        <v>4</v>
      </c>
      <c r="B17" t="s">
        <v>35</v>
      </c>
      <c r="C17" t="s">
        <v>15</v>
      </c>
      <c r="D17">
        <v>-1.44</v>
      </c>
    </row>
    <row r="18" spans="1:4" x14ac:dyDescent="0.25">
      <c r="A18" t="s">
        <v>8</v>
      </c>
      <c r="B18" t="s">
        <v>33</v>
      </c>
      <c r="C18" t="s">
        <v>12</v>
      </c>
      <c r="D18">
        <v>3.3999999999999998E-3</v>
      </c>
    </row>
    <row r="19" spans="1:4" x14ac:dyDescent="0.25">
      <c r="A19" t="s">
        <v>8</v>
      </c>
      <c r="B19" t="s">
        <v>33</v>
      </c>
      <c r="C19" t="s">
        <v>13</v>
      </c>
      <c r="D19">
        <v>80.989999999999995</v>
      </c>
    </row>
    <row r="20" spans="1:4" x14ac:dyDescent="0.25">
      <c r="A20" t="s">
        <v>8</v>
      </c>
      <c r="B20" t="s">
        <v>33</v>
      </c>
      <c r="C20" t="s">
        <v>14</v>
      </c>
      <c r="D20">
        <v>4.4000000000000003E-3</v>
      </c>
    </row>
    <row r="21" spans="1:4" x14ac:dyDescent="0.25">
      <c r="A21" t="s">
        <v>8</v>
      </c>
      <c r="B21" t="s">
        <v>33</v>
      </c>
      <c r="C21" t="s">
        <v>15</v>
      </c>
      <c r="D21">
        <v>103.28</v>
      </c>
    </row>
    <row r="22" spans="1:4" x14ac:dyDescent="0.25">
      <c r="A22" t="s">
        <v>8</v>
      </c>
      <c r="B22" t="s">
        <v>34</v>
      </c>
      <c r="C22" t="s">
        <v>12</v>
      </c>
      <c r="D22">
        <v>2.7000000000000001E-3</v>
      </c>
    </row>
    <row r="23" spans="1:4" x14ac:dyDescent="0.25">
      <c r="A23" t="s">
        <v>8</v>
      </c>
      <c r="B23" t="s">
        <v>34</v>
      </c>
      <c r="C23" t="s">
        <v>13</v>
      </c>
      <c r="D23">
        <v>62.08</v>
      </c>
    </row>
    <row r="24" spans="1:4" x14ac:dyDescent="0.25">
      <c r="A24" t="s">
        <v>8</v>
      </c>
      <c r="B24" t="s">
        <v>34</v>
      </c>
      <c r="C24" t="s">
        <v>14</v>
      </c>
      <c r="D24">
        <v>-2.3999999999999998E-3</v>
      </c>
    </row>
    <row r="25" spans="1:4" x14ac:dyDescent="0.25">
      <c r="A25" t="s">
        <v>8</v>
      </c>
      <c r="B25" t="s">
        <v>34</v>
      </c>
      <c r="C25" t="s">
        <v>15</v>
      </c>
      <c r="D25">
        <v>-58.01</v>
      </c>
    </row>
    <row r="26" spans="1:4" x14ac:dyDescent="0.25">
      <c r="A26" t="s">
        <v>8</v>
      </c>
      <c r="B26" t="s">
        <v>68</v>
      </c>
      <c r="C26" t="s">
        <v>12</v>
      </c>
      <c r="D26">
        <v>0</v>
      </c>
    </row>
    <row r="27" spans="1:4" x14ac:dyDescent="0.25">
      <c r="A27" t="s">
        <v>8</v>
      </c>
      <c r="B27" t="s">
        <v>68</v>
      </c>
      <c r="C27" t="s">
        <v>13</v>
      </c>
      <c r="D27">
        <v>0</v>
      </c>
    </row>
    <row r="28" spans="1:4" x14ac:dyDescent="0.25">
      <c r="A28" t="s">
        <v>8</v>
      </c>
      <c r="B28" t="s">
        <v>68</v>
      </c>
      <c r="C28" t="s">
        <v>14</v>
      </c>
      <c r="D28">
        <v>-4.1000000000000003E-3</v>
      </c>
    </row>
    <row r="29" spans="1:4" x14ac:dyDescent="0.25">
      <c r="A29" t="s">
        <v>8</v>
      </c>
      <c r="B29" t="s">
        <v>68</v>
      </c>
      <c r="C29" t="s">
        <v>15</v>
      </c>
      <c r="D29">
        <v>-96.72</v>
      </c>
    </row>
    <row r="30" spans="1:4" x14ac:dyDescent="0.25">
      <c r="A30" t="s">
        <v>8</v>
      </c>
      <c r="B30" t="s">
        <v>35</v>
      </c>
      <c r="C30" t="s">
        <v>12</v>
      </c>
      <c r="D30">
        <v>1.4E-3</v>
      </c>
    </row>
    <row r="31" spans="1:4" x14ac:dyDescent="0.25">
      <c r="A31" t="s">
        <v>8</v>
      </c>
      <c r="B31" t="s">
        <v>35</v>
      </c>
      <c r="C31" t="s">
        <v>13</v>
      </c>
      <c r="D31">
        <v>30.32</v>
      </c>
    </row>
    <row r="32" spans="1:4" x14ac:dyDescent="0.25">
      <c r="A32" t="s">
        <v>8</v>
      </c>
      <c r="B32" t="s">
        <v>35</v>
      </c>
      <c r="C32" t="s">
        <v>14</v>
      </c>
      <c r="D32">
        <v>-8.9999999999999998E-4</v>
      </c>
    </row>
    <row r="33" spans="1:4" x14ac:dyDescent="0.25">
      <c r="A33" t="s">
        <v>8</v>
      </c>
      <c r="B33" t="s">
        <v>35</v>
      </c>
      <c r="C33" t="s">
        <v>15</v>
      </c>
      <c r="D33">
        <v>-21.95</v>
      </c>
    </row>
    <row r="34" spans="1:4" x14ac:dyDescent="0.25">
      <c r="A34" t="s">
        <v>9</v>
      </c>
      <c r="B34" t="s">
        <v>33</v>
      </c>
      <c r="C34" t="s">
        <v>12</v>
      </c>
      <c r="D34">
        <v>8.3000000000000001E-3</v>
      </c>
    </row>
    <row r="35" spans="1:4" x14ac:dyDescent="0.25">
      <c r="A35" t="s">
        <v>9</v>
      </c>
      <c r="B35" t="s">
        <v>33</v>
      </c>
      <c r="C35" t="s">
        <v>13</v>
      </c>
      <c r="D35">
        <v>41.26</v>
      </c>
    </row>
    <row r="36" spans="1:4" x14ac:dyDescent="0.25">
      <c r="A36" t="s">
        <v>9</v>
      </c>
      <c r="B36" t="s">
        <v>33</v>
      </c>
      <c r="C36" t="s">
        <v>14</v>
      </c>
      <c r="D36">
        <v>-8.9999999999999998E-4</v>
      </c>
    </row>
    <row r="37" spans="1:4" x14ac:dyDescent="0.25">
      <c r="A37" t="s">
        <v>9</v>
      </c>
      <c r="B37" t="s">
        <v>33</v>
      </c>
      <c r="C37" t="s">
        <v>15</v>
      </c>
      <c r="D37">
        <v>-4.58</v>
      </c>
    </row>
    <row r="38" spans="1:4" x14ac:dyDescent="0.25">
      <c r="A38" t="s">
        <v>9</v>
      </c>
      <c r="B38" t="s">
        <v>34</v>
      </c>
      <c r="C38" t="s">
        <v>12</v>
      </c>
      <c r="D38">
        <v>1.06E-2</v>
      </c>
    </row>
    <row r="39" spans="1:4" x14ac:dyDescent="0.25">
      <c r="A39" t="s">
        <v>9</v>
      </c>
      <c r="B39" t="s">
        <v>34</v>
      </c>
      <c r="C39" t="s">
        <v>13</v>
      </c>
      <c r="D39">
        <v>52.61</v>
      </c>
    </row>
    <row r="40" spans="1:4" x14ac:dyDescent="0.25">
      <c r="A40" t="s">
        <v>9</v>
      </c>
      <c r="B40" t="s">
        <v>34</v>
      </c>
      <c r="C40" t="s">
        <v>14</v>
      </c>
      <c r="D40">
        <v>4.0000000000000002E-4</v>
      </c>
    </row>
    <row r="41" spans="1:4" x14ac:dyDescent="0.25">
      <c r="A41" t="s">
        <v>9</v>
      </c>
      <c r="B41" t="s">
        <v>34</v>
      </c>
      <c r="C41" t="s">
        <v>15</v>
      </c>
      <c r="D41">
        <v>2.12</v>
      </c>
    </row>
    <row r="42" spans="1:4" x14ac:dyDescent="0.25">
      <c r="A42" t="s">
        <v>9</v>
      </c>
      <c r="B42" t="s">
        <v>68</v>
      </c>
      <c r="C42" t="s">
        <v>12</v>
      </c>
      <c r="D42">
        <v>0</v>
      </c>
    </row>
    <row r="43" spans="1:4" x14ac:dyDescent="0.25">
      <c r="A43" t="s">
        <v>9</v>
      </c>
      <c r="B43" t="s">
        <v>68</v>
      </c>
      <c r="C43" t="s">
        <v>13</v>
      </c>
      <c r="D43">
        <v>0</v>
      </c>
    </row>
    <row r="44" spans="1:4" x14ac:dyDescent="0.25">
      <c r="A44" t="s">
        <v>9</v>
      </c>
      <c r="B44" t="s">
        <v>68</v>
      </c>
      <c r="C44" t="s">
        <v>14</v>
      </c>
      <c r="D44">
        <v>-6.4000000000000003E-3</v>
      </c>
    </row>
    <row r="45" spans="1:4" x14ac:dyDescent="0.25">
      <c r="A45" t="s">
        <v>9</v>
      </c>
      <c r="B45" t="s">
        <v>68</v>
      </c>
      <c r="C45" t="s">
        <v>15</v>
      </c>
      <c r="D45">
        <v>-31.97</v>
      </c>
    </row>
    <row r="46" spans="1:4" x14ac:dyDescent="0.25">
      <c r="A46" t="s">
        <v>9</v>
      </c>
      <c r="B46" t="s">
        <v>35</v>
      </c>
      <c r="C46" t="s">
        <v>12</v>
      </c>
      <c r="D46">
        <v>5.1000000000000004E-3</v>
      </c>
    </row>
    <row r="47" spans="1:4" x14ac:dyDescent="0.25">
      <c r="A47" t="s">
        <v>9</v>
      </c>
      <c r="B47" t="s">
        <v>35</v>
      </c>
      <c r="C47" t="s">
        <v>13</v>
      </c>
      <c r="D47">
        <v>25.65</v>
      </c>
    </row>
    <row r="48" spans="1:4" x14ac:dyDescent="0.25">
      <c r="A48" t="s">
        <v>9</v>
      </c>
      <c r="B48" t="s">
        <v>35</v>
      </c>
      <c r="C48" t="s">
        <v>14</v>
      </c>
      <c r="D48">
        <v>2.8999999999999998E-3</v>
      </c>
    </row>
    <row r="49" spans="1:4" x14ac:dyDescent="0.25">
      <c r="A49" t="s">
        <v>9</v>
      </c>
      <c r="B49" t="s">
        <v>35</v>
      </c>
      <c r="C49" t="s">
        <v>15</v>
      </c>
      <c r="D49">
        <v>14.92</v>
      </c>
    </row>
    <row r="50" spans="1:4" x14ac:dyDescent="0.25">
      <c r="A50" t="s">
        <v>10</v>
      </c>
      <c r="B50" t="s">
        <v>33</v>
      </c>
      <c r="C50" t="s">
        <v>12</v>
      </c>
      <c r="D50">
        <v>1.6500000000000001E-2</v>
      </c>
    </row>
    <row r="51" spans="1:4" x14ac:dyDescent="0.25">
      <c r="A51" t="s">
        <v>10</v>
      </c>
      <c r="B51" t="s">
        <v>33</v>
      </c>
      <c r="C51" t="s">
        <v>13</v>
      </c>
      <c r="D51">
        <v>62.43</v>
      </c>
    </row>
    <row r="52" spans="1:4" x14ac:dyDescent="0.25">
      <c r="A52" t="s">
        <v>10</v>
      </c>
      <c r="B52" t="s">
        <v>33</v>
      </c>
      <c r="C52" t="s">
        <v>14</v>
      </c>
      <c r="D52">
        <v>8.9999999999999998E-4</v>
      </c>
    </row>
    <row r="53" spans="1:4" x14ac:dyDescent="0.25">
      <c r="A53" t="s">
        <v>10</v>
      </c>
      <c r="B53" t="s">
        <v>33</v>
      </c>
      <c r="C53" t="s">
        <v>15</v>
      </c>
      <c r="D53">
        <v>3.23</v>
      </c>
    </row>
    <row r="54" spans="1:4" x14ac:dyDescent="0.25">
      <c r="A54" t="s">
        <v>10</v>
      </c>
      <c r="B54" t="s">
        <v>34</v>
      </c>
      <c r="C54" t="s">
        <v>12</v>
      </c>
      <c r="D54">
        <v>1.11E-2</v>
      </c>
    </row>
    <row r="55" spans="1:4" x14ac:dyDescent="0.25">
      <c r="A55" t="s">
        <v>10</v>
      </c>
      <c r="B55" t="s">
        <v>34</v>
      </c>
      <c r="C55" t="s">
        <v>13</v>
      </c>
      <c r="D55">
        <v>42.02</v>
      </c>
    </row>
    <row r="56" spans="1:4" x14ac:dyDescent="0.25">
      <c r="A56" t="s">
        <v>10</v>
      </c>
      <c r="B56" t="s">
        <v>34</v>
      </c>
      <c r="C56" t="s">
        <v>14</v>
      </c>
      <c r="D56">
        <v>2.7000000000000001E-3</v>
      </c>
    </row>
    <row r="57" spans="1:4" x14ac:dyDescent="0.25">
      <c r="A57" t="s">
        <v>10</v>
      </c>
      <c r="B57" t="s">
        <v>34</v>
      </c>
      <c r="C57" t="s">
        <v>15</v>
      </c>
      <c r="D57">
        <v>10.06</v>
      </c>
    </row>
    <row r="58" spans="1:4" x14ac:dyDescent="0.25">
      <c r="A58" t="s">
        <v>10</v>
      </c>
      <c r="B58" t="s">
        <v>68</v>
      </c>
      <c r="C58" t="s">
        <v>12</v>
      </c>
      <c r="D58">
        <v>0</v>
      </c>
    </row>
    <row r="59" spans="1:4" x14ac:dyDescent="0.25">
      <c r="A59" t="s">
        <v>10</v>
      </c>
      <c r="B59" t="s">
        <v>68</v>
      </c>
      <c r="C59" t="s">
        <v>13</v>
      </c>
      <c r="D59">
        <v>0</v>
      </c>
    </row>
    <row r="60" spans="1:4" x14ac:dyDescent="0.25">
      <c r="A60" t="s">
        <v>10</v>
      </c>
      <c r="B60" t="s">
        <v>68</v>
      </c>
      <c r="C60" t="s">
        <v>14</v>
      </c>
      <c r="D60">
        <v>-9.1999999999999998E-3</v>
      </c>
    </row>
    <row r="61" spans="1:4" x14ac:dyDescent="0.25">
      <c r="A61" t="s">
        <v>10</v>
      </c>
      <c r="B61" t="s">
        <v>68</v>
      </c>
      <c r="C61" t="s">
        <v>15</v>
      </c>
      <c r="D61">
        <v>-34.67</v>
      </c>
    </row>
    <row r="62" spans="1:4" x14ac:dyDescent="0.25">
      <c r="A62" t="s">
        <v>10</v>
      </c>
      <c r="B62" t="s">
        <v>35</v>
      </c>
      <c r="C62" t="s">
        <v>12</v>
      </c>
      <c r="D62">
        <v>4.7000000000000002E-3</v>
      </c>
    </row>
    <row r="63" spans="1:4" x14ac:dyDescent="0.25">
      <c r="A63" t="s">
        <v>10</v>
      </c>
      <c r="B63" t="s">
        <v>35</v>
      </c>
      <c r="C63" t="s">
        <v>13</v>
      </c>
      <c r="D63">
        <v>17.59</v>
      </c>
    </row>
    <row r="64" spans="1:4" x14ac:dyDescent="0.25">
      <c r="A64" t="s">
        <v>10</v>
      </c>
      <c r="B64" t="s">
        <v>35</v>
      </c>
      <c r="C64" t="s">
        <v>14</v>
      </c>
      <c r="D64">
        <v>-2.0000000000000001E-4</v>
      </c>
    </row>
    <row r="65" spans="1:4" x14ac:dyDescent="0.25">
      <c r="A65" t="s">
        <v>10</v>
      </c>
      <c r="B65" t="s">
        <v>35</v>
      </c>
      <c r="C65" t="s">
        <v>15</v>
      </c>
      <c r="D65">
        <v>-0.66</v>
      </c>
    </row>
  </sheetData>
  <mergeCells count="5">
    <mergeCell ref="F4:F5"/>
    <mergeCell ref="G4:J4"/>
    <mergeCell ref="K4:N4"/>
    <mergeCell ref="O4:R4"/>
    <mergeCell ref="S4:V4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9"/>
  <sheetViews>
    <sheetView showGridLines="0" topLeftCell="D1" zoomScale="70" zoomScaleNormal="70" workbookViewId="0">
      <selection activeCell="K11" sqref="K11"/>
    </sheetView>
  </sheetViews>
  <sheetFormatPr defaultColWidth="11.42578125" defaultRowHeight="15" x14ac:dyDescent="0.25"/>
  <cols>
    <col min="1" max="1" width="10.5703125" bestFit="1" customWidth="1"/>
    <col min="2" max="2" width="37.7109375" bestFit="1" customWidth="1"/>
    <col min="3" max="3" width="10.42578125" bestFit="1" customWidth="1"/>
    <col min="4" max="4" width="15.7109375" bestFit="1" customWidth="1"/>
    <col min="7" max="7" width="25" bestFit="1" customWidth="1"/>
    <col min="8" max="8" width="38.7109375" customWidth="1"/>
    <col min="9" max="9" width="17.28515625" bestFit="1" customWidth="1"/>
    <col min="10" max="10" width="15.5703125" customWidth="1"/>
    <col min="11" max="12" width="21.5703125" bestFit="1" customWidth="1"/>
    <col min="13" max="13" width="15.85546875" bestFit="1" customWidth="1"/>
    <col min="14" max="14" width="17.28515625" bestFit="1" customWidth="1"/>
    <col min="15" max="15" width="14.5703125" bestFit="1" customWidth="1"/>
    <col min="16" max="16" width="21.5703125" bestFit="1" customWidth="1"/>
    <col min="17" max="17" width="21" bestFit="1" customWidth="1"/>
    <col min="18" max="18" width="16.28515625" bestFit="1" customWidth="1"/>
    <col min="19" max="19" width="17.28515625" bestFit="1" customWidth="1"/>
    <col min="20" max="20" width="14.5703125" bestFit="1" customWidth="1"/>
    <col min="21" max="22" width="21.5703125" bestFit="1" customWidth="1"/>
    <col min="23" max="23" width="16.7109375" bestFit="1" customWidth="1"/>
    <col min="24" max="24" width="17.28515625" bestFit="1" customWidth="1"/>
    <col min="25" max="25" width="14.5703125" bestFit="1" customWidth="1"/>
    <col min="26" max="26" width="21.5703125" bestFit="1" customWidth="1"/>
    <col min="27" max="27" width="22" bestFit="1" customWidth="1"/>
    <col min="28" max="28" width="14.28515625" bestFit="1" customWidth="1"/>
    <col min="29" max="29" width="10.7109375" bestFit="1" customWidth="1"/>
  </cols>
  <sheetData>
    <row r="1" spans="1:24" x14ac:dyDescent="0.25">
      <c r="A1" t="s">
        <v>0</v>
      </c>
      <c r="B1" t="s">
        <v>16</v>
      </c>
      <c r="C1" t="s">
        <v>21</v>
      </c>
      <c r="D1" t="s">
        <v>2</v>
      </c>
      <c r="G1" s="10"/>
    </row>
    <row r="2" spans="1:24" x14ac:dyDescent="0.25">
      <c r="A2" t="s">
        <v>4</v>
      </c>
      <c r="B2" t="s">
        <v>87</v>
      </c>
      <c r="C2" t="s">
        <v>12</v>
      </c>
      <c r="D2">
        <v>0</v>
      </c>
      <c r="F2" s="8"/>
      <c r="G2" s="79" t="s">
        <v>49</v>
      </c>
      <c r="H2" s="81" t="s">
        <v>48</v>
      </c>
      <c r="I2" s="76" t="s">
        <v>64</v>
      </c>
      <c r="J2" s="78"/>
      <c r="K2" s="78"/>
      <c r="L2" s="77"/>
      <c r="M2" s="78" t="s">
        <v>65</v>
      </c>
      <c r="N2" s="78"/>
      <c r="O2" s="78"/>
      <c r="P2" s="77"/>
      <c r="Q2" s="78" t="s">
        <v>66</v>
      </c>
      <c r="R2" s="78"/>
      <c r="S2" s="78"/>
      <c r="T2" s="77"/>
      <c r="U2" s="78" t="s">
        <v>67</v>
      </c>
      <c r="V2" s="78"/>
      <c r="W2" s="78"/>
      <c r="X2" s="77"/>
    </row>
    <row r="3" spans="1:24" ht="75" x14ac:dyDescent="0.25">
      <c r="A3" t="s">
        <v>4</v>
      </c>
      <c r="B3" t="s">
        <v>87</v>
      </c>
      <c r="C3" t="s">
        <v>13</v>
      </c>
      <c r="D3">
        <v>0</v>
      </c>
      <c r="F3" s="8"/>
      <c r="G3" s="79"/>
      <c r="H3" s="91"/>
      <c r="I3" s="31" t="s">
        <v>29</v>
      </c>
      <c r="J3" s="28" t="s">
        <v>30</v>
      </c>
      <c r="K3" s="28" t="s">
        <v>31</v>
      </c>
      <c r="L3" s="30" t="s">
        <v>32</v>
      </c>
      <c r="M3" s="28" t="s">
        <v>29</v>
      </c>
      <c r="N3" s="28" t="s">
        <v>30</v>
      </c>
      <c r="O3" s="28" t="s">
        <v>31</v>
      </c>
      <c r="P3" s="30" t="s">
        <v>32</v>
      </c>
      <c r="Q3" s="28" t="s">
        <v>29</v>
      </c>
      <c r="R3" s="28" t="s">
        <v>30</v>
      </c>
      <c r="S3" s="28" t="s">
        <v>31</v>
      </c>
      <c r="T3" s="30" t="s">
        <v>32</v>
      </c>
      <c r="U3" s="28" t="s">
        <v>29</v>
      </c>
      <c r="V3" s="28" t="s">
        <v>30</v>
      </c>
      <c r="W3" s="28" t="s">
        <v>31</v>
      </c>
      <c r="X3" s="30" t="s">
        <v>32</v>
      </c>
    </row>
    <row r="4" spans="1:24" ht="15" customHeight="1" x14ac:dyDescent="0.25">
      <c r="A4" t="s">
        <v>4</v>
      </c>
      <c r="B4" t="s">
        <v>87</v>
      </c>
      <c r="C4" t="s">
        <v>14</v>
      </c>
      <c r="D4">
        <v>3.0999999999999999E-3</v>
      </c>
      <c r="F4" s="8"/>
      <c r="G4" s="66" t="s">
        <v>68</v>
      </c>
      <c r="H4" s="43" t="s">
        <v>72</v>
      </c>
      <c r="I4" s="36">
        <v>0</v>
      </c>
      <c r="J4" s="38">
        <v>0</v>
      </c>
      <c r="K4" s="36">
        <v>3.0999999999999999E-3</v>
      </c>
      <c r="L4" s="40">
        <v>9.31</v>
      </c>
      <c r="M4" s="36">
        <v>0</v>
      </c>
      <c r="N4" s="38">
        <v>0</v>
      </c>
      <c r="O4" s="36">
        <v>-4.1000000000000003E-3</v>
      </c>
      <c r="P4" s="42">
        <v>-96.72</v>
      </c>
      <c r="Q4" s="36">
        <v>0</v>
      </c>
      <c r="R4" s="38">
        <v>0</v>
      </c>
      <c r="S4" s="36">
        <v>-6.4000000000000003E-3</v>
      </c>
      <c r="T4" s="40">
        <v>-31.97</v>
      </c>
      <c r="U4" s="36">
        <v>0</v>
      </c>
      <c r="V4" s="38">
        <v>0</v>
      </c>
      <c r="W4" s="36">
        <v>-9.1999999999999998E-3</v>
      </c>
      <c r="X4" s="40">
        <v>-34.67</v>
      </c>
    </row>
    <row r="5" spans="1:24" ht="15" customHeight="1" x14ac:dyDescent="0.25">
      <c r="A5" t="s">
        <v>4</v>
      </c>
      <c r="B5" t="s">
        <v>87</v>
      </c>
      <c r="C5" t="s">
        <v>15</v>
      </c>
      <c r="D5">
        <v>9.31</v>
      </c>
      <c r="F5" s="8"/>
      <c r="G5" s="85" t="s">
        <v>50</v>
      </c>
      <c r="H5" s="43" t="s">
        <v>36</v>
      </c>
      <c r="I5" s="36">
        <v>5.3E-3</v>
      </c>
      <c r="J5" s="38">
        <v>15.8</v>
      </c>
      <c r="K5" s="36">
        <v>5.9999999999999995E-4</v>
      </c>
      <c r="L5" s="42">
        <v>1.79</v>
      </c>
      <c r="M5" s="36">
        <v>3.0000000000000001E-3</v>
      </c>
      <c r="N5" s="38">
        <v>71.569999999999993</v>
      </c>
      <c r="O5" s="36">
        <v>8.9999999999999998E-4</v>
      </c>
      <c r="P5" s="42">
        <v>21.91</v>
      </c>
      <c r="Q5" s="36">
        <v>7.0000000000000001E-3</v>
      </c>
      <c r="R5" s="38">
        <v>34.89</v>
      </c>
      <c r="S5" s="36">
        <v>6.9999999999999999E-4</v>
      </c>
      <c r="T5" s="42">
        <v>3.52</v>
      </c>
      <c r="U5" s="36">
        <v>1.2699999999999999E-2</v>
      </c>
      <c r="V5" s="38">
        <v>48.12</v>
      </c>
      <c r="W5" s="36">
        <v>5.8999999999999999E-3</v>
      </c>
      <c r="X5" s="42">
        <v>22.23</v>
      </c>
    </row>
    <row r="6" spans="1:24" ht="15" customHeight="1" x14ac:dyDescent="0.25">
      <c r="A6" t="s">
        <v>4</v>
      </c>
      <c r="B6" t="s">
        <v>88</v>
      </c>
      <c r="C6" t="s">
        <v>12</v>
      </c>
      <c r="D6">
        <v>5.3E-3</v>
      </c>
      <c r="F6" s="8"/>
      <c r="G6" s="86"/>
      <c r="H6" s="34" t="s">
        <v>37</v>
      </c>
      <c r="I6" s="37" t="s">
        <v>52</v>
      </c>
      <c r="J6" s="39" t="s">
        <v>52</v>
      </c>
      <c r="K6" s="37" t="s">
        <v>52</v>
      </c>
      <c r="L6" s="41" t="s">
        <v>52</v>
      </c>
      <c r="M6" s="37" t="s">
        <v>52</v>
      </c>
      <c r="N6" s="39" t="s">
        <v>52</v>
      </c>
      <c r="O6" s="37" t="s">
        <v>52</v>
      </c>
      <c r="P6" s="41" t="s">
        <v>52</v>
      </c>
      <c r="Q6" s="37" t="s">
        <v>52</v>
      </c>
      <c r="R6" s="39" t="s">
        <v>52</v>
      </c>
      <c r="S6" s="37" t="s">
        <v>52</v>
      </c>
      <c r="T6" s="41" t="s">
        <v>52</v>
      </c>
      <c r="U6" s="37" t="s">
        <v>52</v>
      </c>
      <c r="V6" s="39" t="s">
        <v>52</v>
      </c>
      <c r="W6" s="37" t="s">
        <v>52</v>
      </c>
      <c r="X6" s="41" t="s">
        <v>52</v>
      </c>
    </row>
    <row r="7" spans="1:24" ht="15" customHeight="1" x14ac:dyDescent="0.25">
      <c r="A7" t="s">
        <v>4</v>
      </c>
      <c r="B7" t="s">
        <v>88</v>
      </c>
      <c r="C7" t="s">
        <v>13</v>
      </c>
      <c r="D7">
        <v>15.8</v>
      </c>
      <c r="F7" s="8"/>
      <c r="G7" s="86"/>
      <c r="H7" s="35" t="s">
        <v>38</v>
      </c>
      <c r="I7" s="36">
        <v>-1E-3</v>
      </c>
      <c r="J7" s="38">
        <v>-3.1</v>
      </c>
      <c r="K7" s="36">
        <v>2.8999999999999998E-3</v>
      </c>
      <c r="L7" s="42">
        <v>8.6199999999999992</v>
      </c>
      <c r="M7" s="36">
        <v>4.0000000000000002E-4</v>
      </c>
      <c r="N7" s="38">
        <v>9.2799999999999994</v>
      </c>
      <c r="O7" s="36">
        <v>4.0000000000000002E-4</v>
      </c>
      <c r="P7" s="42">
        <v>8.34</v>
      </c>
      <c r="Q7" s="36">
        <v>-2.9999999999999997E-4</v>
      </c>
      <c r="R7" s="38">
        <v>-1.59</v>
      </c>
      <c r="S7" s="36">
        <v>-8.9999999999999998E-4</v>
      </c>
      <c r="T7" s="42">
        <v>-4.43</v>
      </c>
      <c r="U7" s="36">
        <v>4.0000000000000002E-4</v>
      </c>
      <c r="V7" s="38">
        <v>1.5</v>
      </c>
      <c r="W7" s="36">
        <v>-5.3E-3</v>
      </c>
      <c r="X7" s="42">
        <v>-20.2</v>
      </c>
    </row>
    <row r="8" spans="1:24" x14ac:dyDescent="0.25">
      <c r="A8" t="s">
        <v>4</v>
      </c>
      <c r="B8" t="s">
        <v>88</v>
      </c>
      <c r="C8" t="s">
        <v>14</v>
      </c>
      <c r="D8">
        <v>5.9999999999999995E-4</v>
      </c>
      <c r="F8" s="8"/>
      <c r="G8" s="86"/>
      <c r="H8" s="71" t="s">
        <v>39</v>
      </c>
      <c r="I8" s="37" t="s">
        <v>52</v>
      </c>
      <c r="J8" s="39" t="s">
        <v>52</v>
      </c>
      <c r="K8" s="37" t="s">
        <v>52</v>
      </c>
      <c r="L8" s="41" t="s">
        <v>52</v>
      </c>
      <c r="M8" s="37" t="s">
        <v>52</v>
      </c>
      <c r="N8" s="39" t="s">
        <v>52</v>
      </c>
      <c r="O8" s="37" t="s">
        <v>52</v>
      </c>
      <c r="P8" s="41" t="s">
        <v>52</v>
      </c>
      <c r="Q8" s="37" t="s">
        <v>52</v>
      </c>
      <c r="R8" s="39" t="s">
        <v>52</v>
      </c>
      <c r="S8" s="37" t="s">
        <v>52</v>
      </c>
      <c r="T8" s="41" t="s">
        <v>52</v>
      </c>
      <c r="U8" s="37" t="s">
        <v>52</v>
      </c>
      <c r="V8" s="39" t="s">
        <v>52</v>
      </c>
      <c r="W8" s="37" t="s">
        <v>52</v>
      </c>
      <c r="X8" s="41" t="s">
        <v>52</v>
      </c>
    </row>
    <row r="9" spans="1:24" ht="15" customHeight="1" x14ac:dyDescent="0.25">
      <c r="A9" t="s">
        <v>4</v>
      </c>
      <c r="B9" t="s">
        <v>88</v>
      </c>
      <c r="C9" t="s">
        <v>15</v>
      </c>
      <c r="D9">
        <v>1.79</v>
      </c>
      <c r="F9" s="8"/>
      <c r="G9" s="86"/>
      <c r="H9" s="35" t="s">
        <v>40</v>
      </c>
      <c r="I9" s="36">
        <v>0</v>
      </c>
      <c r="J9" s="38">
        <v>0.03</v>
      </c>
      <c r="K9" s="36">
        <v>0</v>
      </c>
      <c r="L9" s="42">
        <v>0.1</v>
      </c>
      <c r="M9" s="36">
        <v>0</v>
      </c>
      <c r="N9" s="38">
        <v>0.39</v>
      </c>
      <c r="O9" s="36">
        <v>2.0999999999999999E-3</v>
      </c>
      <c r="P9" s="42">
        <v>49.77</v>
      </c>
      <c r="Q9" s="36">
        <v>5.0000000000000001E-4</v>
      </c>
      <c r="R9" s="38">
        <v>2.56</v>
      </c>
      <c r="S9" s="36">
        <v>-5.9999999999999995E-4</v>
      </c>
      <c r="T9" s="42">
        <v>-3.05</v>
      </c>
      <c r="U9" s="36">
        <v>-1.8E-3</v>
      </c>
      <c r="V9" s="38">
        <v>-6.65</v>
      </c>
      <c r="W9" s="36">
        <v>5.9999999999999995E-4</v>
      </c>
      <c r="X9" s="42">
        <v>2.2200000000000002</v>
      </c>
    </row>
    <row r="10" spans="1:24" ht="15" customHeight="1" x14ac:dyDescent="0.25">
      <c r="A10" t="s">
        <v>4</v>
      </c>
      <c r="B10" t="s">
        <v>89</v>
      </c>
      <c r="C10" t="s">
        <v>12</v>
      </c>
      <c r="D10">
        <v>-1E-3</v>
      </c>
      <c r="F10" s="8"/>
      <c r="G10" s="86"/>
      <c r="H10" s="35" t="s">
        <v>41</v>
      </c>
      <c r="I10" s="36">
        <v>-1E-4</v>
      </c>
      <c r="J10" s="38">
        <v>-0.42</v>
      </c>
      <c r="K10" s="36">
        <v>-1E-4</v>
      </c>
      <c r="L10" s="42">
        <v>-0.3</v>
      </c>
      <c r="M10" s="36">
        <v>0</v>
      </c>
      <c r="N10" s="38">
        <v>-0.83</v>
      </c>
      <c r="O10" s="36">
        <v>2.0000000000000001E-4</v>
      </c>
      <c r="P10" s="42">
        <v>5.18</v>
      </c>
      <c r="Q10" s="36">
        <v>0</v>
      </c>
      <c r="R10" s="38">
        <v>-0.15</v>
      </c>
      <c r="S10" s="36">
        <v>-1E-4</v>
      </c>
      <c r="T10" s="42">
        <v>-0.4</v>
      </c>
      <c r="U10" s="36">
        <v>1.4E-3</v>
      </c>
      <c r="V10" s="38">
        <v>5.18</v>
      </c>
      <c r="W10" s="36">
        <v>-1E-4</v>
      </c>
      <c r="X10" s="42">
        <v>-0.28999999999999998</v>
      </c>
    </row>
    <row r="11" spans="1:24" ht="15" customHeight="1" x14ac:dyDescent="0.25">
      <c r="A11" t="s">
        <v>4</v>
      </c>
      <c r="B11" t="s">
        <v>89</v>
      </c>
      <c r="C11" t="s">
        <v>13</v>
      </c>
      <c r="D11">
        <v>-3.1</v>
      </c>
      <c r="F11" s="8"/>
      <c r="G11" s="86"/>
      <c r="H11" s="35" t="s">
        <v>42</v>
      </c>
      <c r="I11" s="36">
        <v>-2.0000000000000001E-4</v>
      </c>
      <c r="J11" s="38">
        <v>-0.75</v>
      </c>
      <c r="K11" s="36">
        <v>-2.9999999999999997E-4</v>
      </c>
      <c r="L11" s="42">
        <v>-0.78</v>
      </c>
      <c r="M11" s="36">
        <v>-1E-4</v>
      </c>
      <c r="N11" s="38">
        <v>-1.84</v>
      </c>
      <c r="O11" s="36">
        <v>5.9999999999999995E-4</v>
      </c>
      <c r="P11" s="42">
        <v>14.09</v>
      </c>
      <c r="Q11" s="36">
        <v>8.9999999999999998E-4</v>
      </c>
      <c r="R11" s="38">
        <v>4.63</v>
      </c>
      <c r="S11" s="36">
        <v>0</v>
      </c>
      <c r="T11" s="42">
        <v>-0.17</v>
      </c>
      <c r="U11" s="36">
        <v>2.3999999999999998E-3</v>
      </c>
      <c r="V11" s="38">
        <v>9.08</v>
      </c>
      <c r="W11" s="36">
        <v>-1E-4</v>
      </c>
      <c r="X11" s="42">
        <v>-0.4</v>
      </c>
    </row>
    <row r="12" spans="1:24" ht="15.75" customHeight="1" x14ac:dyDescent="0.25">
      <c r="A12" t="s">
        <v>4</v>
      </c>
      <c r="B12" t="s">
        <v>89</v>
      </c>
      <c r="C12" t="s">
        <v>14</v>
      </c>
      <c r="D12">
        <v>2.8999999999999998E-3</v>
      </c>
      <c r="F12" s="8"/>
      <c r="G12" s="87"/>
      <c r="H12" s="44" t="s">
        <v>43</v>
      </c>
      <c r="I12" s="36">
        <v>1E-4</v>
      </c>
      <c r="J12" s="38">
        <v>0.28000000000000003</v>
      </c>
      <c r="K12" s="36">
        <v>-1E-4</v>
      </c>
      <c r="L12" s="42">
        <v>-0.2</v>
      </c>
      <c r="M12" s="36">
        <v>1E-4</v>
      </c>
      <c r="N12" s="38">
        <v>2.42</v>
      </c>
      <c r="O12" s="36">
        <v>2.0000000000000001E-4</v>
      </c>
      <c r="P12" s="42">
        <v>3.99</v>
      </c>
      <c r="Q12" s="36">
        <v>2.0000000000000001E-4</v>
      </c>
      <c r="R12" s="38">
        <v>0.92</v>
      </c>
      <c r="S12" s="36">
        <v>0</v>
      </c>
      <c r="T12" s="42">
        <v>-0.05</v>
      </c>
      <c r="U12" s="36">
        <v>1.4E-3</v>
      </c>
      <c r="V12" s="38">
        <v>5.2</v>
      </c>
      <c r="W12" s="36">
        <v>-1E-4</v>
      </c>
      <c r="X12" s="42">
        <v>-0.33</v>
      </c>
    </row>
    <row r="13" spans="1:24" ht="30" x14ac:dyDescent="0.25">
      <c r="A13" t="s">
        <v>4</v>
      </c>
      <c r="B13" t="s">
        <v>89</v>
      </c>
      <c r="C13" t="s">
        <v>15</v>
      </c>
      <c r="D13">
        <v>8.6199999999999992</v>
      </c>
      <c r="F13" s="8"/>
      <c r="G13" s="85" t="s">
        <v>35</v>
      </c>
      <c r="H13" s="71" t="s">
        <v>74</v>
      </c>
      <c r="I13" s="37" t="s">
        <v>52</v>
      </c>
      <c r="J13" s="39" t="s">
        <v>52</v>
      </c>
      <c r="K13" s="37" t="s">
        <v>52</v>
      </c>
      <c r="L13" s="41" t="s">
        <v>52</v>
      </c>
      <c r="M13" s="37" t="s">
        <v>52</v>
      </c>
      <c r="N13" s="39" t="s">
        <v>52</v>
      </c>
      <c r="O13" s="37" t="s">
        <v>52</v>
      </c>
      <c r="P13" s="41" t="s">
        <v>52</v>
      </c>
      <c r="Q13" s="37" t="s">
        <v>52</v>
      </c>
      <c r="R13" s="39" t="s">
        <v>52</v>
      </c>
      <c r="S13" s="37" t="s">
        <v>52</v>
      </c>
      <c r="T13" s="41" t="s">
        <v>52</v>
      </c>
      <c r="U13" s="37" t="s">
        <v>52</v>
      </c>
      <c r="V13" s="39" t="s">
        <v>52</v>
      </c>
      <c r="W13" s="37" t="s">
        <v>52</v>
      </c>
      <c r="X13" s="41" t="s">
        <v>52</v>
      </c>
    </row>
    <row r="14" spans="1:24" ht="15" customHeight="1" x14ac:dyDescent="0.25">
      <c r="A14" t="s">
        <v>4</v>
      </c>
      <c r="B14" t="s">
        <v>90</v>
      </c>
      <c r="C14" t="s">
        <v>12</v>
      </c>
      <c r="D14">
        <v>0</v>
      </c>
      <c r="F14" s="8"/>
      <c r="G14" s="86"/>
      <c r="H14" s="35" t="s">
        <v>22</v>
      </c>
      <c r="I14" s="36">
        <v>0</v>
      </c>
      <c r="J14" s="38">
        <v>0</v>
      </c>
      <c r="K14" s="36">
        <v>-2.9999999999999997E-4</v>
      </c>
      <c r="L14" s="42">
        <v>-0.76</v>
      </c>
      <c r="M14" s="36">
        <v>0</v>
      </c>
      <c r="N14" s="38">
        <v>0</v>
      </c>
      <c r="O14" s="36">
        <v>2.0000000000000001E-4</v>
      </c>
      <c r="P14" s="42">
        <v>4.63</v>
      </c>
      <c r="Q14" s="36">
        <v>0</v>
      </c>
      <c r="R14" s="38">
        <v>0</v>
      </c>
      <c r="S14" s="36">
        <v>1E-4</v>
      </c>
      <c r="T14" s="42">
        <v>0.7</v>
      </c>
      <c r="U14" s="36">
        <v>0</v>
      </c>
      <c r="V14" s="38">
        <v>0</v>
      </c>
      <c r="W14" s="36">
        <v>-2.9999999999999997E-4</v>
      </c>
      <c r="X14" s="42">
        <v>-1.2</v>
      </c>
    </row>
    <row r="15" spans="1:24" ht="15" customHeight="1" x14ac:dyDescent="0.25">
      <c r="A15" t="s">
        <v>4</v>
      </c>
      <c r="B15" t="s">
        <v>90</v>
      </c>
      <c r="C15" t="s">
        <v>13</v>
      </c>
      <c r="D15">
        <v>0.03</v>
      </c>
      <c r="F15" s="8"/>
      <c r="G15" s="86"/>
      <c r="H15" s="35" t="s">
        <v>23</v>
      </c>
      <c r="I15" s="36">
        <v>0</v>
      </c>
      <c r="J15" s="38">
        <v>0</v>
      </c>
      <c r="K15" s="36">
        <v>-5.9999999999999995E-4</v>
      </c>
      <c r="L15" s="42">
        <v>-1.92</v>
      </c>
      <c r="M15" s="36">
        <v>0</v>
      </c>
      <c r="N15" s="38">
        <v>0</v>
      </c>
      <c r="O15" s="36">
        <v>1E-4</v>
      </c>
      <c r="P15" s="42">
        <v>1.38</v>
      </c>
      <c r="Q15" s="36">
        <v>0</v>
      </c>
      <c r="R15" s="38">
        <v>0</v>
      </c>
      <c r="S15" s="36">
        <v>2.0000000000000001E-4</v>
      </c>
      <c r="T15" s="42">
        <v>1.19</v>
      </c>
      <c r="U15" s="36">
        <v>0</v>
      </c>
      <c r="V15" s="38">
        <v>0</v>
      </c>
      <c r="W15" s="36">
        <v>-2.0000000000000001E-4</v>
      </c>
      <c r="X15" s="42">
        <v>-0.85</v>
      </c>
    </row>
    <row r="16" spans="1:24" ht="15" customHeight="1" x14ac:dyDescent="0.25">
      <c r="A16" t="s">
        <v>4</v>
      </c>
      <c r="B16" t="s">
        <v>90</v>
      </c>
      <c r="C16" t="s">
        <v>14</v>
      </c>
      <c r="D16">
        <v>0</v>
      </c>
      <c r="F16" s="8"/>
      <c r="G16" s="86"/>
      <c r="H16" s="35" t="s">
        <v>24</v>
      </c>
      <c r="I16" s="36">
        <v>0</v>
      </c>
      <c r="J16" s="38">
        <v>0</v>
      </c>
      <c r="K16" s="36">
        <v>-5.9999999999999995E-4</v>
      </c>
      <c r="L16" s="42">
        <v>-1.95</v>
      </c>
      <c r="M16" s="36">
        <v>0</v>
      </c>
      <c r="N16" s="38">
        <v>0</v>
      </c>
      <c r="O16" s="36">
        <v>0</v>
      </c>
      <c r="P16" s="42">
        <v>1.1499999999999999</v>
      </c>
      <c r="Q16" s="36">
        <v>0</v>
      </c>
      <c r="R16" s="38">
        <v>0</v>
      </c>
      <c r="S16" s="36">
        <v>2.0000000000000001E-4</v>
      </c>
      <c r="T16" s="42">
        <v>1.2</v>
      </c>
      <c r="U16" s="36">
        <v>0</v>
      </c>
      <c r="V16" s="38">
        <v>0</v>
      </c>
      <c r="W16" s="36">
        <v>-2.0000000000000001E-4</v>
      </c>
      <c r="X16" s="42">
        <v>-0.67</v>
      </c>
    </row>
    <row r="17" spans="1:24" ht="15" customHeight="1" x14ac:dyDescent="0.25">
      <c r="A17" t="s">
        <v>4</v>
      </c>
      <c r="B17" t="s">
        <v>90</v>
      </c>
      <c r="C17" t="s">
        <v>15</v>
      </c>
      <c r="D17">
        <v>0.1</v>
      </c>
      <c r="F17" s="8"/>
      <c r="G17" s="86"/>
      <c r="H17" s="35" t="s">
        <v>25</v>
      </c>
      <c r="I17" s="36">
        <v>0</v>
      </c>
      <c r="J17" s="38">
        <v>0</v>
      </c>
      <c r="K17" s="36">
        <v>-6.9999999999999999E-4</v>
      </c>
      <c r="L17" s="42">
        <v>-2.15</v>
      </c>
      <c r="M17" s="36">
        <v>0</v>
      </c>
      <c r="N17" s="38">
        <v>0</v>
      </c>
      <c r="O17" s="36">
        <v>4.0000000000000002E-4</v>
      </c>
      <c r="P17" s="42">
        <v>8.9700000000000006</v>
      </c>
      <c r="Q17" s="36">
        <v>0</v>
      </c>
      <c r="R17" s="38">
        <v>0</v>
      </c>
      <c r="S17" s="36">
        <v>2.9999999999999997E-4</v>
      </c>
      <c r="T17" s="42">
        <v>1.54</v>
      </c>
      <c r="U17" s="36">
        <v>0</v>
      </c>
      <c r="V17" s="38">
        <v>0</v>
      </c>
      <c r="W17" s="36">
        <v>1E-4</v>
      </c>
      <c r="X17" s="42">
        <v>0.38</v>
      </c>
    </row>
    <row r="18" spans="1:24" ht="15" customHeight="1" x14ac:dyDescent="0.25">
      <c r="A18" t="s">
        <v>4</v>
      </c>
      <c r="B18" t="s">
        <v>91</v>
      </c>
      <c r="C18" t="s">
        <v>12</v>
      </c>
      <c r="D18">
        <v>-1E-4</v>
      </c>
      <c r="F18" s="8"/>
      <c r="G18" s="86"/>
      <c r="H18" s="34" t="s">
        <v>73</v>
      </c>
      <c r="I18" s="37" t="s">
        <v>52</v>
      </c>
      <c r="J18" s="39" t="s">
        <v>52</v>
      </c>
      <c r="K18" s="37" t="s">
        <v>52</v>
      </c>
      <c r="L18" s="41" t="s">
        <v>52</v>
      </c>
      <c r="M18" s="37" t="s">
        <v>52</v>
      </c>
      <c r="N18" s="39" t="s">
        <v>52</v>
      </c>
      <c r="O18" s="37" t="s">
        <v>52</v>
      </c>
      <c r="P18" s="41" t="s">
        <v>52</v>
      </c>
      <c r="Q18" s="37" t="s">
        <v>52</v>
      </c>
      <c r="R18" s="39" t="s">
        <v>52</v>
      </c>
      <c r="S18" s="37" t="s">
        <v>52</v>
      </c>
      <c r="T18" s="41" t="s">
        <v>52</v>
      </c>
      <c r="U18" s="37" t="s">
        <v>52</v>
      </c>
      <c r="V18" s="39" t="s">
        <v>52</v>
      </c>
      <c r="W18" s="37" t="s">
        <v>52</v>
      </c>
      <c r="X18" s="41" t="s">
        <v>52</v>
      </c>
    </row>
    <row r="19" spans="1:24" ht="15" customHeight="1" x14ac:dyDescent="0.25">
      <c r="A19" t="s">
        <v>4</v>
      </c>
      <c r="B19" t="s">
        <v>91</v>
      </c>
      <c r="C19" t="s">
        <v>13</v>
      </c>
      <c r="D19">
        <v>-0.42</v>
      </c>
      <c r="F19" s="8"/>
      <c r="G19" s="86"/>
      <c r="H19" s="35" t="s">
        <v>70</v>
      </c>
      <c r="I19" s="37">
        <v>2.5000000000000001E-3</v>
      </c>
      <c r="J19" s="39">
        <v>7.52</v>
      </c>
      <c r="K19" s="37">
        <v>-2.3E-3</v>
      </c>
      <c r="L19" s="41">
        <v>-6.96</v>
      </c>
      <c r="M19" s="37">
        <v>1.2999999999999999E-3</v>
      </c>
      <c r="N19" s="39">
        <v>29.87</v>
      </c>
      <c r="O19" s="37">
        <v>-1.1000000000000001E-3</v>
      </c>
      <c r="P19" s="41">
        <v>-25.71</v>
      </c>
      <c r="Q19" s="37">
        <v>2.8999999999999998E-3</v>
      </c>
      <c r="R19" s="39">
        <v>14.26</v>
      </c>
      <c r="S19" s="37">
        <v>-6.9999999999999999E-4</v>
      </c>
      <c r="T19" s="41">
        <v>-3.65</v>
      </c>
      <c r="U19" s="37">
        <v>5.0000000000000001E-4</v>
      </c>
      <c r="V19" s="39">
        <v>1.73</v>
      </c>
      <c r="W19" s="37">
        <v>1.8E-3</v>
      </c>
      <c r="X19" s="41">
        <v>6.74</v>
      </c>
    </row>
    <row r="20" spans="1:24" ht="30" x14ac:dyDescent="0.25">
      <c r="A20" t="s">
        <v>4</v>
      </c>
      <c r="B20" t="s">
        <v>91</v>
      </c>
      <c r="C20" t="s">
        <v>14</v>
      </c>
      <c r="D20">
        <v>-1E-4</v>
      </c>
      <c r="F20" s="8"/>
      <c r="G20" s="86"/>
      <c r="H20" s="71" t="s">
        <v>75</v>
      </c>
      <c r="I20" s="37" t="s">
        <v>52</v>
      </c>
      <c r="J20" s="39" t="s">
        <v>52</v>
      </c>
      <c r="K20" s="37" t="s">
        <v>52</v>
      </c>
      <c r="L20" s="41" t="s">
        <v>52</v>
      </c>
      <c r="M20" s="37" t="s">
        <v>52</v>
      </c>
      <c r="N20" s="39" t="s">
        <v>52</v>
      </c>
      <c r="O20" s="37" t="s">
        <v>52</v>
      </c>
      <c r="P20" s="41" t="s">
        <v>52</v>
      </c>
      <c r="Q20" s="37" t="s">
        <v>52</v>
      </c>
      <c r="R20" s="39" t="s">
        <v>52</v>
      </c>
      <c r="S20" s="37" t="s">
        <v>52</v>
      </c>
      <c r="T20" s="41" t="s">
        <v>52</v>
      </c>
      <c r="U20" s="37" t="s">
        <v>52</v>
      </c>
      <c r="V20" s="39" t="s">
        <v>52</v>
      </c>
      <c r="W20" s="37" t="s">
        <v>52</v>
      </c>
      <c r="X20" s="41" t="s">
        <v>52</v>
      </c>
    </row>
    <row r="21" spans="1:24" ht="15.75" customHeight="1" x14ac:dyDescent="0.25">
      <c r="A21" t="s">
        <v>4</v>
      </c>
      <c r="B21" t="s">
        <v>91</v>
      </c>
      <c r="C21" t="s">
        <v>15</v>
      </c>
      <c r="D21">
        <v>-0.3</v>
      </c>
      <c r="F21" s="8"/>
      <c r="G21" s="86"/>
      <c r="H21" s="35" t="s">
        <v>76</v>
      </c>
      <c r="I21" s="36">
        <v>6.4000000000000003E-3</v>
      </c>
      <c r="J21" s="38">
        <v>19.34</v>
      </c>
      <c r="K21" s="36">
        <v>1.8E-3</v>
      </c>
      <c r="L21" s="42">
        <v>5.4</v>
      </c>
      <c r="M21" s="36">
        <v>1.1000000000000001E-3</v>
      </c>
      <c r="N21" s="38">
        <v>24.74</v>
      </c>
      <c r="O21" s="36">
        <v>1E-4</v>
      </c>
      <c r="P21" s="42">
        <v>2.78</v>
      </c>
      <c r="Q21" s="36">
        <v>1E-3</v>
      </c>
      <c r="R21" s="38">
        <v>5.2</v>
      </c>
      <c r="S21" s="36">
        <v>1.1999999999999999E-3</v>
      </c>
      <c r="T21" s="42">
        <v>6.02</v>
      </c>
      <c r="U21" s="36">
        <v>3.5999999999999999E-3</v>
      </c>
      <c r="V21" s="38">
        <v>13.65</v>
      </c>
      <c r="W21" s="36">
        <v>-1.8E-3</v>
      </c>
      <c r="X21" s="42">
        <v>-6.66</v>
      </c>
    </row>
    <row r="22" spans="1:24" ht="15.75" customHeight="1" x14ac:dyDescent="0.25">
      <c r="A22" t="s">
        <v>4</v>
      </c>
      <c r="B22" t="s">
        <v>92</v>
      </c>
      <c r="C22" t="s">
        <v>12</v>
      </c>
      <c r="D22">
        <v>-2.0000000000000001E-4</v>
      </c>
      <c r="F22" s="8"/>
      <c r="G22" s="87"/>
      <c r="H22" s="35" t="s">
        <v>71</v>
      </c>
      <c r="I22" s="36">
        <v>6.6E-3</v>
      </c>
      <c r="J22" s="38">
        <v>19.75</v>
      </c>
      <c r="K22" s="36">
        <v>2.3E-3</v>
      </c>
      <c r="L22" s="42">
        <v>6.9</v>
      </c>
      <c r="M22" s="36">
        <v>-1E-3</v>
      </c>
      <c r="N22" s="38">
        <v>-24.29</v>
      </c>
      <c r="O22" s="36">
        <v>-5.9999999999999995E-4</v>
      </c>
      <c r="P22" s="42">
        <v>-15.15</v>
      </c>
      <c r="Q22" s="36">
        <v>1.1999999999999999E-3</v>
      </c>
      <c r="R22" s="38">
        <v>6.19</v>
      </c>
      <c r="S22" s="36">
        <v>1.6000000000000001E-3</v>
      </c>
      <c r="T22" s="42">
        <v>7.92</v>
      </c>
      <c r="U22" s="36">
        <v>5.9999999999999995E-4</v>
      </c>
      <c r="V22" s="38">
        <v>2.21</v>
      </c>
      <c r="W22" s="36">
        <v>4.0000000000000002E-4</v>
      </c>
      <c r="X22" s="42">
        <v>1.6</v>
      </c>
    </row>
    <row r="23" spans="1:24" ht="30" x14ac:dyDescent="0.25">
      <c r="A23" t="s">
        <v>4</v>
      </c>
      <c r="B23" t="s">
        <v>92</v>
      </c>
      <c r="C23" t="s">
        <v>13</v>
      </c>
      <c r="D23">
        <v>-0.75</v>
      </c>
      <c r="F23" s="8"/>
      <c r="G23" s="88" t="s">
        <v>51</v>
      </c>
      <c r="H23" s="72" t="s">
        <v>44</v>
      </c>
      <c r="I23" s="37" t="s">
        <v>52</v>
      </c>
      <c r="J23" s="39" t="s">
        <v>52</v>
      </c>
      <c r="K23" s="37" t="s">
        <v>52</v>
      </c>
      <c r="L23" s="41" t="s">
        <v>52</v>
      </c>
      <c r="M23" s="37" t="s">
        <v>52</v>
      </c>
      <c r="N23" s="39" t="s">
        <v>52</v>
      </c>
      <c r="O23" s="37" t="s">
        <v>52</v>
      </c>
      <c r="P23" s="41" t="s">
        <v>52</v>
      </c>
      <c r="Q23" s="37" t="s">
        <v>52</v>
      </c>
      <c r="R23" s="39" t="s">
        <v>52</v>
      </c>
      <c r="S23" s="37" t="s">
        <v>52</v>
      </c>
      <c r="T23" s="41" t="s">
        <v>52</v>
      </c>
      <c r="U23" s="37" t="s">
        <v>52</v>
      </c>
      <c r="V23" s="39" t="s">
        <v>52</v>
      </c>
      <c r="W23" s="37" t="s">
        <v>52</v>
      </c>
      <c r="X23" s="41" t="s">
        <v>52</v>
      </c>
    </row>
    <row r="24" spans="1:24" ht="15" customHeight="1" x14ac:dyDescent="0.25">
      <c r="A24" t="s">
        <v>4</v>
      </c>
      <c r="B24" t="s">
        <v>92</v>
      </c>
      <c r="C24" t="s">
        <v>14</v>
      </c>
      <c r="D24">
        <v>-2.9999999999999997E-4</v>
      </c>
      <c r="F24" s="8"/>
      <c r="G24" s="89"/>
      <c r="H24" s="35" t="s">
        <v>45</v>
      </c>
      <c r="I24" s="36">
        <v>8.9999999999999998E-4</v>
      </c>
      <c r="J24" s="38">
        <v>2.79</v>
      </c>
      <c r="K24" s="36">
        <v>2.9999999999999997E-4</v>
      </c>
      <c r="L24" s="42">
        <v>0.91</v>
      </c>
      <c r="M24" s="36">
        <v>-5.7000000000000002E-3</v>
      </c>
      <c r="N24" s="38">
        <v>-134.96</v>
      </c>
      <c r="O24" s="36">
        <v>-1.6999999999999999E-3</v>
      </c>
      <c r="P24" s="42">
        <v>-39.770000000000003</v>
      </c>
      <c r="Q24" s="36">
        <v>-9.4000000000000004E-3</v>
      </c>
      <c r="R24" s="38">
        <v>-47.1</v>
      </c>
      <c r="S24" s="36">
        <v>5.0000000000000001E-4</v>
      </c>
      <c r="T24" s="42">
        <v>2.5</v>
      </c>
      <c r="U24" s="36">
        <v>-6.1999999999999998E-3</v>
      </c>
      <c r="V24" s="38">
        <v>-23.38</v>
      </c>
      <c r="W24" s="36">
        <v>1.6999999999999999E-3</v>
      </c>
      <c r="X24" s="42">
        <v>6.35</v>
      </c>
    </row>
    <row r="25" spans="1:24" ht="15" customHeight="1" x14ac:dyDescent="0.25">
      <c r="A25" t="s">
        <v>4</v>
      </c>
      <c r="B25" t="s">
        <v>92</v>
      </c>
      <c r="C25" t="s">
        <v>15</v>
      </c>
      <c r="D25">
        <v>-0.78</v>
      </c>
      <c r="F25" s="8"/>
      <c r="G25" s="89"/>
      <c r="H25" s="35" t="s">
        <v>26</v>
      </c>
      <c r="I25" s="36">
        <v>5.4000000000000003E-3</v>
      </c>
      <c r="J25" s="38">
        <v>16.23</v>
      </c>
      <c r="K25" s="36">
        <v>0</v>
      </c>
      <c r="L25" s="42">
        <v>0.1</v>
      </c>
      <c r="M25" s="36">
        <v>5.5999999999999999E-3</v>
      </c>
      <c r="N25" s="38">
        <v>132.25</v>
      </c>
      <c r="O25" s="36">
        <v>-4.0000000000000002E-4</v>
      </c>
      <c r="P25" s="42">
        <v>-10.11</v>
      </c>
      <c r="Q25" s="36">
        <v>1.01E-2</v>
      </c>
      <c r="R25" s="38">
        <v>50.26</v>
      </c>
      <c r="S25" s="36">
        <v>-1E-4</v>
      </c>
      <c r="T25" s="42">
        <v>-0.45</v>
      </c>
      <c r="U25" s="36">
        <v>9.5999999999999992E-3</v>
      </c>
      <c r="V25" s="38">
        <v>36.26</v>
      </c>
      <c r="W25" s="36">
        <v>2.9999999999999997E-4</v>
      </c>
      <c r="X25" s="42">
        <v>1.18</v>
      </c>
    </row>
    <row r="26" spans="1:24" ht="15" customHeight="1" x14ac:dyDescent="0.25">
      <c r="A26" t="s">
        <v>4</v>
      </c>
      <c r="B26" t="s">
        <v>93</v>
      </c>
      <c r="C26" t="s">
        <v>12</v>
      </c>
      <c r="D26">
        <v>1E-4</v>
      </c>
      <c r="F26" s="8"/>
      <c r="G26" s="89"/>
      <c r="H26" s="35" t="s">
        <v>46</v>
      </c>
      <c r="I26" s="36">
        <v>5.0000000000000001E-4</v>
      </c>
      <c r="J26" s="38">
        <v>1.43</v>
      </c>
      <c r="K26" s="36">
        <v>0</v>
      </c>
      <c r="L26" s="42">
        <v>-0.12</v>
      </c>
      <c r="M26" s="36">
        <v>3.8E-3</v>
      </c>
      <c r="N26" s="38">
        <v>88.78</v>
      </c>
      <c r="O26" s="36">
        <v>-2.0000000000000001E-4</v>
      </c>
      <c r="P26" s="42">
        <v>-5.12</v>
      </c>
      <c r="Q26" s="36">
        <v>1.06E-2</v>
      </c>
      <c r="R26" s="38">
        <v>52.73</v>
      </c>
      <c r="S26" s="36">
        <v>0</v>
      </c>
      <c r="T26" s="42">
        <v>-0.08</v>
      </c>
      <c r="U26" s="36">
        <v>6.6E-3</v>
      </c>
      <c r="V26" s="38">
        <v>25.07</v>
      </c>
      <c r="W26" s="36">
        <v>4.0000000000000002E-4</v>
      </c>
      <c r="X26" s="42">
        <v>1.41</v>
      </c>
    </row>
    <row r="27" spans="1:24" ht="15" customHeight="1" x14ac:dyDescent="0.25">
      <c r="A27" t="s">
        <v>4</v>
      </c>
      <c r="B27" t="s">
        <v>93</v>
      </c>
      <c r="C27" t="s">
        <v>13</v>
      </c>
      <c r="D27">
        <v>0.28000000000000003</v>
      </c>
      <c r="F27" s="8"/>
      <c r="G27" s="90"/>
      <c r="H27" s="35" t="s">
        <v>47</v>
      </c>
      <c r="I27" s="46">
        <v>1.1000000000000001E-3</v>
      </c>
      <c r="J27" s="47">
        <v>3.21</v>
      </c>
      <c r="K27" s="48">
        <v>0</v>
      </c>
      <c r="L27" s="45">
        <v>-0.1</v>
      </c>
      <c r="M27" s="48">
        <v>-1E-3</v>
      </c>
      <c r="N27" s="47">
        <v>-23.99</v>
      </c>
      <c r="O27" s="48">
        <v>-1E-4</v>
      </c>
      <c r="P27" s="45">
        <v>-3.01</v>
      </c>
      <c r="Q27" s="48">
        <v>-6.9999999999999999E-4</v>
      </c>
      <c r="R27" s="47">
        <v>-3.28</v>
      </c>
      <c r="S27" s="48">
        <v>0</v>
      </c>
      <c r="T27" s="45">
        <v>0.15</v>
      </c>
      <c r="U27" s="48">
        <v>1.1000000000000001E-3</v>
      </c>
      <c r="V27" s="47">
        <v>4.07</v>
      </c>
      <c r="W27" s="48">
        <v>2.9999999999999997E-4</v>
      </c>
      <c r="X27" s="45">
        <v>1.1200000000000001</v>
      </c>
    </row>
    <row r="28" spans="1:24" ht="15" customHeight="1" x14ac:dyDescent="0.25">
      <c r="A28" t="s">
        <v>4</v>
      </c>
      <c r="B28" t="s">
        <v>93</v>
      </c>
      <c r="C28" t="s">
        <v>14</v>
      </c>
      <c r="D28">
        <v>-1E-4</v>
      </c>
      <c r="F28" s="8"/>
      <c r="G28" s="83" t="s">
        <v>27</v>
      </c>
      <c r="H28" s="84"/>
      <c r="I28" s="49">
        <f>SUM(I4:I27)</f>
        <v>2.75E-2</v>
      </c>
      <c r="J28" s="94">
        <f>SUM(J4:J27)</f>
        <v>82.11</v>
      </c>
      <c r="K28" s="49">
        <f>SUM(K4:K27)</f>
        <v>6.0000000000000001E-3</v>
      </c>
      <c r="L28" s="95">
        <f>SUM(L4:L27)</f>
        <v>17.89</v>
      </c>
      <c r="M28" s="49">
        <f>SUM(M4:M27)</f>
        <v>7.5000000000000006E-3</v>
      </c>
      <c r="N28" s="94">
        <f>SUM(N4:N27)</f>
        <v>173.39</v>
      </c>
      <c r="O28" s="49">
        <f>SUM(O4:O27)</f>
        <v>-3.0000000000000005E-3</v>
      </c>
      <c r="P28" s="95">
        <f>SUM(P4:P27)</f>
        <v>-73.400000000000006</v>
      </c>
      <c r="Q28" s="49">
        <f>SUM(Q4:Q27)</f>
        <v>2.4E-2</v>
      </c>
      <c r="R28" s="94">
        <f>SUM(R4:R27)</f>
        <v>119.52000000000001</v>
      </c>
      <c r="S28" s="49">
        <f>SUM(S4:S27)</f>
        <v>-4.000000000000001E-3</v>
      </c>
      <c r="T28" s="95">
        <f>SUM(T4:T27)</f>
        <v>-19.509999999999987</v>
      </c>
      <c r="U28" s="49">
        <f>SUM(U4:U27)</f>
        <v>3.2299999999999995E-2</v>
      </c>
      <c r="V28" s="94">
        <f>SUM(V4:V27)</f>
        <v>122.03999999999999</v>
      </c>
      <c r="W28" s="49">
        <f>SUM(W4:W27)</f>
        <v>-5.8000000000000005E-3</v>
      </c>
      <c r="X28" s="95">
        <f>SUM(X4:X27)</f>
        <v>-22.04</v>
      </c>
    </row>
    <row r="29" spans="1:24" ht="15" customHeight="1" x14ac:dyDescent="0.25">
      <c r="A29" t="s">
        <v>4</v>
      </c>
      <c r="B29" t="s">
        <v>93</v>
      </c>
      <c r="C29" t="s">
        <v>15</v>
      </c>
      <c r="D29">
        <v>-0.2</v>
      </c>
      <c r="G29" s="65" t="s">
        <v>69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 ht="15" customHeight="1" x14ac:dyDescent="0.25">
      <c r="A30" t="s">
        <v>4</v>
      </c>
      <c r="B30" t="s">
        <v>94</v>
      </c>
      <c r="C30" t="s">
        <v>12</v>
      </c>
      <c r="D30">
        <v>0</v>
      </c>
    </row>
    <row r="31" spans="1:24" ht="15" customHeight="1" x14ac:dyDescent="0.25">
      <c r="A31" t="s">
        <v>4</v>
      </c>
      <c r="B31" t="s">
        <v>94</v>
      </c>
      <c r="C31" t="s">
        <v>13</v>
      </c>
      <c r="D31">
        <v>0</v>
      </c>
    </row>
    <row r="32" spans="1:24" ht="15" customHeight="1" x14ac:dyDescent="0.25">
      <c r="A32" t="s">
        <v>4</v>
      </c>
      <c r="B32" t="s">
        <v>94</v>
      </c>
      <c r="C32" t="s">
        <v>14</v>
      </c>
      <c r="D32">
        <v>-2.9999999999999997E-4</v>
      </c>
    </row>
    <row r="33" spans="1:4" ht="15" customHeight="1" x14ac:dyDescent="0.25">
      <c r="A33" t="s">
        <v>4</v>
      </c>
      <c r="B33" t="s">
        <v>94</v>
      </c>
      <c r="C33" t="s">
        <v>15</v>
      </c>
      <c r="D33">
        <v>-0.76</v>
      </c>
    </row>
    <row r="34" spans="1:4" ht="15" customHeight="1" x14ac:dyDescent="0.25">
      <c r="A34" t="s">
        <v>4</v>
      </c>
      <c r="B34" t="s">
        <v>95</v>
      </c>
      <c r="C34" t="s">
        <v>12</v>
      </c>
      <c r="D34">
        <v>0</v>
      </c>
    </row>
    <row r="35" spans="1:4" x14ac:dyDescent="0.25">
      <c r="A35" t="s">
        <v>4</v>
      </c>
      <c r="B35" t="s">
        <v>95</v>
      </c>
      <c r="C35" t="s">
        <v>13</v>
      </c>
      <c r="D35">
        <v>0</v>
      </c>
    </row>
    <row r="36" spans="1:4" x14ac:dyDescent="0.25">
      <c r="A36" t="s">
        <v>4</v>
      </c>
      <c r="B36" t="s">
        <v>95</v>
      </c>
      <c r="C36" t="s">
        <v>14</v>
      </c>
      <c r="D36">
        <v>-5.9999999999999995E-4</v>
      </c>
    </row>
    <row r="37" spans="1:4" x14ac:dyDescent="0.25">
      <c r="A37" t="s">
        <v>4</v>
      </c>
      <c r="B37" t="s">
        <v>95</v>
      </c>
      <c r="C37" t="s">
        <v>15</v>
      </c>
      <c r="D37">
        <v>-1.92</v>
      </c>
    </row>
    <row r="38" spans="1:4" x14ac:dyDescent="0.25">
      <c r="A38" t="s">
        <v>4</v>
      </c>
      <c r="B38" t="s">
        <v>96</v>
      </c>
      <c r="C38" t="s">
        <v>12</v>
      </c>
      <c r="D38">
        <v>0</v>
      </c>
    </row>
    <row r="39" spans="1:4" x14ac:dyDescent="0.25">
      <c r="A39" t="s">
        <v>4</v>
      </c>
      <c r="B39" t="s">
        <v>96</v>
      </c>
      <c r="C39" t="s">
        <v>13</v>
      </c>
      <c r="D39">
        <v>0</v>
      </c>
    </row>
    <row r="40" spans="1:4" x14ac:dyDescent="0.25">
      <c r="A40" t="s">
        <v>4</v>
      </c>
      <c r="B40" t="s">
        <v>96</v>
      </c>
      <c r="C40" t="s">
        <v>14</v>
      </c>
      <c r="D40">
        <v>-5.9999999999999995E-4</v>
      </c>
    </row>
    <row r="41" spans="1:4" x14ac:dyDescent="0.25">
      <c r="A41" t="s">
        <v>4</v>
      </c>
      <c r="B41" t="s">
        <v>96</v>
      </c>
      <c r="C41" t="s">
        <v>15</v>
      </c>
      <c r="D41">
        <v>-1.95</v>
      </c>
    </row>
    <row r="42" spans="1:4" x14ac:dyDescent="0.25">
      <c r="A42" t="s">
        <v>4</v>
      </c>
      <c r="B42" t="s">
        <v>97</v>
      </c>
      <c r="C42" t="s">
        <v>12</v>
      </c>
      <c r="D42">
        <v>0</v>
      </c>
    </row>
    <row r="43" spans="1:4" x14ac:dyDescent="0.25">
      <c r="A43" t="s">
        <v>4</v>
      </c>
      <c r="B43" t="s">
        <v>97</v>
      </c>
      <c r="C43" t="s">
        <v>13</v>
      </c>
      <c r="D43">
        <v>0</v>
      </c>
    </row>
    <row r="44" spans="1:4" x14ac:dyDescent="0.25">
      <c r="A44" t="s">
        <v>4</v>
      </c>
      <c r="B44" t="s">
        <v>97</v>
      </c>
      <c r="C44" t="s">
        <v>14</v>
      </c>
      <c r="D44">
        <v>-6.9999999999999999E-4</v>
      </c>
    </row>
    <row r="45" spans="1:4" x14ac:dyDescent="0.25">
      <c r="A45" t="s">
        <v>4</v>
      </c>
      <c r="B45" t="s">
        <v>97</v>
      </c>
      <c r="C45" t="s">
        <v>15</v>
      </c>
      <c r="D45">
        <v>-2.15</v>
      </c>
    </row>
    <row r="46" spans="1:4" x14ac:dyDescent="0.25">
      <c r="A46" t="s">
        <v>4</v>
      </c>
      <c r="B46" t="s">
        <v>98</v>
      </c>
      <c r="C46" t="s">
        <v>12</v>
      </c>
      <c r="D46">
        <v>2.5000000000000001E-3</v>
      </c>
    </row>
    <row r="47" spans="1:4" x14ac:dyDescent="0.25">
      <c r="A47" t="s">
        <v>4</v>
      </c>
      <c r="B47" t="s">
        <v>98</v>
      </c>
      <c r="C47" t="s">
        <v>13</v>
      </c>
      <c r="D47">
        <v>7.52</v>
      </c>
    </row>
    <row r="48" spans="1:4" x14ac:dyDescent="0.25">
      <c r="A48" t="s">
        <v>4</v>
      </c>
      <c r="B48" t="s">
        <v>98</v>
      </c>
      <c r="C48" t="s">
        <v>14</v>
      </c>
      <c r="D48">
        <v>-2.3E-3</v>
      </c>
    </row>
    <row r="49" spans="1:4" x14ac:dyDescent="0.25">
      <c r="A49" t="s">
        <v>4</v>
      </c>
      <c r="B49" t="s">
        <v>98</v>
      </c>
      <c r="C49" t="s">
        <v>15</v>
      </c>
      <c r="D49">
        <v>-6.96</v>
      </c>
    </row>
    <row r="50" spans="1:4" x14ac:dyDescent="0.25">
      <c r="A50" t="s">
        <v>4</v>
      </c>
      <c r="B50" t="s">
        <v>99</v>
      </c>
      <c r="C50" t="s">
        <v>12</v>
      </c>
      <c r="D50">
        <v>6.4000000000000003E-3</v>
      </c>
    </row>
    <row r="51" spans="1:4" x14ac:dyDescent="0.25">
      <c r="A51" t="s">
        <v>4</v>
      </c>
      <c r="B51" t="s">
        <v>99</v>
      </c>
      <c r="C51" t="s">
        <v>13</v>
      </c>
      <c r="D51">
        <v>19.34</v>
      </c>
    </row>
    <row r="52" spans="1:4" x14ac:dyDescent="0.25">
      <c r="A52" t="s">
        <v>4</v>
      </c>
      <c r="B52" t="s">
        <v>99</v>
      </c>
      <c r="C52" t="s">
        <v>14</v>
      </c>
      <c r="D52">
        <v>1.8E-3</v>
      </c>
    </row>
    <row r="53" spans="1:4" x14ac:dyDescent="0.25">
      <c r="A53" t="s">
        <v>4</v>
      </c>
      <c r="B53" t="s">
        <v>99</v>
      </c>
      <c r="C53" t="s">
        <v>15</v>
      </c>
      <c r="D53">
        <v>5.4</v>
      </c>
    </row>
    <row r="54" spans="1:4" x14ac:dyDescent="0.25">
      <c r="A54" t="s">
        <v>4</v>
      </c>
      <c r="B54" t="s">
        <v>100</v>
      </c>
      <c r="C54" t="s">
        <v>12</v>
      </c>
      <c r="D54">
        <v>6.6E-3</v>
      </c>
    </row>
    <row r="55" spans="1:4" x14ac:dyDescent="0.25">
      <c r="A55" t="s">
        <v>4</v>
      </c>
      <c r="B55" t="s">
        <v>100</v>
      </c>
      <c r="C55" t="s">
        <v>13</v>
      </c>
      <c r="D55">
        <v>19.75</v>
      </c>
    </row>
    <row r="56" spans="1:4" x14ac:dyDescent="0.25">
      <c r="A56" t="s">
        <v>4</v>
      </c>
      <c r="B56" t="s">
        <v>100</v>
      </c>
      <c r="C56" t="s">
        <v>14</v>
      </c>
      <c r="D56">
        <v>2.3E-3</v>
      </c>
    </row>
    <row r="57" spans="1:4" x14ac:dyDescent="0.25">
      <c r="A57" t="s">
        <v>4</v>
      </c>
      <c r="B57" t="s">
        <v>100</v>
      </c>
      <c r="C57" t="s">
        <v>15</v>
      </c>
      <c r="D57">
        <v>6.9</v>
      </c>
    </row>
    <row r="58" spans="1:4" x14ac:dyDescent="0.25">
      <c r="A58" t="s">
        <v>4</v>
      </c>
      <c r="B58" t="s">
        <v>101</v>
      </c>
      <c r="C58" t="s">
        <v>12</v>
      </c>
      <c r="D58">
        <v>8.9999999999999998E-4</v>
      </c>
    </row>
    <row r="59" spans="1:4" x14ac:dyDescent="0.25">
      <c r="A59" t="s">
        <v>4</v>
      </c>
      <c r="B59" t="s">
        <v>101</v>
      </c>
      <c r="C59" t="s">
        <v>13</v>
      </c>
      <c r="D59">
        <v>2.79</v>
      </c>
    </row>
    <row r="60" spans="1:4" x14ac:dyDescent="0.25">
      <c r="A60" t="s">
        <v>4</v>
      </c>
      <c r="B60" t="s">
        <v>101</v>
      </c>
      <c r="C60" t="s">
        <v>14</v>
      </c>
      <c r="D60">
        <v>2.9999999999999997E-4</v>
      </c>
    </row>
    <row r="61" spans="1:4" x14ac:dyDescent="0.25">
      <c r="A61" t="s">
        <v>4</v>
      </c>
      <c r="B61" t="s">
        <v>101</v>
      </c>
      <c r="C61" t="s">
        <v>15</v>
      </c>
      <c r="D61">
        <v>0.91</v>
      </c>
    </row>
    <row r="62" spans="1:4" x14ac:dyDescent="0.25">
      <c r="A62" t="s">
        <v>4</v>
      </c>
      <c r="B62" t="s">
        <v>102</v>
      </c>
      <c r="C62" t="s">
        <v>12</v>
      </c>
      <c r="D62">
        <v>5.4000000000000003E-3</v>
      </c>
    </row>
    <row r="63" spans="1:4" x14ac:dyDescent="0.25">
      <c r="A63" t="s">
        <v>4</v>
      </c>
      <c r="B63" t="s">
        <v>102</v>
      </c>
      <c r="C63" t="s">
        <v>13</v>
      </c>
      <c r="D63">
        <v>16.23</v>
      </c>
    </row>
    <row r="64" spans="1:4" x14ac:dyDescent="0.25">
      <c r="A64" t="s">
        <v>4</v>
      </c>
      <c r="B64" t="s">
        <v>102</v>
      </c>
      <c r="C64" t="s">
        <v>14</v>
      </c>
      <c r="D64">
        <v>0</v>
      </c>
    </row>
    <row r="65" spans="1:4" x14ac:dyDescent="0.25">
      <c r="A65" t="s">
        <v>4</v>
      </c>
      <c r="B65" t="s">
        <v>102</v>
      </c>
      <c r="C65" t="s">
        <v>15</v>
      </c>
      <c r="D65">
        <v>0.1</v>
      </c>
    </row>
    <row r="66" spans="1:4" x14ac:dyDescent="0.25">
      <c r="A66" t="s">
        <v>4</v>
      </c>
      <c r="B66" t="s">
        <v>103</v>
      </c>
      <c r="C66" t="s">
        <v>12</v>
      </c>
      <c r="D66">
        <v>5.0000000000000001E-4</v>
      </c>
    </row>
    <row r="67" spans="1:4" x14ac:dyDescent="0.25">
      <c r="A67" t="s">
        <v>4</v>
      </c>
      <c r="B67" t="s">
        <v>103</v>
      </c>
      <c r="C67" t="s">
        <v>13</v>
      </c>
      <c r="D67">
        <v>1.43</v>
      </c>
    </row>
    <row r="68" spans="1:4" x14ac:dyDescent="0.25">
      <c r="A68" t="s">
        <v>4</v>
      </c>
      <c r="B68" t="s">
        <v>103</v>
      </c>
      <c r="C68" t="s">
        <v>14</v>
      </c>
      <c r="D68">
        <v>0</v>
      </c>
    </row>
    <row r="69" spans="1:4" x14ac:dyDescent="0.25">
      <c r="A69" t="s">
        <v>4</v>
      </c>
      <c r="B69" t="s">
        <v>103</v>
      </c>
      <c r="C69" t="s">
        <v>15</v>
      </c>
      <c r="D69">
        <v>-0.12</v>
      </c>
    </row>
    <row r="70" spans="1:4" x14ac:dyDescent="0.25">
      <c r="A70" t="s">
        <v>4</v>
      </c>
      <c r="B70" t="s">
        <v>104</v>
      </c>
      <c r="C70" t="s">
        <v>12</v>
      </c>
      <c r="D70">
        <v>1.1000000000000001E-3</v>
      </c>
    </row>
    <row r="71" spans="1:4" x14ac:dyDescent="0.25">
      <c r="A71" t="s">
        <v>4</v>
      </c>
      <c r="B71" t="s">
        <v>104</v>
      </c>
      <c r="C71" t="s">
        <v>13</v>
      </c>
      <c r="D71">
        <v>3.21</v>
      </c>
    </row>
    <row r="72" spans="1:4" x14ac:dyDescent="0.25">
      <c r="A72" t="s">
        <v>4</v>
      </c>
      <c r="B72" t="s">
        <v>104</v>
      </c>
      <c r="C72" t="s">
        <v>14</v>
      </c>
      <c r="D72">
        <v>0</v>
      </c>
    </row>
    <row r="73" spans="1:4" x14ac:dyDescent="0.25">
      <c r="A73" t="s">
        <v>4</v>
      </c>
      <c r="B73" t="s">
        <v>104</v>
      </c>
      <c r="C73" t="s">
        <v>15</v>
      </c>
      <c r="D73">
        <v>-0.1</v>
      </c>
    </row>
    <row r="74" spans="1:4" x14ac:dyDescent="0.25">
      <c r="A74" t="s">
        <v>8</v>
      </c>
      <c r="B74" t="s">
        <v>87</v>
      </c>
      <c r="C74" t="s">
        <v>12</v>
      </c>
      <c r="D74">
        <v>0</v>
      </c>
    </row>
    <row r="75" spans="1:4" x14ac:dyDescent="0.25">
      <c r="A75" t="s">
        <v>8</v>
      </c>
      <c r="B75" t="s">
        <v>87</v>
      </c>
      <c r="C75" t="s">
        <v>13</v>
      </c>
      <c r="D75">
        <v>0</v>
      </c>
    </row>
    <row r="76" spans="1:4" x14ac:dyDescent="0.25">
      <c r="A76" t="s">
        <v>8</v>
      </c>
      <c r="B76" t="s">
        <v>87</v>
      </c>
      <c r="C76" t="s">
        <v>14</v>
      </c>
      <c r="D76">
        <v>-4.1000000000000003E-3</v>
      </c>
    </row>
    <row r="77" spans="1:4" x14ac:dyDescent="0.25">
      <c r="A77" t="s">
        <v>8</v>
      </c>
      <c r="B77" t="s">
        <v>87</v>
      </c>
      <c r="C77" t="s">
        <v>15</v>
      </c>
      <c r="D77">
        <v>-96.72</v>
      </c>
    </row>
    <row r="78" spans="1:4" x14ac:dyDescent="0.25">
      <c r="A78" t="s">
        <v>8</v>
      </c>
      <c r="B78" t="s">
        <v>88</v>
      </c>
      <c r="C78" t="s">
        <v>12</v>
      </c>
      <c r="D78">
        <v>3.0000000000000001E-3</v>
      </c>
    </row>
    <row r="79" spans="1:4" x14ac:dyDescent="0.25">
      <c r="A79" t="s">
        <v>8</v>
      </c>
      <c r="B79" t="s">
        <v>88</v>
      </c>
      <c r="C79" t="s">
        <v>13</v>
      </c>
      <c r="D79">
        <v>71.569999999999993</v>
      </c>
    </row>
    <row r="80" spans="1:4" x14ac:dyDescent="0.25">
      <c r="A80" t="s">
        <v>8</v>
      </c>
      <c r="B80" t="s">
        <v>88</v>
      </c>
      <c r="C80" t="s">
        <v>14</v>
      </c>
      <c r="D80">
        <v>8.9999999999999998E-4</v>
      </c>
    </row>
    <row r="81" spans="1:4" x14ac:dyDescent="0.25">
      <c r="A81" t="s">
        <v>8</v>
      </c>
      <c r="B81" t="s">
        <v>88</v>
      </c>
      <c r="C81" t="s">
        <v>15</v>
      </c>
      <c r="D81">
        <v>21.91</v>
      </c>
    </row>
    <row r="82" spans="1:4" x14ac:dyDescent="0.25">
      <c r="A82" t="s">
        <v>8</v>
      </c>
      <c r="B82" t="s">
        <v>89</v>
      </c>
      <c r="C82" t="s">
        <v>12</v>
      </c>
      <c r="D82">
        <v>4.0000000000000002E-4</v>
      </c>
    </row>
    <row r="83" spans="1:4" x14ac:dyDescent="0.25">
      <c r="A83" t="s">
        <v>8</v>
      </c>
      <c r="B83" t="s">
        <v>89</v>
      </c>
      <c r="C83" t="s">
        <v>13</v>
      </c>
      <c r="D83">
        <v>9.2799999999999994</v>
      </c>
    </row>
    <row r="84" spans="1:4" x14ac:dyDescent="0.25">
      <c r="A84" t="s">
        <v>8</v>
      </c>
      <c r="B84" t="s">
        <v>89</v>
      </c>
      <c r="C84" t="s">
        <v>14</v>
      </c>
      <c r="D84">
        <v>4.0000000000000002E-4</v>
      </c>
    </row>
    <row r="85" spans="1:4" x14ac:dyDescent="0.25">
      <c r="A85" t="s">
        <v>8</v>
      </c>
      <c r="B85" t="s">
        <v>89</v>
      </c>
      <c r="C85" t="s">
        <v>15</v>
      </c>
      <c r="D85">
        <v>8.34</v>
      </c>
    </row>
    <row r="86" spans="1:4" x14ac:dyDescent="0.25">
      <c r="A86" t="s">
        <v>8</v>
      </c>
      <c r="B86" t="s">
        <v>90</v>
      </c>
      <c r="C86" t="s">
        <v>12</v>
      </c>
      <c r="D86">
        <v>0</v>
      </c>
    </row>
    <row r="87" spans="1:4" x14ac:dyDescent="0.25">
      <c r="A87" t="s">
        <v>8</v>
      </c>
      <c r="B87" t="s">
        <v>90</v>
      </c>
      <c r="C87" t="s">
        <v>13</v>
      </c>
      <c r="D87">
        <v>0.39</v>
      </c>
    </row>
    <row r="88" spans="1:4" x14ac:dyDescent="0.25">
      <c r="A88" t="s">
        <v>8</v>
      </c>
      <c r="B88" t="s">
        <v>90</v>
      </c>
      <c r="C88" t="s">
        <v>14</v>
      </c>
      <c r="D88">
        <v>2.0999999999999999E-3</v>
      </c>
    </row>
    <row r="89" spans="1:4" x14ac:dyDescent="0.25">
      <c r="A89" t="s">
        <v>8</v>
      </c>
      <c r="B89" t="s">
        <v>90</v>
      </c>
      <c r="C89" t="s">
        <v>15</v>
      </c>
      <c r="D89">
        <v>49.77</v>
      </c>
    </row>
    <row r="90" spans="1:4" x14ac:dyDescent="0.25">
      <c r="A90" t="s">
        <v>8</v>
      </c>
      <c r="B90" t="s">
        <v>91</v>
      </c>
      <c r="C90" t="s">
        <v>12</v>
      </c>
      <c r="D90">
        <v>0</v>
      </c>
    </row>
    <row r="91" spans="1:4" x14ac:dyDescent="0.25">
      <c r="A91" t="s">
        <v>8</v>
      </c>
      <c r="B91" t="s">
        <v>91</v>
      </c>
      <c r="C91" t="s">
        <v>13</v>
      </c>
      <c r="D91">
        <v>-0.83</v>
      </c>
    </row>
    <row r="92" spans="1:4" x14ac:dyDescent="0.25">
      <c r="A92" t="s">
        <v>8</v>
      </c>
      <c r="B92" t="s">
        <v>91</v>
      </c>
      <c r="C92" t="s">
        <v>14</v>
      </c>
      <c r="D92">
        <v>2.0000000000000001E-4</v>
      </c>
    </row>
    <row r="93" spans="1:4" x14ac:dyDescent="0.25">
      <c r="A93" t="s">
        <v>8</v>
      </c>
      <c r="B93" t="s">
        <v>91</v>
      </c>
      <c r="C93" t="s">
        <v>15</v>
      </c>
      <c r="D93">
        <v>5.18</v>
      </c>
    </row>
    <row r="94" spans="1:4" x14ac:dyDescent="0.25">
      <c r="A94" t="s">
        <v>8</v>
      </c>
      <c r="B94" t="s">
        <v>92</v>
      </c>
      <c r="C94" t="s">
        <v>12</v>
      </c>
      <c r="D94">
        <v>-1E-4</v>
      </c>
    </row>
    <row r="95" spans="1:4" x14ac:dyDescent="0.25">
      <c r="A95" t="s">
        <v>8</v>
      </c>
      <c r="B95" t="s">
        <v>92</v>
      </c>
      <c r="C95" t="s">
        <v>13</v>
      </c>
      <c r="D95">
        <v>-1.84</v>
      </c>
    </row>
    <row r="96" spans="1:4" x14ac:dyDescent="0.25">
      <c r="A96" t="s">
        <v>8</v>
      </c>
      <c r="B96" t="s">
        <v>92</v>
      </c>
      <c r="C96" t="s">
        <v>14</v>
      </c>
      <c r="D96">
        <v>5.9999999999999995E-4</v>
      </c>
    </row>
    <row r="97" spans="1:4" x14ac:dyDescent="0.25">
      <c r="A97" t="s">
        <v>8</v>
      </c>
      <c r="B97" t="s">
        <v>92</v>
      </c>
      <c r="C97" t="s">
        <v>15</v>
      </c>
      <c r="D97">
        <v>14.09</v>
      </c>
    </row>
    <row r="98" spans="1:4" x14ac:dyDescent="0.25">
      <c r="A98" t="s">
        <v>8</v>
      </c>
      <c r="B98" t="s">
        <v>93</v>
      </c>
      <c r="C98" t="s">
        <v>12</v>
      </c>
      <c r="D98">
        <v>1E-4</v>
      </c>
    </row>
    <row r="99" spans="1:4" x14ac:dyDescent="0.25">
      <c r="A99" t="s">
        <v>8</v>
      </c>
      <c r="B99" t="s">
        <v>93</v>
      </c>
      <c r="C99" t="s">
        <v>13</v>
      </c>
      <c r="D99">
        <v>2.42</v>
      </c>
    </row>
    <row r="100" spans="1:4" x14ac:dyDescent="0.25">
      <c r="A100" t="s">
        <v>8</v>
      </c>
      <c r="B100" t="s">
        <v>93</v>
      </c>
      <c r="C100" t="s">
        <v>14</v>
      </c>
      <c r="D100">
        <v>2.0000000000000001E-4</v>
      </c>
    </row>
    <row r="101" spans="1:4" x14ac:dyDescent="0.25">
      <c r="A101" t="s">
        <v>8</v>
      </c>
      <c r="B101" t="s">
        <v>93</v>
      </c>
      <c r="C101" t="s">
        <v>15</v>
      </c>
      <c r="D101">
        <v>3.99</v>
      </c>
    </row>
    <row r="102" spans="1:4" x14ac:dyDescent="0.25">
      <c r="A102" t="s">
        <v>8</v>
      </c>
      <c r="B102" t="s">
        <v>94</v>
      </c>
      <c r="C102" t="s">
        <v>12</v>
      </c>
      <c r="D102">
        <v>0</v>
      </c>
    </row>
    <row r="103" spans="1:4" x14ac:dyDescent="0.25">
      <c r="A103" t="s">
        <v>8</v>
      </c>
      <c r="B103" t="s">
        <v>94</v>
      </c>
      <c r="C103" t="s">
        <v>13</v>
      </c>
      <c r="D103">
        <v>0</v>
      </c>
    </row>
    <row r="104" spans="1:4" x14ac:dyDescent="0.25">
      <c r="A104" t="s">
        <v>8</v>
      </c>
      <c r="B104" t="s">
        <v>94</v>
      </c>
      <c r="C104" t="s">
        <v>14</v>
      </c>
      <c r="D104">
        <v>2.0000000000000001E-4</v>
      </c>
    </row>
    <row r="105" spans="1:4" x14ac:dyDescent="0.25">
      <c r="A105" t="s">
        <v>8</v>
      </c>
      <c r="B105" t="s">
        <v>94</v>
      </c>
      <c r="C105" t="s">
        <v>15</v>
      </c>
      <c r="D105">
        <v>4.63</v>
      </c>
    </row>
    <row r="106" spans="1:4" x14ac:dyDescent="0.25">
      <c r="A106" t="s">
        <v>8</v>
      </c>
      <c r="B106" t="s">
        <v>95</v>
      </c>
      <c r="C106" t="s">
        <v>12</v>
      </c>
      <c r="D106">
        <v>0</v>
      </c>
    </row>
    <row r="107" spans="1:4" x14ac:dyDescent="0.25">
      <c r="A107" t="s">
        <v>8</v>
      </c>
      <c r="B107" t="s">
        <v>95</v>
      </c>
      <c r="C107" t="s">
        <v>13</v>
      </c>
      <c r="D107">
        <v>0</v>
      </c>
    </row>
    <row r="108" spans="1:4" x14ac:dyDescent="0.25">
      <c r="A108" t="s">
        <v>8</v>
      </c>
      <c r="B108" t="s">
        <v>95</v>
      </c>
      <c r="C108" t="s">
        <v>14</v>
      </c>
      <c r="D108">
        <v>1E-4</v>
      </c>
    </row>
    <row r="109" spans="1:4" x14ac:dyDescent="0.25">
      <c r="A109" t="s">
        <v>8</v>
      </c>
      <c r="B109" t="s">
        <v>95</v>
      </c>
      <c r="C109" t="s">
        <v>15</v>
      </c>
      <c r="D109">
        <v>1.38</v>
      </c>
    </row>
    <row r="110" spans="1:4" x14ac:dyDescent="0.25">
      <c r="A110" t="s">
        <v>8</v>
      </c>
      <c r="B110" t="s">
        <v>96</v>
      </c>
      <c r="C110" t="s">
        <v>12</v>
      </c>
      <c r="D110">
        <v>0</v>
      </c>
    </row>
    <row r="111" spans="1:4" x14ac:dyDescent="0.25">
      <c r="A111" t="s">
        <v>8</v>
      </c>
      <c r="B111" t="s">
        <v>96</v>
      </c>
      <c r="C111" t="s">
        <v>13</v>
      </c>
      <c r="D111">
        <v>0</v>
      </c>
    </row>
    <row r="112" spans="1:4" x14ac:dyDescent="0.25">
      <c r="A112" t="s">
        <v>8</v>
      </c>
      <c r="B112" t="s">
        <v>96</v>
      </c>
      <c r="C112" t="s">
        <v>14</v>
      </c>
      <c r="D112">
        <v>0</v>
      </c>
    </row>
    <row r="113" spans="1:4" x14ac:dyDescent="0.25">
      <c r="A113" t="s">
        <v>8</v>
      </c>
      <c r="B113" t="s">
        <v>96</v>
      </c>
      <c r="C113" t="s">
        <v>15</v>
      </c>
      <c r="D113">
        <v>1.1499999999999999</v>
      </c>
    </row>
    <row r="114" spans="1:4" x14ac:dyDescent="0.25">
      <c r="A114" t="s">
        <v>8</v>
      </c>
      <c r="B114" t="s">
        <v>97</v>
      </c>
      <c r="C114" t="s">
        <v>12</v>
      </c>
      <c r="D114">
        <v>0</v>
      </c>
    </row>
    <row r="115" spans="1:4" x14ac:dyDescent="0.25">
      <c r="A115" t="s">
        <v>8</v>
      </c>
      <c r="B115" t="s">
        <v>97</v>
      </c>
      <c r="C115" t="s">
        <v>13</v>
      </c>
      <c r="D115">
        <v>0</v>
      </c>
    </row>
    <row r="116" spans="1:4" x14ac:dyDescent="0.25">
      <c r="A116" t="s">
        <v>8</v>
      </c>
      <c r="B116" t="s">
        <v>97</v>
      </c>
      <c r="C116" t="s">
        <v>14</v>
      </c>
      <c r="D116">
        <v>4.0000000000000002E-4</v>
      </c>
    </row>
    <row r="117" spans="1:4" x14ac:dyDescent="0.25">
      <c r="A117" t="s">
        <v>8</v>
      </c>
      <c r="B117" t="s">
        <v>97</v>
      </c>
      <c r="C117" t="s">
        <v>15</v>
      </c>
      <c r="D117">
        <v>8.9700000000000006</v>
      </c>
    </row>
    <row r="118" spans="1:4" x14ac:dyDescent="0.25">
      <c r="A118" t="s">
        <v>8</v>
      </c>
      <c r="B118" t="s">
        <v>98</v>
      </c>
      <c r="C118" t="s">
        <v>12</v>
      </c>
      <c r="D118">
        <v>1.2999999999999999E-3</v>
      </c>
    </row>
    <row r="119" spans="1:4" x14ac:dyDescent="0.25">
      <c r="A119" t="s">
        <v>8</v>
      </c>
      <c r="B119" t="s">
        <v>98</v>
      </c>
      <c r="C119" t="s">
        <v>13</v>
      </c>
      <c r="D119">
        <v>29.87</v>
      </c>
    </row>
    <row r="120" spans="1:4" x14ac:dyDescent="0.25">
      <c r="A120" t="s">
        <v>8</v>
      </c>
      <c r="B120" t="s">
        <v>98</v>
      </c>
      <c r="C120" t="s">
        <v>14</v>
      </c>
      <c r="D120">
        <v>-1.1000000000000001E-3</v>
      </c>
    </row>
    <row r="121" spans="1:4" x14ac:dyDescent="0.25">
      <c r="A121" t="s">
        <v>8</v>
      </c>
      <c r="B121" t="s">
        <v>98</v>
      </c>
      <c r="C121" t="s">
        <v>15</v>
      </c>
      <c r="D121">
        <v>-25.71</v>
      </c>
    </row>
    <row r="122" spans="1:4" x14ac:dyDescent="0.25">
      <c r="A122" t="s">
        <v>8</v>
      </c>
      <c r="B122" t="s">
        <v>99</v>
      </c>
      <c r="C122" t="s">
        <v>12</v>
      </c>
      <c r="D122">
        <v>1.1000000000000001E-3</v>
      </c>
    </row>
    <row r="123" spans="1:4" x14ac:dyDescent="0.25">
      <c r="A123" t="s">
        <v>8</v>
      </c>
      <c r="B123" t="s">
        <v>99</v>
      </c>
      <c r="C123" t="s">
        <v>13</v>
      </c>
      <c r="D123">
        <v>24.74</v>
      </c>
    </row>
    <row r="124" spans="1:4" x14ac:dyDescent="0.25">
      <c r="A124" t="s">
        <v>8</v>
      </c>
      <c r="B124" t="s">
        <v>99</v>
      </c>
      <c r="C124" t="s">
        <v>14</v>
      </c>
      <c r="D124">
        <v>1E-4</v>
      </c>
    </row>
    <row r="125" spans="1:4" x14ac:dyDescent="0.25">
      <c r="A125" t="s">
        <v>8</v>
      </c>
      <c r="B125" t="s">
        <v>99</v>
      </c>
      <c r="C125" t="s">
        <v>15</v>
      </c>
      <c r="D125">
        <v>2.78</v>
      </c>
    </row>
    <row r="126" spans="1:4" x14ac:dyDescent="0.25">
      <c r="A126" t="s">
        <v>8</v>
      </c>
      <c r="B126" t="s">
        <v>100</v>
      </c>
      <c r="C126" t="s">
        <v>12</v>
      </c>
      <c r="D126">
        <v>-1E-3</v>
      </c>
    </row>
    <row r="127" spans="1:4" x14ac:dyDescent="0.25">
      <c r="A127" t="s">
        <v>8</v>
      </c>
      <c r="B127" t="s">
        <v>100</v>
      </c>
      <c r="C127" t="s">
        <v>13</v>
      </c>
      <c r="D127">
        <v>-24.29</v>
      </c>
    </row>
    <row r="128" spans="1:4" x14ac:dyDescent="0.25">
      <c r="A128" t="s">
        <v>8</v>
      </c>
      <c r="B128" t="s">
        <v>100</v>
      </c>
      <c r="C128" t="s">
        <v>14</v>
      </c>
      <c r="D128">
        <v>-5.9999999999999995E-4</v>
      </c>
    </row>
    <row r="129" spans="1:4" x14ac:dyDescent="0.25">
      <c r="A129" t="s">
        <v>8</v>
      </c>
      <c r="B129" t="s">
        <v>100</v>
      </c>
      <c r="C129" t="s">
        <v>15</v>
      </c>
      <c r="D129">
        <v>-15.15</v>
      </c>
    </row>
    <row r="130" spans="1:4" x14ac:dyDescent="0.25">
      <c r="A130" t="s">
        <v>8</v>
      </c>
      <c r="B130" t="s">
        <v>101</v>
      </c>
      <c r="C130" t="s">
        <v>12</v>
      </c>
      <c r="D130">
        <v>-5.7000000000000002E-3</v>
      </c>
    </row>
    <row r="131" spans="1:4" x14ac:dyDescent="0.25">
      <c r="A131" t="s">
        <v>8</v>
      </c>
      <c r="B131" t="s">
        <v>101</v>
      </c>
      <c r="C131" t="s">
        <v>13</v>
      </c>
      <c r="D131">
        <v>-134.96</v>
      </c>
    </row>
    <row r="132" spans="1:4" x14ac:dyDescent="0.25">
      <c r="A132" t="s">
        <v>8</v>
      </c>
      <c r="B132" t="s">
        <v>101</v>
      </c>
      <c r="C132" t="s">
        <v>14</v>
      </c>
      <c r="D132">
        <v>-1.6999999999999999E-3</v>
      </c>
    </row>
    <row r="133" spans="1:4" x14ac:dyDescent="0.25">
      <c r="A133" t="s">
        <v>8</v>
      </c>
      <c r="B133" t="s">
        <v>101</v>
      </c>
      <c r="C133" t="s">
        <v>15</v>
      </c>
      <c r="D133">
        <v>-39.770000000000003</v>
      </c>
    </row>
    <row r="134" spans="1:4" x14ac:dyDescent="0.25">
      <c r="A134" t="s">
        <v>8</v>
      </c>
      <c r="B134" t="s">
        <v>102</v>
      </c>
      <c r="C134" t="s">
        <v>12</v>
      </c>
      <c r="D134">
        <v>5.5999999999999999E-3</v>
      </c>
    </row>
    <row r="135" spans="1:4" x14ac:dyDescent="0.25">
      <c r="A135" t="s">
        <v>8</v>
      </c>
      <c r="B135" t="s">
        <v>102</v>
      </c>
      <c r="C135" t="s">
        <v>13</v>
      </c>
      <c r="D135">
        <v>132.25</v>
      </c>
    </row>
    <row r="136" spans="1:4" x14ac:dyDescent="0.25">
      <c r="A136" t="s">
        <v>8</v>
      </c>
      <c r="B136" t="s">
        <v>102</v>
      </c>
      <c r="C136" t="s">
        <v>14</v>
      </c>
      <c r="D136">
        <v>-4.0000000000000002E-4</v>
      </c>
    </row>
    <row r="137" spans="1:4" x14ac:dyDescent="0.25">
      <c r="A137" t="s">
        <v>8</v>
      </c>
      <c r="B137" t="s">
        <v>102</v>
      </c>
      <c r="C137" t="s">
        <v>15</v>
      </c>
      <c r="D137">
        <v>-10.11</v>
      </c>
    </row>
    <row r="138" spans="1:4" x14ac:dyDescent="0.25">
      <c r="A138" t="s">
        <v>8</v>
      </c>
      <c r="B138" t="s">
        <v>103</v>
      </c>
      <c r="C138" t="s">
        <v>12</v>
      </c>
      <c r="D138">
        <v>3.8E-3</v>
      </c>
    </row>
    <row r="139" spans="1:4" x14ac:dyDescent="0.25">
      <c r="A139" t="s">
        <v>8</v>
      </c>
      <c r="B139" t="s">
        <v>103</v>
      </c>
      <c r="C139" t="s">
        <v>13</v>
      </c>
      <c r="D139">
        <v>88.78</v>
      </c>
    </row>
    <row r="140" spans="1:4" x14ac:dyDescent="0.25">
      <c r="A140" t="s">
        <v>8</v>
      </c>
      <c r="B140" t="s">
        <v>103</v>
      </c>
      <c r="C140" t="s">
        <v>14</v>
      </c>
      <c r="D140">
        <v>-2.0000000000000001E-4</v>
      </c>
    </row>
    <row r="141" spans="1:4" x14ac:dyDescent="0.25">
      <c r="A141" t="s">
        <v>8</v>
      </c>
      <c r="B141" t="s">
        <v>103</v>
      </c>
      <c r="C141" t="s">
        <v>15</v>
      </c>
      <c r="D141">
        <v>-5.12</v>
      </c>
    </row>
    <row r="142" spans="1:4" x14ac:dyDescent="0.25">
      <c r="A142" t="s">
        <v>8</v>
      </c>
      <c r="B142" t="s">
        <v>104</v>
      </c>
      <c r="C142" t="s">
        <v>12</v>
      </c>
      <c r="D142">
        <v>-1E-3</v>
      </c>
    </row>
    <row r="143" spans="1:4" x14ac:dyDescent="0.25">
      <c r="A143" t="s">
        <v>8</v>
      </c>
      <c r="B143" t="s">
        <v>104</v>
      </c>
      <c r="C143" t="s">
        <v>13</v>
      </c>
      <c r="D143">
        <v>-23.99</v>
      </c>
    </row>
    <row r="144" spans="1:4" x14ac:dyDescent="0.25">
      <c r="A144" t="s">
        <v>8</v>
      </c>
      <c r="B144" t="s">
        <v>104</v>
      </c>
      <c r="C144" t="s">
        <v>14</v>
      </c>
      <c r="D144">
        <v>-1E-4</v>
      </c>
    </row>
    <row r="145" spans="1:4" x14ac:dyDescent="0.25">
      <c r="A145" t="s">
        <v>8</v>
      </c>
      <c r="B145" t="s">
        <v>104</v>
      </c>
      <c r="C145" t="s">
        <v>15</v>
      </c>
      <c r="D145">
        <v>-3.01</v>
      </c>
    </row>
    <row r="146" spans="1:4" x14ac:dyDescent="0.25">
      <c r="A146" t="s">
        <v>9</v>
      </c>
      <c r="B146" t="s">
        <v>87</v>
      </c>
      <c r="C146" t="s">
        <v>12</v>
      </c>
      <c r="D146">
        <v>0</v>
      </c>
    </row>
    <row r="147" spans="1:4" x14ac:dyDescent="0.25">
      <c r="A147" t="s">
        <v>9</v>
      </c>
      <c r="B147" t="s">
        <v>87</v>
      </c>
      <c r="C147" t="s">
        <v>13</v>
      </c>
      <c r="D147">
        <v>0</v>
      </c>
    </row>
    <row r="148" spans="1:4" x14ac:dyDescent="0.25">
      <c r="A148" t="s">
        <v>9</v>
      </c>
      <c r="B148" t="s">
        <v>87</v>
      </c>
      <c r="C148" t="s">
        <v>14</v>
      </c>
      <c r="D148">
        <v>-6.4000000000000003E-3</v>
      </c>
    </row>
    <row r="149" spans="1:4" x14ac:dyDescent="0.25">
      <c r="A149" t="s">
        <v>9</v>
      </c>
      <c r="B149" t="s">
        <v>87</v>
      </c>
      <c r="C149" t="s">
        <v>15</v>
      </c>
      <c r="D149">
        <v>-31.97</v>
      </c>
    </row>
    <row r="150" spans="1:4" x14ac:dyDescent="0.25">
      <c r="A150" t="s">
        <v>9</v>
      </c>
      <c r="B150" t="s">
        <v>88</v>
      </c>
      <c r="C150" t="s">
        <v>12</v>
      </c>
      <c r="D150">
        <v>7.0000000000000001E-3</v>
      </c>
    </row>
    <row r="151" spans="1:4" x14ac:dyDescent="0.25">
      <c r="A151" t="s">
        <v>9</v>
      </c>
      <c r="B151" t="s">
        <v>88</v>
      </c>
      <c r="C151" t="s">
        <v>13</v>
      </c>
      <c r="D151">
        <v>34.89</v>
      </c>
    </row>
    <row r="152" spans="1:4" x14ac:dyDescent="0.25">
      <c r="A152" t="s">
        <v>9</v>
      </c>
      <c r="B152" t="s">
        <v>88</v>
      </c>
      <c r="C152" t="s">
        <v>14</v>
      </c>
      <c r="D152">
        <v>6.9999999999999999E-4</v>
      </c>
    </row>
    <row r="153" spans="1:4" x14ac:dyDescent="0.25">
      <c r="A153" t="s">
        <v>9</v>
      </c>
      <c r="B153" t="s">
        <v>88</v>
      </c>
      <c r="C153" t="s">
        <v>15</v>
      </c>
      <c r="D153">
        <v>3.52</v>
      </c>
    </row>
    <row r="154" spans="1:4" x14ac:dyDescent="0.25">
      <c r="A154" t="s">
        <v>9</v>
      </c>
      <c r="B154" t="s">
        <v>89</v>
      </c>
      <c r="C154" t="s">
        <v>12</v>
      </c>
      <c r="D154">
        <v>-2.9999999999999997E-4</v>
      </c>
    </row>
    <row r="155" spans="1:4" x14ac:dyDescent="0.25">
      <c r="A155" t="s">
        <v>9</v>
      </c>
      <c r="B155" t="s">
        <v>89</v>
      </c>
      <c r="C155" t="s">
        <v>13</v>
      </c>
      <c r="D155">
        <v>-1.59</v>
      </c>
    </row>
    <row r="156" spans="1:4" x14ac:dyDescent="0.25">
      <c r="A156" t="s">
        <v>9</v>
      </c>
      <c r="B156" t="s">
        <v>89</v>
      </c>
      <c r="C156" t="s">
        <v>14</v>
      </c>
      <c r="D156">
        <v>-8.9999999999999998E-4</v>
      </c>
    </row>
    <row r="157" spans="1:4" x14ac:dyDescent="0.25">
      <c r="A157" t="s">
        <v>9</v>
      </c>
      <c r="B157" t="s">
        <v>89</v>
      </c>
      <c r="C157" t="s">
        <v>15</v>
      </c>
      <c r="D157">
        <v>-4.43</v>
      </c>
    </row>
    <row r="158" spans="1:4" x14ac:dyDescent="0.25">
      <c r="A158" t="s">
        <v>9</v>
      </c>
      <c r="B158" t="s">
        <v>90</v>
      </c>
      <c r="C158" t="s">
        <v>12</v>
      </c>
      <c r="D158">
        <v>5.0000000000000001E-4</v>
      </c>
    </row>
    <row r="159" spans="1:4" x14ac:dyDescent="0.25">
      <c r="A159" t="s">
        <v>9</v>
      </c>
      <c r="B159" t="s">
        <v>90</v>
      </c>
      <c r="C159" t="s">
        <v>13</v>
      </c>
      <c r="D159">
        <v>2.56</v>
      </c>
    </row>
    <row r="160" spans="1:4" x14ac:dyDescent="0.25">
      <c r="A160" t="s">
        <v>9</v>
      </c>
      <c r="B160" t="s">
        <v>90</v>
      </c>
      <c r="C160" t="s">
        <v>14</v>
      </c>
      <c r="D160">
        <v>-5.9999999999999995E-4</v>
      </c>
    </row>
    <row r="161" spans="1:4" x14ac:dyDescent="0.25">
      <c r="A161" t="s">
        <v>9</v>
      </c>
      <c r="B161" t="s">
        <v>90</v>
      </c>
      <c r="C161" t="s">
        <v>15</v>
      </c>
      <c r="D161">
        <v>-3.05</v>
      </c>
    </row>
    <row r="162" spans="1:4" x14ac:dyDescent="0.25">
      <c r="A162" t="s">
        <v>9</v>
      </c>
      <c r="B162" t="s">
        <v>91</v>
      </c>
      <c r="C162" t="s">
        <v>12</v>
      </c>
      <c r="D162">
        <v>0</v>
      </c>
    </row>
    <row r="163" spans="1:4" x14ac:dyDescent="0.25">
      <c r="A163" t="s">
        <v>9</v>
      </c>
      <c r="B163" t="s">
        <v>91</v>
      </c>
      <c r="C163" t="s">
        <v>13</v>
      </c>
      <c r="D163">
        <v>-0.15</v>
      </c>
    </row>
    <row r="164" spans="1:4" x14ac:dyDescent="0.25">
      <c r="A164" t="s">
        <v>9</v>
      </c>
      <c r="B164" t="s">
        <v>91</v>
      </c>
      <c r="C164" t="s">
        <v>14</v>
      </c>
      <c r="D164">
        <v>-1E-4</v>
      </c>
    </row>
    <row r="165" spans="1:4" x14ac:dyDescent="0.25">
      <c r="A165" t="s">
        <v>9</v>
      </c>
      <c r="B165" t="s">
        <v>91</v>
      </c>
      <c r="C165" t="s">
        <v>15</v>
      </c>
      <c r="D165">
        <v>-0.4</v>
      </c>
    </row>
    <row r="166" spans="1:4" x14ac:dyDescent="0.25">
      <c r="A166" t="s">
        <v>9</v>
      </c>
      <c r="B166" t="s">
        <v>92</v>
      </c>
      <c r="C166" t="s">
        <v>12</v>
      </c>
      <c r="D166">
        <v>8.9999999999999998E-4</v>
      </c>
    </row>
    <row r="167" spans="1:4" x14ac:dyDescent="0.25">
      <c r="A167" t="s">
        <v>9</v>
      </c>
      <c r="B167" t="s">
        <v>92</v>
      </c>
      <c r="C167" t="s">
        <v>13</v>
      </c>
      <c r="D167">
        <v>4.63</v>
      </c>
    </row>
    <row r="168" spans="1:4" x14ac:dyDescent="0.25">
      <c r="A168" t="s">
        <v>9</v>
      </c>
      <c r="B168" t="s">
        <v>92</v>
      </c>
      <c r="C168" t="s">
        <v>14</v>
      </c>
      <c r="D168">
        <v>0</v>
      </c>
    </row>
    <row r="169" spans="1:4" x14ac:dyDescent="0.25">
      <c r="A169" t="s">
        <v>9</v>
      </c>
      <c r="B169" t="s">
        <v>92</v>
      </c>
      <c r="C169" t="s">
        <v>15</v>
      </c>
      <c r="D169">
        <v>-0.17</v>
      </c>
    </row>
    <row r="170" spans="1:4" x14ac:dyDescent="0.25">
      <c r="A170" t="s">
        <v>9</v>
      </c>
      <c r="B170" t="s">
        <v>93</v>
      </c>
      <c r="C170" t="s">
        <v>12</v>
      </c>
      <c r="D170">
        <v>2.0000000000000001E-4</v>
      </c>
    </row>
    <row r="171" spans="1:4" x14ac:dyDescent="0.25">
      <c r="A171" t="s">
        <v>9</v>
      </c>
      <c r="B171" t="s">
        <v>93</v>
      </c>
      <c r="C171" t="s">
        <v>13</v>
      </c>
      <c r="D171">
        <v>0.92</v>
      </c>
    </row>
    <row r="172" spans="1:4" x14ac:dyDescent="0.25">
      <c r="A172" t="s">
        <v>9</v>
      </c>
      <c r="B172" t="s">
        <v>93</v>
      </c>
      <c r="C172" t="s">
        <v>14</v>
      </c>
      <c r="D172">
        <v>0</v>
      </c>
    </row>
    <row r="173" spans="1:4" x14ac:dyDescent="0.25">
      <c r="A173" t="s">
        <v>9</v>
      </c>
      <c r="B173" t="s">
        <v>93</v>
      </c>
      <c r="C173" t="s">
        <v>15</v>
      </c>
      <c r="D173">
        <v>-0.05</v>
      </c>
    </row>
    <row r="174" spans="1:4" x14ac:dyDescent="0.25">
      <c r="A174" t="s">
        <v>9</v>
      </c>
      <c r="B174" t="s">
        <v>94</v>
      </c>
      <c r="C174" t="s">
        <v>12</v>
      </c>
      <c r="D174">
        <v>0</v>
      </c>
    </row>
    <row r="175" spans="1:4" x14ac:dyDescent="0.25">
      <c r="A175" t="s">
        <v>9</v>
      </c>
      <c r="B175" t="s">
        <v>94</v>
      </c>
      <c r="C175" t="s">
        <v>13</v>
      </c>
      <c r="D175">
        <v>0</v>
      </c>
    </row>
    <row r="176" spans="1:4" x14ac:dyDescent="0.25">
      <c r="A176" t="s">
        <v>9</v>
      </c>
      <c r="B176" t="s">
        <v>94</v>
      </c>
      <c r="C176" t="s">
        <v>14</v>
      </c>
      <c r="D176">
        <v>1E-4</v>
      </c>
    </row>
    <row r="177" spans="1:4" x14ac:dyDescent="0.25">
      <c r="A177" t="s">
        <v>9</v>
      </c>
      <c r="B177" t="s">
        <v>94</v>
      </c>
      <c r="C177" t="s">
        <v>15</v>
      </c>
      <c r="D177">
        <v>0.7</v>
      </c>
    </row>
    <row r="178" spans="1:4" x14ac:dyDescent="0.25">
      <c r="A178" t="s">
        <v>9</v>
      </c>
      <c r="B178" t="s">
        <v>95</v>
      </c>
      <c r="C178" t="s">
        <v>12</v>
      </c>
      <c r="D178">
        <v>0</v>
      </c>
    </row>
    <row r="179" spans="1:4" x14ac:dyDescent="0.25">
      <c r="A179" t="s">
        <v>9</v>
      </c>
      <c r="B179" t="s">
        <v>95</v>
      </c>
      <c r="C179" t="s">
        <v>13</v>
      </c>
      <c r="D179">
        <v>0</v>
      </c>
    </row>
    <row r="180" spans="1:4" x14ac:dyDescent="0.25">
      <c r="A180" t="s">
        <v>9</v>
      </c>
      <c r="B180" t="s">
        <v>95</v>
      </c>
      <c r="C180" t="s">
        <v>14</v>
      </c>
      <c r="D180">
        <v>2.0000000000000001E-4</v>
      </c>
    </row>
    <row r="181" spans="1:4" x14ac:dyDescent="0.25">
      <c r="A181" t="s">
        <v>9</v>
      </c>
      <c r="B181" t="s">
        <v>95</v>
      </c>
      <c r="C181" t="s">
        <v>15</v>
      </c>
      <c r="D181">
        <v>1.19</v>
      </c>
    </row>
    <row r="182" spans="1:4" x14ac:dyDescent="0.25">
      <c r="A182" t="s">
        <v>9</v>
      </c>
      <c r="B182" t="s">
        <v>96</v>
      </c>
      <c r="C182" t="s">
        <v>12</v>
      </c>
      <c r="D182">
        <v>0</v>
      </c>
    </row>
    <row r="183" spans="1:4" x14ac:dyDescent="0.25">
      <c r="A183" t="s">
        <v>9</v>
      </c>
      <c r="B183" t="s">
        <v>96</v>
      </c>
      <c r="C183" t="s">
        <v>13</v>
      </c>
      <c r="D183">
        <v>0</v>
      </c>
    </row>
    <row r="184" spans="1:4" x14ac:dyDescent="0.25">
      <c r="A184" t="s">
        <v>9</v>
      </c>
      <c r="B184" t="s">
        <v>96</v>
      </c>
      <c r="C184" t="s">
        <v>14</v>
      </c>
      <c r="D184">
        <v>2.0000000000000001E-4</v>
      </c>
    </row>
    <row r="185" spans="1:4" x14ac:dyDescent="0.25">
      <c r="A185" t="s">
        <v>9</v>
      </c>
      <c r="B185" t="s">
        <v>96</v>
      </c>
      <c r="C185" t="s">
        <v>15</v>
      </c>
      <c r="D185">
        <v>1.2</v>
      </c>
    </row>
    <row r="186" spans="1:4" x14ac:dyDescent="0.25">
      <c r="A186" t="s">
        <v>9</v>
      </c>
      <c r="B186" t="s">
        <v>97</v>
      </c>
      <c r="C186" t="s">
        <v>12</v>
      </c>
      <c r="D186">
        <v>0</v>
      </c>
    </row>
    <row r="187" spans="1:4" x14ac:dyDescent="0.25">
      <c r="A187" t="s">
        <v>9</v>
      </c>
      <c r="B187" t="s">
        <v>97</v>
      </c>
      <c r="C187" t="s">
        <v>13</v>
      </c>
      <c r="D187">
        <v>0</v>
      </c>
    </row>
    <row r="188" spans="1:4" x14ac:dyDescent="0.25">
      <c r="A188" t="s">
        <v>9</v>
      </c>
      <c r="B188" t="s">
        <v>97</v>
      </c>
      <c r="C188" t="s">
        <v>14</v>
      </c>
      <c r="D188">
        <v>2.9999999999999997E-4</v>
      </c>
    </row>
    <row r="189" spans="1:4" x14ac:dyDescent="0.25">
      <c r="A189" t="s">
        <v>9</v>
      </c>
      <c r="B189" t="s">
        <v>97</v>
      </c>
      <c r="C189" t="s">
        <v>15</v>
      </c>
      <c r="D189">
        <v>1.54</v>
      </c>
    </row>
    <row r="190" spans="1:4" x14ac:dyDescent="0.25">
      <c r="A190" t="s">
        <v>9</v>
      </c>
      <c r="B190" t="s">
        <v>98</v>
      </c>
      <c r="C190" t="s">
        <v>12</v>
      </c>
      <c r="D190">
        <v>2.8999999999999998E-3</v>
      </c>
    </row>
    <row r="191" spans="1:4" x14ac:dyDescent="0.25">
      <c r="A191" t="s">
        <v>9</v>
      </c>
      <c r="B191" t="s">
        <v>98</v>
      </c>
      <c r="C191" t="s">
        <v>13</v>
      </c>
      <c r="D191">
        <v>14.26</v>
      </c>
    </row>
    <row r="192" spans="1:4" x14ac:dyDescent="0.25">
      <c r="A192" t="s">
        <v>9</v>
      </c>
      <c r="B192" t="s">
        <v>98</v>
      </c>
      <c r="C192" t="s">
        <v>14</v>
      </c>
      <c r="D192">
        <v>-6.9999999999999999E-4</v>
      </c>
    </row>
    <row r="193" spans="1:4" x14ac:dyDescent="0.25">
      <c r="A193" t="s">
        <v>9</v>
      </c>
      <c r="B193" t="s">
        <v>98</v>
      </c>
      <c r="C193" t="s">
        <v>15</v>
      </c>
      <c r="D193">
        <v>-3.65</v>
      </c>
    </row>
    <row r="194" spans="1:4" x14ac:dyDescent="0.25">
      <c r="A194" t="s">
        <v>9</v>
      </c>
      <c r="B194" t="s">
        <v>99</v>
      </c>
      <c r="C194" t="s">
        <v>12</v>
      </c>
      <c r="D194">
        <v>1E-3</v>
      </c>
    </row>
    <row r="195" spans="1:4" x14ac:dyDescent="0.25">
      <c r="A195" t="s">
        <v>9</v>
      </c>
      <c r="B195" t="s">
        <v>99</v>
      </c>
      <c r="C195" t="s">
        <v>13</v>
      </c>
      <c r="D195">
        <v>5.2</v>
      </c>
    </row>
    <row r="196" spans="1:4" x14ac:dyDescent="0.25">
      <c r="A196" t="s">
        <v>9</v>
      </c>
      <c r="B196" t="s">
        <v>99</v>
      </c>
      <c r="C196" t="s">
        <v>14</v>
      </c>
      <c r="D196">
        <v>1.1999999999999999E-3</v>
      </c>
    </row>
    <row r="197" spans="1:4" x14ac:dyDescent="0.25">
      <c r="A197" t="s">
        <v>9</v>
      </c>
      <c r="B197" t="s">
        <v>99</v>
      </c>
      <c r="C197" t="s">
        <v>15</v>
      </c>
      <c r="D197">
        <v>6.02</v>
      </c>
    </row>
    <row r="198" spans="1:4" x14ac:dyDescent="0.25">
      <c r="A198" t="s">
        <v>9</v>
      </c>
      <c r="B198" t="s">
        <v>100</v>
      </c>
      <c r="C198" t="s">
        <v>12</v>
      </c>
      <c r="D198">
        <v>1.1999999999999999E-3</v>
      </c>
    </row>
    <row r="199" spans="1:4" x14ac:dyDescent="0.25">
      <c r="A199" t="s">
        <v>9</v>
      </c>
      <c r="B199" t="s">
        <v>100</v>
      </c>
      <c r="C199" t="s">
        <v>13</v>
      </c>
      <c r="D199">
        <v>6.19</v>
      </c>
    </row>
    <row r="200" spans="1:4" x14ac:dyDescent="0.25">
      <c r="A200" t="s">
        <v>9</v>
      </c>
      <c r="B200" t="s">
        <v>100</v>
      </c>
      <c r="C200" t="s">
        <v>14</v>
      </c>
      <c r="D200">
        <v>1.6000000000000001E-3</v>
      </c>
    </row>
    <row r="201" spans="1:4" x14ac:dyDescent="0.25">
      <c r="A201" t="s">
        <v>9</v>
      </c>
      <c r="B201" t="s">
        <v>100</v>
      </c>
      <c r="C201" t="s">
        <v>15</v>
      </c>
      <c r="D201">
        <v>7.92</v>
      </c>
    </row>
    <row r="202" spans="1:4" x14ac:dyDescent="0.25">
      <c r="A202" t="s">
        <v>9</v>
      </c>
      <c r="B202" t="s">
        <v>101</v>
      </c>
      <c r="C202" t="s">
        <v>12</v>
      </c>
      <c r="D202">
        <v>-9.4000000000000004E-3</v>
      </c>
    </row>
    <row r="203" spans="1:4" x14ac:dyDescent="0.25">
      <c r="A203" t="s">
        <v>9</v>
      </c>
      <c r="B203" t="s">
        <v>101</v>
      </c>
      <c r="C203" t="s">
        <v>13</v>
      </c>
      <c r="D203">
        <v>-47.1</v>
      </c>
    </row>
    <row r="204" spans="1:4" x14ac:dyDescent="0.25">
      <c r="A204" t="s">
        <v>9</v>
      </c>
      <c r="B204" t="s">
        <v>101</v>
      </c>
      <c r="C204" t="s">
        <v>14</v>
      </c>
      <c r="D204">
        <v>5.0000000000000001E-4</v>
      </c>
    </row>
    <row r="205" spans="1:4" x14ac:dyDescent="0.25">
      <c r="A205" t="s">
        <v>9</v>
      </c>
      <c r="B205" t="s">
        <v>101</v>
      </c>
      <c r="C205" t="s">
        <v>15</v>
      </c>
      <c r="D205">
        <v>2.5</v>
      </c>
    </row>
    <row r="206" spans="1:4" x14ac:dyDescent="0.25">
      <c r="A206" t="s">
        <v>9</v>
      </c>
      <c r="B206" t="s">
        <v>102</v>
      </c>
      <c r="C206" t="s">
        <v>12</v>
      </c>
      <c r="D206">
        <v>1.01E-2</v>
      </c>
    </row>
    <row r="207" spans="1:4" x14ac:dyDescent="0.25">
      <c r="A207" t="s">
        <v>9</v>
      </c>
      <c r="B207" t="s">
        <v>102</v>
      </c>
      <c r="C207" t="s">
        <v>13</v>
      </c>
      <c r="D207">
        <v>50.26</v>
      </c>
    </row>
    <row r="208" spans="1:4" x14ac:dyDescent="0.25">
      <c r="A208" t="s">
        <v>9</v>
      </c>
      <c r="B208" t="s">
        <v>102</v>
      </c>
      <c r="C208" t="s">
        <v>14</v>
      </c>
      <c r="D208">
        <v>-1E-4</v>
      </c>
    </row>
    <row r="209" spans="1:4" x14ac:dyDescent="0.25">
      <c r="A209" t="s">
        <v>9</v>
      </c>
      <c r="B209" t="s">
        <v>102</v>
      </c>
      <c r="C209" t="s">
        <v>15</v>
      </c>
      <c r="D209">
        <v>-0.45</v>
      </c>
    </row>
    <row r="210" spans="1:4" x14ac:dyDescent="0.25">
      <c r="A210" t="s">
        <v>9</v>
      </c>
      <c r="B210" t="s">
        <v>103</v>
      </c>
      <c r="C210" t="s">
        <v>12</v>
      </c>
      <c r="D210">
        <v>1.06E-2</v>
      </c>
    </row>
    <row r="211" spans="1:4" x14ac:dyDescent="0.25">
      <c r="A211" t="s">
        <v>9</v>
      </c>
      <c r="B211" t="s">
        <v>103</v>
      </c>
      <c r="C211" t="s">
        <v>13</v>
      </c>
      <c r="D211">
        <v>52.73</v>
      </c>
    </row>
    <row r="212" spans="1:4" x14ac:dyDescent="0.25">
      <c r="A212" t="s">
        <v>9</v>
      </c>
      <c r="B212" t="s">
        <v>103</v>
      </c>
      <c r="C212" t="s">
        <v>14</v>
      </c>
      <c r="D212">
        <v>0</v>
      </c>
    </row>
    <row r="213" spans="1:4" x14ac:dyDescent="0.25">
      <c r="A213" t="s">
        <v>9</v>
      </c>
      <c r="B213" t="s">
        <v>103</v>
      </c>
      <c r="C213" t="s">
        <v>15</v>
      </c>
      <c r="D213">
        <v>-0.08</v>
      </c>
    </row>
    <row r="214" spans="1:4" x14ac:dyDescent="0.25">
      <c r="A214" t="s">
        <v>9</v>
      </c>
      <c r="B214" t="s">
        <v>104</v>
      </c>
      <c r="C214" t="s">
        <v>12</v>
      </c>
      <c r="D214">
        <v>-6.9999999999999999E-4</v>
      </c>
    </row>
    <row r="215" spans="1:4" x14ac:dyDescent="0.25">
      <c r="A215" t="s">
        <v>9</v>
      </c>
      <c r="B215" t="s">
        <v>104</v>
      </c>
      <c r="C215" t="s">
        <v>13</v>
      </c>
      <c r="D215">
        <v>-3.28</v>
      </c>
    </row>
    <row r="216" spans="1:4" x14ac:dyDescent="0.25">
      <c r="A216" t="s">
        <v>9</v>
      </c>
      <c r="B216" t="s">
        <v>104</v>
      </c>
      <c r="C216" t="s">
        <v>14</v>
      </c>
      <c r="D216">
        <v>0</v>
      </c>
    </row>
    <row r="217" spans="1:4" x14ac:dyDescent="0.25">
      <c r="A217" t="s">
        <v>9</v>
      </c>
      <c r="B217" t="s">
        <v>104</v>
      </c>
      <c r="C217" t="s">
        <v>15</v>
      </c>
      <c r="D217">
        <v>0.15</v>
      </c>
    </row>
    <row r="218" spans="1:4" x14ac:dyDescent="0.25">
      <c r="A218" t="s">
        <v>10</v>
      </c>
      <c r="B218" t="s">
        <v>87</v>
      </c>
      <c r="C218" t="s">
        <v>12</v>
      </c>
      <c r="D218">
        <v>0</v>
      </c>
    </row>
    <row r="219" spans="1:4" x14ac:dyDescent="0.25">
      <c r="A219" t="s">
        <v>10</v>
      </c>
      <c r="B219" t="s">
        <v>87</v>
      </c>
      <c r="C219" t="s">
        <v>13</v>
      </c>
      <c r="D219">
        <v>0</v>
      </c>
    </row>
    <row r="220" spans="1:4" x14ac:dyDescent="0.25">
      <c r="A220" t="s">
        <v>10</v>
      </c>
      <c r="B220" t="s">
        <v>87</v>
      </c>
      <c r="C220" t="s">
        <v>14</v>
      </c>
      <c r="D220">
        <v>-9.1999999999999998E-3</v>
      </c>
    </row>
    <row r="221" spans="1:4" x14ac:dyDescent="0.25">
      <c r="A221" t="s">
        <v>10</v>
      </c>
      <c r="B221" t="s">
        <v>87</v>
      </c>
      <c r="C221" t="s">
        <v>15</v>
      </c>
      <c r="D221">
        <v>-34.67</v>
      </c>
    </row>
    <row r="222" spans="1:4" x14ac:dyDescent="0.25">
      <c r="A222" t="s">
        <v>10</v>
      </c>
      <c r="B222" t="s">
        <v>88</v>
      </c>
      <c r="C222" t="s">
        <v>12</v>
      </c>
      <c r="D222">
        <v>1.2699999999999999E-2</v>
      </c>
    </row>
    <row r="223" spans="1:4" x14ac:dyDescent="0.25">
      <c r="A223" t="s">
        <v>10</v>
      </c>
      <c r="B223" t="s">
        <v>88</v>
      </c>
      <c r="C223" t="s">
        <v>13</v>
      </c>
      <c r="D223">
        <v>48.12</v>
      </c>
    </row>
    <row r="224" spans="1:4" x14ac:dyDescent="0.25">
      <c r="A224" t="s">
        <v>10</v>
      </c>
      <c r="B224" t="s">
        <v>88</v>
      </c>
      <c r="C224" t="s">
        <v>14</v>
      </c>
      <c r="D224">
        <v>5.8999999999999999E-3</v>
      </c>
    </row>
    <row r="225" spans="1:4" x14ac:dyDescent="0.25">
      <c r="A225" t="s">
        <v>10</v>
      </c>
      <c r="B225" t="s">
        <v>88</v>
      </c>
      <c r="C225" t="s">
        <v>15</v>
      </c>
      <c r="D225">
        <v>22.23</v>
      </c>
    </row>
    <row r="226" spans="1:4" x14ac:dyDescent="0.25">
      <c r="A226" t="s">
        <v>10</v>
      </c>
      <c r="B226" t="s">
        <v>89</v>
      </c>
      <c r="C226" t="s">
        <v>12</v>
      </c>
      <c r="D226">
        <v>4.0000000000000002E-4</v>
      </c>
    </row>
    <row r="227" spans="1:4" x14ac:dyDescent="0.25">
      <c r="A227" t="s">
        <v>10</v>
      </c>
      <c r="B227" t="s">
        <v>89</v>
      </c>
      <c r="C227" t="s">
        <v>13</v>
      </c>
      <c r="D227">
        <v>1.5</v>
      </c>
    </row>
    <row r="228" spans="1:4" x14ac:dyDescent="0.25">
      <c r="A228" t="s">
        <v>10</v>
      </c>
      <c r="B228" t="s">
        <v>89</v>
      </c>
      <c r="C228" t="s">
        <v>14</v>
      </c>
      <c r="D228">
        <v>-5.3E-3</v>
      </c>
    </row>
    <row r="229" spans="1:4" x14ac:dyDescent="0.25">
      <c r="A229" t="s">
        <v>10</v>
      </c>
      <c r="B229" t="s">
        <v>89</v>
      </c>
      <c r="C229" t="s">
        <v>15</v>
      </c>
      <c r="D229">
        <v>-20.2</v>
      </c>
    </row>
    <row r="230" spans="1:4" x14ac:dyDescent="0.25">
      <c r="A230" t="s">
        <v>10</v>
      </c>
      <c r="B230" t="s">
        <v>90</v>
      </c>
      <c r="C230" t="s">
        <v>12</v>
      </c>
      <c r="D230">
        <v>-1.8E-3</v>
      </c>
    </row>
    <row r="231" spans="1:4" x14ac:dyDescent="0.25">
      <c r="A231" t="s">
        <v>10</v>
      </c>
      <c r="B231" t="s">
        <v>90</v>
      </c>
      <c r="C231" t="s">
        <v>13</v>
      </c>
      <c r="D231">
        <v>-6.65</v>
      </c>
    </row>
    <row r="232" spans="1:4" x14ac:dyDescent="0.25">
      <c r="A232" t="s">
        <v>10</v>
      </c>
      <c r="B232" t="s">
        <v>90</v>
      </c>
      <c r="C232" t="s">
        <v>14</v>
      </c>
      <c r="D232">
        <v>5.9999999999999995E-4</v>
      </c>
    </row>
    <row r="233" spans="1:4" x14ac:dyDescent="0.25">
      <c r="A233" t="s">
        <v>10</v>
      </c>
      <c r="B233" t="s">
        <v>90</v>
      </c>
      <c r="C233" t="s">
        <v>15</v>
      </c>
      <c r="D233">
        <v>2.2200000000000002</v>
      </c>
    </row>
    <row r="234" spans="1:4" x14ac:dyDescent="0.25">
      <c r="A234" t="s">
        <v>10</v>
      </c>
      <c r="B234" t="s">
        <v>91</v>
      </c>
      <c r="C234" t="s">
        <v>12</v>
      </c>
      <c r="D234">
        <v>1.4E-3</v>
      </c>
    </row>
    <row r="235" spans="1:4" x14ac:dyDescent="0.25">
      <c r="A235" t="s">
        <v>10</v>
      </c>
      <c r="B235" t="s">
        <v>91</v>
      </c>
      <c r="C235" t="s">
        <v>13</v>
      </c>
      <c r="D235">
        <v>5.18</v>
      </c>
    </row>
    <row r="236" spans="1:4" x14ac:dyDescent="0.25">
      <c r="A236" t="s">
        <v>10</v>
      </c>
      <c r="B236" t="s">
        <v>91</v>
      </c>
      <c r="C236" t="s">
        <v>14</v>
      </c>
      <c r="D236">
        <v>-1E-4</v>
      </c>
    </row>
    <row r="237" spans="1:4" x14ac:dyDescent="0.25">
      <c r="A237" t="s">
        <v>10</v>
      </c>
      <c r="B237" t="s">
        <v>91</v>
      </c>
      <c r="C237" t="s">
        <v>15</v>
      </c>
      <c r="D237">
        <v>-0.28999999999999998</v>
      </c>
    </row>
    <row r="238" spans="1:4" x14ac:dyDescent="0.25">
      <c r="A238" t="s">
        <v>10</v>
      </c>
      <c r="B238" t="s">
        <v>92</v>
      </c>
      <c r="C238" t="s">
        <v>12</v>
      </c>
      <c r="D238">
        <v>2.3999999999999998E-3</v>
      </c>
    </row>
    <row r="239" spans="1:4" x14ac:dyDescent="0.25">
      <c r="A239" t="s">
        <v>10</v>
      </c>
      <c r="B239" t="s">
        <v>92</v>
      </c>
      <c r="C239" t="s">
        <v>13</v>
      </c>
      <c r="D239">
        <v>9.08</v>
      </c>
    </row>
    <row r="240" spans="1:4" x14ac:dyDescent="0.25">
      <c r="A240" t="s">
        <v>10</v>
      </c>
      <c r="B240" t="s">
        <v>92</v>
      </c>
      <c r="C240" t="s">
        <v>14</v>
      </c>
      <c r="D240">
        <v>-1E-4</v>
      </c>
    </row>
    <row r="241" spans="1:4" x14ac:dyDescent="0.25">
      <c r="A241" t="s">
        <v>10</v>
      </c>
      <c r="B241" t="s">
        <v>92</v>
      </c>
      <c r="C241" t="s">
        <v>15</v>
      </c>
      <c r="D241">
        <v>-0.4</v>
      </c>
    </row>
    <row r="242" spans="1:4" x14ac:dyDescent="0.25">
      <c r="A242" t="s">
        <v>10</v>
      </c>
      <c r="B242" t="s">
        <v>93</v>
      </c>
      <c r="C242" t="s">
        <v>12</v>
      </c>
      <c r="D242">
        <v>1.4E-3</v>
      </c>
    </row>
    <row r="243" spans="1:4" x14ac:dyDescent="0.25">
      <c r="A243" t="s">
        <v>10</v>
      </c>
      <c r="B243" t="s">
        <v>93</v>
      </c>
      <c r="C243" t="s">
        <v>13</v>
      </c>
      <c r="D243">
        <v>5.2</v>
      </c>
    </row>
    <row r="244" spans="1:4" x14ac:dyDescent="0.25">
      <c r="A244" t="s">
        <v>10</v>
      </c>
      <c r="B244" t="s">
        <v>93</v>
      </c>
      <c r="C244" t="s">
        <v>14</v>
      </c>
      <c r="D244">
        <v>-1E-4</v>
      </c>
    </row>
    <row r="245" spans="1:4" x14ac:dyDescent="0.25">
      <c r="A245" t="s">
        <v>10</v>
      </c>
      <c r="B245" t="s">
        <v>93</v>
      </c>
      <c r="C245" t="s">
        <v>15</v>
      </c>
      <c r="D245">
        <v>-0.33</v>
      </c>
    </row>
    <row r="246" spans="1:4" x14ac:dyDescent="0.25">
      <c r="A246" t="s">
        <v>10</v>
      </c>
      <c r="B246" t="s">
        <v>94</v>
      </c>
      <c r="C246" t="s">
        <v>12</v>
      </c>
      <c r="D246">
        <v>0</v>
      </c>
    </row>
    <row r="247" spans="1:4" x14ac:dyDescent="0.25">
      <c r="A247" t="s">
        <v>10</v>
      </c>
      <c r="B247" t="s">
        <v>94</v>
      </c>
      <c r="C247" t="s">
        <v>13</v>
      </c>
      <c r="D247">
        <v>0</v>
      </c>
    </row>
    <row r="248" spans="1:4" x14ac:dyDescent="0.25">
      <c r="A248" t="s">
        <v>10</v>
      </c>
      <c r="B248" t="s">
        <v>94</v>
      </c>
      <c r="C248" t="s">
        <v>14</v>
      </c>
      <c r="D248">
        <v>-2.9999999999999997E-4</v>
      </c>
    </row>
    <row r="249" spans="1:4" x14ac:dyDescent="0.25">
      <c r="A249" t="s">
        <v>10</v>
      </c>
      <c r="B249" t="s">
        <v>94</v>
      </c>
      <c r="C249" t="s">
        <v>15</v>
      </c>
      <c r="D249">
        <v>-1.2</v>
      </c>
    </row>
    <row r="250" spans="1:4" x14ac:dyDescent="0.25">
      <c r="A250" t="s">
        <v>10</v>
      </c>
      <c r="B250" t="s">
        <v>95</v>
      </c>
      <c r="C250" t="s">
        <v>12</v>
      </c>
      <c r="D250">
        <v>0</v>
      </c>
    </row>
    <row r="251" spans="1:4" x14ac:dyDescent="0.25">
      <c r="A251" t="s">
        <v>10</v>
      </c>
      <c r="B251" t="s">
        <v>95</v>
      </c>
      <c r="C251" t="s">
        <v>13</v>
      </c>
      <c r="D251">
        <v>0</v>
      </c>
    </row>
    <row r="252" spans="1:4" x14ac:dyDescent="0.25">
      <c r="A252" t="s">
        <v>10</v>
      </c>
      <c r="B252" t="s">
        <v>95</v>
      </c>
      <c r="C252" t="s">
        <v>14</v>
      </c>
      <c r="D252">
        <v>-2.0000000000000001E-4</v>
      </c>
    </row>
    <row r="253" spans="1:4" x14ac:dyDescent="0.25">
      <c r="A253" t="s">
        <v>10</v>
      </c>
      <c r="B253" t="s">
        <v>95</v>
      </c>
      <c r="C253" t="s">
        <v>15</v>
      </c>
      <c r="D253">
        <v>-0.85</v>
      </c>
    </row>
    <row r="254" spans="1:4" x14ac:dyDescent="0.25">
      <c r="A254" t="s">
        <v>10</v>
      </c>
      <c r="B254" t="s">
        <v>96</v>
      </c>
      <c r="C254" t="s">
        <v>12</v>
      </c>
      <c r="D254">
        <v>0</v>
      </c>
    </row>
    <row r="255" spans="1:4" x14ac:dyDescent="0.25">
      <c r="A255" t="s">
        <v>10</v>
      </c>
      <c r="B255" t="s">
        <v>96</v>
      </c>
      <c r="C255" t="s">
        <v>13</v>
      </c>
      <c r="D255">
        <v>0</v>
      </c>
    </row>
    <row r="256" spans="1:4" x14ac:dyDescent="0.25">
      <c r="A256" t="s">
        <v>10</v>
      </c>
      <c r="B256" t="s">
        <v>96</v>
      </c>
      <c r="C256" t="s">
        <v>14</v>
      </c>
      <c r="D256">
        <v>-2.0000000000000001E-4</v>
      </c>
    </row>
    <row r="257" spans="1:4" x14ac:dyDescent="0.25">
      <c r="A257" t="s">
        <v>10</v>
      </c>
      <c r="B257" t="s">
        <v>96</v>
      </c>
      <c r="C257" t="s">
        <v>15</v>
      </c>
      <c r="D257">
        <v>-0.67</v>
      </c>
    </row>
    <row r="258" spans="1:4" x14ac:dyDescent="0.25">
      <c r="A258" t="s">
        <v>10</v>
      </c>
      <c r="B258" t="s">
        <v>97</v>
      </c>
      <c r="C258" t="s">
        <v>12</v>
      </c>
      <c r="D258">
        <v>0</v>
      </c>
    </row>
    <row r="259" spans="1:4" x14ac:dyDescent="0.25">
      <c r="A259" t="s">
        <v>10</v>
      </c>
      <c r="B259" t="s">
        <v>97</v>
      </c>
      <c r="C259" t="s">
        <v>13</v>
      </c>
      <c r="D259">
        <v>0</v>
      </c>
    </row>
    <row r="260" spans="1:4" x14ac:dyDescent="0.25">
      <c r="A260" t="s">
        <v>10</v>
      </c>
      <c r="B260" t="s">
        <v>97</v>
      </c>
      <c r="C260" t="s">
        <v>14</v>
      </c>
      <c r="D260">
        <v>1E-4</v>
      </c>
    </row>
    <row r="261" spans="1:4" x14ac:dyDescent="0.25">
      <c r="A261" t="s">
        <v>10</v>
      </c>
      <c r="B261" t="s">
        <v>97</v>
      </c>
      <c r="C261" t="s">
        <v>15</v>
      </c>
      <c r="D261">
        <v>0.38</v>
      </c>
    </row>
    <row r="262" spans="1:4" x14ac:dyDescent="0.25">
      <c r="A262" t="s">
        <v>10</v>
      </c>
      <c r="B262" t="s">
        <v>98</v>
      </c>
      <c r="C262" t="s">
        <v>12</v>
      </c>
      <c r="D262">
        <v>5.0000000000000001E-4</v>
      </c>
    </row>
    <row r="263" spans="1:4" x14ac:dyDescent="0.25">
      <c r="A263" t="s">
        <v>10</v>
      </c>
      <c r="B263" t="s">
        <v>98</v>
      </c>
      <c r="C263" t="s">
        <v>13</v>
      </c>
      <c r="D263">
        <v>1.73</v>
      </c>
    </row>
    <row r="264" spans="1:4" x14ac:dyDescent="0.25">
      <c r="A264" t="s">
        <v>10</v>
      </c>
      <c r="B264" t="s">
        <v>98</v>
      </c>
      <c r="C264" t="s">
        <v>14</v>
      </c>
      <c r="D264">
        <v>1.8E-3</v>
      </c>
    </row>
    <row r="265" spans="1:4" x14ac:dyDescent="0.25">
      <c r="A265" t="s">
        <v>10</v>
      </c>
      <c r="B265" t="s">
        <v>98</v>
      </c>
      <c r="C265" t="s">
        <v>15</v>
      </c>
      <c r="D265">
        <v>6.74</v>
      </c>
    </row>
    <row r="266" spans="1:4" x14ac:dyDescent="0.25">
      <c r="A266" t="s">
        <v>10</v>
      </c>
      <c r="B266" t="s">
        <v>99</v>
      </c>
      <c r="C266" t="s">
        <v>12</v>
      </c>
      <c r="D266">
        <v>3.5999999999999999E-3</v>
      </c>
    </row>
    <row r="267" spans="1:4" x14ac:dyDescent="0.25">
      <c r="A267" t="s">
        <v>10</v>
      </c>
      <c r="B267" t="s">
        <v>99</v>
      </c>
      <c r="C267" t="s">
        <v>13</v>
      </c>
      <c r="D267">
        <v>13.65</v>
      </c>
    </row>
    <row r="268" spans="1:4" x14ac:dyDescent="0.25">
      <c r="A268" t="s">
        <v>10</v>
      </c>
      <c r="B268" t="s">
        <v>99</v>
      </c>
      <c r="C268" t="s">
        <v>14</v>
      </c>
      <c r="D268">
        <v>-1.8E-3</v>
      </c>
    </row>
    <row r="269" spans="1:4" x14ac:dyDescent="0.25">
      <c r="A269" t="s">
        <v>10</v>
      </c>
      <c r="B269" t="s">
        <v>99</v>
      </c>
      <c r="C269" t="s">
        <v>15</v>
      </c>
      <c r="D269">
        <v>-6.66</v>
      </c>
    </row>
    <row r="270" spans="1:4" x14ac:dyDescent="0.25">
      <c r="A270" t="s">
        <v>10</v>
      </c>
      <c r="B270" t="s">
        <v>100</v>
      </c>
      <c r="C270" t="s">
        <v>12</v>
      </c>
      <c r="D270">
        <v>5.9999999999999995E-4</v>
      </c>
    </row>
    <row r="271" spans="1:4" x14ac:dyDescent="0.25">
      <c r="A271" t="s">
        <v>10</v>
      </c>
      <c r="B271" t="s">
        <v>100</v>
      </c>
      <c r="C271" t="s">
        <v>13</v>
      </c>
      <c r="D271">
        <v>2.21</v>
      </c>
    </row>
    <row r="272" spans="1:4" x14ac:dyDescent="0.25">
      <c r="A272" t="s">
        <v>10</v>
      </c>
      <c r="B272" t="s">
        <v>100</v>
      </c>
      <c r="C272" t="s">
        <v>14</v>
      </c>
      <c r="D272">
        <v>4.0000000000000002E-4</v>
      </c>
    </row>
    <row r="273" spans="1:4" x14ac:dyDescent="0.25">
      <c r="A273" t="s">
        <v>10</v>
      </c>
      <c r="B273" t="s">
        <v>100</v>
      </c>
      <c r="C273" t="s">
        <v>15</v>
      </c>
      <c r="D273">
        <v>1.6</v>
      </c>
    </row>
    <row r="274" spans="1:4" x14ac:dyDescent="0.25">
      <c r="A274" t="s">
        <v>10</v>
      </c>
      <c r="B274" t="s">
        <v>101</v>
      </c>
      <c r="C274" t="s">
        <v>12</v>
      </c>
      <c r="D274">
        <v>-6.1999999999999998E-3</v>
      </c>
    </row>
    <row r="275" spans="1:4" x14ac:dyDescent="0.25">
      <c r="A275" t="s">
        <v>10</v>
      </c>
      <c r="B275" t="s">
        <v>101</v>
      </c>
      <c r="C275" t="s">
        <v>13</v>
      </c>
      <c r="D275">
        <v>-23.38</v>
      </c>
    </row>
    <row r="276" spans="1:4" x14ac:dyDescent="0.25">
      <c r="A276" t="s">
        <v>10</v>
      </c>
      <c r="B276" t="s">
        <v>101</v>
      </c>
      <c r="C276" t="s">
        <v>14</v>
      </c>
      <c r="D276">
        <v>1.6999999999999999E-3</v>
      </c>
    </row>
    <row r="277" spans="1:4" x14ac:dyDescent="0.25">
      <c r="A277" t="s">
        <v>10</v>
      </c>
      <c r="B277" t="s">
        <v>101</v>
      </c>
      <c r="C277" t="s">
        <v>15</v>
      </c>
      <c r="D277">
        <v>6.35</v>
      </c>
    </row>
    <row r="278" spans="1:4" x14ac:dyDescent="0.25">
      <c r="A278" t="s">
        <v>10</v>
      </c>
      <c r="B278" t="s">
        <v>102</v>
      </c>
      <c r="C278" t="s">
        <v>12</v>
      </c>
      <c r="D278">
        <v>9.5999999999999992E-3</v>
      </c>
    </row>
    <row r="279" spans="1:4" x14ac:dyDescent="0.25">
      <c r="A279" t="s">
        <v>10</v>
      </c>
      <c r="B279" t="s">
        <v>102</v>
      </c>
      <c r="C279" t="s">
        <v>13</v>
      </c>
      <c r="D279">
        <v>36.26</v>
      </c>
    </row>
    <row r="280" spans="1:4" x14ac:dyDescent="0.25">
      <c r="A280" t="s">
        <v>10</v>
      </c>
      <c r="B280" t="s">
        <v>102</v>
      </c>
      <c r="C280" t="s">
        <v>14</v>
      </c>
      <c r="D280">
        <v>2.9999999999999997E-4</v>
      </c>
    </row>
    <row r="281" spans="1:4" x14ac:dyDescent="0.25">
      <c r="A281" t="s">
        <v>10</v>
      </c>
      <c r="B281" t="s">
        <v>102</v>
      </c>
      <c r="C281" t="s">
        <v>15</v>
      </c>
      <c r="D281">
        <v>1.18</v>
      </c>
    </row>
    <row r="282" spans="1:4" x14ac:dyDescent="0.25">
      <c r="A282" t="s">
        <v>10</v>
      </c>
      <c r="B282" t="s">
        <v>103</v>
      </c>
      <c r="C282" t="s">
        <v>12</v>
      </c>
      <c r="D282">
        <v>6.6E-3</v>
      </c>
    </row>
    <row r="283" spans="1:4" x14ac:dyDescent="0.25">
      <c r="A283" t="s">
        <v>10</v>
      </c>
      <c r="B283" t="s">
        <v>103</v>
      </c>
      <c r="C283" t="s">
        <v>13</v>
      </c>
      <c r="D283">
        <v>25.07</v>
      </c>
    </row>
    <row r="284" spans="1:4" x14ac:dyDescent="0.25">
      <c r="A284" t="s">
        <v>10</v>
      </c>
      <c r="B284" t="s">
        <v>103</v>
      </c>
      <c r="C284" t="s">
        <v>14</v>
      </c>
      <c r="D284">
        <v>4.0000000000000002E-4</v>
      </c>
    </row>
    <row r="285" spans="1:4" x14ac:dyDescent="0.25">
      <c r="A285" t="s">
        <v>10</v>
      </c>
      <c r="B285" t="s">
        <v>103</v>
      </c>
      <c r="C285" t="s">
        <v>15</v>
      </c>
      <c r="D285">
        <v>1.41</v>
      </c>
    </row>
    <row r="286" spans="1:4" x14ac:dyDescent="0.25">
      <c r="A286" t="s">
        <v>10</v>
      </c>
      <c r="B286" t="s">
        <v>104</v>
      </c>
      <c r="C286" t="s">
        <v>12</v>
      </c>
      <c r="D286">
        <v>1.1000000000000001E-3</v>
      </c>
    </row>
    <row r="287" spans="1:4" x14ac:dyDescent="0.25">
      <c r="A287" t="s">
        <v>10</v>
      </c>
      <c r="B287" t="s">
        <v>104</v>
      </c>
      <c r="C287" t="s">
        <v>13</v>
      </c>
      <c r="D287">
        <v>4.07</v>
      </c>
    </row>
    <row r="288" spans="1:4" x14ac:dyDescent="0.25">
      <c r="A288" t="s">
        <v>10</v>
      </c>
      <c r="B288" t="s">
        <v>104</v>
      </c>
      <c r="C288" t="s">
        <v>14</v>
      </c>
      <c r="D288">
        <v>2.9999999999999997E-4</v>
      </c>
    </row>
    <row r="289" spans="1:4" x14ac:dyDescent="0.25">
      <c r="A289" t="s">
        <v>10</v>
      </c>
      <c r="B289" t="s">
        <v>104</v>
      </c>
      <c r="C289" t="s">
        <v>15</v>
      </c>
      <c r="D289">
        <v>1.1200000000000001</v>
      </c>
    </row>
  </sheetData>
  <mergeCells count="10">
    <mergeCell ref="G28:H28"/>
    <mergeCell ref="G5:G12"/>
    <mergeCell ref="G13:G22"/>
    <mergeCell ref="G23:G27"/>
    <mergeCell ref="H2:H3"/>
    <mergeCell ref="I2:L2"/>
    <mergeCell ref="M2:P2"/>
    <mergeCell ref="Q2:T2"/>
    <mergeCell ref="U2:X2"/>
    <mergeCell ref="G2:G3"/>
  </mergeCells>
  <pageMargins left="0.7" right="0.7" top="0.75" bottom="0.75" header="0.3" footer="0.3"/>
  <pageSetup paperSize="9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ReadMe</vt:lpstr>
      <vt:lpstr>1 - Decomposição agregada</vt:lpstr>
      <vt:lpstr>2 - Decomposição por fatores</vt:lpstr>
      <vt:lpstr>3 - Decomposição detalhada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Thiago Cordeiro</cp:lastModifiedBy>
  <dcterms:created xsi:type="dcterms:W3CDTF">2023-01-30T13:51:31Z</dcterms:created>
  <dcterms:modified xsi:type="dcterms:W3CDTF">2023-11-03T16:46:07Z</dcterms:modified>
</cp:coreProperties>
</file>