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a5154afb233562/A Casa do Simulado (2019)/Edital Verticalizado/"/>
    </mc:Choice>
  </mc:AlternateContent>
  <xr:revisionPtr revIDLastSave="450" documentId="8_{8AF11D2F-8459-4ACE-8370-F01E9FA900D5}" xr6:coauthVersionLast="45" xr6:coauthVersionMax="45" xr10:uidLastSave="{3C41853A-05A4-4918-9476-5D8BF3EF0630}"/>
  <bookViews>
    <workbookView xWindow="-108" yWindow="-108" windowWidth="23256" windowHeight="12576" tabRatio="976" xr2:uid="{1BEDB68C-675A-4834-9F80-AADF8C2D8CCE}"/>
  </bookViews>
  <sheets>
    <sheet name="INÍCIO" sheetId="16" r:id="rId1"/>
    <sheet name="INFORMAÇÕES GERAIS" sheetId="15" r:id="rId2"/>
    <sheet name="TUTORIAL" sheetId="4" r:id="rId3"/>
    <sheet name="VISÃO GERAL" sheetId="14" r:id="rId4"/>
    <sheet name="CRONOGRAMA" sheetId="19" r:id="rId5"/>
    <sheet name="LÍNGUA PORTUGUESA" sheetId="1" r:id="rId6"/>
    <sheet name="LÍNGUA INGLESA" sheetId="10" r:id="rId7"/>
    <sheet name="CONHECIMENTOS SOBRE O DF" sheetId="6" r:id="rId8"/>
    <sheet name="LEGISLAÇÃO" sheetId="21" r:id="rId9"/>
    <sheet name="ATUALIDADES (PROVA DISCURSIVA)" sheetId="9" r:id="rId10"/>
    <sheet name="NOÇÕES DE D. CONSTITUCIONAL" sheetId="8" r:id="rId11"/>
    <sheet name="NOÇÕES DE DIREITO PENAL" sheetId="11" r:id="rId12"/>
    <sheet name="NOÇÕES DE D. PROCESSUAL PENAL" sheetId="12" r:id="rId13"/>
    <sheet name="NOÇÕES DE DIREITOS HUMANOS" sheetId="20" r:id="rId14"/>
    <sheet name="INFORMÁTICA" sheetId="22" r:id="rId15"/>
    <sheet name="MATEMÁTICA E RACIOCÍNIO LÓGICO" sheetId="3" r:id="rId16"/>
    <sheet name="MENU" sheetId="2" r:id="rId17"/>
  </sheets>
  <definedNames>
    <definedName name="_Hlk26434443" localSheetId="7">'CONHECIMENTOS SOBRE O DF'!$A$2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4" l="1"/>
  <c r="G2" i="9" l="1"/>
  <c r="B6" i="14" s="1"/>
  <c r="G9" i="22" l="1"/>
  <c r="G10" i="22"/>
  <c r="G11" i="22"/>
  <c r="G12" i="22"/>
  <c r="G13" i="22"/>
  <c r="G14" i="22"/>
  <c r="G15" i="22"/>
  <c r="G16" i="22"/>
  <c r="G8" i="22"/>
  <c r="G7" i="22"/>
  <c r="G6" i="22"/>
  <c r="G5" i="22"/>
  <c r="G4" i="22"/>
  <c r="G3" i="22"/>
  <c r="G2" i="22"/>
  <c r="G8" i="2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13" i="1"/>
  <c r="G14" i="1"/>
  <c r="G15" i="1"/>
  <c r="G16" i="1"/>
  <c r="G17" i="1"/>
  <c r="G18" i="1"/>
  <c r="G19" i="1"/>
  <c r="G20" i="1"/>
  <c r="G21" i="1"/>
  <c r="B11" i="14" l="1"/>
  <c r="G9" i="3"/>
  <c r="G8" i="3"/>
  <c r="G6" i="12"/>
  <c r="G7" i="12"/>
  <c r="G6" i="20"/>
  <c r="G7" i="20"/>
  <c r="G8" i="20"/>
  <c r="G5" i="21"/>
  <c r="G6" i="21"/>
  <c r="G7" i="21"/>
  <c r="G4" i="21"/>
  <c r="G3" i="21"/>
  <c r="G2" i="21"/>
  <c r="B5" i="14" l="1"/>
  <c r="G5" i="20"/>
  <c r="G4" i="20"/>
  <c r="G3" i="20"/>
  <c r="G2" i="20"/>
  <c r="G5" i="12"/>
  <c r="G5" i="11"/>
  <c r="G6" i="11"/>
  <c r="G7" i="11"/>
  <c r="G8" i="11"/>
  <c r="G9" i="11"/>
  <c r="B10" i="14" l="1"/>
  <c r="G2" i="1"/>
  <c r="G4" i="12" l="1"/>
  <c r="G3" i="12"/>
  <c r="G2" i="12"/>
  <c r="G4" i="11"/>
  <c r="G3" i="11"/>
  <c r="G2" i="11"/>
  <c r="G2" i="10"/>
  <c r="B9" i="14" l="1"/>
  <c r="B8" i="14"/>
  <c r="B3" i="14"/>
  <c r="G4" i="8"/>
  <c r="G3" i="8"/>
  <c r="G2" i="8"/>
  <c r="G2" i="6"/>
  <c r="B4" i="14" s="1"/>
  <c r="B7" i="14" l="1"/>
  <c r="G7" i="3"/>
  <c r="G6" i="3"/>
  <c r="G5" i="3"/>
  <c r="G4" i="3"/>
  <c r="G3" i="3"/>
  <c r="G2" i="3"/>
  <c r="G3" i="1"/>
  <c r="B2" i="14" s="1"/>
  <c r="G4" i="1"/>
  <c r="G5" i="1"/>
  <c r="G6" i="1"/>
  <c r="G7" i="1"/>
  <c r="G8" i="1"/>
  <c r="G9" i="1"/>
  <c r="G10" i="1"/>
  <c r="G11" i="1"/>
  <c r="G12" i="1"/>
  <c r="B12" i="14" l="1"/>
</calcChain>
</file>

<file path=xl/sharedStrings.xml><?xml version="1.0" encoding="utf-8"?>
<sst xmlns="http://schemas.openxmlformats.org/spreadsheetml/2006/main" count="805" uniqueCount="188">
  <si>
    <t xml:space="preserve">TÓPICO </t>
  </si>
  <si>
    <t>AULA</t>
  </si>
  <si>
    <t>LEITURA</t>
  </si>
  <si>
    <t>RESUMO</t>
  </si>
  <si>
    <t>QUESTÃO</t>
  </si>
  <si>
    <t>REVISÃO</t>
  </si>
  <si>
    <t>PROGRESSO</t>
  </si>
  <si>
    <t>OPÇÃO</t>
  </si>
  <si>
    <t>SIM</t>
  </si>
  <si>
    <t>NÃO</t>
  </si>
  <si>
    <r>
      <rPr>
        <sz val="15"/>
        <color theme="7" tint="0.39997558519241921"/>
        <rFont val="Wingdings"/>
        <charset val="2"/>
      </rPr>
      <t>««</t>
    </r>
    <r>
      <rPr>
        <sz val="15"/>
        <color theme="1"/>
        <rFont val="Wingdings"/>
        <charset val="2"/>
      </rPr>
      <t>««««««««</t>
    </r>
  </si>
  <si>
    <t>NÍVEL DE DIFICULDADE</t>
  </si>
  <si>
    <t>MATÉRIA</t>
  </si>
  <si>
    <t>PROGRESSO DO EDITAL</t>
  </si>
  <si>
    <t>INFORMAÇÕES GERAIS</t>
  </si>
  <si>
    <t>NÃO MEXER NESSA PLANILHA E NEM EXCLUIR, CASO CONTRÁRIO ACARRETARÁ ERROS NO ARQUIVO.</t>
  </si>
  <si>
    <t>Aqui você encontrará tutorial de como usar o excel de edital verticalizado.</t>
  </si>
  <si>
    <t xml:space="preserve">Bem-vindo (a)! </t>
  </si>
  <si>
    <t>Para ver a barra de progresso crescer, é necessário clicar SIM ou NÃO na lista suspensa, como na imagem abaixo.</t>
  </si>
  <si>
    <t>Para ver o nível de dificuldade, basta selecionar quantas estrelas que quiser de acordo com nível de dificuldade (0- fácil a 10-extremamente difícil) e depois clicar na cor da fonte e pintar de amarelo, como fosse pintar o texto, conforme destacado na imagem abaixo.</t>
  </si>
  <si>
    <t>CICLO 01</t>
  </si>
  <si>
    <t>CICLO 02</t>
  </si>
  <si>
    <t>CICLO 03</t>
  </si>
  <si>
    <t>CICLO 04</t>
  </si>
  <si>
    <t>HORA</t>
  </si>
  <si>
    <t>SEGUNDA</t>
  </si>
  <si>
    <t>DOMINGO</t>
  </si>
  <si>
    <t xml:space="preserve">TERÇA </t>
  </si>
  <si>
    <t>QUARTA</t>
  </si>
  <si>
    <t>QUINTA</t>
  </si>
  <si>
    <t>SEXTA</t>
  </si>
  <si>
    <t>SÁBADO</t>
  </si>
  <si>
    <t xml:space="preserve">  CICLO DE ESTUDOS</t>
  </si>
  <si>
    <t xml:space="preserve">  CRONOGRAMA</t>
  </si>
  <si>
    <r>
      <rPr>
        <sz val="15"/>
        <color theme="7" tint="0.39997558519241921"/>
        <rFont val="Wingdings"/>
        <charset val="2"/>
      </rPr>
      <t>««</t>
    </r>
    <r>
      <rPr>
        <sz val="15"/>
        <color rgb="FFFFC000"/>
        <rFont val="Wingdings"/>
        <charset val="2"/>
      </rPr>
      <t>«</t>
    </r>
    <r>
      <rPr>
        <sz val="15"/>
        <color theme="1"/>
        <rFont val="Wingdings"/>
        <charset val="2"/>
      </rPr>
      <t>«««««««</t>
    </r>
  </si>
  <si>
    <t xml:space="preserve">Qualquer dúvida, entre em contato conosco por e-mail (contato@acasadosimulado.com.br). </t>
  </si>
  <si>
    <t>O edital verticalizado é gratuito para auxiliar você nessa jornada de concurseiro(a). Não retire os créditos, por favor.</t>
  </si>
  <si>
    <t>TEMPO</t>
  </si>
  <si>
    <t>DISCIPLINA 1</t>
  </si>
  <si>
    <t>DISCIPLINA 2</t>
  </si>
  <si>
    <t>FASES DO CONCURSO:</t>
  </si>
  <si>
    <t>PROVA OBJETIVA</t>
  </si>
  <si>
    <t>LÍNGUA PORTUGUESA</t>
  </si>
  <si>
    <t>LIMITES DE LINHAS</t>
  </si>
  <si>
    <t>CRITÉRIO DE CORREÇÃO</t>
  </si>
  <si>
    <t>PROVA DISCURSIVA</t>
  </si>
  <si>
    <t xml:space="preserve">2. A Declaração Universal dos Direitos Humanos/1948. </t>
  </si>
  <si>
    <t xml:space="preserve">3. Convenção Americana sobre Direitos Humanos/1969 (Pacto de São José da Costa Rica) (art. 1° ao 32). </t>
  </si>
  <si>
    <t xml:space="preserve">1. Precedentes históricos do Direito Humanitário: Liga das Nações e Organização Internacional do Trabalho (OIT). </t>
  </si>
  <si>
    <t xml:space="preserve">4. Pacto Internacional dos Direitos Econômicos, Sociais e Culturais (art. 1° ao 15). </t>
  </si>
  <si>
    <t xml:space="preserve">5. Pacto Internacional dos Direitos Civis e Políticos/1966 (art. 1° ao 271). </t>
  </si>
  <si>
    <t>6. Declaração de Pequim Adotada pela Quarta Conferência Mundial sobre as Mulheres: Ação para Igualdade, Desenvolvimento e Paz.</t>
  </si>
  <si>
    <t>7. Convenção para a Prevenção e a Repressão do Crime de Genocídio.</t>
  </si>
  <si>
    <t>INFORMÁTICA</t>
  </si>
  <si>
    <t>OBSERVAÇÕES:</t>
  </si>
  <si>
    <t xml:space="preserve">1 Compreensão e interpretação de textos de gêneros variados. </t>
  </si>
  <si>
    <t xml:space="preserve">2 Reconhecimento de tipos e gêneros textuais. </t>
  </si>
  <si>
    <t xml:space="preserve">3 Domínio da ortografia oficial. </t>
  </si>
  <si>
    <t xml:space="preserve">4 Domínio dos mecanismos de coesão textual. </t>
  </si>
  <si>
    <t xml:space="preserve">4.1 Emprego de elementos de referenciação, substituição e repetição, de conectores e de outros elementos de sequenciação textual. </t>
  </si>
  <si>
    <t xml:space="preserve">4.2 Emprego de tempos e modos verbais. </t>
  </si>
  <si>
    <t xml:space="preserve">5 Domínio da estrutura morfossintática do período. </t>
  </si>
  <si>
    <t xml:space="preserve">5.1 Emprego das classes de palavras. </t>
  </si>
  <si>
    <t xml:space="preserve">5.2 Relações de coordenação entre orações e entre termos da oração. </t>
  </si>
  <si>
    <t xml:space="preserve">5.3 Relações de subordinação entre orações e entre termos da oração. </t>
  </si>
  <si>
    <t xml:space="preserve">5.4 Emprego dos sinais de pontuação. </t>
  </si>
  <si>
    <t xml:space="preserve">5.5 Concordância verbal e nominal. </t>
  </si>
  <si>
    <t xml:space="preserve">5.6 Regência verbal e nominal. </t>
  </si>
  <si>
    <t xml:space="preserve">5.7 Emprego do sinal indicativo de crase. </t>
  </si>
  <si>
    <t xml:space="preserve">5.8 Colocação dos pronomes átonos. </t>
  </si>
  <si>
    <t xml:space="preserve">6 Reescrita de frases e parágrafos do texto. </t>
  </si>
  <si>
    <t xml:space="preserve">6.1 Significação das palavras. </t>
  </si>
  <si>
    <t xml:space="preserve">6.2 Substituição de palavras ou de trechos de texto. </t>
  </si>
  <si>
    <t xml:space="preserve">6.3 Reorganização da estrutura de orações e de períodos do texto. </t>
  </si>
  <si>
    <t>6.4 Reescrita de textos de diferentes gêneros e níveis de formalidade.</t>
  </si>
  <si>
    <t xml:space="preserve">1 Princípios de contagem. </t>
  </si>
  <si>
    <t xml:space="preserve">2 Razões e proporções. </t>
  </si>
  <si>
    <t xml:space="preserve">3 Regras de três simples. </t>
  </si>
  <si>
    <t xml:space="preserve">4 Porcentagens. </t>
  </si>
  <si>
    <t xml:space="preserve">5 Equações de 1° e de 2° graus. </t>
  </si>
  <si>
    <t xml:space="preserve">6 Sequências numéricas. </t>
  </si>
  <si>
    <t xml:space="preserve">7 Progressões aritméticas e geométricas. </t>
  </si>
  <si>
    <t xml:space="preserve">8 Funções e gráficos. </t>
  </si>
  <si>
    <t xml:space="preserve">9 Estruturas lógicas. </t>
  </si>
  <si>
    <t xml:space="preserve">10 Lógica de argumentação. </t>
  </si>
  <si>
    <t xml:space="preserve">10.1 Analogias, inferências, deduções e conclusões. </t>
  </si>
  <si>
    <t xml:space="preserve">11 Lógica sentencial (ou proposicional). </t>
  </si>
  <si>
    <t xml:space="preserve">11.1 Proposições simples e compostas. </t>
  </si>
  <si>
    <t xml:space="preserve">11.2 Tabelas-verdade. </t>
  </si>
  <si>
    <t xml:space="preserve">11.3 Equivalências. </t>
  </si>
  <si>
    <t xml:space="preserve">11.4 Leis de De Morgan. </t>
  </si>
  <si>
    <t xml:space="preserve">11.5 Diagramas lógicos. </t>
  </si>
  <si>
    <t xml:space="preserve">12 Lógica de primeira ordem. </t>
  </si>
  <si>
    <t xml:space="preserve">13 Princípios de contagem e probabilidade. </t>
  </si>
  <si>
    <t xml:space="preserve">14 Operações com conjuntos. </t>
  </si>
  <si>
    <t>15 Raciocínio logico envolvendo problemas aritméticos, geométricos e matriciais.</t>
  </si>
  <si>
    <t>1 Compreensão de textos escritos em língua inglesa e itens gramaticais relevantes para o entendimento dos sentidos dos textos.</t>
  </si>
  <si>
    <t>1 Realidade étnica, social, histórica, geográfica, cultural, política e econômica do Distrito Federal e da Região Integrada de Desenvolvimento do Distrito Federal e Entorno (RIDE), instituída pela Lei Complementar no 94/1998 e suas alterações.</t>
  </si>
  <si>
    <t xml:space="preserve">1 Lei no 8.112/1990 e suas alterações. Lei no 4.878/1965 (Regime Jurídico dos Funcionários Policiais Civis da União e do DF). </t>
  </si>
  <si>
    <t xml:space="preserve">2 Decreto-Lei no 2.266/1985 (criação da carreira PCDF, cargos, valores e vencimentos). </t>
  </si>
  <si>
    <t xml:space="preserve">3 Lei no 9.264/1996 (desmembramento e reorganização da PCDF, remuneração de seus cargos). </t>
  </si>
  <si>
    <t xml:space="preserve">4 Decreto no 30.490/2009 (Regimento Interno da PCDF). </t>
  </si>
  <si>
    <t xml:space="preserve">5 Lei Orgânica do Distrito Federal. </t>
  </si>
  <si>
    <t xml:space="preserve">5.1 Capítulo V, Seção I ― Da Polícia Civil. </t>
  </si>
  <si>
    <t>1 Tópicos relevantes e atuais de diversas áreas, tais como segurança, transportes, política, economia, sociedade, educação, saúde, cultura, tecnologia, energia, relações internacionais, desenvolvimento sustentável e ecologia, suas inter-relações e suas vinculações históricas.</t>
  </si>
  <si>
    <t xml:space="preserve">1 Constituição Federal de 1988. </t>
  </si>
  <si>
    <t xml:space="preserve">1.1 Direitos e Garantias Fundamentais. </t>
  </si>
  <si>
    <t>1.2 Título V, Capítulo III ― Da Segurança Pública.</t>
  </si>
  <si>
    <t xml:space="preserve">1 Aplicação da lei penal. </t>
  </si>
  <si>
    <t xml:space="preserve">1.1 Princípios. </t>
  </si>
  <si>
    <t xml:space="preserve">1.2 A lei penal no tempo e no espaço. </t>
  </si>
  <si>
    <t xml:space="preserve">1.3 Tempo e lugar do crime. </t>
  </si>
  <si>
    <t>1.4 Lei penal excepcional, especial e temporária.</t>
  </si>
  <si>
    <t xml:space="preserve">1.5 Contagem de prazo. </t>
  </si>
  <si>
    <t xml:space="preserve">1.6 Irretroatividade da lei penal. </t>
  </si>
  <si>
    <t xml:space="preserve">2 Crimes contra a pessoa. </t>
  </si>
  <si>
    <t xml:space="preserve">1 Disposições preliminares do Código de Processo Penal. </t>
  </si>
  <si>
    <t xml:space="preserve">2 Inquérito policial. </t>
  </si>
  <si>
    <t xml:space="preserve">2.1 Histórico, natureza, conceito, finalidade, características, fundamento, titularidade, grau de cognição, valor probatório, formas de instauração, notitia criminis, delatio criminis, procedimentos investigativos, indiciamento, garantias do investigado; conclusão. </t>
  </si>
  <si>
    <t xml:space="preserve">3 Prisão e liberdade provisória. </t>
  </si>
  <si>
    <t xml:space="preserve">4 Disposições constitucionais aplicáveis ao direito processual penal. </t>
  </si>
  <si>
    <t>5 Lei no 9.099/1995.</t>
  </si>
  <si>
    <t xml:space="preserve">1 Conceito de internet e intranet. </t>
  </si>
  <si>
    <t xml:space="preserve">2 Conceitos e modos de utilização de tecnologias, ferramentas, aplicativos e procedimentos associados a internet/intranet. </t>
  </si>
  <si>
    <t xml:space="preserve">2.1 Ferramentas e aplicativos comerciais de navegação, de correio eletrônico, de grupos de discussão, de busca, de pesquisa e de redes sociais. </t>
  </si>
  <si>
    <t xml:space="preserve">2.2 Noções de sistema operacional (ambiente Windows). </t>
  </si>
  <si>
    <t xml:space="preserve">2.3 Acesso à distância a computadores, transferência de informação e arquivos, aplicativos de áudio, vídeo e multimídia. </t>
  </si>
  <si>
    <t xml:space="preserve">2.4 Edição de textos, planilhas e apresentações (ambientes Microsoft Office). </t>
  </si>
  <si>
    <t xml:space="preserve">3 Redes de computadores. </t>
  </si>
  <si>
    <t xml:space="preserve">4 Conceitos de proteção e segurança. </t>
  </si>
  <si>
    <t xml:space="preserve">4.1 Noções de vírus, worms e pragas virtuais. </t>
  </si>
  <si>
    <t xml:space="preserve">4.2 Aplicativos para segurança (antivírus, firewall, anti-spyware etc.). </t>
  </si>
  <si>
    <t xml:space="preserve">5 Redes de comunicação. </t>
  </si>
  <si>
    <t xml:space="preserve">5.1 Introdução a redes (computação/telecomunicações). </t>
  </si>
  <si>
    <t xml:space="preserve">5.2 Noções básicas de transmissão de dados. </t>
  </si>
  <si>
    <t xml:space="preserve">5.2.1 Tipos de enlace, códigos, modos e meios de transmissão. </t>
  </si>
  <si>
    <t>6 Metadados de arquivos.</t>
  </si>
  <si>
    <t>MATEMÁTICA E RACIOCÍNIO LÓGICO</t>
  </si>
  <si>
    <t>LÍNGUA INGLESA</t>
  </si>
  <si>
    <t>ATUALIDADES (SOMENTE PARA A PROVA DISCURSIVA)</t>
  </si>
  <si>
    <t>CONHECIMENTOS SOBRE O DISTRITO FEDERAL</t>
  </si>
  <si>
    <t>LEGISLAÇÃO</t>
  </si>
  <si>
    <t>NOÇÕES DE DIREITO CONSTITUCIONAL</t>
  </si>
  <si>
    <t>NOÇÕES DE DIREITO PENAL</t>
  </si>
  <si>
    <t>NOÇÕES DE DIREITO PROCESSUAL PENAL</t>
  </si>
  <si>
    <t>NOÇÕES DE DIREITOS HUMANOS</t>
  </si>
  <si>
    <t>CONCURSO DE PC-DF – CARGO: ESCRIVÃO DE POLÍCIA</t>
  </si>
  <si>
    <r>
      <t>BANCA:</t>
    </r>
    <r>
      <rPr>
        <sz val="12"/>
        <color theme="1"/>
        <rFont val="Calibri"/>
        <family val="2"/>
        <scheme val="minor"/>
      </rPr>
      <t xml:space="preserve"> CEBRASPE.</t>
    </r>
  </si>
  <si>
    <r>
      <t xml:space="preserve">DURAÇÃO: </t>
    </r>
    <r>
      <rPr>
        <sz val="12"/>
        <color theme="1"/>
        <rFont val="Calibri"/>
        <family val="2"/>
        <scheme val="minor"/>
      </rPr>
      <t>4h30.</t>
    </r>
  </si>
  <si>
    <t>1° ETAPA</t>
  </si>
  <si>
    <t>2° ETAPA</t>
  </si>
  <si>
    <r>
      <t>NÚMERO DE QUESTÕES</t>
    </r>
    <r>
      <rPr>
        <sz val="12"/>
        <color theme="1"/>
        <rFont val="Calibri"/>
        <family val="2"/>
        <scheme val="minor"/>
      </rPr>
      <t>: 120 - Estilo de certo ou errado.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</si>
  <si>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50 questões de Conhecimentos Básicos;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</si>
  <si>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70 questões de Conhecimentos Específicos.</t>
    </r>
  </si>
  <si>
    <r>
      <t>PONTUAÇÃO:</t>
    </r>
    <r>
      <rPr>
        <sz val="12"/>
        <color theme="1"/>
        <rFont val="Calibri"/>
        <family val="2"/>
        <scheme val="minor"/>
      </rPr>
      <t xml:space="preserve"> 120 pontos.</t>
    </r>
  </si>
  <si>
    <r>
      <t>A Prova Discursiva c</t>
    </r>
    <r>
      <rPr>
        <i/>
        <sz val="12"/>
        <color rgb="FF000000"/>
        <rFont val="Calibri"/>
        <family val="2"/>
        <scheme val="minor"/>
      </rPr>
      <t>onsistirá da redação de texto dissertativo a respeito de temas da atualidade.</t>
    </r>
  </si>
  <si>
    <t xml:space="preserve">A prova discursiva avaliará o conteúdo (conhecimento do tema) a capacidade de expressão na modalidade escrita e o uso das normas do registro formal culto da Língua Portuguesa. </t>
  </si>
  <si>
    <r>
      <t>PONTUAÇÃO:</t>
    </r>
    <r>
      <rPr>
        <sz val="12"/>
        <color theme="1"/>
        <rFont val="Calibri"/>
        <family val="2"/>
        <scheme val="minor"/>
      </rPr>
      <t xml:space="preserve">  30 pontos.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</si>
  <si>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sz val="12"/>
        <color theme="1"/>
        <rFont val="Calibri"/>
        <family val="2"/>
        <scheme val="minor"/>
      </rPr>
      <t>MÁXIMO:</t>
    </r>
    <r>
      <rPr>
        <sz val="12"/>
        <color theme="1"/>
        <rFont val="Calibri"/>
        <family val="2"/>
        <scheme val="minor"/>
      </rPr>
      <t xml:space="preserve"> 30 linhas.</t>
    </r>
  </si>
  <si>
    <t>A prova discursiva de cada candidato será submetida a duas avaliações: uma avaliação de conteúdo e uma avaliação do domínio da modalidade escrita da Língua Portuguesa.</t>
  </si>
  <si>
    <t>A prova discursiva será corrigida conforme os critérios a seguir.</t>
  </si>
  <si>
    <t>a) a apresentação e a estrutura textuais e o desenvolvimento do tema totalizarão a nota relativa ao domínio do conteúdo (NC), cuja pontuação máxima será limitada ao valor de 30,00 pontos;</t>
  </si>
  <si>
    <t>b) a avaliação do domínio da modalidade escrita totalizará o número de erros (NE) do candidato, considerando-se aspectos tais como: grafia, morfossintaxe e propriedade vocabular;</t>
  </si>
  <si>
    <t>c) será desconsiderado, para efeito de avaliação, qualquer fragmento de texto que for escrito fora do local apropriado e(ou) que ultrapassar a extensão máxima de linhas estabelecida no subitem 11.1 do edital;</t>
  </si>
  <si>
    <t>d) será calculada, então, para cada candidato, a nota na prova discursiva (NPD), por meio da seguinte fórmula NPD = NC - 6 × NE ÷ TLi, em que TL corresponde ao número de linhas efetivamente escritas pelo candidato na prova;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</si>
  <si>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>Nos casos de fuga ao tema, ou de não haver texto, o candidato receberá nota na prova discursiva igual a zero.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</si>
  <si>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>Será aprovado na prova discursiva o candidato que obtiver NPD ≥ 18,00 pontos.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</si>
  <si>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>O candidato que não se enquadrar no subitem 11.7.6 do edital será eliminado e não terá classificação alguma no concurso.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</si>
  <si>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>Será anulada a prova discursiva do candidato que não devolver sua folha de texto definitivo.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</si>
  <si>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i/>
        <sz val="12"/>
        <color theme="1"/>
        <rFont val="Calibri"/>
        <family val="2"/>
        <scheme val="minor"/>
      </rPr>
      <t>O candidato que se enquadrar no subitem 11.7.7 do edital será eliminado e não terá classificação alguma no concurso.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</si>
  <si>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 xml:space="preserve">O texto definitivo da prova discursiva deverá ser </t>
    </r>
    <r>
      <rPr>
        <b/>
        <i/>
        <u/>
        <sz val="12"/>
        <color theme="1"/>
        <rFont val="Calibri"/>
        <family val="2"/>
        <scheme val="minor"/>
      </rPr>
      <t>manuscrito, em letra legível, com caneta esferográfica de tinta preta fabricada em material transparente</t>
    </r>
    <r>
      <rPr>
        <i/>
        <sz val="12"/>
        <color theme="1"/>
        <rFont val="Calibri"/>
        <family val="2"/>
        <scheme val="minor"/>
      </rPr>
      <t>, não sendo permitida a interferência ou a participação de outras pessoas, salvo em caso de candidato a quem tenha sido deferido atendimento especial para a realização das provas. Nesse caso, o candidato será acompanhado por aplicador especializado do Cebraspe devidamente treinado, para o qual deverá ditar o texto - o qual será gravado em áudio - especificando oralmente a grafia das palavras e os sinais gráficos de pontuação.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</si>
  <si>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b/>
        <i/>
        <u/>
        <sz val="12"/>
        <color theme="1"/>
        <rFont val="Calibri"/>
        <family val="2"/>
        <scheme val="minor"/>
      </rPr>
      <t>A folha de texto definitivo da prova discursiva não poderá ser assinada, rubricada ou conter, em outro local que não o apropriado, qualquer palavra ou marca que identifique o candidato, sob pena de anulação da prova discursiva</t>
    </r>
    <r>
      <rPr>
        <i/>
        <sz val="12"/>
        <color theme="1"/>
        <rFont val="Calibri"/>
        <family val="2"/>
        <scheme val="minor"/>
      </rPr>
      <t>. Assim, a detecção de qualquer marca identificadora no espaço destinado à transcrição do texto definitivo acarretará a anulação da prova discursiva.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</si>
  <si>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>A folha de texto definitivo será o único documento válido para avaliação da prova discursiva. A folha para rascunho do caderno de provas é de preenchimento facultativo e não é válida para a avaliação da prova discursiva.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</si>
  <si>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i/>
        <sz val="12"/>
        <color theme="1"/>
        <rFont val="Calibri"/>
        <family val="2"/>
        <scheme val="minor"/>
      </rPr>
      <t>A folha de texto definitivo não será substituída por motivo de erro do candidato quando de seu preenchimento.</t>
    </r>
  </si>
  <si>
    <r>
      <rPr>
        <b/>
        <sz val="12"/>
        <color theme="1"/>
        <rFont val="Calibri"/>
        <family val="2"/>
        <scheme val="minor"/>
      </rPr>
      <t>1.</t>
    </r>
    <r>
      <rPr>
        <b/>
        <sz val="7"/>
        <color theme="1"/>
        <rFont val="Times New Roman"/>
        <family val="1"/>
      </rPr>
      <t>  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Provas objetivas de caráter eliminatório e classificatório;</t>
    </r>
  </si>
  <si>
    <r>
      <rPr>
        <b/>
        <sz val="12"/>
        <color theme="1"/>
        <rFont val="Calibri"/>
        <family val="2"/>
        <scheme val="minor"/>
      </rPr>
      <t>2.</t>
    </r>
    <r>
      <rPr>
        <b/>
        <sz val="7"/>
        <color theme="1"/>
        <rFont val="Times New Roman"/>
        <family val="1"/>
      </rPr>
      <t> 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Calibri"/>
        <family val="2"/>
        <scheme val="minor"/>
      </rPr>
      <t>Prova discursiva de caráter eliminatório e classificatório;</t>
    </r>
  </si>
  <si>
    <r>
      <rPr>
        <b/>
        <sz val="12"/>
        <color theme="1"/>
        <rFont val="Calibri"/>
        <family val="2"/>
        <scheme val="minor"/>
      </rPr>
      <t>3.</t>
    </r>
    <r>
      <rPr>
        <b/>
        <sz val="7"/>
        <color theme="1"/>
        <rFont val="Times New Roman"/>
        <family val="1"/>
      </rPr>
      <t>    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Prova prática de digitação de caráter eliminatório;</t>
    </r>
  </si>
  <si>
    <r>
      <rPr>
        <b/>
        <sz val="12"/>
        <color theme="1"/>
        <rFont val="Calibri"/>
        <family val="2"/>
        <scheme val="minor"/>
      </rPr>
      <t>4.</t>
    </r>
    <r>
      <rPr>
        <b/>
        <sz val="7"/>
        <color theme="1"/>
        <rFont val="Times New Roman"/>
        <family val="1"/>
      </rPr>
      <t>    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  <scheme val="minor"/>
      </rPr>
      <t>Exames biométricos e avaliação médica de caráter eliminatório;</t>
    </r>
  </si>
  <si>
    <r>
      <rPr>
        <b/>
        <sz val="12"/>
        <color theme="1"/>
        <rFont val="Calibri"/>
        <family val="2"/>
        <scheme val="minor"/>
      </rPr>
      <t>5.</t>
    </r>
    <r>
      <rPr>
        <b/>
        <sz val="7"/>
        <color theme="1"/>
        <rFont val="Times New Roman"/>
        <family val="1"/>
      </rPr>
      <t>  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Prova de capacidade física de caráter eliminatório;</t>
    </r>
  </si>
  <si>
    <r>
      <rPr>
        <b/>
        <sz val="12"/>
        <color theme="1"/>
        <rFont val="Calibri"/>
        <family val="2"/>
        <scheme val="minor"/>
      </rPr>
      <t>6.</t>
    </r>
    <r>
      <rPr>
        <b/>
        <sz val="7"/>
        <color theme="1"/>
        <rFont val="Times New Roman"/>
        <family val="1"/>
      </rPr>
      <t>  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Avaliação psicológica de caráter eliminatório;</t>
    </r>
  </si>
  <si>
    <r>
      <rPr>
        <b/>
        <sz val="12"/>
        <color theme="1"/>
        <rFont val="Calibri"/>
        <family val="2"/>
        <scheme val="minor"/>
      </rPr>
      <t>7.</t>
    </r>
    <r>
      <rPr>
        <b/>
        <sz val="7"/>
        <color theme="1"/>
        <rFont val="Times New Roman"/>
        <family val="1"/>
      </rPr>
      <t> 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Calibri"/>
        <family val="2"/>
        <scheme val="minor"/>
      </rPr>
      <t>Sindicância de vida pregressa e investigação social de caráter eliminatório;</t>
    </r>
  </si>
  <si>
    <r>
      <rPr>
        <b/>
        <sz val="12"/>
        <color theme="1"/>
        <rFont val="Calibri"/>
        <family val="2"/>
        <scheme val="minor"/>
      </rPr>
      <t>1.</t>
    </r>
    <r>
      <rPr>
        <b/>
        <sz val="7"/>
        <color theme="1"/>
        <rFont val="Times New Roman"/>
        <family val="1"/>
      </rPr>
      <t>  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Calibri"/>
        <family val="2"/>
        <scheme val="minor"/>
      </rPr>
      <t>Curso de formação profissional de caráter eliminatório e classificatório;</t>
    </r>
  </si>
  <si>
    <t>e) se NPD &lt; 0, então será considerada NPD = 0.</t>
  </si>
  <si>
    <t>ORGANIZAÇÃO DE IDEIAS</t>
  </si>
  <si>
    <t>RASCUNHO</t>
  </si>
  <si>
    <t>FOLHA DEFINITIVA</t>
  </si>
  <si>
    <t>6 Lei no 8.429/1992.</t>
  </si>
  <si>
    <r>
      <t>DATA DE REALIZAÇÃO DE CERTAME:</t>
    </r>
    <r>
      <rPr>
        <sz val="12"/>
        <color theme="1"/>
        <rFont val="Calibri"/>
        <family val="2"/>
        <scheme val="minor"/>
      </rPr>
      <t xml:space="preserve"> SEM DATA (AS PROVAS FORAM ADIADAS).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</si>
</sst>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Wingdings"/>
      <charset val="2"/>
    </font>
    <font>
      <sz val="15"/>
      <color theme="1"/>
      <name val="Calibri"/>
      <family val="2"/>
      <scheme val="minor"/>
    </font>
    <font>
      <sz val="15"/>
      <color theme="7" tint="0.39997558519241921"/>
      <name val="Wingdings"/>
      <charset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5"/>
      <color rgb="FFFFC000"/>
      <name val="Wingdings"/>
      <charset val="2"/>
    </font>
    <font>
      <b/>
      <u/>
      <sz val="11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rgb="FF000000"/>
      <name val="Calibri"/>
      <family val="2"/>
      <scheme val="minor"/>
    </font>
    <font>
      <sz val="10.5"/>
      <color theme="1"/>
      <name val="Symbol"/>
      <family val="1"/>
      <charset val="2"/>
    </font>
    <font>
      <b/>
      <i/>
      <u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5" fillId="0" borderId="0" xfId="1" applyNumberFormat="1" applyFont="1" applyAlignment="1">
      <alignment vertical="center"/>
    </xf>
    <xf numFmtId="9" fontId="3" fillId="0" borderId="2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1" xfId="1" applyNumberFormat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2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justify" vertical="center"/>
    </xf>
    <xf numFmtId="0" fontId="10" fillId="3" borderId="6" xfId="0" applyFont="1" applyFill="1" applyBorder="1" applyAlignment="1">
      <alignment horizontal="center" vertical="center"/>
    </xf>
    <xf numFmtId="0" fontId="7" fillId="3" borderId="0" xfId="0" applyFont="1" applyFill="1"/>
    <xf numFmtId="0" fontId="2" fillId="3" borderId="0" xfId="0" applyFont="1" applyFill="1" applyAlignment="1">
      <alignment horizontal="center"/>
    </xf>
    <xf numFmtId="0" fontId="13" fillId="3" borderId="0" xfId="0" applyFont="1" applyFill="1"/>
    <xf numFmtId="0" fontId="14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16" fillId="2" borderId="1" xfId="0" applyFont="1" applyFill="1" applyBorder="1"/>
    <xf numFmtId="0" fontId="0" fillId="3" borderId="0" xfId="0" applyFill="1" applyAlignment="1">
      <alignment horizontal="center"/>
    </xf>
    <xf numFmtId="0" fontId="0" fillId="3" borderId="0" xfId="0" applyFont="1" applyFill="1"/>
    <xf numFmtId="0" fontId="8" fillId="3" borderId="1" xfId="0" applyFont="1" applyFill="1" applyBorder="1" applyProtection="1"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>
      <alignment horizontal="left" vertical="center" indent="5"/>
    </xf>
    <xf numFmtId="9" fontId="3" fillId="3" borderId="1" xfId="1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justify" vertical="center"/>
    </xf>
    <xf numFmtId="0" fontId="12" fillId="3" borderId="6" xfId="0" applyFont="1" applyFill="1" applyBorder="1" applyAlignment="1">
      <alignment horizontal="justify" vertical="center"/>
    </xf>
    <xf numFmtId="0" fontId="18" fillId="3" borderId="1" xfId="2" applyFont="1" applyFill="1" applyBorder="1"/>
    <xf numFmtId="0" fontId="10" fillId="0" borderId="1" xfId="0" applyFont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0" xfId="0" applyFont="1" applyFill="1"/>
    <xf numFmtId="0" fontId="9" fillId="3" borderId="6" xfId="0" applyFont="1" applyFill="1" applyBorder="1" applyAlignment="1">
      <alignment vertical="center"/>
    </xf>
    <xf numFmtId="0" fontId="20" fillId="3" borderId="0" xfId="0" applyFont="1" applyFill="1"/>
    <xf numFmtId="0" fontId="21" fillId="3" borderId="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10" fillId="0" borderId="1" xfId="0" applyFont="1" applyBorder="1" applyAlignment="1">
      <alignment wrapText="1"/>
    </xf>
    <xf numFmtId="0" fontId="23" fillId="3" borderId="6" xfId="0" applyFont="1" applyFill="1" applyBorder="1" applyAlignment="1">
      <alignment horizontal="justify" vertical="center"/>
    </xf>
    <xf numFmtId="0" fontId="24" fillId="3" borderId="6" xfId="0" applyFont="1" applyFill="1" applyBorder="1" applyAlignment="1">
      <alignment horizontal="justify" vertical="center"/>
    </xf>
    <xf numFmtId="0" fontId="25" fillId="3" borderId="6" xfId="0" applyFont="1" applyFill="1" applyBorder="1" applyAlignment="1">
      <alignment horizontal="justify" vertical="center"/>
    </xf>
    <xf numFmtId="0" fontId="9" fillId="3" borderId="7" xfId="0" applyFont="1" applyFill="1" applyBorder="1" applyAlignment="1">
      <alignment horizontal="justify" vertical="center"/>
    </xf>
    <xf numFmtId="0" fontId="28" fillId="0" borderId="1" xfId="0" applyFont="1" applyBorder="1" applyAlignment="1">
      <alignment horizontal="left" wrapText="1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2" xfId="0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20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20" fontId="16" fillId="2" borderId="1" xfId="0" applyNumberFormat="1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24"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B9B"/>
      <color rgb="FFFF818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https://www.acasadosimulado.com.br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asadosimulado.com.br" TargetMode="External"/><Relationship Id="rId2" Type="http://schemas.openxmlformats.org/officeDocument/2006/relationships/image" Target="../media/image7.svg"/><Relationship Id="rId1" Type="http://schemas.openxmlformats.org/officeDocument/2006/relationships/image" Target="../media/image6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acasadosimulado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28</xdr:row>
      <xdr:rowOff>151259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97B360B-30CD-4D37-A8C1-93A146D3C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2718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</xdr:row>
      <xdr:rowOff>45720</xdr:rowOff>
    </xdr:from>
    <xdr:to>
      <xdr:col>3</xdr:col>
      <xdr:colOff>114300</xdr:colOff>
      <xdr:row>4</xdr:row>
      <xdr:rowOff>263525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D89844-7C79-48CC-81B1-4F5D57BA735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6339840" y="81534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18415</xdr:rowOff>
    </xdr:from>
    <xdr:to>
      <xdr:col>4</xdr:col>
      <xdr:colOff>274320</xdr:colOff>
      <xdr:row>8</xdr:row>
      <xdr:rowOff>38100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0CCC3-16CA-49A5-AC71-A1BF5220FCF8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6073140" y="895667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6012180</xdr:colOff>
      <xdr:row>9</xdr:row>
      <xdr:rowOff>121920</xdr:rowOff>
    </xdr:from>
    <xdr:to>
      <xdr:col>4</xdr:col>
      <xdr:colOff>213360</xdr:colOff>
      <xdr:row>13</xdr:row>
      <xdr:rowOff>141605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04041-A439-4B02-9ACC-9A8B7A6736B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6012180" y="502920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7</xdr:row>
      <xdr:rowOff>7620</xdr:rowOff>
    </xdr:from>
    <xdr:to>
      <xdr:col>4</xdr:col>
      <xdr:colOff>281940</xdr:colOff>
      <xdr:row>11</xdr:row>
      <xdr:rowOff>27305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12D49B-6209-4207-8AA8-DEB8F2632BE8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7414260" y="383286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7360920</xdr:colOff>
      <xdr:row>8</xdr:row>
      <xdr:rowOff>76200</xdr:rowOff>
    </xdr:from>
    <xdr:to>
      <xdr:col>4</xdr:col>
      <xdr:colOff>228600</xdr:colOff>
      <xdr:row>12</xdr:row>
      <xdr:rowOff>95885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BA4FF-1399-45E8-A30B-11A6A7A812A6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7360920" y="213360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7399020</xdr:colOff>
      <xdr:row>16</xdr:row>
      <xdr:rowOff>68580</xdr:rowOff>
    </xdr:from>
    <xdr:to>
      <xdr:col>4</xdr:col>
      <xdr:colOff>266700</xdr:colOff>
      <xdr:row>20</xdr:row>
      <xdr:rowOff>88265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9DC45D-8B57-496B-839D-CE228EBF7B65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7399020" y="405384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22</xdr:row>
      <xdr:rowOff>26035</xdr:rowOff>
    </xdr:from>
    <xdr:to>
      <xdr:col>4</xdr:col>
      <xdr:colOff>327660</xdr:colOff>
      <xdr:row>26</xdr:row>
      <xdr:rowOff>45720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7653B0-ED12-48ED-B181-4CA72383A9F8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7459980" y="481139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1645920</xdr:colOff>
      <xdr:row>1</xdr:row>
      <xdr:rowOff>163195</xdr:rowOff>
    </xdr:from>
    <xdr:to>
      <xdr:col>3</xdr:col>
      <xdr:colOff>4084320</xdr:colOff>
      <xdr:row>6</xdr:row>
      <xdr:rowOff>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D2FE5F-E673-4089-954D-9A639A36AE15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3474720" y="34607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3230880</xdr:colOff>
      <xdr:row>56</xdr:row>
      <xdr:rowOff>41275</xdr:rowOff>
    </xdr:from>
    <xdr:to>
      <xdr:col>1</xdr:col>
      <xdr:colOff>5669280</xdr:colOff>
      <xdr:row>60</xdr:row>
      <xdr:rowOff>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C3257-2690-46DB-A4F4-78D02F96AEE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3840480" y="1100645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5</xdr:row>
      <xdr:rowOff>137160</xdr:rowOff>
    </xdr:from>
    <xdr:to>
      <xdr:col>0</xdr:col>
      <xdr:colOff>9136380</xdr:colOff>
      <xdr:row>12</xdr:row>
      <xdr:rowOff>160020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2FDDC7-4D6E-4082-B87E-4CC37A13A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51560"/>
          <a:ext cx="906018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167640</xdr:rowOff>
    </xdr:from>
    <xdr:to>
      <xdr:col>0</xdr:col>
      <xdr:colOff>11529740</xdr:colOff>
      <xdr:row>19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AF366D-7758-4B70-867B-6F7DC1BFC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5080"/>
          <a:ext cx="11529740" cy="1082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99060</xdr:rowOff>
    </xdr:from>
    <xdr:to>
      <xdr:col>0</xdr:col>
      <xdr:colOff>13140267</xdr:colOff>
      <xdr:row>39</xdr:row>
      <xdr:rowOff>137637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BFE438-763F-4FC5-97FF-B54F36FE2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0993"/>
          <a:ext cx="13140267" cy="3205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9222105</xdr:colOff>
      <xdr:row>0</xdr:row>
      <xdr:rowOff>149225</xdr:rowOff>
    </xdr:from>
    <xdr:to>
      <xdr:col>0</xdr:col>
      <xdr:colOff>11660505</xdr:colOff>
      <xdr:row>4</xdr:row>
      <xdr:rowOff>176530</xdr:rowOff>
    </xdr:to>
    <xdr:pic>
      <xdr:nvPicPr>
        <xdr:cNvPr id="5" name="Imagem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C59CB2-AE6F-40A7-9E92-41B2642CB236}"/>
            </a:ext>
          </a:extLst>
        </xdr:cNvPr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9222105" y="14922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1348740</xdr:colOff>
      <xdr:row>13</xdr:row>
      <xdr:rowOff>178435</xdr:rowOff>
    </xdr:from>
    <xdr:to>
      <xdr:col>0</xdr:col>
      <xdr:colOff>3787140</xdr:colOff>
      <xdr:row>18</xdr:row>
      <xdr:rowOff>15240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4D1B0-5032-4266-9060-D8681F8928B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1348740" y="255587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45720</xdr:rowOff>
    </xdr:from>
    <xdr:to>
      <xdr:col>6</xdr:col>
      <xdr:colOff>259080</xdr:colOff>
      <xdr:row>1</xdr:row>
      <xdr:rowOff>312420</xdr:rowOff>
    </xdr:to>
    <xdr:pic>
      <xdr:nvPicPr>
        <xdr:cNvPr id="3" name="Gráfico 2" descr="Cronômetro">
          <a:extLst>
            <a:ext uri="{FF2B5EF4-FFF2-40B4-BE49-F238E27FC236}">
              <a16:creationId xmlns:a16="http://schemas.microsoft.com/office/drawing/2014/main" id="{D2AB9B84-D6C5-425C-9A4A-3F3FD58DA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67100" y="45720"/>
          <a:ext cx="449580" cy="449580"/>
        </a:xfrm>
        <a:prstGeom prst="rect">
          <a:avLst/>
        </a:prstGeom>
      </xdr:spPr>
    </xdr:pic>
    <xdr:clientData/>
  </xdr:twoCellAnchor>
  <xdr:twoCellAnchor editAs="oneCell">
    <xdr:from>
      <xdr:col>5</xdr:col>
      <xdr:colOff>160020</xdr:colOff>
      <xdr:row>28</xdr:row>
      <xdr:rowOff>68580</xdr:rowOff>
    </xdr:from>
    <xdr:to>
      <xdr:col>6</xdr:col>
      <xdr:colOff>0</xdr:colOff>
      <xdr:row>29</xdr:row>
      <xdr:rowOff>335280</xdr:rowOff>
    </xdr:to>
    <xdr:pic>
      <xdr:nvPicPr>
        <xdr:cNvPr id="4" name="Gráfico 3" descr="Cronômetro">
          <a:extLst>
            <a:ext uri="{FF2B5EF4-FFF2-40B4-BE49-F238E27FC236}">
              <a16:creationId xmlns:a16="http://schemas.microsoft.com/office/drawing/2014/main" id="{D0E72CE6-CFC1-4CA0-A129-BE5B110A3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8020" y="5798820"/>
          <a:ext cx="449580" cy="44958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28</xdr:row>
      <xdr:rowOff>152400</xdr:rowOff>
    </xdr:from>
    <xdr:to>
      <xdr:col>20</xdr:col>
      <xdr:colOff>152400</xdr:colOff>
      <xdr:row>31</xdr:row>
      <xdr:rowOff>95885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3986B-54B7-4F00-87D3-27CB7294D4B6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9906000" y="588264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16</xdr:col>
      <xdr:colOff>152400</xdr:colOff>
      <xdr:row>0</xdr:row>
      <xdr:rowOff>53340</xdr:rowOff>
    </xdr:from>
    <xdr:to>
      <xdr:col>20</xdr:col>
      <xdr:colOff>152400</xdr:colOff>
      <xdr:row>3</xdr:row>
      <xdr:rowOff>12065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3B1BE9-ED04-41AD-B2DB-1AEFBEE06064}"/>
            </a:ext>
          </a:extLst>
        </xdr:cNvPr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9906000" y="5334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21</xdr:row>
      <xdr:rowOff>7620</xdr:rowOff>
    </xdr:from>
    <xdr:to>
      <xdr:col>4</xdr:col>
      <xdr:colOff>281940</xdr:colOff>
      <xdr:row>25</xdr:row>
      <xdr:rowOff>27305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F8A1E4-F7E0-4462-9D57-B947CB46EABB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6339840" y="486156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76200</xdr:rowOff>
    </xdr:from>
    <xdr:to>
      <xdr:col>4</xdr:col>
      <xdr:colOff>274320</xdr:colOff>
      <xdr:row>6</xdr:row>
      <xdr:rowOff>95885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BBBB3-D412-4BFA-B23C-339C942C3ED5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7406640" y="1157478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79375</xdr:rowOff>
    </xdr:from>
    <xdr:to>
      <xdr:col>4</xdr:col>
      <xdr:colOff>274320</xdr:colOff>
      <xdr:row>6</xdr:row>
      <xdr:rowOff>99060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64A223-591B-438C-9F78-699C3D01D58F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7406640" y="10160635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5966460</xdr:colOff>
      <xdr:row>8</xdr:row>
      <xdr:rowOff>29210</xdr:rowOff>
    </xdr:from>
    <xdr:to>
      <xdr:col>4</xdr:col>
      <xdr:colOff>167640</xdr:colOff>
      <xdr:row>12</xdr:row>
      <xdr:rowOff>48895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F57AC-C822-49EE-BB64-A1A4E77D95B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64"/>
        <a:stretch/>
      </xdr:blipFill>
      <xdr:spPr bwMode="auto">
        <a:xfrm>
          <a:off x="5966460" y="2589530"/>
          <a:ext cx="2438400" cy="7512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FBEA-9B36-46DA-9A6F-7938AB73630B}">
  <dimension ref="A1"/>
  <sheetViews>
    <sheetView tabSelected="1" workbookViewId="0">
      <selection activeCell="T10" sqref="T10"/>
    </sheetView>
  </sheetViews>
  <sheetFormatPr defaultColWidth="8.88671875" defaultRowHeight="14.4" x14ac:dyDescent="0.3"/>
  <cols>
    <col min="1" max="16384" width="8.88671875" style="14"/>
  </cols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EB05-1906-4B82-9DC1-1E21FA549C69}">
  <dimension ref="A1:J2"/>
  <sheetViews>
    <sheetView workbookViewId="0">
      <selection activeCell="F2" sqref="B2:F2"/>
    </sheetView>
  </sheetViews>
  <sheetFormatPr defaultRowHeight="21" customHeight="1" x14ac:dyDescent="0.3"/>
  <cols>
    <col min="1" max="1" width="92.33203125" style="10" customWidth="1"/>
    <col min="2" max="2" width="10.5546875" customWidth="1"/>
    <col min="3" max="3" width="23.44140625" customWidth="1"/>
    <col min="4" max="4" width="14" customWidth="1"/>
    <col min="5" max="5" width="18" customWidth="1"/>
    <col min="6" max="6" width="11" customWidth="1"/>
    <col min="7" max="7" width="17.33203125" customWidth="1"/>
    <col min="8" max="8" width="26" customWidth="1"/>
  </cols>
  <sheetData>
    <row r="1" spans="1:10" ht="14.4" x14ac:dyDescent="0.3">
      <c r="A1" s="9" t="s">
        <v>0</v>
      </c>
      <c r="B1" s="9" t="s">
        <v>2</v>
      </c>
      <c r="C1" s="9" t="s">
        <v>183</v>
      </c>
      <c r="D1" s="9" t="s">
        <v>184</v>
      </c>
      <c r="E1" s="9" t="s">
        <v>185</v>
      </c>
      <c r="F1" s="9" t="s">
        <v>5</v>
      </c>
      <c r="G1" s="9" t="s">
        <v>6</v>
      </c>
      <c r="H1" s="9" t="s">
        <v>11</v>
      </c>
    </row>
    <row r="2" spans="1:10" ht="46.2" customHeight="1" x14ac:dyDescent="0.3">
      <c r="A2" s="50" t="s">
        <v>104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4">
        <f>COUNTIF(B2:F2,"sim")/COUNTA(B2:F2)</f>
        <v>0</v>
      </c>
      <c r="H2" s="8" t="s">
        <v>34</v>
      </c>
      <c r="I2" s="5"/>
      <c r="J2" s="5"/>
    </row>
  </sheetData>
  <conditionalFormatting sqref="G2">
    <cfRule type="dataBar" priority="5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{7949E7CB-0898-4213-A829-B5205960DC0D}</x14:id>
        </ext>
      </extLst>
    </cfRule>
  </conditionalFormatting>
  <conditionalFormatting sqref="H2:J2">
    <cfRule type="iconSet" priority="6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B2:F2">
    <cfRule type="containsText" dxfId="13" priority="1" operator="containsText" text="SIM">
      <formula>NOT(ISERROR(SEARCH("SIM",B2)))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49E7CB-0898-4213-A829-B5205960DC0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containsText" priority="2" operator="containsText" id="{DE3FE8B2-02E2-46E6-8B9C-7685C0459FF0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8CEA7F-A0FD-4277-A69E-4497A3DC27EA}">
          <x14:formula1>
            <xm:f>MENU!$A$3:$A$4</xm:f>
          </x14:formula1>
          <xm:sqref>B2:F2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0F64-9835-4C94-950F-3AEE1D34A6BE}">
  <dimension ref="A1:H4"/>
  <sheetViews>
    <sheetView zoomScaleNormal="100" workbookViewId="0">
      <selection activeCell="B2" sqref="B2"/>
    </sheetView>
  </sheetViews>
  <sheetFormatPr defaultRowHeight="14.4" x14ac:dyDescent="0.3"/>
  <cols>
    <col min="1" max="1" width="88.5546875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16.95" customHeight="1" x14ac:dyDescent="0.3">
      <c r="A2" s="36" t="s">
        <v>105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18.600000000000001" x14ac:dyDescent="0.3">
      <c r="A3" s="36" t="s">
        <v>106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4" si="0">COUNTIF(B3:F3,"sim")/COUNTA(B3:F3)</f>
        <v>0</v>
      </c>
      <c r="H3" s="8" t="s">
        <v>10</v>
      </c>
    </row>
    <row r="4" spans="1:8" ht="18.600000000000001" x14ac:dyDescent="0.3">
      <c r="A4" s="36" t="s">
        <v>107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</sheetData>
  <conditionalFormatting sqref="B2:F4">
    <cfRule type="containsText" dxfId="11" priority="2" operator="containsText" text="SIM">
      <formula>NOT(ISERROR(SEARCH("SIM",B2)))</formula>
    </cfRule>
  </conditionalFormatting>
  <conditionalFormatting sqref="G2:G4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{7FD4B2B8-FCF3-434A-BD90-F959E54D678F}</x14:id>
        </ext>
      </extLst>
    </cfRule>
  </conditionalFormatting>
  <conditionalFormatting sqref="H2:H4">
    <cfRule type="iconSet" priority="39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4B2B8-FCF3-434A-BD90-F959E54D678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G2:G4</xm:sqref>
        </x14:conditionalFormatting>
        <x14:conditionalFormatting xmlns:xm="http://schemas.microsoft.com/office/excel/2006/main">
          <x14:cfRule type="containsText" priority="3" operator="containsText" id="{61DFD253-7839-43E5-85D3-1F6797E59880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415D67-45A7-4C90-A8D6-ABCF8D823FF4}">
          <x14:formula1>
            <xm:f>MENU!$A$3:$A$4</xm:f>
          </x14:formula1>
          <xm:sqref>B2:F4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9B3-74A6-4994-BED8-E2C00C8D6B99}">
  <dimension ref="A1:H9"/>
  <sheetViews>
    <sheetView workbookViewId="0">
      <selection activeCell="B2" sqref="B2"/>
    </sheetView>
  </sheetViews>
  <sheetFormatPr defaultRowHeight="14.4" x14ac:dyDescent="0.3"/>
  <cols>
    <col min="1" max="1" width="88.5546875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style="13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  <c r="H1" s="7" t="s">
        <v>11</v>
      </c>
    </row>
    <row r="2" spans="1:8" ht="18" customHeight="1" x14ac:dyDescent="0.3">
      <c r="A2" s="36" t="s">
        <v>108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18.600000000000001" x14ac:dyDescent="0.3">
      <c r="A3" s="36" t="s">
        <v>109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4" si="0">COUNTIF(B3:F3,"sim")/COUNTA(B3:F3)</f>
        <v>0</v>
      </c>
      <c r="H3" s="8" t="s">
        <v>10</v>
      </c>
    </row>
    <row r="4" spans="1:8" ht="18.600000000000001" x14ac:dyDescent="0.3">
      <c r="A4" s="36" t="s">
        <v>110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  <row r="5" spans="1:8" ht="18.600000000000001" x14ac:dyDescent="0.3">
      <c r="A5" s="36" t="s">
        <v>111</v>
      </c>
      <c r="B5" s="11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>
        <f t="shared" ref="G5:G9" si="1">COUNTIF(B5:F5,"sim")/COUNTA(B5:F5)</f>
        <v>0</v>
      </c>
      <c r="H5" s="8" t="s">
        <v>10</v>
      </c>
    </row>
    <row r="6" spans="1:8" ht="18.600000000000001" x14ac:dyDescent="0.3">
      <c r="A6" s="36" t="s">
        <v>112</v>
      </c>
      <c r="B6" s="11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6">
        <f t="shared" si="1"/>
        <v>0</v>
      </c>
      <c r="H6" s="8" t="s">
        <v>10</v>
      </c>
    </row>
    <row r="7" spans="1:8" ht="18.600000000000001" x14ac:dyDescent="0.3">
      <c r="A7" s="36" t="s">
        <v>113</v>
      </c>
      <c r="B7" s="11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6">
        <f t="shared" si="1"/>
        <v>0</v>
      </c>
      <c r="H7" s="8" t="s">
        <v>10</v>
      </c>
    </row>
    <row r="8" spans="1:8" ht="18.600000000000001" x14ac:dyDescent="0.3">
      <c r="A8" s="36" t="s">
        <v>114</v>
      </c>
      <c r="B8" s="11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6">
        <f t="shared" si="1"/>
        <v>0</v>
      </c>
      <c r="H8" s="8" t="s">
        <v>10</v>
      </c>
    </row>
    <row r="9" spans="1:8" ht="18.600000000000001" x14ac:dyDescent="0.3">
      <c r="A9" s="36" t="s">
        <v>115</v>
      </c>
      <c r="B9" s="11" t="s">
        <v>9</v>
      </c>
      <c r="C9" s="3" t="s">
        <v>9</v>
      </c>
      <c r="D9" s="3" t="s">
        <v>9</v>
      </c>
      <c r="E9" s="3" t="s">
        <v>9</v>
      </c>
      <c r="F9" s="3" t="s">
        <v>9</v>
      </c>
      <c r="G9" s="6">
        <f t="shared" si="1"/>
        <v>0</v>
      </c>
      <c r="H9" s="8" t="s">
        <v>10</v>
      </c>
    </row>
  </sheetData>
  <conditionalFormatting sqref="B2:F9">
    <cfRule type="containsText" dxfId="9" priority="2" operator="containsText" text="SIM">
      <formula>NOT(ISERROR(SEARCH("SIM",B2)))</formula>
    </cfRule>
  </conditionalFormatting>
  <conditionalFormatting sqref="G2:G9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{1654D322-1C3F-4230-95A7-CEB2004159AD}</x14:id>
        </ext>
      </extLst>
    </cfRule>
  </conditionalFormatting>
  <conditionalFormatting sqref="H2:H9">
    <cfRule type="iconSet" priority="35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54D322-1C3F-4230-95A7-CEB2004159A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containsText" priority="3" operator="containsText" id="{A780A011-6DEA-42FA-8D42-160DB4ADC490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574F8B-0E92-4EB2-A09C-0E77A9CF9397}">
          <x14:formula1>
            <xm:f>MENU!$A$3:$A$4</xm:f>
          </x14:formula1>
          <xm:sqref>B2:F9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5811-0120-44AF-B1EC-1541B1AE4626}">
  <dimension ref="A1:H7"/>
  <sheetViews>
    <sheetView workbookViewId="0">
      <selection activeCell="B2" sqref="B2"/>
    </sheetView>
  </sheetViews>
  <sheetFormatPr defaultRowHeight="14.4" x14ac:dyDescent="0.3"/>
  <cols>
    <col min="1" max="1" width="108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21.6" customHeight="1" x14ac:dyDescent="0.3">
      <c r="A2" s="36" t="s">
        <v>116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18.600000000000001" x14ac:dyDescent="0.3">
      <c r="A3" s="36" t="s">
        <v>117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4" si="0">COUNTIF(B3:F3,"sim")/COUNTA(B3:F3)</f>
        <v>0</v>
      </c>
      <c r="H3" s="8" t="s">
        <v>10</v>
      </c>
    </row>
    <row r="4" spans="1:8" ht="46.8" x14ac:dyDescent="0.3">
      <c r="A4" s="36" t="s">
        <v>118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  <row r="5" spans="1:8" ht="18.600000000000001" x14ac:dyDescent="0.3">
      <c r="A5" s="36" t="s">
        <v>119</v>
      </c>
      <c r="B5" s="11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>
        <f t="shared" ref="G5:G7" si="1">COUNTIF(B5:F5,"sim")/COUNTA(B5:F5)</f>
        <v>0</v>
      </c>
      <c r="H5" s="8" t="s">
        <v>10</v>
      </c>
    </row>
    <row r="6" spans="1:8" ht="18.600000000000001" x14ac:dyDescent="0.3">
      <c r="A6" s="36" t="s">
        <v>120</v>
      </c>
      <c r="B6" s="11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6">
        <f t="shared" si="1"/>
        <v>0</v>
      </c>
      <c r="H6" s="8" t="s">
        <v>10</v>
      </c>
    </row>
    <row r="7" spans="1:8" ht="18.600000000000001" x14ac:dyDescent="0.3">
      <c r="A7" s="36" t="s">
        <v>121</v>
      </c>
      <c r="B7" s="11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6">
        <f t="shared" si="1"/>
        <v>0</v>
      </c>
      <c r="H7" s="8" t="s">
        <v>10</v>
      </c>
    </row>
  </sheetData>
  <conditionalFormatting sqref="B2:F7">
    <cfRule type="containsText" dxfId="7" priority="2" operator="containsText" text="SIM">
      <formula>NOT(ISERROR(SEARCH("SIM",B2)))</formula>
    </cfRule>
  </conditionalFormatting>
  <conditionalFormatting sqref="G2:G7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{969C5042-15F0-4767-8B32-833836E8DF6E}</x14:id>
        </ext>
      </extLst>
    </cfRule>
  </conditionalFormatting>
  <conditionalFormatting sqref="H2:H7">
    <cfRule type="iconSet" priority="40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9C5042-15F0-4767-8B32-833836E8DF6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containsText" priority="3" operator="containsText" id="{3C0CF46C-AD6A-441D-BA1F-50B61339419D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A1579-B7CB-4330-AA0C-9FD8F93E0ED0}">
          <x14:formula1>
            <xm:f>MENU!$A$3:$A$4</xm:f>
          </x14:formula1>
          <xm:sqref>B2:F7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E9E10-767A-4FA4-9736-B5D9DA0681A7}">
  <dimension ref="A1:H8"/>
  <sheetViews>
    <sheetView workbookViewId="0">
      <selection activeCell="B2" sqref="B2"/>
    </sheetView>
  </sheetViews>
  <sheetFormatPr defaultRowHeight="14.4" x14ac:dyDescent="0.3"/>
  <cols>
    <col min="1" max="1" width="108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25.2" customHeight="1" x14ac:dyDescent="0.3">
      <c r="A2" s="36" t="s">
        <v>48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18.600000000000001" x14ac:dyDescent="0.3">
      <c r="A3" s="36" t="s">
        <v>46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5" si="0">COUNTIF(B3:F3,"sim")/COUNTA(B3:F3)</f>
        <v>0</v>
      </c>
      <c r="H3" s="8" t="s">
        <v>10</v>
      </c>
    </row>
    <row r="4" spans="1:8" ht="18.600000000000001" x14ac:dyDescent="0.3">
      <c r="A4" s="36" t="s">
        <v>47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  <row r="5" spans="1:8" ht="18.600000000000001" x14ac:dyDescent="0.3">
      <c r="A5" s="36" t="s">
        <v>49</v>
      </c>
      <c r="B5" s="11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>
        <f t="shared" si="0"/>
        <v>0</v>
      </c>
      <c r="H5" s="8" t="s">
        <v>10</v>
      </c>
    </row>
    <row r="6" spans="1:8" ht="18.600000000000001" x14ac:dyDescent="0.3">
      <c r="A6" s="36" t="s">
        <v>50</v>
      </c>
      <c r="B6" s="11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6">
        <f>COUNTIF(B6:F6,"sim")/COUNTA(B6:F6)</f>
        <v>0</v>
      </c>
      <c r="H6" s="8" t="s">
        <v>10</v>
      </c>
    </row>
    <row r="7" spans="1:8" ht="31.2" x14ac:dyDescent="0.3">
      <c r="A7" s="36" t="s">
        <v>51</v>
      </c>
      <c r="B7" s="11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6">
        <f t="shared" ref="G7:G8" si="1">COUNTIF(B7:F7,"sim")/COUNTA(B7:F7)</f>
        <v>0</v>
      </c>
      <c r="H7" s="8" t="s">
        <v>10</v>
      </c>
    </row>
    <row r="8" spans="1:8" ht="18.600000000000001" x14ac:dyDescent="0.3">
      <c r="A8" s="36" t="s">
        <v>52</v>
      </c>
      <c r="B8" s="11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6">
        <f t="shared" si="1"/>
        <v>0</v>
      </c>
      <c r="H8" s="8" t="s">
        <v>10</v>
      </c>
    </row>
  </sheetData>
  <conditionalFormatting sqref="B2:F8">
    <cfRule type="containsText" dxfId="5" priority="2" operator="containsText" text="SIM">
      <formula>NOT(ISERROR(SEARCH("SIM",B2)))</formula>
    </cfRule>
  </conditionalFormatting>
  <conditionalFormatting sqref="G2:G8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{EC134302-7131-4D81-BAA0-B7D929EE872F}</x14:id>
        </ext>
      </extLst>
    </cfRule>
  </conditionalFormatting>
  <conditionalFormatting sqref="H2:H8">
    <cfRule type="iconSet" priority="4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134302-7131-4D81-BAA0-B7D929EE872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containsText" priority="3" operator="containsText" id="{1D200FBE-F2B8-4B1A-870F-337206D61976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53D533-A62C-4C31-9DD3-2E9A989FF701}">
          <x14:formula1>
            <xm:f>MENU!$A$3:$A$4</xm:f>
          </x14:formula1>
          <xm:sqref>B2:F8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ECCB-FF90-4B0E-A8E5-9EB234D83270}">
  <dimension ref="A1:H16"/>
  <sheetViews>
    <sheetView workbookViewId="0">
      <selection activeCell="B2" sqref="B2"/>
    </sheetView>
  </sheetViews>
  <sheetFormatPr defaultRowHeight="14.4" x14ac:dyDescent="0.3"/>
  <cols>
    <col min="1" max="1" width="108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25.2" customHeight="1" x14ac:dyDescent="0.3">
      <c r="A2" s="36" t="s">
        <v>122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31.2" x14ac:dyDescent="0.3">
      <c r="A3" s="36" t="s">
        <v>123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5" si="0">COUNTIF(B3:F3,"sim")/COUNTA(B3:F3)</f>
        <v>0</v>
      </c>
      <c r="H3" s="8" t="s">
        <v>10</v>
      </c>
    </row>
    <row r="4" spans="1:8" ht="31.2" x14ac:dyDescent="0.3">
      <c r="A4" s="36" t="s">
        <v>124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  <row r="5" spans="1:8" ht="18.600000000000001" x14ac:dyDescent="0.3">
      <c r="A5" s="36" t="s">
        <v>125</v>
      </c>
      <c r="B5" s="11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>
        <f t="shared" si="0"/>
        <v>0</v>
      </c>
      <c r="H5" s="8" t="s">
        <v>10</v>
      </c>
    </row>
    <row r="6" spans="1:8" ht="31.2" x14ac:dyDescent="0.3">
      <c r="A6" s="36" t="s">
        <v>126</v>
      </c>
      <c r="B6" s="11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6">
        <f>COUNTIF(B6:F6,"sim")/COUNTA(B6:F6)</f>
        <v>0</v>
      </c>
      <c r="H6" s="8" t="s">
        <v>10</v>
      </c>
    </row>
    <row r="7" spans="1:8" ht="18.600000000000001" x14ac:dyDescent="0.3">
      <c r="A7" s="36" t="s">
        <v>127</v>
      </c>
      <c r="B7" s="11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6">
        <f t="shared" ref="G7:G8" si="1">COUNTIF(B7:F7,"sim")/COUNTA(B7:F7)</f>
        <v>0</v>
      </c>
      <c r="H7" s="8" t="s">
        <v>10</v>
      </c>
    </row>
    <row r="8" spans="1:8" ht="18.600000000000001" x14ac:dyDescent="0.3">
      <c r="A8" s="36" t="s">
        <v>128</v>
      </c>
      <c r="B8" s="11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6">
        <f t="shared" si="1"/>
        <v>0</v>
      </c>
      <c r="H8" s="8" t="s">
        <v>10</v>
      </c>
    </row>
    <row r="9" spans="1:8" ht="18.600000000000001" x14ac:dyDescent="0.3">
      <c r="A9" s="36" t="s">
        <v>129</v>
      </c>
      <c r="B9" s="11" t="s">
        <v>9</v>
      </c>
      <c r="C9" s="3" t="s">
        <v>9</v>
      </c>
      <c r="D9" s="3" t="s">
        <v>9</v>
      </c>
      <c r="E9" s="3" t="s">
        <v>9</v>
      </c>
      <c r="F9" s="3" t="s">
        <v>9</v>
      </c>
      <c r="G9" s="6">
        <f t="shared" ref="G9:G16" si="2">COUNTIF(B9:F9,"sim")/COUNTA(B9:F9)</f>
        <v>0</v>
      </c>
      <c r="H9" s="8" t="s">
        <v>10</v>
      </c>
    </row>
    <row r="10" spans="1:8" ht="18.600000000000001" x14ac:dyDescent="0.3">
      <c r="A10" s="36" t="s">
        <v>130</v>
      </c>
      <c r="B10" s="11" t="s">
        <v>9</v>
      </c>
      <c r="C10" s="3" t="s">
        <v>9</v>
      </c>
      <c r="D10" s="3" t="s">
        <v>9</v>
      </c>
      <c r="E10" s="3" t="s">
        <v>9</v>
      </c>
      <c r="F10" s="3" t="s">
        <v>9</v>
      </c>
      <c r="G10" s="6">
        <f t="shared" si="2"/>
        <v>0</v>
      </c>
      <c r="H10" s="8" t="s">
        <v>10</v>
      </c>
    </row>
    <row r="11" spans="1:8" ht="18.600000000000001" x14ac:dyDescent="0.3">
      <c r="A11" s="36" t="s">
        <v>131</v>
      </c>
      <c r="B11" s="11" t="s">
        <v>9</v>
      </c>
      <c r="C11" s="3" t="s">
        <v>9</v>
      </c>
      <c r="D11" s="3" t="s">
        <v>9</v>
      </c>
      <c r="E11" s="3" t="s">
        <v>9</v>
      </c>
      <c r="F11" s="3" t="s">
        <v>9</v>
      </c>
      <c r="G11" s="6">
        <f t="shared" si="2"/>
        <v>0</v>
      </c>
      <c r="H11" s="8" t="s">
        <v>10</v>
      </c>
    </row>
    <row r="12" spans="1:8" ht="18.600000000000001" x14ac:dyDescent="0.3">
      <c r="A12" s="36" t="s">
        <v>132</v>
      </c>
      <c r="B12" s="11" t="s">
        <v>9</v>
      </c>
      <c r="C12" s="3" t="s">
        <v>9</v>
      </c>
      <c r="D12" s="3" t="s">
        <v>9</v>
      </c>
      <c r="E12" s="3" t="s">
        <v>9</v>
      </c>
      <c r="F12" s="3" t="s">
        <v>9</v>
      </c>
      <c r="G12" s="6">
        <f t="shared" si="2"/>
        <v>0</v>
      </c>
      <c r="H12" s="8" t="s">
        <v>10</v>
      </c>
    </row>
    <row r="13" spans="1:8" ht="18.600000000000001" x14ac:dyDescent="0.3">
      <c r="A13" s="36" t="s">
        <v>133</v>
      </c>
      <c r="B13" s="11" t="s">
        <v>9</v>
      </c>
      <c r="C13" s="3" t="s">
        <v>9</v>
      </c>
      <c r="D13" s="3" t="s">
        <v>9</v>
      </c>
      <c r="E13" s="3" t="s">
        <v>9</v>
      </c>
      <c r="F13" s="3" t="s">
        <v>9</v>
      </c>
      <c r="G13" s="6">
        <f t="shared" si="2"/>
        <v>0</v>
      </c>
      <c r="H13" s="8" t="s">
        <v>10</v>
      </c>
    </row>
    <row r="14" spans="1:8" ht="18.600000000000001" x14ac:dyDescent="0.3">
      <c r="A14" s="36" t="s">
        <v>134</v>
      </c>
      <c r="B14" s="11" t="s">
        <v>9</v>
      </c>
      <c r="C14" s="3" t="s">
        <v>9</v>
      </c>
      <c r="D14" s="3" t="s">
        <v>9</v>
      </c>
      <c r="E14" s="3" t="s">
        <v>9</v>
      </c>
      <c r="F14" s="3" t="s">
        <v>9</v>
      </c>
      <c r="G14" s="6">
        <f t="shared" si="2"/>
        <v>0</v>
      </c>
      <c r="H14" s="8" t="s">
        <v>10</v>
      </c>
    </row>
    <row r="15" spans="1:8" ht="18.600000000000001" x14ac:dyDescent="0.3">
      <c r="A15" s="36" t="s">
        <v>135</v>
      </c>
      <c r="B15" s="11" t="s">
        <v>9</v>
      </c>
      <c r="C15" s="3" t="s">
        <v>9</v>
      </c>
      <c r="D15" s="3" t="s">
        <v>9</v>
      </c>
      <c r="E15" s="3" t="s">
        <v>9</v>
      </c>
      <c r="F15" s="3" t="s">
        <v>9</v>
      </c>
      <c r="G15" s="6">
        <f t="shared" si="2"/>
        <v>0</v>
      </c>
      <c r="H15" s="8" t="s">
        <v>10</v>
      </c>
    </row>
    <row r="16" spans="1:8" ht="18.600000000000001" x14ac:dyDescent="0.3">
      <c r="A16" s="36" t="s">
        <v>136</v>
      </c>
      <c r="B16" s="11" t="s">
        <v>9</v>
      </c>
      <c r="C16" s="3" t="s">
        <v>9</v>
      </c>
      <c r="D16" s="3" t="s">
        <v>9</v>
      </c>
      <c r="E16" s="3" t="s">
        <v>9</v>
      </c>
      <c r="F16" s="3" t="s">
        <v>9</v>
      </c>
      <c r="G16" s="6">
        <f t="shared" si="2"/>
        <v>0</v>
      </c>
      <c r="H16" s="8" t="s">
        <v>10</v>
      </c>
    </row>
  </sheetData>
  <conditionalFormatting sqref="B2:F16">
    <cfRule type="containsText" dxfId="3" priority="2" operator="containsText" text="SIM">
      <formula>NOT(ISERROR(SEARCH("SIM",B2)))</formula>
    </cfRule>
  </conditionalFormatting>
  <conditionalFormatting sqref="G2:G1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{77DEDE6A-D1FA-4DCD-8268-1774DF34ACFB}</x14:id>
        </ext>
      </extLst>
    </cfRule>
  </conditionalFormatting>
  <conditionalFormatting sqref="H2:H16">
    <cfRule type="iconSet" priority="4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DEDE6A-D1FA-4DCD-8268-1774DF34ACF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G2:G16</xm:sqref>
        </x14:conditionalFormatting>
        <x14:conditionalFormatting xmlns:xm="http://schemas.microsoft.com/office/excel/2006/main">
          <x14:cfRule type="containsText" priority="3" operator="containsText" id="{2D71D104-9A1B-4CCC-B7D5-28A3C364188E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92ADCA-81A4-4D1A-B6B2-79EDF8E4BAF8}">
          <x14:formula1>
            <xm:f>MENU!$A$3:$A$4</xm:f>
          </x14:formula1>
          <xm:sqref>B2:F16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020-FDD3-48C0-A19F-EEF99831C1B4}">
  <dimension ref="A1:H23"/>
  <sheetViews>
    <sheetView topLeftCell="A2" workbookViewId="0">
      <selection activeCell="B2" sqref="B2"/>
    </sheetView>
  </sheetViews>
  <sheetFormatPr defaultRowHeight="14.4" x14ac:dyDescent="0.3"/>
  <cols>
    <col min="1" max="1" width="108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16.8" customHeight="1" x14ac:dyDescent="0.3">
      <c r="A2" s="36" t="s">
        <v>75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18.600000000000001" x14ac:dyDescent="0.3">
      <c r="A3" s="36" t="s">
        <v>76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7" si="0">COUNTIF(B3:F3,"sim")/COUNTA(B3:F3)</f>
        <v>0</v>
      </c>
      <c r="H3" s="8" t="s">
        <v>10</v>
      </c>
    </row>
    <row r="4" spans="1:8" ht="18.600000000000001" x14ac:dyDescent="0.3">
      <c r="A4" s="36" t="s">
        <v>77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  <row r="5" spans="1:8" ht="18.600000000000001" x14ac:dyDescent="0.3">
      <c r="A5" s="36" t="s">
        <v>78</v>
      </c>
      <c r="B5" s="11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>
        <f t="shared" si="0"/>
        <v>0</v>
      </c>
      <c r="H5" s="8" t="s">
        <v>10</v>
      </c>
    </row>
    <row r="6" spans="1:8" ht="18.600000000000001" x14ac:dyDescent="0.3">
      <c r="A6" s="36" t="s">
        <v>79</v>
      </c>
      <c r="B6" s="11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6">
        <f t="shared" si="0"/>
        <v>0</v>
      </c>
      <c r="H6" s="8" t="s">
        <v>10</v>
      </c>
    </row>
    <row r="7" spans="1:8" ht="18.600000000000001" x14ac:dyDescent="0.3">
      <c r="A7" s="36" t="s">
        <v>80</v>
      </c>
      <c r="B7" s="11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6">
        <f t="shared" si="0"/>
        <v>0</v>
      </c>
      <c r="H7" s="8" t="s">
        <v>10</v>
      </c>
    </row>
    <row r="8" spans="1:8" ht="18.600000000000001" x14ac:dyDescent="0.3">
      <c r="A8" s="36" t="s">
        <v>81</v>
      </c>
      <c r="B8" s="11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6">
        <f t="shared" ref="G8:G9" si="1">COUNTIF(B8:F8,"sim")/COUNTA(B8:F8)</f>
        <v>0</v>
      </c>
      <c r="H8" s="8" t="s">
        <v>10</v>
      </c>
    </row>
    <row r="9" spans="1:8" ht="18.600000000000001" x14ac:dyDescent="0.3">
      <c r="A9" s="36" t="s">
        <v>82</v>
      </c>
      <c r="B9" s="11" t="s">
        <v>9</v>
      </c>
      <c r="C9" s="3" t="s">
        <v>9</v>
      </c>
      <c r="D9" s="3" t="s">
        <v>9</v>
      </c>
      <c r="E9" s="3" t="s">
        <v>9</v>
      </c>
      <c r="F9" s="3" t="s">
        <v>9</v>
      </c>
      <c r="G9" s="6">
        <f t="shared" si="1"/>
        <v>0</v>
      </c>
      <c r="H9" s="8" t="s">
        <v>10</v>
      </c>
    </row>
    <row r="10" spans="1:8" ht="18.600000000000001" x14ac:dyDescent="0.3">
      <c r="A10" s="36" t="s">
        <v>83</v>
      </c>
      <c r="B10" s="11" t="s">
        <v>9</v>
      </c>
      <c r="C10" s="3" t="s">
        <v>9</v>
      </c>
      <c r="D10" s="3" t="s">
        <v>9</v>
      </c>
      <c r="E10" s="3" t="s">
        <v>9</v>
      </c>
      <c r="F10" s="3" t="s">
        <v>9</v>
      </c>
      <c r="G10" s="6">
        <f t="shared" ref="G10:G22" si="2">COUNTIF(B10:F10,"sim")/COUNTA(B10:F10)</f>
        <v>0</v>
      </c>
      <c r="H10" s="8" t="s">
        <v>10</v>
      </c>
    </row>
    <row r="11" spans="1:8" ht="18.600000000000001" x14ac:dyDescent="0.3">
      <c r="A11" s="36" t="s">
        <v>84</v>
      </c>
      <c r="B11" s="11" t="s">
        <v>9</v>
      </c>
      <c r="C11" s="3" t="s">
        <v>9</v>
      </c>
      <c r="D11" s="3" t="s">
        <v>9</v>
      </c>
      <c r="E11" s="3" t="s">
        <v>9</v>
      </c>
      <c r="F11" s="3" t="s">
        <v>9</v>
      </c>
      <c r="G11" s="6">
        <f t="shared" si="2"/>
        <v>0</v>
      </c>
      <c r="H11" s="8" t="s">
        <v>10</v>
      </c>
    </row>
    <row r="12" spans="1:8" ht="18.600000000000001" x14ac:dyDescent="0.3">
      <c r="A12" s="36" t="s">
        <v>85</v>
      </c>
      <c r="B12" s="11" t="s">
        <v>9</v>
      </c>
      <c r="C12" s="3" t="s">
        <v>9</v>
      </c>
      <c r="D12" s="3" t="s">
        <v>9</v>
      </c>
      <c r="E12" s="3" t="s">
        <v>9</v>
      </c>
      <c r="F12" s="3" t="s">
        <v>9</v>
      </c>
      <c r="G12" s="6">
        <f t="shared" si="2"/>
        <v>0</v>
      </c>
      <c r="H12" s="8" t="s">
        <v>10</v>
      </c>
    </row>
    <row r="13" spans="1:8" ht="18.600000000000001" x14ac:dyDescent="0.3">
      <c r="A13" s="36" t="s">
        <v>86</v>
      </c>
      <c r="B13" s="11" t="s">
        <v>9</v>
      </c>
      <c r="C13" s="3" t="s">
        <v>9</v>
      </c>
      <c r="D13" s="3" t="s">
        <v>9</v>
      </c>
      <c r="E13" s="3" t="s">
        <v>9</v>
      </c>
      <c r="F13" s="3" t="s">
        <v>9</v>
      </c>
      <c r="G13" s="6">
        <f t="shared" si="2"/>
        <v>0</v>
      </c>
      <c r="H13" s="8" t="s">
        <v>10</v>
      </c>
    </row>
    <row r="14" spans="1:8" ht="18.600000000000001" x14ac:dyDescent="0.3">
      <c r="A14" s="36" t="s">
        <v>87</v>
      </c>
      <c r="B14" s="11" t="s">
        <v>9</v>
      </c>
      <c r="C14" s="3" t="s">
        <v>9</v>
      </c>
      <c r="D14" s="3" t="s">
        <v>9</v>
      </c>
      <c r="E14" s="3" t="s">
        <v>9</v>
      </c>
      <c r="F14" s="3" t="s">
        <v>9</v>
      </c>
      <c r="G14" s="6">
        <f t="shared" si="2"/>
        <v>0</v>
      </c>
      <c r="H14" s="8" t="s">
        <v>10</v>
      </c>
    </row>
    <row r="15" spans="1:8" ht="18.600000000000001" x14ac:dyDescent="0.3">
      <c r="A15" s="36" t="s">
        <v>88</v>
      </c>
      <c r="B15" s="11" t="s">
        <v>9</v>
      </c>
      <c r="C15" s="3" t="s">
        <v>9</v>
      </c>
      <c r="D15" s="3" t="s">
        <v>9</v>
      </c>
      <c r="E15" s="3" t="s">
        <v>9</v>
      </c>
      <c r="F15" s="3" t="s">
        <v>9</v>
      </c>
      <c r="G15" s="6">
        <f t="shared" si="2"/>
        <v>0</v>
      </c>
      <c r="H15" s="8" t="s">
        <v>10</v>
      </c>
    </row>
    <row r="16" spans="1:8" ht="18.600000000000001" x14ac:dyDescent="0.3">
      <c r="A16" s="36" t="s">
        <v>89</v>
      </c>
      <c r="B16" s="11" t="s">
        <v>9</v>
      </c>
      <c r="C16" s="3" t="s">
        <v>9</v>
      </c>
      <c r="D16" s="3" t="s">
        <v>9</v>
      </c>
      <c r="E16" s="3" t="s">
        <v>9</v>
      </c>
      <c r="F16" s="3" t="s">
        <v>9</v>
      </c>
      <c r="G16" s="6">
        <f t="shared" si="2"/>
        <v>0</v>
      </c>
      <c r="H16" s="8" t="s">
        <v>10</v>
      </c>
    </row>
    <row r="17" spans="1:8" ht="18.600000000000001" x14ac:dyDescent="0.3">
      <c r="A17" s="36" t="s">
        <v>90</v>
      </c>
      <c r="B17" s="11" t="s">
        <v>9</v>
      </c>
      <c r="C17" s="3" t="s">
        <v>9</v>
      </c>
      <c r="D17" s="3" t="s">
        <v>9</v>
      </c>
      <c r="E17" s="3" t="s">
        <v>9</v>
      </c>
      <c r="F17" s="3" t="s">
        <v>9</v>
      </c>
      <c r="G17" s="6">
        <f t="shared" si="2"/>
        <v>0</v>
      </c>
      <c r="H17" s="8" t="s">
        <v>10</v>
      </c>
    </row>
    <row r="18" spans="1:8" ht="18.600000000000001" x14ac:dyDescent="0.3">
      <c r="A18" s="36" t="s">
        <v>91</v>
      </c>
      <c r="B18" s="11" t="s">
        <v>9</v>
      </c>
      <c r="C18" s="3" t="s">
        <v>9</v>
      </c>
      <c r="D18" s="3" t="s">
        <v>9</v>
      </c>
      <c r="E18" s="3" t="s">
        <v>9</v>
      </c>
      <c r="F18" s="3" t="s">
        <v>9</v>
      </c>
      <c r="G18" s="6">
        <f t="shared" si="2"/>
        <v>0</v>
      </c>
      <c r="H18" s="8" t="s">
        <v>10</v>
      </c>
    </row>
    <row r="19" spans="1:8" ht="18.600000000000001" x14ac:dyDescent="0.3">
      <c r="A19" s="36" t="s">
        <v>92</v>
      </c>
      <c r="B19" s="11" t="s">
        <v>9</v>
      </c>
      <c r="C19" s="3" t="s">
        <v>9</v>
      </c>
      <c r="D19" s="3" t="s">
        <v>9</v>
      </c>
      <c r="E19" s="3" t="s">
        <v>9</v>
      </c>
      <c r="F19" s="3" t="s">
        <v>9</v>
      </c>
      <c r="G19" s="6">
        <f t="shared" si="2"/>
        <v>0</v>
      </c>
      <c r="H19" s="8" t="s">
        <v>10</v>
      </c>
    </row>
    <row r="20" spans="1:8" ht="18.600000000000001" x14ac:dyDescent="0.3">
      <c r="A20" s="36" t="s">
        <v>93</v>
      </c>
      <c r="B20" s="11" t="s">
        <v>9</v>
      </c>
      <c r="C20" s="3" t="s">
        <v>9</v>
      </c>
      <c r="D20" s="3" t="s">
        <v>9</v>
      </c>
      <c r="E20" s="3" t="s">
        <v>9</v>
      </c>
      <c r="F20" s="3" t="s">
        <v>9</v>
      </c>
      <c r="G20" s="6">
        <f t="shared" si="2"/>
        <v>0</v>
      </c>
      <c r="H20" s="8" t="s">
        <v>10</v>
      </c>
    </row>
    <row r="21" spans="1:8" ht="18.600000000000001" x14ac:dyDescent="0.3">
      <c r="A21" s="36" t="s">
        <v>94</v>
      </c>
      <c r="B21" s="11" t="s">
        <v>9</v>
      </c>
      <c r="C21" s="3" t="s">
        <v>9</v>
      </c>
      <c r="D21" s="3" t="s">
        <v>9</v>
      </c>
      <c r="E21" s="3" t="s">
        <v>9</v>
      </c>
      <c r="F21" s="3" t="s">
        <v>9</v>
      </c>
      <c r="G21" s="6">
        <f t="shared" si="2"/>
        <v>0</v>
      </c>
      <c r="H21" s="8" t="s">
        <v>10</v>
      </c>
    </row>
    <row r="22" spans="1:8" ht="18.600000000000001" x14ac:dyDescent="0.3">
      <c r="A22" s="36" t="s">
        <v>95</v>
      </c>
      <c r="B22" s="11" t="s">
        <v>9</v>
      </c>
      <c r="C22" s="3" t="s">
        <v>9</v>
      </c>
      <c r="D22" s="3" t="s">
        <v>9</v>
      </c>
      <c r="E22" s="3" t="s">
        <v>9</v>
      </c>
      <c r="F22" s="3" t="s">
        <v>9</v>
      </c>
      <c r="G22" s="6">
        <f t="shared" si="2"/>
        <v>0</v>
      </c>
      <c r="H22" s="8" t="s">
        <v>10</v>
      </c>
    </row>
    <row r="23" spans="1:8" x14ac:dyDescent="0.3">
      <c r="A23" s="44"/>
    </row>
  </sheetData>
  <conditionalFormatting sqref="B2:F22">
    <cfRule type="containsText" dxfId="1" priority="4" operator="containsText" text="SIM">
      <formula>NOT(ISERROR(SEARCH("SIM",B2)))</formula>
    </cfRule>
  </conditionalFormatting>
  <conditionalFormatting sqref="G2:G22">
    <cfRule type="dataBar" priority="3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{404F11F1-BE57-45D6-A290-8D551A2262BD}</x14:id>
        </ext>
      </extLst>
    </cfRule>
  </conditionalFormatting>
  <conditionalFormatting sqref="H2:H22">
    <cfRule type="iconSet" priority="20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4F11F1-BE57-45D6-A290-8D551A2262B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containsText" priority="5" operator="containsText" id="{0AB1ED41-7F0F-4A1A-B27D-654FE3BBF786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637339-2ECB-4EB8-BC14-DE217AE9081B}">
          <x14:formula1>
            <xm:f>MENU!$A$3:$A$4</xm:f>
          </x14:formula1>
          <xm:sqref>B2:F22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46AD-5B1F-4CBE-BC24-A7715EC3DDFB}">
  <sheetPr>
    <tabColor theme="0"/>
  </sheetPr>
  <dimension ref="A1:J4"/>
  <sheetViews>
    <sheetView workbookViewId="0">
      <selection activeCell="D12" sqref="D12"/>
    </sheetView>
  </sheetViews>
  <sheetFormatPr defaultColWidth="8.88671875" defaultRowHeight="14.4" x14ac:dyDescent="0.3"/>
  <cols>
    <col min="1" max="3" width="8.88671875" style="19"/>
    <col min="4" max="4" width="87.88671875" style="19" customWidth="1"/>
    <col min="5" max="16384" width="8.88671875" style="19"/>
  </cols>
  <sheetData>
    <row r="1" spans="1:10" x14ac:dyDescent="0.3">
      <c r="D1" s="22" t="s">
        <v>15</v>
      </c>
      <c r="E1" s="21"/>
      <c r="F1" s="21"/>
      <c r="G1" s="21"/>
      <c r="H1" s="21"/>
      <c r="I1" s="21"/>
      <c r="J1" s="21"/>
    </row>
    <row r="2" spans="1:10" x14ac:dyDescent="0.3">
      <c r="A2" s="19" t="s">
        <v>7</v>
      </c>
    </row>
    <row r="3" spans="1:10" x14ac:dyDescent="0.3">
      <c r="A3" s="20" t="s">
        <v>8</v>
      </c>
    </row>
    <row r="4" spans="1:10" x14ac:dyDescent="0.3">
      <c r="A4" s="20" t="s">
        <v>9</v>
      </c>
    </row>
  </sheetData>
  <sheetProtection algorithmName="SHA-512" hashValue="WxOxiD6YPHPJWC+UHniK9ZEm4lDhduCoP5xOpLxzj5M+g4h617VLKRRbf2dsiMUTJ+YmxgRgDD+3XHDaNH89LQ==" saltValue="9jRiARN7OoqWWoCfProEz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C1A141-CD9B-4E14-8D08-589BE7B31FE4}">
          <x14:formula1>
            <xm:f>'LÍNGUA PORTUGUESA'!$B$2:$B$12</xm:f>
          </x14:formula1>
          <xm:sqref>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5CED-6D17-488C-BBCB-0A2D3AFCDE7C}">
  <dimension ref="B1:E55"/>
  <sheetViews>
    <sheetView workbookViewId="0">
      <selection activeCell="B17" sqref="B17"/>
    </sheetView>
  </sheetViews>
  <sheetFormatPr defaultColWidth="8.88671875" defaultRowHeight="15.6" x14ac:dyDescent="0.3"/>
  <cols>
    <col min="1" max="1" width="8.88671875" style="40"/>
    <col min="2" max="2" width="135.109375" style="40" customWidth="1"/>
    <col min="3" max="16384" width="8.88671875" style="40"/>
  </cols>
  <sheetData>
    <row r="1" spans="2:2" x14ac:dyDescent="0.3">
      <c r="B1" s="39"/>
    </row>
    <row r="2" spans="2:2" ht="23.4" x14ac:dyDescent="0.3">
      <c r="B2" s="38" t="s">
        <v>146</v>
      </c>
    </row>
    <row r="3" spans="2:2" x14ac:dyDescent="0.3">
      <c r="B3" s="41"/>
    </row>
    <row r="4" spans="2:2" ht="21" x14ac:dyDescent="0.3">
      <c r="B4" s="43" t="s">
        <v>14</v>
      </c>
    </row>
    <row r="5" spans="2:2" x14ac:dyDescent="0.3">
      <c r="B5" s="16"/>
    </row>
    <row r="6" spans="2:2" x14ac:dyDescent="0.3">
      <c r="B6" s="17" t="s">
        <v>187</v>
      </c>
    </row>
    <row r="7" spans="2:2" x14ac:dyDescent="0.3">
      <c r="B7" s="17" t="s">
        <v>147</v>
      </c>
    </row>
    <row r="8" spans="2:2" ht="21" customHeight="1" x14ac:dyDescent="0.3">
      <c r="B8" s="17" t="s">
        <v>148</v>
      </c>
    </row>
    <row r="9" spans="2:2" ht="19.2" customHeight="1" x14ac:dyDescent="0.3">
      <c r="B9" s="17" t="s">
        <v>40</v>
      </c>
    </row>
    <row r="10" spans="2:2" ht="17.399999999999999" customHeight="1" x14ac:dyDescent="0.3">
      <c r="B10" s="17" t="s">
        <v>149</v>
      </c>
    </row>
    <row r="11" spans="2:2" ht="17.399999999999999" customHeight="1" x14ac:dyDescent="0.3">
      <c r="B11" s="33" t="s">
        <v>174</v>
      </c>
    </row>
    <row r="12" spans="2:2" ht="17.399999999999999" customHeight="1" x14ac:dyDescent="0.3">
      <c r="B12" s="33" t="s">
        <v>175</v>
      </c>
    </row>
    <row r="13" spans="2:2" ht="17.399999999999999" customHeight="1" x14ac:dyDescent="0.3">
      <c r="B13" s="33" t="s">
        <v>176</v>
      </c>
    </row>
    <row r="14" spans="2:2" ht="17.399999999999999" customHeight="1" x14ac:dyDescent="0.3">
      <c r="B14" s="33" t="s">
        <v>177</v>
      </c>
    </row>
    <row r="15" spans="2:2" ht="17.399999999999999" customHeight="1" x14ac:dyDescent="0.3">
      <c r="B15" s="33" t="s">
        <v>178</v>
      </c>
    </row>
    <row r="16" spans="2:2" ht="17.399999999999999" customHeight="1" x14ac:dyDescent="0.3">
      <c r="B16" s="33" t="s">
        <v>179</v>
      </c>
    </row>
    <row r="17" spans="2:5" ht="17.399999999999999" customHeight="1" x14ac:dyDescent="0.3">
      <c r="B17" s="33" t="s">
        <v>180</v>
      </c>
    </row>
    <row r="18" spans="2:5" ht="17.399999999999999" customHeight="1" x14ac:dyDescent="0.3">
      <c r="B18" s="33"/>
    </row>
    <row r="19" spans="2:5" ht="17.399999999999999" customHeight="1" x14ac:dyDescent="0.3">
      <c r="B19" s="17" t="s">
        <v>150</v>
      </c>
    </row>
    <row r="20" spans="2:5" ht="17.399999999999999" customHeight="1" x14ac:dyDescent="0.3">
      <c r="B20" s="33" t="s">
        <v>181</v>
      </c>
    </row>
    <row r="21" spans="2:5" x14ac:dyDescent="0.3">
      <c r="B21" s="30"/>
    </row>
    <row r="22" spans="2:5" ht="21" x14ac:dyDescent="0.3">
      <c r="B22" s="43" t="s">
        <v>41</v>
      </c>
    </row>
    <row r="23" spans="2:5" x14ac:dyDescent="0.3">
      <c r="B23" s="16"/>
    </row>
    <row r="24" spans="2:5" x14ac:dyDescent="0.3">
      <c r="B24" s="17" t="s">
        <v>151</v>
      </c>
    </row>
    <row r="25" spans="2:5" ht="19.2" customHeight="1" x14ac:dyDescent="0.3">
      <c r="B25" s="46" t="s">
        <v>152</v>
      </c>
    </row>
    <row r="26" spans="2:5" ht="19.2" customHeight="1" x14ac:dyDescent="0.3">
      <c r="B26" s="46" t="s">
        <v>153</v>
      </c>
    </row>
    <row r="27" spans="2:5" ht="19.8" customHeight="1" x14ac:dyDescent="0.3">
      <c r="B27" s="17" t="s">
        <v>154</v>
      </c>
    </row>
    <row r="28" spans="2:5" ht="21" x14ac:dyDescent="0.3">
      <c r="B28" s="43" t="s">
        <v>45</v>
      </c>
    </row>
    <row r="29" spans="2:5" x14ac:dyDescent="0.3">
      <c r="B29" s="34" t="s">
        <v>155</v>
      </c>
    </row>
    <row r="30" spans="2:5" ht="31.2" x14ac:dyDescent="0.3">
      <c r="B30" s="34" t="s">
        <v>156</v>
      </c>
      <c r="E30" s="42"/>
    </row>
    <row r="31" spans="2:5" x14ac:dyDescent="0.3">
      <c r="B31" s="34"/>
    </row>
    <row r="32" spans="2:5" x14ac:dyDescent="0.3">
      <c r="B32" s="17" t="s">
        <v>157</v>
      </c>
    </row>
    <row r="33" spans="2:2" x14ac:dyDescent="0.3">
      <c r="B33" s="18" t="s">
        <v>43</v>
      </c>
    </row>
    <row r="34" spans="2:2" x14ac:dyDescent="0.3">
      <c r="B34" s="46" t="s">
        <v>158</v>
      </c>
    </row>
    <row r="35" spans="2:2" x14ac:dyDescent="0.3">
      <c r="B35" s="33"/>
    </row>
    <row r="36" spans="2:2" x14ac:dyDescent="0.3">
      <c r="B36" s="18" t="s">
        <v>44</v>
      </c>
    </row>
    <row r="37" spans="2:2" ht="31.2" x14ac:dyDescent="0.3">
      <c r="B37" s="47" t="s">
        <v>159</v>
      </c>
    </row>
    <row r="38" spans="2:2" x14ac:dyDescent="0.3">
      <c r="B38" s="47" t="s">
        <v>160</v>
      </c>
    </row>
    <row r="39" spans="2:2" ht="31.2" x14ac:dyDescent="0.3">
      <c r="B39" s="33" t="s">
        <v>161</v>
      </c>
    </row>
    <row r="40" spans="2:2" ht="31.2" x14ac:dyDescent="0.3">
      <c r="B40" s="33" t="s">
        <v>162</v>
      </c>
    </row>
    <row r="41" spans="2:2" ht="31.2" x14ac:dyDescent="0.3">
      <c r="B41" s="33" t="s">
        <v>163</v>
      </c>
    </row>
    <row r="42" spans="2:2" ht="31.2" x14ac:dyDescent="0.3">
      <c r="B42" s="33" t="s">
        <v>164</v>
      </c>
    </row>
    <row r="43" spans="2:2" x14ac:dyDescent="0.3">
      <c r="B43" s="33" t="s">
        <v>182</v>
      </c>
    </row>
    <row r="44" spans="2:2" x14ac:dyDescent="0.3">
      <c r="B44" s="33"/>
    </row>
    <row r="45" spans="2:2" x14ac:dyDescent="0.3">
      <c r="B45" s="17" t="s">
        <v>54</v>
      </c>
    </row>
    <row r="46" spans="2:2" x14ac:dyDescent="0.3">
      <c r="B46" s="46" t="s">
        <v>165</v>
      </c>
    </row>
    <row r="47" spans="2:2" x14ac:dyDescent="0.3">
      <c r="B47" s="46" t="s">
        <v>166</v>
      </c>
    </row>
    <row r="48" spans="2:2" x14ac:dyDescent="0.3">
      <c r="B48" s="46" t="s">
        <v>167</v>
      </c>
    </row>
    <row r="49" spans="2:2" x14ac:dyDescent="0.3">
      <c r="B49" s="46" t="s">
        <v>168</v>
      </c>
    </row>
    <row r="50" spans="2:2" x14ac:dyDescent="0.3">
      <c r="B50" s="48" t="s">
        <v>169</v>
      </c>
    </row>
    <row r="51" spans="2:2" ht="78" x14ac:dyDescent="0.3">
      <c r="B51" s="46" t="s">
        <v>170</v>
      </c>
    </row>
    <row r="52" spans="2:2" ht="46.8" x14ac:dyDescent="0.3">
      <c r="B52" s="46" t="s">
        <v>171</v>
      </c>
    </row>
    <row r="53" spans="2:2" ht="31.2" x14ac:dyDescent="0.3">
      <c r="B53" s="46" t="s">
        <v>172</v>
      </c>
    </row>
    <row r="54" spans="2:2" x14ac:dyDescent="0.3">
      <c r="B54" s="46" t="s">
        <v>173</v>
      </c>
    </row>
    <row r="55" spans="2:2" x14ac:dyDescent="0.3">
      <c r="B55" s="4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8156-48B5-418A-9889-F6563A07FF59}">
  <dimension ref="A1:A22"/>
  <sheetViews>
    <sheetView zoomScale="80" zoomScaleNormal="80" workbookViewId="0">
      <selection activeCell="A5" sqref="A5"/>
    </sheetView>
  </sheetViews>
  <sheetFormatPr defaultColWidth="8.88671875" defaultRowHeight="14.4" x14ac:dyDescent="0.3"/>
  <cols>
    <col min="1" max="1" width="192.44140625" style="14" customWidth="1"/>
    <col min="2" max="16384" width="8.88671875" style="14"/>
  </cols>
  <sheetData>
    <row r="1" spans="1:1" x14ac:dyDescent="0.3">
      <c r="A1" s="23" t="s">
        <v>17</v>
      </c>
    </row>
    <row r="2" spans="1:1" x14ac:dyDescent="0.3">
      <c r="A2" s="23" t="s">
        <v>16</v>
      </c>
    </row>
    <row r="3" spans="1:1" x14ac:dyDescent="0.3">
      <c r="A3" s="23" t="s">
        <v>35</v>
      </c>
    </row>
    <row r="4" spans="1:1" x14ac:dyDescent="0.3">
      <c r="A4" s="23" t="s">
        <v>36</v>
      </c>
    </row>
    <row r="5" spans="1:1" x14ac:dyDescent="0.3">
      <c r="A5" s="23" t="s">
        <v>18</v>
      </c>
    </row>
    <row r="22" spans="1:1" s="24" customFormat="1" ht="28.8" x14ac:dyDescent="0.3">
      <c r="A22" s="24" t="s">
        <v>19</v>
      </c>
    </row>
  </sheetData>
  <sheetProtection algorithmName="SHA-512" hashValue="D1eAuCPUdzq620ceG7cccey32gjiCZjKdJoq28y4tzW3JPje89HONNbDyeP3/S+1Y9t9TNetuEaBYIKxgIBuGA==" saltValue="8kC9d4L6mkqylOR3o5Qj2A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B48-205A-4960-9245-6686BCB18D9D}">
  <dimension ref="A1:B21"/>
  <sheetViews>
    <sheetView zoomScale="120" zoomScaleNormal="120" zoomScaleSheetLayoutView="180" workbookViewId="0">
      <selection activeCell="B14" sqref="B14"/>
    </sheetView>
  </sheetViews>
  <sheetFormatPr defaultColWidth="8.88671875" defaultRowHeight="14.4" x14ac:dyDescent="0.3"/>
  <cols>
    <col min="1" max="1" width="64.6640625" style="14" customWidth="1"/>
    <col min="2" max="2" width="12.44140625" style="26" customWidth="1"/>
    <col min="3" max="16384" width="8.88671875" style="14"/>
  </cols>
  <sheetData>
    <row r="1" spans="1:2" x14ac:dyDescent="0.3">
      <c r="A1" s="15" t="s">
        <v>12</v>
      </c>
      <c r="B1" s="15" t="s">
        <v>6</v>
      </c>
    </row>
    <row r="2" spans="1:2" x14ac:dyDescent="0.3">
      <c r="A2" s="32" t="s">
        <v>42</v>
      </c>
      <c r="B2" s="31">
        <f>SUM('LÍNGUA PORTUGUESA'!G2:G21)/COUNTA('LÍNGUA PORTUGUESA'!G2:G21)</f>
        <v>0</v>
      </c>
    </row>
    <row r="3" spans="1:2" x14ac:dyDescent="0.3">
      <c r="A3" s="32" t="s">
        <v>138</v>
      </c>
      <c r="B3" s="31">
        <f>SUM('LÍNGUA INGLESA'!G2:G2)/COUNTA('LÍNGUA INGLESA'!G2:G2)</f>
        <v>0</v>
      </c>
    </row>
    <row r="4" spans="1:2" x14ac:dyDescent="0.3">
      <c r="A4" s="32" t="s">
        <v>140</v>
      </c>
      <c r="B4" s="31">
        <f>SUM('CONHECIMENTOS SOBRE O DF'!G2:G2)/COUNTA('CONHECIMENTOS SOBRE O DF'!G2:G2)</f>
        <v>0</v>
      </c>
    </row>
    <row r="5" spans="1:2" x14ac:dyDescent="0.3">
      <c r="A5" s="35" t="s">
        <v>141</v>
      </c>
      <c r="B5" s="31">
        <f>SUM(LEGISLAÇÃO!G2:G8)/COUNTA(LEGISLAÇÃO!G2:G8)</f>
        <v>0</v>
      </c>
    </row>
    <row r="6" spans="1:2" x14ac:dyDescent="0.3">
      <c r="A6" s="35" t="s">
        <v>139</v>
      </c>
      <c r="B6" s="31">
        <f>SUM('ATUALIDADES (PROVA DISCURSIVA)'!G2:G2)/COUNTA('ATUALIDADES (PROVA DISCURSIVA)'!G2:G2)</f>
        <v>0</v>
      </c>
    </row>
    <row r="7" spans="1:2" x14ac:dyDescent="0.3">
      <c r="A7" s="32" t="s">
        <v>142</v>
      </c>
      <c r="B7" s="31">
        <f>SUM('NOÇÕES DE D. CONSTITUCIONAL'!G2:G4)/COUNTA('NOÇÕES DE D. CONSTITUCIONAL'!G2:G4)</f>
        <v>0</v>
      </c>
    </row>
    <row r="8" spans="1:2" x14ac:dyDescent="0.3">
      <c r="A8" s="32" t="s">
        <v>143</v>
      </c>
      <c r="B8" s="31">
        <f>SUM('NOÇÕES DE DIREITO PENAL'!G2:G9)/COUNTA('NOÇÕES DE DIREITO PENAL'!G2:G9)</f>
        <v>0</v>
      </c>
    </row>
    <row r="9" spans="1:2" x14ac:dyDescent="0.3">
      <c r="A9" s="32" t="s">
        <v>144</v>
      </c>
      <c r="B9" s="31">
        <f>SUM('NOÇÕES DE D. PROCESSUAL PENAL'!G2:G7)/COUNTA('NOÇÕES DE D. PROCESSUAL PENAL'!G2:G7)</f>
        <v>0</v>
      </c>
    </row>
    <row r="10" spans="1:2" x14ac:dyDescent="0.3">
      <c r="A10" s="32" t="s">
        <v>145</v>
      </c>
      <c r="B10" s="31">
        <f>SUM('NOÇÕES DE DIREITOS HUMANOS'!G2:G8)/COUNTA('NOÇÕES DE DIREITOS HUMANOS'!G2:G8)</f>
        <v>0</v>
      </c>
    </row>
    <row r="11" spans="1:2" x14ac:dyDescent="0.3">
      <c r="A11" s="32" t="s">
        <v>53</v>
      </c>
      <c r="B11" s="31">
        <f>SUM(INFORMÁTICA!G2:G16)/COUNTA(INFORMÁTICA!G2:G16)</f>
        <v>0</v>
      </c>
    </row>
    <row r="12" spans="1:2" x14ac:dyDescent="0.3">
      <c r="A12" s="35" t="s">
        <v>137</v>
      </c>
      <c r="B12" s="31">
        <f>SUM('MATEMÁTICA E RACIOCÍNIO LÓGICO'!G2:G22)/COUNTA('MATEMÁTICA E RACIOCÍNIO LÓGICO'!G2:G22)</f>
        <v>0</v>
      </c>
    </row>
    <row r="13" spans="1:2" x14ac:dyDescent="0.3">
      <c r="A13" s="15" t="s">
        <v>13</v>
      </c>
      <c r="B13" s="31">
        <f>SUM(B2:B12)/COUNTA(B2:B12)</f>
        <v>0</v>
      </c>
    </row>
    <row r="21" spans="1:1" x14ac:dyDescent="0.3">
      <c r="A21" s="1"/>
    </row>
  </sheetData>
  <conditionalFormatting sqref="B2 B13 B5:B11">
    <cfRule type="dataBar" priority="4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{F19CCF54-CB60-4419-9B60-1B13583F8075}</x14:id>
        </ext>
      </extLst>
    </cfRule>
  </conditionalFormatting>
  <conditionalFormatting sqref="B3:B5">
    <cfRule type="dataBar" priority="3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{E85CADF5-BBA3-42F8-8ABF-EFC627F9423B}</x14:id>
        </ext>
      </extLst>
    </cfRule>
  </conditionalFormatting>
  <conditionalFormatting sqref="B12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{B53B02B3-510A-4462-9E88-7C27E7AE72F3}</x14:id>
        </ext>
      </extLst>
    </cfRule>
  </conditionalFormatting>
  <hyperlinks>
    <hyperlink ref="A2" location="'LÍNGUA PORTUGUESA'!A1" display="LÍNGUA PORTUGUESA" xr:uid="{D92685A1-7386-430A-A4F2-9DE3D3C5D95F}"/>
    <hyperlink ref="A8" location="'NOÇÕES DE DIREITO PENAL'!A1" display="NOÇÕES DE DIREITO PENAL" xr:uid="{ABCA5462-7A6C-4A5B-AA7F-C7BAF487ACA5}"/>
    <hyperlink ref="A7" location="'NOÇÕES DE D. CONSTITUCIONAL'!A1" display="NOÇÕES DE DIREITO CONSTITUCIONAL" xr:uid="{C1BDAD04-A535-479E-806E-44C236FC96E7}"/>
    <hyperlink ref="A3" location="'LÍNGUA INGLESA'!A1" display="LÍNGUA INGLESA" xr:uid="{F8F3A39E-01FD-4D55-A9E4-ED38EAA3E803}"/>
    <hyperlink ref="A6" location="'ATUALIDADES (PROVA DISCURSIVA)'!A1" display="ATUALIDADES (SOMENTE PARA A PROVA DISCURSIVA)" xr:uid="{0AE71BB9-6FE1-434C-82D6-84D9E7593493}"/>
    <hyperlink ref="A9" location="'NOÇÕES DE D. PROCESSUAL PENAL'!A1" display="NOÇÕES DE DIREITO PROCESSUAL PENAL" xr:uid="{F6319358-0BAA-42A4-9898-632631BCA825}"/>
    <hyperlink ref="A10" location="'NOÇÕES DE DIREITOS HUMANOS'!A1" display="NOÇÕES DE DIREITOS HUMANOS" xr:uid="{AC08E221-F982-40D3-9A10-A04029A4AD00}"/>
    <hyperlink ref="A5" location="LEGISLAÇÃO!A1" display="LEGISLAÇÃO" xr:uid="{BBFE66DA-FC29-4B9B-9251-184317AB82BC}"/>
    <hyperlink ref="A12" location="'MATEMÁTICA E RACIOCÍNIO LÓGICO'!A1" display="MATEMÁTICA E RACIOCÍNIO LÓGICO" xr:uid="{02F4E566-E732-4D84-8D63-14A42778FEC1}"/>
    <hyperlink ref="A4" location="'CONHECIMENTOS SOBRE O DF'!A1" display="CONHECIMENTOS SOBRE O DISTRITO FEDERAL" xr:uid="{FFEA73EF-A90A-4D6D-991A-7CF9E4A1DD35}"/>
    <hyperlink ref="A11" location="INFORMÁTICA!A1" display="INFORMÁTICA" xr:uid="{7D52A688-B675-46F6-8712-EDB9C64F0FC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9CCF54-CB60-4419-9B60-1B13583F80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B2 B13 B5:B11</xm:sqref>
        </x14:conditionalFormatting>
        <x14:conditionalFormatting xmlns:xm="http://schemas.microsoft.com/office/excel/2006/main">
          <x14:cfRule type="dataBar" id="{E85CADF5-BBA3-42F8-8ABF-EFC627F9423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B3:B5</xm:sqref>
        </x14:conditionalFormatting>
        <x14:conditionalFormatting xmlns:xm="http://schemas.microsoft.com/office/excel/2006/main">
          <x14:cfRule type="dataBar" id="{B53B02B3-510A-4462-9E88-7C27E7AE72F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F857-5D5E-4236-96EB-A733E141F2F0}">
  <dimension ref="A1:P53"/>
  <sheetViews>
    <sheetView topLeftCell="A22" workbookViewId="0">
      <selection activeCell="M42" sqref="M42:O42"/>
    </sheetView>
  </sheetViews>
  <sheetFormatPr defaultColWidth="8.88671875" defaultRowHeight="14.4" x14ac:dyDescent="0.3"/>
  <cols>
    <col min="1" max="16" width="8.88671875" style="27"/>
    <col min="17" max="16384" width="8.88671875" style="14"/>
  </cols>
  <sheetData>
    <row r="1" spans="1:16" x14ac:dyDescent="0.3">
      <c r="A1" s="57" t="s">
        <v>33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32.4" customHeight="1" x14ac:dyDescent="0.3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ht="15.6" x14ac:dyDescent="0.3">
      <c r="A3" s="70" t="s">
        <v>24</v>
      </c>
      <c r="B3" s="70"/>
      <c r="C3" s="71" t="s">
        <v>26</v>
      </c>
      <c r="D3" s="71"/>
      <c r="E3" s="70" t="s">
        <v>25</v>
      </c>
      <c r="F3" s="70"/>
      <c r="G3" s="70" t="s">
        <v>27</v>
      </c>
      <c r="H3" s="70"/>
      <c r="I3" s="70" t="s">
        <v>28</v>
      </c>
      <c r="J3" s="70"/>
      <c r="K3" s="70" t="s">
        <v>29</v>
      </c>
      <c r="L3" s="70"/>
      <c r="M3" s="70" t="s">
        <v>30</v>
      </c>
      <c r="N3" s="70"/>
      <c r="O3" s="70" t="s">
        <v>31</v>
      </c>
      <c r="P3" s="70"/>
    </row>
    <row r="4" spans="1:16" ht="15.6" x14ac:dyDescent="0.3">
      <c r="A4" s="67">
        <v>0</v>
      </c>
      <c r="B4" s="63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ht="15.6" x14ac:dyDescent="0.3">
      <c r="A5" s="67">
        <v>4.1666666666666664E-2</v>
      </c>
      <c r="B5" s="63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 ht="15.6" x14ac:dyDescent="0.3">
      <c r="A6" s="67">
        <v>8.3333333333333329E-2</v>
      </c>
      <c r="B6" s="63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 ht="15.6" x14ac:dyDescent="0.3">
      <c r="A7" s="67">
        <v>0.125</v>
      </c>
      <c r="B7" s="63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 ht="15.6" x14ac:dyDescent="0.3">
      <c r="A8" s="67">
        <v>0.16666666666666699</v>
      </c>
      <c r="B8" s="63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15.6" x14ac:dyDescent="0.3">
      <c r="A9" s="67">
        <v>0.20833333333333301</v>
      </c>
      <c r="B9" s="63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5.6" x14ac:dyDescent="0.3">
      <c r="A10" s="67">
        <v>0.25</v>
      </c>
      <c r="B10" s="63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pans="1:16" ht="15.6" x14ac:dyDescent="0.3">
      <c r="A11" s="67">
        <v>0.29166666666666702</v>
      </c>
      <c r="B11" s="63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 ht="15.6" x14ac:dyDescent="0.3">
      <c r="A12" s="67">
        <v>0.33333333333333298</v>
      </c>
      <c r="B12" s="63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1:16" ht="15.6" x14ac:dyDescent="0.3">
      <c r="A13" s="67">
        <v>0.375</v>
      </c>
      <c r="B13" s="63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</row>
    <row r="14" spans="1:16" ht="15.6" x14ac:dyDescent="0.3">
      <c r="A14" s="67">
        <v>0.41666666666666702</v>
      </c>
      <c r="B14" s="63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</row>
    <row r="15" spans="1:16" ht="15.6" x14ac:dyDescent="0.3">
      <c r="A15" s="67">
        <v>0.45833333333333298</v>
      </c>
      <c r="B15" s="6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</row>
    <row r="16" spans="1:16" ht="15.6" x14ac:dyDescent="0.3">
      <c r="A16" s="67">
        <v>0.5</v>
      </c>
      <c r="B16" s="63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</row>
    <row r="17" spans="1:16" ht="15.6" x14ac:dyDescent="0.3">
      <c r="A17" s="67">
        <v>0.54166666666666696</v>
      </c>
      <c r="B17" s="6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5.6" x14ac:dyDescent="0.3">
      <c r="A18" s="67">
        <v>0.58333333333333304</v>
      </c>
      <c r="B18" s="63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</row>
    <row r="19" spans="1:16" ht="15.6" x14ac:dyDescent="0.3">
      <c r="A19" s="67">
        <v>0.625</v>
      </c>
      <c r="B19" s="63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16" ht="15.6" x14ac:dyDescent="0.3">
      <c r="A20" s="67">
        <v>0.66666666666666696</v>
      </c>
      <c r="B20" s="63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16" ht="15.6" x14ac:dyDescent="0.3">
      <c r="A21" s="67">
        <v>0.70833333333333304</v>
      </c>
      <c r="B21" s="63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</row>
    <row r="22" spans="1:16" ht="15.6" x14ac:dyDescent="0.3">
      <c r="A22" s="67">
        <v>0.75</v>
      </c>
      <c r="B22" s="63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</row>
    <row r="23" spans="1:16" ht="15.6" x14ac:dyDescent="0.3">
      <c r="A23" s="67">
        <v>0.79166666666666696</v>
      </c>
      <c r="B23" s="6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</row>
    <row r="24" spans="1:16" ht="15.6" x14ac:dyDescent="0.3">
      <c r="A24" s="67">
        <v>0.83333333333333404</v>
      </c>
      <c r="B24" s="63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</row>
    <row r="25" spans="1:16" ht="15.6" x14ac:dyDescent="0.3">
      <c r="A25" s="67">
        <v>0.875000000000001</v>
      </c>
      <c r="B25" s="63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</row>
    <row r="26" spans="1:16" ht="15.6" x14ac:dyDescent="0.3">
      <c r="A26" s="67">
        <v>0.91666666666666796</v>
      </c>
      <c r="B26" s="63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</row>
    <row r="27" spans="1:16" ht="15.6" x14ac:dyDescent="0.3">
      <c r="A27" s="67">
        <v>0.95833333333333504</v>
      </c>
      <c r="B27" s="63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</row>
    <row r="28" spans="1:16" x14ac:dyDescent="0.3">
      <c r="A28" s="55"/>
      <c r="B28" s="56"/>
    </row>
    <row r="29" spans="1:16" x14ac:dyDescent="0.3">
      <c r="A29" s="57" t="s">
        <v>32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9"/>
    </row>
    <row r="30" spans="1:16" ht="33.6" customHeight="1" x14ac:dyDescent="0.3">
      <c r="A30" s="60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2"/>
    </row>
    <row r="31" spans="1:16" ht="15.6" x14ac:dyDescent="0.3">
      <c r="A31" s="63" t="s">
        <v>20</v>
      </c>
      <c r="B31" s="64"/>
      <c r="C31" s="65"/>
      <c r="D31" s="25"/>
      <c r="E31" s="63" t="s">
        <v>21</v>
      </c>
      <c r="F31" s="64"/>
      <c r="G31" s="65"/>
      <c r="H31" s="25"/>
      <c r="I31" s="63" t="s">
        <v>22</v>
      </c>
      <c r="J31" s="64"/>
      <c r="K31" s="65"/>
      <c r="L31" s="25"/>
      <c r="M31" s="63" t="s">
        <v>23</v>
      </c>
      <c r="N31" s="64"/>
      <c r="O31" s="65"/>
      <c r="P31" s="25"/>
    </row>
    <row r="32" spans="1:16" x14ac:dyDescent="0.3">
      <c r="A32" s="52" t="s">
        <v>38</v>
      </c>
      <c r="B32" s="53"/>
      <c r="C32" s="54"/>
      <c r="D32" s="29" t="s">
        <v>37</v>
      </c>
      <c r="E32" s="51"/>
      <c r="F32" s="51"/>
      <c r="G32" s="51"/>
      <c r="H32" s="28"/>
      <c r="I32" s="51"/>
      <c r="J32" s="51"/>
      <c r="K32" s="51"/>
      <c r="L32" s="28"/>
      <c r="M32" s="51"/>
      <c r="N32" s="51"/>
      <c r="O32" s="51"/>
      <c r="P32" s="28"/>
    </row>
    <row r="33" spans="1:16" x14ac:dyDescent="0.3">
      <c r="A33" s="52" t="s">
        <v>39</v>
      </c>
      <c r="B33" s="53"/>
      <c r="C33" s="54"/>
      <c r="D33" s="29" t="s">
        <v>37</v>
      </c>
      <c r="E33" s="51"/>
      <c r="F33" s="51"/>
      <c r="G33" s="51"/>
      <c r="H33" s="28"/>
      <c r="I33" s="51"/>
      <c r="J33" s="51"/>
      <c r="K33" s="51"/>
      <c r="L33" s="28"/>
      <c r="M33" s="51"/>
      <c r="N33" s="51"/>
      <c r="O33" s="51"/>
      <c r="P33" s="28"/>
    </row>
    <row r="34" spans="1:16" x14ac:dyDescent="0.3">
      <c r="A34" s="51"/>
      <c r="B34" s="51"/>
      <c r="C34" s="51"/>
      <c r="D34" s="28"/>
      <c r="E34" s="51"/>
      <c r="F34" s="51"/>
      <c r="G34" s="51"/>
      <c r="H34" s="28"/>
      <c r="I34" s="51"/>
      <c r="J34" s="51"/>
      <c r="K34" s="51"/>
      <c r="L34" s="28"/>
      <c r="M34" s="51"/>
      <c r="N34" s="51"/>
      <c r="O34" s="51"/>
      <c r="P34" s="28"/>
    </row>
    <row r="35" spans="1:16" x14ac:dyDescent="0.3">
      <c r="A35" s="51"/>
      <c r="B35" s="51"/>
      <c r="C35" s="51"/>
      <c r="D35" s="28"/>
      <c r="E35" s="51"/>
      <c r="F35" s="51"/>
      <c r="G35" s="51"/>
      <c r="H35" s="28"/>
      <c r="I35" s="51"/>
      <c r="J35" s="51"/>
      <c r="K35" s="51"/>
      <c r="L35" s="28"/>
      <c r="M35" s="51"/>
      <c r="N35" s="51"/>
      <c r="O35" s="51"/>
      <c r="P35" s="28"/>
    </row>
    <row r="36" spans="1:16" x14ac:dyDescent="0.3">
      <c r="A36" s="51"/>
      <c r="B36" s="51"/>
      <c r="C36" s="51"/>
      <c r="D36" s="28"/>
      <c r="E36" s="51"/>
      <c r="F36" s="51"/>
      <c r="G36" s="51"/>
      <c r="H36" s="28"/>
      <c r="I36" s="51"/>
      <c r="J36" s="51"/>
      <c r="K36" s="51"/>
      <c r="L36" s="28"/>
      <c r="M36" s="51"/>
      <c r="N36" s="51"/>
      <c r="O36" s="51"/>
      <c r="P36" s="28"/>
    </row>
    <row r="37" spans="1:16" x14ac:dyDescent="0.3">
      <c r="A37" s="51"/>
      <c r="B37" s="51"/>
      <c r="C37" s="51"/>
      <c r="D37" s="28"/>
      <c r="E37" s="51"/>
      <c r="F37" s="51"/>
      <c r="G37" s="51"/>
      <c r="H37" s="28"/>
      <c r="I37" s="51"/>
      <c r="J37" s="51"/>
      <c r="K37" s="51"/>
      <c r="L37" s="28"/>
      <c r="M37" s="51"/>
      <c r="N37" s="51"/>
      <c r="O37" s="51"/>
      <c r="P37" s="28"/>
    </row>
    <row r="38" spans="1:16" x14ac:dyDescent="0.3">
      <c r="A38" s="51"/>
      <c r="B38" s="51"/>
      <c r="C38" s="51"/>
      <c r="D38" s="28"/>
      <c r="E38" s="51"/>
      <c r="F38" s="51"/>
      <c r="G38" s="51"/>
      <c r="H38" s="28"/>
      <c r="I38" s="51"/>
      <c r="J38" s="51"/>
      <c r="K38" s="51"/>
      <c r="L38" s="28"/>
      <c r="M38" s="51"/>
      <c r="N38" s="51"/>
      <c r="O38" s="51"/>
      <c r="P38" s="28"/>
    </row>
    <row r="39" spans="1:16" x14ac:dyDescent="0.3">
      <c r="A39" s="51"/>
      <c r="B39" s="51"/>
      <c r="C39" s="51"/>
      <c r="D39" s="28"/>
      <c r="E39" s="51"/>
      <c r="F39" s="51"/>
      <c r="G39" s="51"/>
      <c r="H39" s="28"/>
      <c r="I39" s="51"/>
      <c r="J39" s="51"/>
      <c r="K39" s="51"/>
      <c r="L39" s="28"/>
      <c r="M39" s="51"/>
      <c r="N39" s="51"/>
      <c r="O39" s="51"/>
      <c r="P39" s="28"/>
    </row>
    <row r="40" spans="1:16" x14ac:dyDescent="0.3">
      <c r="A40" s="51"/>
      <c r="B40" s="51"/>
      <c r="C40" s="51"/>
      <c r="D40" s="28"/>
      <c r="E40" s="51"/>
      <c r="F40" s="51"/>
      <c r="G40" s="51"/>
      <c r="H40" s="28"/>
      <c r="I40" s="51"/>
      <c r="J40" s="51"/>
      <c r="K40" s="51"/>
      <c r="L40" s="28"/>
      <c r="M40" s="51"/>
      <c r="N40" s="51"/>
      <c r="O40" s="51"/>
      <c r="P40" s="28"/>
    </row>
    <row r="41" spans="1:16" x14ac:dyDescent="0.3">
      <c r="A41" s="51"/>
      <c r="B41" s="51"/>
      <c r="C41" s="51"/>
      <c r="D41" s="28"/>
      <c r="E41" s="51"/>
      <c r="F41" s="51"/>
      <c r="G41" s="51"/>
      <c r="H41" s="28"/>
      <c r="I41" s="51"/>
      <c r="J41" s="51"/>
      <c r="K41" s="51"/>
      <c r="L41" s="28"/>
      <c r="M41" s="51"/>
      <c r="N41" s="51"/>
      <c r="O41" s="51"/>
      <c r="P41" s="28"/>
    </row>
    <row r="42" spans="1:16" x14ac:dyDescent="0.3">
      <c r="A42" s="51"/>
      <c r="B42" s="51"/>
      <c r="C42" s="51"/>
      <c r="D42" s="28"/>
      <c r="E42" s="51"/>
      <c r="F42" s="51"/>
      <c r="G42" s="51"/>
      <c r="H42" s="28"/>
      <c r="I42" s="51"/>
      <c r="J42" s="51"/>
      <c r="K42" s="51"/>
      <c r="L42" s="28"/>
      <c r="M42" s="51"/>
      <c r="N42" s="51"/>
      <c r="O42" s="51"/>
      <c r="P42" s="28"/>
    </row>
    <row r="43" spans="1:16" x14ac:dyDescent="0.3">
      <c r="A43" s="51"/>
      <c r="B43" s="51"/>
      <c r="C43" s="51"/>
      <c r="D43" s="28"/>
      <c r="E43" s="51"/>
      <c r="F43" s="51"/>
      <c r="G43" s="51"/>
      <c r="H43" s="28"/>
      <c r="I43" s="51"/>
      <c r="J43" s="51"/>
      <c r="K43" s="51"/>
      <c r="L43" s="28"/>
      <c r="M43" s="51"/>
      <c r="N43" s="51"/>
      <c r="O43" s="51"/>
      <c r="P43" s="28"/>
    </row>
    <row r="44" spans="1:16" x14ac:dyDescent="0.3">
      <c r="A44" s="51"/>
      <c r="B44" s="51"/>
      <c r="C44" s="51"/>
      <c r="D44" s="28"/>
      <c r="E44" s="51"/>
      <c r="F44" s="51"/>
      <c r="G44" s="51"/>
      <c r="H44" s="28"/>
      <c r="I44" s="51"/>
      <c r="J44" s="51"/>
      <c r="K44" s="51"/>
      <c r="L44" s="28"/>
      <c r="M44" s="51"/>
      <c r="N44" s="51"/>
      <c r="O44" s="51"/>
      <c r="P44" s="28"/>
    </row>
    <row r="45" spans="1:16" x14ac:dyDescent="0.3">
      <c r="A45" s="51"/>
      <c r="B45" s="51"/>
      <c r="C45" s="51"/>
      <c r="D45" s="28"/>
      <c r="E45" s="51"/>
      <c r="F45" s="51"/>
      <c r="G45" s="51"/>
      <c r="H45" s="28"/>
      <c r="I45" s="51"/>
      <c r="J45" s="51"/>
      <c r="K45" s="51"/>
      <c r="L45" s="28"/>
      <c r="M45" s="51"/>
      <c r="N45" s="51"/>
      <c r="O45" s="51"/>
      <c r="P45" s="28"/>
    </row>
    <row r="46" spans="1:16" x14ac:dyDescent="0.3">
      <c r="A46" s="51"/>
      <c r="B46" s="51"/>
      <c r="C46" s="51"/>
      <c r="D46" s="28"/>
      <c r="E46" s="51"/>
      <c r="F46" s="51"/>
      <c r="G46" s="51"/>
      <c r="H46" s="28"/>
      <c r="I46" s="51"/>
      <c r="J46" s="51"/>
      <c r="K46" s="51"/>
      <c r="L46" s="28"/>
      <c r="M46" s="51"/>
      <c r="N46" s="51"/>
      <c r="O46" s="51"/>
      <c r="P46" s="28"/>
    </row>
    <row r="47" spans="1:16" x14ac:dyDescent="0.3">
      <c r="A47" s="51"/>
      <c r="B47" s="51"/>
      <c r="C47" s="51"/>
      <c r="D47" s="28"/>
      <c r="E47" s="51"/>
      <c r="F47" s="51"/>
      <c r="G47" s="51"/>
      <c r="H47" s="28"/>
      <c r="I47" s="51"/>
      <c r="J47" s="51"/>
      <c r="K47" s="51"/>
      <c r="L47" s="28"/>
      <c r="M47" s="51"/>
      <c r="N47" s="51"/>
      <c r="O47" s="51"/>
      <c r="P47" s="28"/>
    </row>
    <row r="48" spans="1:16" x14ac:dyDescent="0.3">
      <c r="A48" s="51"/>
      <c r="B48" s="51"/>
      <c r="C48" s="51"/>
      <c r="D48" s="28"/>
      <c r="E48" s="51"/>
      <c r="F48" s="51"/>
      <c r="G48" s="51"/>
      <c r="H48" s="28"/>
      <c r="I48" s="51"/>
      <c r="J48" s="51"/>
      <c r="K48" s="51"/>
      <c r="L48" s="28"/>
      <c r="M48" s="51"/>
      <c r="N48" s="51"/>
      <c r="O48" s="51"/>
      <c r="P48" s="28"/>
    </row>
    <row r="49" spans="1:16" x14ac:dyDescent="0.3">
      <c r="A49" s="51"/>
      <c r="B49" s="51"/>
      <c r="C49" s="51"/>
      <c r="D49" s="28"/>
      <c r="E49" s="51"/>
      <c r="F49" s="51"/>
      <c r="G49" s="51"/>
      <c r="H49" s="28"/>
      <c r="I49" s="51"/>
      <c r="J49" s="51"/>
      <c r="K49" s="51"/>
      <c r="L49" s="28"/>
      <c r="M49" s="51"/>
      <c r="N49" s="51"/>
      <c r="O49" s="51"/>
      <c r="P49" s="28"/>
    </row>
    <row r="50" spans="1:16" x14ac:dyDescent="0.3">
      <c r="A50" s="51"/>
      <c r="B50" s="51"/>
      <c r="C50" s="51"/>
      <c r="D50" s="28"/>
      <c r="E50" s="51"/>
      <c r="F50" s="51"/>
      <c r="G50" s="51"/>
      <c r="H50" s="28"/>
      <c r="I50" s="51"/>
      <c r="J50" s="51"/>
      <c r="K50" s="51"/>
      <c r="L50" s="28"/>
      <c r="M50" s="51"/>
      <c r="N50" s="51"/>
      <c r="O50" s="51"/>
      <c r="P50" s="28"/>
    </row>
    <row r="51" spans="1:16" x14ac:dyDescent="0.3">
      <c r="A51" s="51"/>
      <c r="B51" s="51"/>
      <c r="C51" s="51"/>
      <c r="D51" s="28"/>
      <c r="E51" s="51"/>
      <c r="F51" s="51"/>
      <c r="G51" s="51"/>
      <c r="H51" s="28"/>
      <c r="I51" s="51"/>
      <c r="J51" s="51"/>
      <c r="K51" s="51"/>
      <c r="L51" s="28"/>
      <c r="M51" s="51"/>
      <c r="N51" s="51"/>
      <c r="O51" s="51"/>
      <c r="P51" s="28"/>
    </row>
    <row r="52" spans="1:16" x14ac:dyDescent="0.3">
      <c r="A52" s="51"/>
      <c r="B52" s="51"/>
      <c r="C52" s="51"/>
      <c r="D52" s="28"/>
      <c r="E52" s="51"/>
      <c r="F52" s="51"/>
      <c r="G52" s="51"/>
      <c r="H52" s="28"/>
      <c r="I52" s="51"/>
      <c r="J52" s="51"/>
      <c r="K52" s="51"/>
      <c r="L52" s="28"/>
      <c r="M52" s="51"/>
      <c r="N52" s="51"/>
      <c r="O52" s="51"/>
      <c r="P52" s="28"/>
    </row>
    <row r="53" spans="1:16" x14ac:dyDescent="0.3">
      <c r="A53" s="51"/>
      <c r="B53" s="51"/>
      <c r="C53" s="51"/>
      <c r="D53" s="28"/>
      <c r="E53" s="51"/>
      <c r="F53" s="51"/>
      <c r="G53" s="51"/>
      <c r="H53" s="28"/>
      <c r="I53" s="51"/>
      <c r="J53" s="51"/>
      <c r="K53" s="51"/>
      <c r="L53" s="28"/>
      <c r="M53" s="51"/>
      <c r="N53" s="51"/>
      <c r="O53" s="51"/>
      <c r="P53" s="28"/>
    </row>
  </sheetData>
  <mergeCells count="295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M4:N4"/>
    <mergeCell ref="O4:P4"/>
    <mergeCell ref="A5:B5"/>
    <mergeCell ref="C5:D5"/>
    <mergeCell ref="E5:F5"/>
    <mergeCell ref="G5:H5"/>
    <mergeCell ref="I5:J5"/>
    <mergeCell ref="K5:L5"/>
    <mergeCell ref="M5:N5"/>
    <mergeCell ref="O5:P5"/>
    <mergeCell ref="A4:B4"/>
    <mergeCell ref="C4:D4"/>
    <mergeCell ref="E4:F4"/>
    <mergeCell ref="G4:H4"/>
    <mergeCell ref="I4:J4"/>
    <mergeCell ref="K4:L4"/>
    <mergeCell ref="M6:N6"/>
    <mergeCell ref="O6:P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C6:D6"/>
    <mergeCell ref="E6:F6"/>
    <mergeCell ref="G6:H6"/>
    <mergeCell ref="I6:J6"/>
    <mergeCell ref="K6:L6"/>
    <mergeCell ref="M8:N8"/>
    <mergeCell ref="O8:P8"/>
    <mergeCell ref="A9:B9"/>
    <mergeCell ref="C9:D9"/>
    <mergeCell ref="E9:F9"/>
    <mergeCell ref="G9:H9"/>
    <mergeCell ref="I9:J9"/>
    <mergeCell ref="K9:L9"/>
    <mergeCell ref="M9:N9"/>
    <mergeCell ref="O9:P9"/>
    <mergeCell ref="A8:B8"/>
    <mergeCell ref="C8:D8"/>
    <mergeCell ref="E8:F8"/>
    <mergeCell ref="G8:H8"/>
    <mergeCell ref="I8:J8"/>
    <mergeCell ref="K8:L8"/>
    <mergeCell ref="M10:N10"/>
    <mergeCell ref="O10:P10"/>
    <mergeCell ref="A11:B11"/>
    <mergeCell ref="C11:D11"/>
    <mergeCell ref="E11:F11"/>
    <mergeCell ref="G11:H11"/>
    <mergeCell ref="I11:J11"/>
    <mergeCell ref="K11:L11"/>
    <mergeCell ref="M11:N11"/>
    <mergeCell ref="O11:P11"/>
    <mergeCell ref="A10:B10"/>
    <mergeCell ref="C10:D10"/>
    <mergeCell ref="E10:F10"/>
    <mergeCell ref="G10:H10"/>
    <mergeCell ref="I10:J10"/>
    <mergeCell ref="K10:L10"/>
    <mergeCell ref="M12:N12"/>
    <mergeCell ref="O12:P12"/>
    <mergeCell ref="A13:B13"/>
    <mergeCell ref="C13:D13"/>
    <mergeCell ref="E13:F13"/>
    <mergeCell ref="G13:H13"/>
    <mergeCell ref="I13:J13"/>
    <mergeCell ref="K13:L13"/>
    <mergeCell ref="M13:N13"/>
    <mergeCell ref="O13:P13"/>
    <mergeCell ref="A12:B12"/>
    <mergeCell ref="C12:D12"/>
    <mergeCell ref="E12:F12"/>
    <mergeCell ref="G12:H12"/>
    <mergeCell ref="I12:J12"/>
    <mergeCell ref="K12:L12"/>
    <mergeCell ref="M14:N14"/>
    <mergeCell ref="O14:P14"/>
    <mergeCell ref="A15:B15"/>
    <mergeCell ref="C15:D15"/>
    <mergeCell ref="E15:F15"/>
    <mergeCell ref="G15:H15"/>
    <mergeCell ref="I15:J15"/>
    <mergeCell ref="K15:L15"/>
    <mergeCell ref="M15:N15"/>
    <mergeCell ref="O15:P15"/>
    <mergeCell ref="A14:B14"/>
    <mergeCell ref="C14:D14"/>
    <mergeCell ref="E14:F14"/>
    <mergeCell ref="G14:H14"/>
    <mergeCell ref="I14:J14"/>
    <mergeCell ref="K14:L14"/>
    <mergeCell ref="M16:N16"/>
    <mergeCell ref="O16:P16"/>
    <mergeCell ref="A17:B17"/>
    <mergeCell ref="C17:D17"/>
    <mergeCell ref="E17:F17"/>
    <mergeCell ref="G17:H17"/>
    <mergeCell ref="I17:J17"/>
    <mergeCell ref="K17:L17"/>
    <mergeCell ref="M17:N17"/>
    <mergeCell ref="O17:P17"/>
    <mergeCell ref="A16:B16"/>
    <mergeCell ref="C16:D16"/>
    <mergeCell ref="E16:F16"/>
    <mergeCell ref="G16:H16"/>
    <mergeCell ref="I16:J16"/>
    <mergeCell ref="K16:L16"/>
    <mergeCell ref="M18:N18"/>
    <mergeCell ref="O18:P18"/>
    <mergeCell ref="A19:B19"/>
    <mergeCell ref="C19:D19"/>
    <mergeCell ref="E19:F19"/>
    <mergeCell ref="G19:H19"/>
    <mergeCell ref="I19:J19"/>
    <mergeCell ref="K19:L19"/>
    <mergeCell ref="M19:N19"/>
    <mergeCell ref="O19:P19"/>
    <mergeCell ref="A18:B18"/>
    <mergeCell ref="C18:D18"/>
    <mergeCell ref="E18:F18"/>
    <mergeCell ref="G18:H18"/>
    <mergeCell ref="I18:J18"/>
    <mergeCell ref="K18:L18"/>
    <mergeCell ref="M20:N20"/>
    <mergeCell ref="O20:P20"/>
    <mergeCell ref="A21:B21"/>
    <mergeCell ref="C21:D21"/>
    <mergeCell ref="E21:F21"/>
    <mergeCell ref="G21:H21"/>
    <mergeCell ref="I21:J21"/>
    <mergeCell ref="K21:L21"/>
    <mergeCell ref="M21:N21"/>
    <mergeCell ref="O21:P21"/>
    <mergeCell ref="A20:B20"/>
    <mergeCell ref="C20:D20"/>
    <mergeCell ref="E20:F20"/>
    <mergeCell ref="G20:H20"/>
    <mergeCell ref="I20:J20"/>
    <mergeCell ref="K20:L20"/>
    <mergeCell ref="M22:N22"/>
    <mergeCell ref="O22:P22"/>
    <mergeCell ref="A23:B23"/>
    <mergeCell ref="C23:D23"/>
    <mergeCell ref="E23:F23"/>
    <mergeCell ref="G23:H23"/>
    <mergeCell ref="I23:J23"/>
    <mergeCell ref="K23:L23"/>
    <mergeCell ref="M23:N23"/>
    <mergeCell ref="O23:P23"/>
    <mergeCell ref="A22:B22"/>
    <mergeCell ref="C22:D22"/>
    <mergeCell ref="E22:F22"/>
    <mergeCell ref="G22:H22"/>
    <mergeCell ref="I22:J22"/>
    <mergeCell ref="K22:L22"/>
    <mergeCell ref="M24:N24"/>
    <mergeCell ref="O24:P24"/>
    <mergeCell ref="A25:B25"/>
    <mergeCell ref="C25:D25"/>
    <mergeCell ref="E25:F25"/>
    <mergeCell ref="G25:H25"/>
    <mergeCell ref="I25:J25"/>
    <mergeCell ref="K25:L25"/>
    <mergeCell ref="M25:N25"/>
    <mergeCell ref="O25:P25"/>
    <mergeCell ref="A24:B24"/>
    <mergeCell ref="C24:D24"/>
    <mergeCell ref="E24:F24"/>
    <mergeCell ref="G24:H24"/>
    <mergeCell ref="I24:J24"/>
    <mergeCell ref="K24:L24"/>
    <mergeCell ref="M26:N26"/>
    <mergeCell ref="O26:P26"/>
    <mergeCell ref="A27:B27"/>
    <mergeCell ref="C27:D27"/>
    <mergeCell ref="E27:F27"/>
    <mergeCell ref="G27:H27"/>
    <mergeCell ref="I27:J27"/>
    <mergeCell ref="K27:L27"/>
    <mergeCell ref="M27:N27"/>
    <mergeCell ref="O27:P27"/>
    <mergeCell ref="A26:B26"/>
    <mergeCell ref="C26:D26"/>
    <mergeCell ref="E26:F26"/>
    <mergeCell ref="G26:H26"/>
    <mergeCell ref="I26:J26"/>
    <mergeCell ref="K26:L26"/>
    <mergeCell ref="A32:C32"/>
    <mergeCell ref="E32:G32"/>
    <mergeCell ref="I32:K32"/>
    <mergeCell ref="M32:O32"/>
    <mergeCell ref="A33:C33"/>
    <mergeCell ref="E33:G33"/>
    <mergeCell ref="I33:K33"/>
    <mergeCell ref="M33:O33"/>
    <mergeCell ref="A28:B28"/>
    <mergeCell ref="A29:P30"/>
    <mergeCell ref="A31:C31"/>
    <mergeCell ref="E31:G31"/>
    <mergeCell ref="I31:K31"/>
    <mergeCell ref="M31:O31"/>
    <mergeCell ref="A36:C36"/>
    <mergeCell ref="E36:G36"/>
    <mergeCell ref="I36:K36"/>
    <mergeCell ref="M36:O36"/>
    <mergeCell ref="A37:C37"/>
    <mergeCell ref="E37:G37"/>
    <mergeCell ref="I37:K37"/>
    <mergeCell ref="M37:O37"/>
    <mergeCell ref="A34:C34"/>
    <mergeCell ref="E34:G34"/>
    <mergeCell ref="I34:K34"/>
    <mergeCell ref="M34:O34"/>
    <mergeCell ref="A35:C35"/>
    <mergeCell ref="E35:G35"/>
    <mergeCell ref="I35:K35"/>
    <mergeCell ref="M35:O35"/>
    <mergeCell ref="A40:C40"/>
    <mergeCell ref="E40:G40"/>
    <mergeCell ref="I40:K40"/>
    <mergeCell ref="M40:O40"/>
    <mergeCell ref="A41:C41"/>
    <mergeCell ref="E41:G41"/>
    <mergeCell ref="I41:K41"/>
    <mergeCell ref="M41:O41"/>
    <mergeCell ref="A38:C38"/>
    <mergeCell ref="E38:G38"/>
    <mergeCell ref="I38:K38"/>
    <mergeCell ref="M38:O38"/>
    <mergeCell ref="A39:C39"/>
    <mergeCell ref="E39:G39"/>
    <mergeCell ref="I39:K39"/>
    <mergeCell ref="M39:O39"/>
    <mergeCell ref="A44:C44"/>
    <mergeCell ref="E44:G44"/>
    <mergeCell ref="I44:K44"/>
    <mergeCell ref="M44:O44"/>
    <mergeCell ref="A45:C45"/>
    <mergeCell ref="E45:G45"/>
    <mergeCell ref="I45:K45"/>
    <mergeCell ref="M45:O45"/>
    <mergeCell ref="A42:C42"/>
    <mergeCell ref="E42:G42"/>
    <mergeCell ref="I42:K42"/>
    <mergeCell ref="M42:O42"/>
    <mergeCell ref="A43:C43"/>
    <mergeCell ref="E43:G43"/>
    <mergeCell ref="I43:K43"/>
    <mergeCell ref="M43:O43"/>
    <mergeCell ref="A48:C48"/>
    <mergeCell ref="E48:G48"/>
    <mergeCell ref="I48:K48"/>
    <mergeCell ref="M48:O48"/>
    <mergeCell ref="A49:C49"/>
    <mergeCell ref="E49:G49"/>
    <mergeCell ref="I49:K49"/>
    <mergeCell ref="M49:O49"/>
    <mergeCell ref="A46:C46"/>
    <mergeCell ref="E46:G46"/>
    <mergeCell ref="I46:K46"/>
    <mergeCell ref="M46:O46"/>
    <mergeCell ref="A47:C47"/>
    <mergeCell ref="E47:G47"/>
    <mergeCell ref="I47:K47"/>
    <mergeCell ref="M47:O47"/>
    <mergeCell ref="A52:C52"/>
    <mergeCell ref="E52:G52"/>
    <mergeCell ref="I52:K52"/>
    <mergeCell ref="M52:O52"/>
    <mergeCell ref="A53:C53"/>
    <mergeCell ref="E53:G53"/>
    <mergeCell ref="I53:K53"/>
    <mergeCell ref="M53:O53"/>
    <mergeCell ref="A50:C50"/>
    <mergeCell ref="E50:G50"/>
    <mergeCell ref="I50:K50"/>
    <mergeCell ref="M50:O50"/>
    <mergeCell ref="A51:C51"/>
    <mergeCell ref="E51:G51"/>
    <mergeCell ref="I51:K51"/>
    <mergeCell ref="M51:O5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736-B896-407B-8EB2-588210055110}">
  <dimension ref="A1:J21"/>
  <sheetViews>
    <sheetView workbookViewId="0">
      <selection activeCell="B2" sqref="B2"/>
    </sheetView>
  </sheetViews>
  <sheetFormatPr defaultRowHeight="14.4" x14ac:dyDescent="0.3"/>
  <cols>
    <col min="1" max="1" width="92.33203125" style="10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10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</row>
    <row r="2" spans="1:10" ht="16.95" customHeight="1" x14ac:dyDescent="0.3">
      <c r="A2" s="36" t="s">
        <v>55</v>
      </c>
      <c r="B2" s="11" t="s">
        <v>9</v>
      </c>
      <c r="C2" s="11" t="s">
        <v>9</v>
      </c>
      <c r="D2" s="11" t="s">
        <v>9</v>
      </c>
      <c r="E2" s="11" t="s">
        <v>9</v>
      </c>
      <c r="F2" s="11" t="s">
        <v>9</v>
      </c>
      <c r="G2" s="4">
        <f>COUNTIF(B2:F2,"sim")/COUNTA(B2:F2)</f>
        <v>0</v>
      </c>
      <c r="H2" s="8" t="s">
        <v>34</v>
      </c>
      <c r="I2" s="5"/>
      <c r="J2" s="5"/>
    </row>
    <row r="3" spans="1:10" ht="18.600000000000001" x14ac:dyDescent="0.3">
      <c r="A3" s="36" t="s">
        <v>56</v>
      </c>
      <c r="B3" s="11" t="s">
        <v>9</v>
      </c>
      <c r="C3" s="11" t="s">
        <v>9</v>
      </c>
      <c r="D3" s="11" t="s">
        <v>9</v>
      </c>
      <c r="E3" s="11" t="s">
        <v>9</v>
      </c>
      <c r="F3" s="11" t="s">
        <v>9</v>
      </c>
      <c r="G3" s="4">
        <f t="shared" ref="G3:G12" si="0">COUNTIF(B3:F3,"sim")/COUNTA(B3:F3)</f>
        <v>0</v>
      </c>
      <c r="H3" s="8" t="s">
        <v>10</v>
      </c>
    </row>
    <row r="4" spans="1:10" ht="18.600000000000001" x14ac:dyDescent="0.3">
      <c r="A4" s="36" t="s">
        <v>57</v>
      </c>
      <c r="B4" s="11" t="s">
        <v>9</v>
      </c>
      <c r="C4" s="11" t="s">
        <v>9</v>
      </c>
      <c r="D4" s="11" t="s">
        <v>9</v>
      </c>
      <c r="E4" s="11" t="s">
        <v>9</v>
      </c>
      <c r="F4" s="11" t="s">
        <v>9</v>
      </c>
      <c r="G4" s="4">
        <f t="shared" si="0"/>
        <v>0</v>
      </c>
      <c r="H4" s="8" t="s">
        <v>10</v>
      </c>
    </row>
    <row r="5" spans="1:10" ht="18.600000000000001" x14ac:dyDescent="0.3">
      <c r="A5" s="36" t="s">
        <v>58</v>
      </c>
      <c r="B5" s="11" t="s">
        <v>9</v>
      </c>
      <c r="C5" s="11" t="s">
        <v>9</v>
      </c>
      <c r="D5" s="11" t="s">
        <v>9</v>
      </c>
      <c r="E5" s="11" t="s">
        <v>9</v>
      </c>
      <c r="F5" s="11" t="s">
        <v>9</v>
      </c>
      <c r="G5" s="4">
        <f t="shared" si="0"/>
        <v>0</v>
      </c>
      <c r="H5" s="8" t="s">
        <v>10</v>
      </c>
    </row>
    <row r="6" spans="1:10" ht="31.2" x14ac:dyDescent="0.3">
      <c r="A6" s="36" t="s">
        <v>59</v>
      </c>
      <c r="B6" s="11" t="s">
        <v>9</v>
      </c>
      <c r="C6" s="11" t="s">
        <v>9</v>
      </c>
      <c r="D6" s="11" t="s">
        <v>9</v>
      </c>
      <c r="E6" s="11" t="s">
        <v>9</v>
      </c>
      <c r="F6" s="11" t="s">
        <v>9</v>
      </c>
      <c r="G6" s="4">
        <f t="shared" si="0"/>
        <v>0</v>
      </c>
      <c r="H6" s="8" t="s">
        <v>10</v>
      </c>
    </row>
    <row r="7" spans="1:10" ht="18.600000000000001" x14ac:dyDescent="0.3">
      <c r="A7" s="36" t="s">
        <v>60</v>
      </c>
      <c r="B7" s="11" t="s">
        <v>9</v>
      </c>
      <c r="C7" s="11" t="s">
        <v>9</v>
      </c>
      <c r="D7" s="11" t="s">
        <v>9</v>
      </c>
      <c r="E7" s="11" t="s">
        <v>9</v>
      </c>
      <c r="F7" s="11" t="s">
        <v>9</v>
      </c>
      <c r="G7" s="4">
        <f t="shared" si="0"/>
        <v>0</v>
      </c>
      <c r="H7" s="8" t="s">
        <v>10</v>
      </c>
    </row>
    <row r="8" spans="1:10" ht="18.600000000000001" x14ac:dyDescent="0.3">
      <c r="A8" s="36" t="s">
        <v>61</v>
      </c>
      <c r="B8" s="11" t="s">
        <v>9</v>
      </c>
      <c r="C8" s="11" t="s">
        <v>9</v>
      </c>
      <c r="D8" s="11" t="s">
        <v>9</v>
      </c>
      <c r="E8" s="11" t="s">
        <v>9</v>
      </c>
      <c r="F8" s="11" t="s">
        <v>9</v>
      </c>
      <c r="G8" s="4">
        <f t="shared" si="0"/>
        <v>0</v>
      </c>
      <c r="H8" s="8" t="s">
        <v>10</v>
      </c>
    </row>
    <row r="9" spans="1:10" ht="18.600000000000001" x14ac:dyDescent="0.3">
      <c r="A9" s="36" t="s">
        <v>62</v>
      </c>
      <c r="B9" s="11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4">
        <f t="shared" si="0"/>
        <v>0</v>
      </c>
      <c r="H9" s="8" t="s">
        <v>10</v>
      </c>
    </row>
    <row r="10" spans="1:10" ht="18.600000000000001" x14ac:dyDescent="0.3">
      <c r="A10" s="36" t="s">
        <v>63</v>
      </c>
      <c r="B10" s="11" t="s">
        <v>9</v>
      </c>
      <c r="C10" s="11" t="s">
        <v>9</v>
      </c>
      <c r="D10" s="11" t="s">
        <v>9</v>
      </c>
      <c r="E10" s="11" t="s">
        <v>9</v>
      </c>
      <c r="F10" s="11" t="s">
        <v>9</v>
      </c>
      <c r="G10" s="4">
        <f t="shared" si="0"/>
        <v>0</v>
      </c>
      <c r="H10" s="8" t="s">
        <v>10</v>
      </c>
    </row>
    <row r="11" spans="1:10" ht="18.600000000000001" x14ac:dyDescent="0.3">
      <c r="A11" s="36" t="s">
        <v>64</v>
      </c>
      <c r="B11" s="11" t="s">
        <v>9</v>
      </c>
      <c r="C11" s="11" t="s">
        <v>9</v>
      </c>
      <c r="D11" s="11" t="s">
        <v>9</v>
      </c>
      <c r="E11" s="11" t="s">
        <v>9</v>
      </c>
      <c r="F11" s="11" t="s">
        <v>9</v>
      </c>
      <c r="G11" s="4">
        <f t="shared" si="0"/>
        <v>0</v>
      </c>
      <c r="H11" s="8" t="s">
        <v>10</v>
      </c>
    </row>
    <row r="12" spans="1:10" ht="18.600000000000001" x14ac:dyDescent="0.3">
      <c r="A12" s="36" t="s">
        <v>65</v>
      </c>
      <c r="B12" s="11" t="s">
        <v>9</v>
      </c>
      <c r="C12" s="11" t="s">
        <v>9</v>
      </c>
      <c r="D12" s="11" t="s">
        <v>9</v>
      </c>
      <c r="E12" s="11" t="s">
        <v>9</v>
      </c>
      <c r="F12" s="11" t="s">
        <v>9</v>
      </c>
      <c r="G12" s="4">
        <f t="shared" si="0"/>
        <v>0</v>
      </c>
      <c r="H12" s="8" t="s">
        <v>10</v>
      </c>
    </row>
    <row r="13" spans="1:10" ht="18.600000000000001" x14ac:dyDescent="0.3">
      <c r="A13" s="36" t="s">
        <v>66</v>
      </c>
      <c r="B13" s="11" t="s">
        <v>9</v>
      </c>
      <c r="C13" s="11" t="s">
        <v>9</v>
      </c>
      <c r="D13" s="11" t="s">
        <v>9</v>
      </c>
      <c r="E13" s="11" t="s">
        <v>9</v>
      </c>
      <c r="F13" s="11" t="s">
        <v>9</v>
      </c>
      <c r="G13" s="4">
        <f t="shared" ref="G13:G21" si="1">COUNTIF(B13:F13,"sim")/COUNTA(B13:F13)</f>
        <v>0</v>
      </c>
      <c r="H13" s="8" t="s">
        <v>10</v>
      </c>
    </row>
    <row r="14" spans="1:10" ht="18.600000000000001" x14ac:dyDescent="0.3">
      <c r="A14" s="36" t="s">
        <v>67</v>
      </c>
      <c r="B14" s="11" t="s">
        <v>9</v>
      </c>
      <c r="C14" s="11" t="s">
        <v>9</v>
      </c>
      <c r="D14" s="11" t="s">
        <v>9</v>
      </c>
      <c r="E14" s="11" t="s">
        <v>9</v>
      </c>
      <c r="F14" s="11" t="s">
        <v>9</v>
      </c>
      <c r="G14" s="4">
        <f t="shared" si="1"/>
        <v>0</v>
      </c>
      <c r="H14" s="8" t="s">
        <v>10</v>
      </c>
    </row>
    <row r="15" spans="1:10" ht="18.600000000000001" x14ac:dyDescent="0.3">
      <c r="A15" s="36" t="s">
        <v>68</v>
      </c>
      <c r="B15" s="11" t="s">
        <v>9</v>
      </c>
      <c r="C15" s="11" t="s">
        <v>9</v>
      </c>
      <c r="D15" s="11" t="s">
        <v>9</v>
      </c>
      <c r="E15" s="11" t="s">
        <v>9</v>
      </c>
      <c r="F15" s="11" t="s">
        <v>9</v>
      </c>
      <c r="G15" s="4">
        <f t="shared" si="1"/>
        <v>0</v>
      </c>
      <c r="H15" s="8" t="s">
        <v>10</v>
      </c>
    </row>
    <row r="16" spans="1:10" ht="18.600000000000001" x14ac:dyDescent="0.3">
      <c r="A16" s="36" t="s">
        <v>69</v>
      </c>
      <c r="B16" s="11" t="s">
        <v>9</v>
      </c>
      <c r="C16" s="11" t="s">
        <v>9</v>
      </c>
      <c r="D16" s="11" t="s">
        <v>9</v>
      </c>
      <c r="E16" s="11" t="s">
        <v>9</v>
      </c>
      <c r="F16" s="11" t="s">
        <v>9</v>
      </c>
      <c r="G16" s="4">
        <f t="shared" si="1"/>
        <v>0</v>
      </c>
      <c r="H16" s="8" t="s">
        <v>10</v>
      </c>
    </row>
    <row r="17" spans="1:8" ht="18.600000000000001" x14ac:dyDescent="0.3">
      <c r="A17" s="36" t="s">
        <v>70</v>
      </c>
      <c r="B17" s="11" t="s">
        <v>9</v>
      </c>
      <c r="C17" s="11" t="s">
        <v>9</v>
      </c>
      <c r="D17" s="11" t="s">
        <v>9</v>
      </c>
      <c r="E17" s="11" t="s">
        <v>9</v>
      </c>
      <c r="F17" s="11" t="s">
        <v>9</v>
      </c>
      <c r="G17" s="4">
        <f t="shared" si="1"/>
        <v>0</v>
      </c>
      <c r="H17" s="8" t="s">
        <v>10</v>
      </c>
    </row>
    <row r="18" spans="1:8" ht="18.600000000000001" x14ac:dyDescent="0.3">
      <c r="A18" s="36" t="s">
        <v>71</v>
      </c>
      <c r="B18" s="11" t="s">
        <v>9</v>
      </c>
      <c r="C18" s="11" t="s">
        <v>9</v>
      </c>
      <c r="D18" s="11" t="s">
        <v>9</v>
      </c>
      <c r="E18" s="11" t="s">
        <v>9</v>
      </c>
      <c r="F18" s="11" t="s">
        <v>9</v>
      </c>
      <c r="G18" s="4">
        <f t="shared" si="1"/>
        <v>0</v>
      </c>
      <c r="H18" s="8" t="s">
        <v>10</v>
      </c>
    </row>
    <row r="19" spans="1:8" ht="18.600000000000001" x14ac:dyDescent="0.3">
      <c r="A19" s="36" t="s">
        <v>72</v>
      </c>
      <c r="B19" s="11" t="s">
        <v>9</v>
      </c>
      <c r="C19" s="11" t="s">
        <v>9</v>
      </c>
      <c r="D19" s="11" t="s">
        <v>9</v>
      </c>
      <c r="E19" s="11" t="s">
        <v>9</v>
      </c>
      <c r="F19" s="11" t="s">
        <v>9</v>
      </c>
      <c r="G19" s="4">
        <f t="shared" si="1"/>
        <v>0</v>
      </c>
      <c r="H19" s="8" t="s">
        <v>10</v>
      </c>
    </row>
    <row r="20" spans="1:8" ht="18.600000000000001" x14ac:dyDescent="0.3">
      <c r="A20" s="36" t="s">
        <v>73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4">
        <f t="shared" si="1"/>
        <v>0</v>
      </c>
      <c r="H20" s="8" t="s">
        <v>10</v>
      </c>
    </row>
    <row r="21" spans="1:8" ht="18.600000000000001" x14ac:dyDescent="0.3">
      <c r="A21" s="36" t="s">
        <v>74</v>
      </c>
      <c r="B21" s="11" t="s">
        <v>9</v>
      </c>
      <c r="C21" s="11" t="s">
        <v>9</v>
      </c>
      <c r="D21" s="11" t="s">
        <v>9</v>
      </c>
      <c r="E21" s="11" t="s">
        <v>9</v>
      </c>
      <c r="F21" s="11" t="s">
        <v>9</v>
      </c>
      <c r="G21" s="4">
        <f t="shared" si="1"/>
        <v>0</v>
      </c>
      <c r="H21" s="8" t="s">
        <v>10</v>
      </c>
    </row>
  </sheetData>
  <conditionalFormatting sqref="B2:F21">
    <cfRule type="containsText" dxfId="23" priority="4" operator="containsText" text="SIM">
      <formula>NOT(ISERROR(SEARCH("SIM",B2)))</formula>
    </cfRule>
  </conditionalFormatting>
  <conditionalFormatting sqref="G2:G21">
    <cfRule type="dataBar" priority="3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{71758544-D48E-40D0-9F32-8F7D4FC6439A}</x14:id>
        </ext>
      </extLst>
    </cfRule>
  </conditionalFormatting>
  <conditionalFormatting sqref="H2:J2 H3:H21">
    <cfRule type="iconSet" priority="26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58544-D48E-40D0-9F32-8F7D4FC6439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containsText" priority="5" operator="containsText" id="{08FE8DD9-0059-4114-8433-9E96192C875B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35AAF-E024-4FAD-9C01-351E7F8B8172}">
          <x14:formula1>
            <xm:f>MENU!$A$3:$A$4</xm:f>
          </x14:formula1>
          <xm:sqref>B2:F21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A4E9-48D6-4101-BFA8-DCB733DF9B2E}">
  <dimension ref="A1:H2"/>
  <sheetViews>
    <sheetView workbookViewId="0">
      <selection activeCell="B2" sqref="B2"/>
    </sheetView>
  </sheetViews>
  <sheetFormatPr defaultRowHeight="14.4" x14ac:dyDescent="0.3"/>
  <cols>
    <col min="1" max="1" width="108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31.8" customHeight="1" x14ac:dyDescent="0.3">
      <c r="A2" s="45" t="s">
        <v>96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</sheetData>
  <conditionalFormatting sqref="B2:F2">
    <cfRule type="containsText" dxfId="21" priority="3" operator="containsText" text="SIM">
      <formula>NOT(ISERROR(SEARCH("SIM",B2)))</formula>
    </cfRule>
  </conditionalFormatting>
  <conditionalFormatting sqref="G2">
    <cfRule type="dataBar" priority="2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{E5F80123-E770-41FE-9CCA-F8AAA93DE8C1}</x14:id>
        </ext>
      </extLst>
    </cfRule>
  </conditionalFormatting>
  <conditionalFormatting sqref="H2">
    <cfRule type="iconSet" priority="36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80123-E770-41FE-9CCA-F8AAA93DE8C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containsText" priority="4" operator="containsText" id="{57B25653-E9E4-4C6B-B952-E6E2BF461E5F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11B69-EFE9-404B-A9B4-C2282B856813}">
          <x14:formula1>
            <xm:f>MENU!$A$3:$A$4</xm:f>
          </x14:formula1>
          <xm:sqref>B2:F2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9374-CC2F-48D1-B091-8D7B247A4C63}">
  <dimension ref="A1:H2"/>
  <sheetViews>
    <sheetView workbookViewId="0">
      <selection activeCell="B2" sqref="B2"/>
    </sheetView>
  </sheetViews>
  <sheetFormatPr defaultRowHeight="14.4" x14ac:dyDescent="0.3"/>
  <cols>
    <col min="1" max="1" width="108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3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51.6" customHeight="1" x14ac:dyDescent="0.3">
      <c r="A2" s="45" t="s">
        <v>97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</sheetData>
  <conditionalFormatting sqref="B2:F2">
    <cfRule type="containsText" dxfId="19" priority="3" operator="containsText" text="SIM">
      <formula>NOT(ISERROR(SEARCH("SIM",B2)))</formula>
    </cfRule>
  </conditionalFormatting>
  <conditionalFormatting sqref="G2">
    <cfRule type="dataBar" priority="2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{69952557-02EB-4791-8BD8-4600C93A8516}</x14:id>
        </ext>
      </extLst>
    </cfRule>
  </conditionalFormatting>
  <conditionalFormatting sqref="H2">
    <cfRule type="iconSet" priority="37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952557-02EB-4791-8BD8-4600C93A851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containsText" priority="4" operator="containsText" id="{B5845BED-C863-4097-B900-5D00695AB22B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EAC122-5BF3-42B5-905A-DC2ADCF135CE}">
          <x14:formula1>
            <xm:f>MENU!$A$3:$A$4</xm:f>
          </x14:formula1>
          <xm:sqref>B2:F2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EDE-3457-4043-8319-8E571E74A888}">
  <dimension ref="A1:H8"/>
  <sheetViews>
    <sheetView workbookViewId="0">
      <selection activeCell="A16" sqref="A16"/>
    </sheetView>
  </sheetViews>
  <sheetFormatPr defaultRowHeight="14.4" x14ac:dyDescent="0.3"/>
  <cols>
    <col min="1" max="1" width="88.5546875" style="1" customWidth="1"/>
    <col min="2" max="2" width="10.5546875" customWidth="1"/>
    <col min="3" max="3" width="9.88671875" customWidth="1"/>
    <col min="4" max="4" width="11.109375" customWidth="1"/>
    <col min="5" max="5" width="10.33203125" customWidth="1"/>
    <col min="6" max="6" width="11.109375" customWidth="1"/>
    <col min="7" max="7" width="17.33203125" customWidth="1"/>
    <col min="8" max="8" width="26" customWidth="1"/>
  </cols>
  <sheetData>
    <row r="1" spans="1:8" x14ac:dyDescent="0.3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11</v>
      </c>
    </row>
    <row r="2" spans="1:8" ht="35.4" customHeight="1" x14ac:dyDescent="0.3">
      <c r="A2" s="36" t="s">
        <v>98</v>
      </c>
      <c r="B2" s="11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6">
        <f>COUNTIF(B2:F2,"sim")/COUNTA(B2:F2)</f>
        <v>0</v>
      </c>
      <c r="H2" s="8" t="s">
        <v>10</v>
      </c>
    </row>
    <row r="3" spans="1:8" ht="20.399999999999999" customHeight="1" x14ac:dyDescent="0.3">
      <c r="A3" s="36" t="s">
        <v>99</v>
      </c>
      <c r="B3" s="11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6">
        <f t="shared" ref="G3:G4" si="0">COUNTIF(B3:F3,"sim")/COUNTA(B3:F3)</f>
        <v>0</v>
      </c>
      <c r="H3" s="8" t="s">
        <v>10</v>
      </c>
    </row>
    <row r="4" spans="1:8" ht="33" customHeight="1" x14ac:dyDescent="0.3">
      <c r="A4" s="36" t="s">
        <v>100</v>
      </c>
      <c r="B4" s="11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6">
        <f t="shared" si="0"/>
        <v>0</v>
      </c>
      <c r="H4" s="8" t="s">
        <v>10</v>
      </c>
    </row>
    <row r="5" spans="1:8" ht="18.600000000000001" x14ac:dyDescent="0.3">
      <c r="A5" s="36" t="s">
        <v>101</v>
      </c>
      <c r="B5" s="11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6">
        <f t="shared" ref="G5:G7" si="1">COUNTIF(B5:F5,"sim")/COUNTA(B5:F5)</f>
        <v>0</v>
      </c>
      <c r="H5" s="8" t="s">
        <v>10</v>
      </c>
    </row>
    <row r="6" spans="1:8" ht="18.600000000000001" x14ac:dyDescent="0.3">
      <c r="A6" s="36" t="s">
        <v>102</v>
      </c>
      <c r="B6" s="11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6">
        <f t="shared" si="1"/>
        <v>0</v>
      </c>
      <c r="H6" s="8" t="s">
        <v>10</v>
      </c>
    </row>
    <row r="7" spans="1:8" ht="18.600000000000001" x14ac:dyDescent="0.3">
      <c r="A7" s="36" t="s">
        <v>103</v>
      </c>
      <c r="B7" s="11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6">
        <f t="shared" si="1"/>
        <v>0</v>
      </c>
      <c r="H7" s="8" t="s">
        <v>10</v>
      </c>
    </row>
    <row r="8" spans="1:8" ht="18.600000000000001" x14ac:dyDescent="0.3">
      <c r="A8" s="36" t="s">
        <v>186</v>
      </c>
      <c r="B8" s="11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6">
        <f t="shared" ref="G8" si="2">COUNTIF(B8:F8,"sim")/COUNTA(B8:F8)</f>
        <v>0</v>
      </c>
      <c r="H8" s="8" t="s">
        <v>10</v>
      </c>
    </row>
  </sheetData>
  <conditionalFormatting sqref="B2:F2 B4:F8">
    <cfRule type="containsText" dxfId="17" priority="6" operator="containsText" text="SIM">
      <formula>NOT(ISERROR(SEARCH("SIM",B2)))</formula>
    </cfRule>
  </conditionalFormatting>
  <conditionalFormatting sqref="G4:G8 G2">
    <cfRule type="dataBar" priority="5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{6E19021B-BD5E-4BCF-B955-3EDFC449ABD2}</x14:id>
        </ext>
      </extLst>
    </cfRule>
  </conditionalFormatting>
  <conditionalFormatting sqref="B3:F3">
    <cfRule type="containsText" dxfId="16" priority="2" operator="containsText" text="SIM">
      <formula>NOT(ISERROR(SEARCH("SIM",B3)))</formula>
    </cfRule>
  </conditionalFormatting>
  <conditionalFormatting sqref="G3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{3F090239-ADFA-46A7-8D2B-6192BFB9E7A1}</x14:id>
        </ext>
      </extLst>
    </cfRule>
  </conditionalFormatting>
  <conditionalFormatting sqref="H3">
    <cfRule type="iconSet" priority="4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H2 H4:H8">
    <cfRule type="iconSet" priority="45">
      <iconSet iconSet="5Arrows" showValue="0">
        <cfvo type="percent" val="0"/>
        <cfvo type="num" val="1"/>
        <cfvo type="num" val="2"/>
        <cfvo type="num" val="3"/>
        <cfvo type="num" val="4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19021B-BD5E-4BCF-B955-3EDFC449ABD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G4:G8 G2</xm:sqref>
        </x14:conditionalFormatting>
        <x14:conditionalFormatting xmlns:xm="http://schemas.microsoft.com/office/excel/2006/main">
          <x14:cfRule type="dataBar" id="{3F090239-ADFA-46A7-8D2B-6192BFB9E7A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containsText" priority="7" operator="containsText" id="{DA03052E-7FF5-45AB-8630-0164C53C2C2B}">
            <xm:f>NOT(ISERROR(SEARCH("NÃO",B2)))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B2:F2 B4:F8</xm:sqref>
        </x14:conditionalFormatting>
        <x14:conditionalFormatting xmlns:xm="http://schemas.microsoft.com/office/excel/2006/main">
          <x14:cfRule type="containsText" priority="3" operator="containsText" id="{EBD90314-9702-49C6-A475-F35056FB504F}">
            <xm:f>NOT(ISERROR(SEARCH("NÃO",B3)))</xm:f>
            <xm:f>"NÃO"</xm:f>
            <x14:dxf>
              <font>
                <b/>
                <i val="0"/>
              </font>
              <fill>
                <patternFill>
                  <bgColor rgb="FFFF9B9B"/>
                </patternFill>
              </fill>
            </x14:dxf>
          </x14:cfRule>
          <xm:sqref>B3:F3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99AD1A-8D3F-4F94-B006-91C49593326A}">
          <x14:formula1>
            <xm:f>MENU!$A$3:$A$4</xm:f>
          </x14:formula1>
          <xm:sqref>B2:F8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</vt:i4>
      </vt:variant>
    </vt:vector>
  </HeadingPairs>
  <TitlesOfParts>
    <vt:vector size="18" baseType="lpstr">
      <vt:lpstr>INÍCIO</vt:lpstr>
      <vt:lpstr>INFORMAÇÕES GERAIS</vt:lpstr>
      <vt:lpstr>TUTORIAL</vt:lpstr>
      <vt:lpstr>VISÃO GERAL</vt:lpstr>
      <vt:lpstr>CRONOGRAMA</vt:lpstr>
      <vt:lpstr>LÍNGUA PORTUGUESA</vt:lpstr>
      <vt:lpstr>LÍNGUA INGLESA</vt:lpstr>
      <vt:lpstr>CONHECIMENTOS SOBRE O DF</vt:lpstr>
      <vt:lpstr>LEGISLAÇÃO</vt:lpstr>
      <vt:lpstr>ATUALIDADES (PROVA DISCURSIVA)</vt:lpstr>
      <vt:lpstr>NOÇÕES DE D. CONSTITUCIONAL</vt:lpstr>
      <vt:lpstr>NOÇÕES DE DIREITO PENAL</vt:lpstr>
      <vt:lpstr>NOÇÕES DE D. PROCESSUAL PENAL</vt:lpstr>
      <vt:lpstr>NOÇÕES DE DIREITOS HUMANOS</vt:lpstr>
      <vt:lpstr>INFORMÁTICA</vt:lpstr>
      <vt:lpstr>MATEMÁTICA E RACIOCÍNIO LÓGICO</vt:lpstr>
      <vt:lpstr>MENU</vt:lpstr>
      <vt:lpstr>'CONHECIMENTOS SOBRE O DF'!_Hlk26434443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amorim</dc:creator>
  <cp:lastModifiedBy>camila amorim</cp:lastModifiedBy>
  <dcterms:created xsi:type="dcterms:W3CDTF">2019-04-06T15:00:57Z</dcterms:created>
  <dcterms:modified xsi:type="dcterms:W3CDTF">2020-05-17T16:58:28Z</dcterms:modified>
</cp:coreProperties>
</file>