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agofreitas\projetos\uff\labprogparalela\trabalho1\"/>
    </mc:Choice>
  </mc:AlternateContent>
  <xr:revisionPtr revIDLastSave="0" documentId="13_ncr:1_{2AA4440F-9079-4801-8600-8A85B256FA58}" xr6:coauthVersionLast="47" xr6:coauthVersionMax="47" xr10:uidLastSave="{00000000-0000-0000-0000-000000000000}"/>
  <bookViews>
    <workbookView xWindow="-108" yWindow="-108" windowWidth="23256" windowHeight="12456" xr2:uid="{61A41453-746E-4342-814D-F59CD5113D7F}"/>
  </bookViews>
  <sheets>
    <sheet name="Grafico Linha" sheetId="3" r:id="rId1"/>
    <sheet name="Planilhas de Dados" sheetId="1" r:id="rId2"/>
    <sheet name="Graficos" sheetId="2" r:id="rId3"/>
  </sheets>
  <definedNames>
    <definedName name="_xlchart.v1.0" hidden="1">'Grafico Linha'!$A$2:$A$5</definedName>
    <definedName name="_xlchart.v1.1" hidden="1">'Grafico Linha'!$B$1</definedName>
    <definedName name="_xlchart.v1.2" hidden="1">'Grafico Linha'!$B$2:$B$5</definedName>
    <definedName name="_xlchart.v1.3" hidden="1">'Grafico Linha'!$C$1</definedName>
    <definedName name="_xlchart.v1.4" hidden="1">'Grafico Linha'!$C$2:$C$5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D5" i="3"/>
  <c r="D3" i="3"/>
  <c r="D4" i="3"/>
  <c r="C3" i="2"/>
  <c r="D3" i="2"/>
  <c r="E3" i="2"/>
  <c r="B3" i="2"/>
  <c r="C2" i="2"/>
  <c r="D2" i="2"/>
  <c r="E2" i="2"/>
  <c r="B2" i="2"/>
  <c r="E27" i="1"/>
  <c r="D27" i="1"/>
  <c r="C27" i="1"/>
  <c r="B27" i="1"/>
  <c r="C13" i="1"/>
  <c r="D13" i="1"/>
  <c r="E13" i="1"/>
  <c r="B13" i="1"/>
</calcChain>
</file>

<file path=xl/sharedStrings.xml><?xml version="1.0" encoding="utf-8"?>
<sst xmlns="http://schemas.openxmlformats.org/spreadsheetml/2006/main" count="29" uniqueCount="15">
  <si>
    <t>Sequencial</t>
  </si>
  <si>
    <t>MPI(P=2)</t>
  </si>
  <si>
    <t>MPI(P=4)</t>
  </si>
  <si>
    <t>MPI(P = 8)</t>
  </si>
  <si>
    <t>MEDIA</t>
  </si>
  <si>
    <t>execução</t>
  </si>
  <si>
    <t>N = 2048</t>
  </si>
  <si>
    <t>N = 4096</t>
  </si>
  <si>
    <t>N</t>
  </si>
  <si>
    <t>N=2048</t>
  </si>
  <si>
    <t>N=4096</t>
  </si>
  <si>
    <t>MPI(8 cores)</t>
  </si>
  <si>
    <t>N=512</t>
  </si>
  <si>
    <t>N=1024</t>
  </si>
  <si>
    <t>Percentual de melhora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</si>
</sst>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72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 vertical="center"/>
    </xf>
    <xf numFmtId="172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1" xfId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 Linha'!$A$1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'Grafico Linha'!$A$2:$A$5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2-450B-BB85-9F995DA2CCE4}"/>
            </c:ext>
          </c:extLst>
        </c:ser>
        <c:ser>
          <c:idx val="1"/>
          <c:order val="1"/>
          <c:tx>
            <c:strRef>
              <c:f>'Grafico Linha'!$B$1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'Grafico Linha'!$B$2:$B$5</c:f>
              <c:numCache>
                <c:formatCode>#,##0.000</c:formatCode>
                <c:ptCount val="4"/>
                <c:pt idx="0" formatCode="0.000">
                  <c:v>0.28822700000000001</c:v>
                </c:pt>
                <c:pt idx="1">
                  <c:v>1.933087</c:v>
                </c:pt>
                <c:pt idx="2" formatCode="0.000">
                  <c:v>13.7747323</c:v>
                </c:pt>
                <c:pt idx="3" formatCode="0.000">
                  <c:v>98.125901299999981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2-450B-BB85-9F995DA2CCE4}"/>
            </c:ext>
          </c:extLst>
        </c:ser>
        <c:ser>
          <c:idx val="2"/>
          <c:order val="2"/>
          <c:tx>
            <c:strRef>
              <c:f>'Grafico Linha'!$C$1</c:f>
              <c:strCache>
                <c:ptCount val="1"/>
                <c:pt idx="0">
                  <c:v>MPI(8 cores)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'Grafico Linha'!$C$2:$C$5</c:f>
              <c:numCache>
                <c:formatCode>0.000</c:formatCode>
                <c:ptCount val="4"/>
                <c:pt idx="0">
                  <c:v>8.5653999999999994E-2</c:v>
                </c:pt>
                <c:pt idx="1">
                  <c:v>0.54710099999999995</c:v>
                </c:pt>
                <c:pt idx="2" formatCode="#,##0.000">
                  <c:v>3.7344783000000001</c:v>
                </c:pt>
                <c:pt idx="3" formatCode="#,##0.000">
                  <c:v>25.347772599999995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2-450B-BB85-9F995DA2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76623"/>
        <c:axId val="219173711"/>
      </c:lineChart>
      <c:catAx>
        <c:axId val="21917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173711"/>
        <c:crosses val="autoZero"/>
        <c:auto val="1"/>
        <c:lblAlgn val="ctr"/>
        <c:lblOffset val="100"/>
        <c:noMultiLvlLbl val="0"/>
      </c:catAx>
      <c:valAx>
        <c:axId val="21917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17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 Algoritmo de Strassen em MPI x Sequencial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 Linha'!$B$1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 Linha'!$A$2:$A$5</c:f>
              <c:strCache>
                <c:ptCount val="4"/>
                <c:pt idx="0">
                  <c:v>N=512</c:v>
                </c:pt>
                <c:pt idx="1">
                  <c:v>N=1024</c:v>
                </c:pt>
                <c:pt idx="2">
                  <c:v>N=2048</c:v>
                </c:pt>
                <c:pt idx="3">
                  <c:v>N=4096</c:v>
                </c:pt>
              </c:strCache>
            </c:strRef>
          </c:cat>
          <c:val>
            <c:numRef>
              <c:f>'Grafico Linha'!$B$2:$B$5</c:f>
              <c:numCache>
                <c:formatCode>#,##0.000</c:formatCode>
                <c:ptCount val="4"/>
                <c:pt idx="0" formatCode="0.000">
                  <c:v>0.28822700000000001</c:v>
                </c:pt>
                <c:pt idx="1">
                  <c:v>1.933087</c:v>
                </c:pt>
                <c:pt idx="2" formatCode="0.000">
                  <c:v>13.7747323</c:v>
                </c:pt>
                <c:pt idx="3" formatCode="0.000">
                  <c:v>98.125901299999981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6-40AD-AA68-E4E60A225E45}"/>
            </c:ext>
          </c:extLst>
        </c:ser>
        <c:ser>
          <c:idx val="1"/>
          <c:order val="1"/>
          <c:tx>
            <c:strRef>
              <c:f>'Grafico Linha'!$C$1</c:f>
              <c:strCache>
                <c:ptCount val="1"/>
                <c:pt idx="0">
                  <c:v>MPI(8 cores)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'Grafico Linha'!$A$2:$A$5</c:f>
              <c:strCache>
                <c:ptCount val="4"/>
                <c:pt idx="0">
                  <c:v>N=512</c:v>
                </c:pt>
                <c:pt idx="1">
                  <c:v>N=1024</c:v>
                </c:pt>
                <c:pt idx="2">
                  <c:v>N=2048</c:v>
                </c:pt>
                <c:pt idx="3">
                  <c:v>N=4096</c:v>
                </c:pt>
              </c:strCache>
            </c:strRef>
          </c:cat>
          <c:val>
            <c:numRef>
              <c:f>'Grafico Linha'!$C$2:$C$5</c:f>
              <c:numCache>
                <c:formatCode>0.000</c:formatCode>
                <c:ptCount val="4"/>
                <c:pt idx="0">
                  <c:v>8.5653999999999994E-2</c:v>
                </c:pt>
                <c:pt idx="1">
                  <c:v>0.54710099999999995</c:v>
                </c:pt>
                <c:pt idx="2" formatCode="#,##0.000">
                  <c:v>3.7344783000000001</c:v>
                </c:pt>
                <c:pt idx="3" formatCode="#,##0.000">
                  <c:v>25.347772599999995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6-40AD-AA68-E4E60A225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84063"/>
        <c:axId val="37287807"/>
      </c:lineChart>
      <c:catAx>
        <c:axId val="3728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87807"/>
        <c:crosses val="autoZero"/>
        <c:auto val="1"/>
        <c:lblAlgn val="ctr"/>
        <c:lblOffset val="100"/>
        <c:noMultiLvlLbl val="0"/>
      </c:catAx>
      <c:valAx>
        <c:axId val="3728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8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Graficos!$A$1:$E$1</c:f>
              <c:strCache>
                <c:ptCount val="5"/>
                <c:pt idx="0">
                  <c:v>N</c:v>
                </c:pt>
                <c:pt idx="1">
                  <c:v>Sequencial</c:v>
                </c:pt>
                <c:pt idx="2">
                  <c:v>MPI(P=2)</c:v>
                </c:pt>
                <c:pt idx="3">
                  <c:v>MPI(P=4)</c:v>
                </c:pt>
                <c:pt idx="4">
                  <c:v>MPI(P = 8)</c:v>
                </c:pt>
              </c:strCache>
            </c:strRef>
          </c:cat>
          <c:val>
            <c:numRef>
              <c:f>Graficos!$A$2:$E$2</c:f>
              <c:numCache>
                <c:formatCode>#,##0.000</c:formatCode>
                <c:ptCount val="5"/>
                <c:pt idx="0" formatCode="General">
                  <c:v>0</c:v>
                </c:pt>
                <c:pt idx="1">
                  <c:v>13.7747323</c:v>
                </c:pt>
                <c:pt idx="2">
                  <c:v>8.3001606000000017</c:v>
                </c:pt>
                <c:pt idx="3">
                  <c:v>5.2717128999999989</c:v>
                </c:pt>
                <c:pt idx="4">
                  <c:v>3.7344783000000001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4-4699-AC78-9A26D7D8498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Graficos!$A$1:$E$1</c:f>
              <c:strCache>
                <c:ptCount val="5"/>
                <c:pt idx="0">
                  <c:v>N</c:v>
                </c:pt>
                <c:pt idx="1">
                  <c:v>Sequencial</c:v>
                </c:pt>
                <c:pt idx="2">
                  <c:v>MPI(P=2)</c:v>
                </c:pt>
                <c:pt idx="3">
                  <c:v>MPI(P=4)</c:v>
                </c:pt>
                <c:pt idx="4">
                  <c:v>MPI(P = 8)</c:v>
                </c:pt>
              </c:strCache>
            </c:strRef>
          </c:cat>
          <c:val>
            <c:numRef>
              <c:f>Graficos!$A$3:$E$3</c:f>
              <c:numCache>
                <c:formatCode>#,##0.000</c:formatCode>
                <c:ptCount val="5"/>
                <c:pt idx="0" formatCode="General">
                  <c:v>0</c:v>
                </c:pt>
                <c:pt idx="1">
                  <c:v>98.125901299999981</c:v>
                </c:pt>
                <c:pt idx="2">
                  <c:v>59.24440649999999</c:v>
                </c:pt>
                <c:pt idx="3">
                  <c:v>37.540759899999998</c:v>
                </c:pt>
                <c:pt idx="4">
                  <c:v>25.347772599999995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4-4699-AC78-9A26D7D84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63311"/>
        <c:axId val="146259983"/>
      </c:barChart>
      <c:catAx>
        <c:axId val="14626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59983"/>
        <c:crosses val="autoZero"/>
        <c:auto val="1"/>
        <c:lblAlgn val="ctr"/>
        <c:lblOffset val="100"/>
        <c:noMultiLvlLbl val="0"/>
      </c:catAx>
      <c:valAx>
        <c:axId val="14625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6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Strassen - Sequencial x Paralelo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Graficos!$B$1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Graficos!$A$2:$A$3</c:f>
              <c:strCache>
                <c:ptCount val="2"/>
                <c:pt idx="0">
                  <c:v>N=2048</c:v>
                </c:pt>
                <c:pt idx="1">
                  <c:v>N=4096</c:v>
                </c:pt>
              </c:strCache>
            </c:strRef>
          </c:cat>
          <c:val>
            <c:numRef>
              <c:f>Graficos!$B$2:$B$3</c:f>
              <c:numCache>
                <c:formatCode>#,##0.000</c:formatCode>
                <c:ptCount val="2"/>
                <c:pt idx="0">
                  <c:v>13.7747323</c:v>
                </c:pt>
                <c:pt idx="1">
                  <c:v>98.125901299999981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A-4F2D-82E3-3E32C05C20E8}"/>
            </c:ext>
          </c:extLst>
        </c:ser>
        <c:ser>
          <c:idx val="1"/>
          <c:order val="1"/>
          <c:tx>
            <c:strRef>
              <c:f>Graficos!$C$1</c:f>
              <c:strCache>
                <c:ptCount val="1"/>
                <c:pt idx="0">
                  <c:v>MPI(P=2)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Graficos!$A$2:$A$3</c:f>
              <c:strCache>
                <c:ptCount val="2"/>
                <c:pt idx="0">
                  <c:v>N=2048</c:v>
                </c:pt>
                <c:pt idx="1">
                  <c:v>N=4096</c:v>
                </c:pt>
              </c:strCache>
            </c:strRef>
          </c:cat>
          <c:val>
            <c:numRef>
              <c:f>Graficos!$C$2:$C$3</c:f>
              <c:numCache>
                <c:formatCode>#,##0.000</c:formatCode>
                <c:ptCount val="2"/>
                <c:pt idx="0">
                  <c:v>8.3001606000000017</c:v>
                </c:pt>
                <c:pt idx="1">
                  <c:v>59.24440649999999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A-4F2D-82E3-3E32C05C20E8}"/>
            </c:ext>
          </c:extLst>
        </c:ser>
        <c:ser>
          <c:idx val="2"/>
          <c:order val="2"/>
          <c:tx>
            <c:strRef>
              <c:f>Graficos!$D$1</c:f>
              <c:strCache>
                <c:ptCount val="1"/>
                <c:pt idx="0">
                  <c:v>MPI(P=4)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Graficos!$A$2:$A$3</c:f>
              <c:strCache>
                <c:ptCount val="2"/>
                <c:pt idx="0">
                  <c:v>N=2048</c:v>
                </c:pt>
                <c:pt idx="1">
                  <c:v>N=4096</c:v>
                </c:pt>
              </c:strCache>
            </c:strRef>
          </c:cat>
          <c:val>
            <c:numRef>
              <c:f>Graficos!$D$2:$D$3</c:f>
              <c:numCache>
                <c:formatCode>#,##0.000</c:formatCode>
                <c:ptCount val="2"/>
                <c:pt idx="0">
                  <c:v>5.2717128999999989</c:v>
                </c:pt>
                <c:pt idx="1">
                  <c:v>37.540759899999998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A-4F2D-82E3-3E32C05C20E8}"/>
            </c:ext>
          </c:extLst>
        </c:ser>
        <c:ser>
          <c:idx val="3"/>
          <c:order val="3"/>
          <c:tx>
            <c:strRef>
              <c:f>Graficos!$E$1</c:f>
              <c:strCache>
                <c:ptCount val="1"/>
                <c:pt idx="0">
                  <c:v>MPI(P = 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Graficos!$A$2:$A$3</c:f>
              <c:strCache>
                <c:ptCount val="2"/>
                <c:pt idx="0">
                  <c:v>N=2048</c:v>
                </c:pt>
                <c:pt idx="1">
                  <c:v>N=4096</c:v>
                </c:pt>
              </c:strCache>
            </c:strRef>
          </c:cat>
          <c:val>
            <c:numRef>
              <c:f>Graficos!$E$2:$E$3</c:f>
              <c:numCache>
                <c:formatCode>#,##0.000</c:formatCode>
                <c:ptCount val="2"/>
                <c:pt idx="0">
                  <c:v>3.7344783000000001</c:v>
                </c:pt>
                <c:pt idx="1">
                  <c:v>25.347772599999995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A-4F2D-82E3-3E32C05C2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01263"/>
        <c:axId val="207301679"/>
      </c:barChart>
      <c:catAx>
        <c:axId val="20730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301679"/>
        <c:crosses val="autoZero"/>
        <c:auto val="1"/>
        <c:lblAlgn val="ctr"/>
        <c:lblOffset val="100"/>
        <c:noMultiLvlLbl val="0"/>
      </c:catAx>
      <c:valAx>
        <c:axId val="2073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30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6</xdr:row>
      <xdr:rowOff>83820</xdr:rowOff>
    </xdr:from>
    <xdr:to>
      <xdr:col>12</xdr:col>
      <xdr:colOff>487680</xdr:colOff>
      <xdr:row>21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ECABD0-E2A1-B8BB-037E-A42A6C2B9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182880</xdr:colOff>
      <xdr:row>6</xdr:row>
      <xdr:rowOff>83820</xdr:rowOff>
    </xdr:from>
    <xdr:to>
      <xdr:col>16</xdr:col>
      <xdr:colOff>45720</xdr:colOff>
      <xdr:row>21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4D629B-B57B-A7D5-95D5-CB5CD9657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6</xdr:row>
      <xdr:rowOff>83820</xdr:rowOff>
    </xdr:from>
    <xdr:to>
      <xdr:col>14</xdr:col>
      <xdr:colOff>525780</xdr:colOff>
      <xdr:row>21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0190E-011E-3A87-A72C-B1E68636E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220980</xdr:colOff>
      <xdr:row>3</xdr:row>
      <xdr:rowOff>83820</xdr:rowOff>
    </xdr:from>
    <xdr:to>
      <xdr:col>17</xdr:col>
      <xdr:colOff>342900</xdr:colOff>
      <xdr:row>24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1688DF-710A-516E-7039-144173B48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BBE5-5517-4390-B8B3-669DC19B33D2}">
  <dimension ref="A1:D5"/>
  <sheetViews>
    <sheetView tabSelected="1" workbookViewId="0">
      <selection activeCell="E23" sqref="E23"/>
    </sheetView>
  </sheetViews>
  <sheetFormatPr defaultRowHeight="14.4" x14ac:dyDescent="0.3"/>
  <cols>
    <col min="2" max="2" width="9.6640625" bestFit="1" customWidth="1"/>
    <col min="3" max="3" width="11.21875" bestFit="1" customWidth="1"/>
    <col min="4" max="4" width="19.5546875" bestFit="1" customWidth="1"/>
  </cols>
  <sheetData>
    <row r="1" spans="1:4" x14ac:dyDescent="0.3">
      <c r="A1" s="9" t="s">
        <v>8</v>
      </c>
      <c r="B1" s="9" t="s">
        <v>0</v>
      </c>
      <c r="C1" s="9" t="s">
        <v>11</v>
      </c>
      <c r="D1" s="9" t="s">
        <v>14</v>
      </c>
    </row>
    <row r="2" spans="1:4" x14ac:dyDescent="0.3">
      <c r="A2" s="9" t="s">
        <v>12</v>
      </c>
      <c r="B2" s="8">
        <v>0.28822700000000001</v>
      </c>
      <c r="C2" s="8">
        <v>8.5653999999999994E-2</v>
      </c>
      <c r="D2" s="10">
        <f>(C2-B2)/B2</f>
        <v>-0.70282450984814049</v>
      </c>
    </row>
    <row r="3" spans="1:4" x14ac:dyDescent="0.3">
      <c r="A3" s="9" t="s">
        <v>13</v>
      </c>
      <c r="B3" s="7">
        <v>1.933087</v>
      </c>
      <c r="C3" s="8">
        <v>0.54710099999999995</v>
      </c>
      <c r="D3" s="10">
        <f t="shared" ref="D2:D3" si="0">(C3-B3)/B3</f>
        <v>-0.71698066357075496</v>
      </c>
    </row>
    <row r="4" spans="1:4" x14ac:dyDescent="0.3">
      <c r="A4" s="9" t="s">
        <v>9</v>
      </c>
      <c r="B4" s="8">
        <v>13.7747323</v>
      </c>
      <c r="C4" s="7">
        <v>3.7344783000000001</v>
      </c>
      <c r="D4" s="10">
        <f>(C4-B4)/B4</f>
        <v>-0.72888922857687777</v>
      </c>
    </row>
    <row r="5" spans="1:4" x14ac:dyDescent="0.3">
      <c r="A5" s="9" t="s">
        <v>10</v>
      </c>
      <c r="B5" s="8">
        <v>98.125901299999981</v>
      </c>
      <c r="C5" s="7">
        <v>25.347772599999995</v>
      </c>
      <c r="D5" s="10">
        <f>(C5-B5)/B5</f>
        <v>-0.74168112328971791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08B5-46A4-49B4-A2B4-35BB9913B969}">
  <dimension ref="A1:E27"/>
  <sheetViews>
    <sheetView workbookViewId="0">
      <selection activeCell="B27" sqref="B27"/>
    </sheetView>
  </sheetViews>
  <sheetFormatPr defaultRowHeight="14.4" x14ac:dyDescent="0.3"/>
  <cols>
    <col min="1" max="1" width="11.77734375" customWidth="1"/>
    <col min="2" max="2" width="12.77734375" customWidth="1"/>
    <col min="3" max="4" width="13.109375" customWidth="1"/>
    <col min="5" max="5" width="12.88671875" customWidth="1"/>
  </cols>
  <sheetData>
    <row r="1" spans="1:5" x14ac:dyDescent="0.3">
      <c r="A1" s="2" t="s">
        <v>6</v>
      </c>
      <c r="B1" s="2"/>
      <c r="C1" s="2"/>
      <c r="D1" s="2"/>
      <c r="E1" s="2"/>
    </row>
    <row r="2" spans="1:5" x14ac:dyDescent="0.3">
      <c r="A2" s="3" t="s">
        <v>5</v>
      </c>
      <c r="B2" s="3" t="s">
        <v>0</v>
      </c>
      <c r="C2" s="3" t="s">
        <v>1</v>
      </c>
      <c r="D2" s="3" t="s">
        <v>2</v>
      </c>
      <c r="E2" s="3" t="s">
        <v>3</v>
      </c>
    </row>
    <row r="3" spans="1:5" x14ac:dyDescent="0.3">
      <c r="A3" s="1">
        <v>1</v>
      </c>
      <c r="B3" s="4">
        <v>14.526384</v>
      </c>
      <c r="C3" s="4">
        <v>8.1971349999999994</v>
      </c>
      <c r="D3" s="4">
        <v>5.3259290000000004</v>
      </c>
      <c r="E3" s="4">
        <v>3.705174</v>
      </c>
    </row>
    <row r="4" spans="1:5" x14ac:dyDescent="0.3">
      <c r="A4" s="1">
        <v>2</v>
      </c>
      <c r="B4" s="4">
        <v>14.142999</v>
      </c>
      <c r="C4" s="4">
        <v>8.0508939999999996</v>
      </c>
      <c r="D4" s="4">
        <v>5.20587</v>
      </c>
      <c r="E4" s="4">
        <v>3.76756</v>
      </c>
    </row>
    <row r="5" spans="1:5" x14ac:dyDescent="0.3">
      <c r="A5" s="1">
        <v>3</v>
      </c>
      <c r="B5" s="4">
        <v>13.846517</v>
      </c>
      <c r="C5" s="4">
        <v>8.2073110000000007</v>
      </c>
      <c r="D5" s="4">
        <v>5.2845750000000002</v>
      </c>
      <c r="E5" s="4">
        <v>3.7258629999999999</v>
      </c>
    </row>
    <row r="6" spans="1:5" x14ac:dyDescent="0.3">
      <c r="A6" s="1">
        <v>4</v>
      </c>
      <c r="B6" s="4">
        <v>13.421677000000001</v>
      </c>
      <c r="C6" s="4">
        <v>8.2783540000000002</v>
      </c>
      <c r="D6" s="4">
        <v>5.29819</v>
      </c>
      <c r="E6" s="4">
        <v>3.6654339999999999</v>
      </c>
    </row>
    <row r="7" spans="1:5" x14ac:dyDescent="0.3">
      <c r="A7" s="1">
        <v>5</v>
      </c>
      <c r="B7" s="4">
        <v>13.437975</v>
      </c>
      <c r="C7" s="4">
        <v>8.6854189999999996</v>
      </c>
      <c r="D7" s="4">
        <v>5.1240860000000001</v>
      </c>
      <c r="E7" s="4">
        <v>3.7707359999999999</v>
      </c>
    </row>
    <row r="8" spans="1:5" x14ac:dyDescent="0.3">
      <c r="A8" s="1">
        <v>6</v>
      </c>
      <c r="B8" s="4">
        <v>13.457117999999999</v>
      </c>
      <c r="C8" s="4">
        <v>8.4681449999999998</v>
      </c>
      <c r="D8" s="4">
        <v>5.2269690000000004</v>
      </c>
      <c r="E8" s="4">
        <v>3.7189510000000001</v>
      </c>
    </row>
    <row r="9" spans="1:5" x14ac:dyDescent="0.3">
      <c r="A9" s="1">
        <v>7</v>
      </c>
      <c r="B9" s="4">
        <v>13.309322</v>
      </c>
      <c r="C9" s="4">
        <v>8.1372940000000007</v>
      </c>
      <c r="D9" s="4">
        <v>5.4239740000000003</v>
      </c>
      <c r="E9" s="4">
        <v>3.7516219999999998</v>
      </c>
    </row>
    <row r="10" spans="1:5" x14ac:dyDescent="0.3">
      <c r="A10" s="1">
        <v>8</v>
      </c>
      <c r="B10" s="4">
        <v>13.596083999999999</v>
      </c>
      <c r="C10" s="4">
        <v>8.241854</v>
      </c>
      <c r="D10" s="4">
        <v>5.2837779999999999</v>
      </c>
      <c r="E10" s="4">
        <v>3.673241</v>
      </c>
    </row>
    <row r="11" spans="1:5" x14ac:dyDescent="0.3">
      <c r="A11" s="1">
        <v>9</v>
      </c>
      <c r="B11" s="4">
        <v>13.478365</v>
      </c>
      <c r="C11" s="4">
        <v>8.3115579999999998</v>
      </c>
      <c r="D11" s="4">
        <v>5.2301970000000004</v>
      </c>
      <c r="E11" s="4">
        <v>3.791137</v>
      </c>
    </row>
    <row r="12" spans="1:5" x14ac:dyDescent="0.3">
      <c r="A12" s="1">
        <v>10</v>
      </c>
      <c r="B12" s="4">
        <v>14.530882</v>
      </c>
      <c r="C12" s="4">
        <v>8.4236419999999992</v>
      </c>
      <c r="D12" s="4">
        <v>5.313561</v>
      </c>
      <c r="E12" s="4">
        <v>3.7750650000000001</v>
      </c>
    </row>
    <row r="13" spans="1:5" x14ac:dyDescent="0.3">
      <c r="A13" s="3" t="s">
        <v>4</v>
      </c>
      <c r="B13" s="5">
        <f>AVERAGE(B3:B12)</f>
        <v>13.7747323</v>
      </c>
      <c r="C13" s="5">
        <f t="shared" ref="C13:E13" si="0">AVERAGE(C3:C12)</f>
        <v>8.3001606000000017</v>
      </c>
      <c r="D13" s="5">
        <f t="shared" si="0"/>
        <v>5.2717128999999989</v>
      </c>
      <c r="E13" s="5">
        <f t="shared" si="0"/>
        <v>3.7344783000000001</v>
      </c>
    </row>
    <row r="15" spans="1:5" x14ac:dyDescent="0.3">
      <c r="A15" s="2" t="s">
        <v>7</v>
      </c>
      <c r="B15" s="2"/>
      <c r="C15" s="2"/>
      <c r="D15" s="2"/>
      <c r="E15" s="2"/>
    </row>
    <row r="16" spans="1:5" x14ac:dyDescent="0.3">
      <c r="A16" s="3" t="s">
        <v>5</v>
      </c>
      <c r="B16" s="3" t="s">
        <v>0</v>
      </c>
      <c r="C16" s="3" t="s">
        <v>1</v>
      </c>
      <c r="D16" s="3" t="s">
        <v>2</v>
      </c>
      <c r="E16" s="3" t="s">
        <v>3</v>
      </c>
    </row>
    <row r="17" spans="1:5" x14ac:dyDescent="0.3">
      <c r="A17" s="1">
        <v>1</v>
      </c>
      <c r="B17" s="4">
        <v>100.60193</v>
      </c>
      <c r="C17" s="4">
        <v>59.704158999999997</v>
      </c>
      <c r="D17" s="4">
        <v>37.458171999999998</v>
      </c>
      <c r="E17" s="4">
        <v>25.046510999999999</v>
      </c>
    </row>
    <row r="18" spans="1:5" x14ac:dyDescent="0.3">
      <c r="A18" s="1">
        <v>2</v>
      </c>
      <c r="B18" s="4">
        <v>96.950558999999998</v>
      </c>
      <c r="C18" s="4">
        <v>59.603901</v>
      </c>
      <c r="D18" s="4">
        <v>36.785873000000002</v>
      </c>
      <c r="E18" s="4">
        <v>25.064896000000001</v>
      </c>
    </row>
    <row r="19" spans="1:5" x14ac:dyDescent="0.3">
      <c r="A19" s="1">
        <v>3</v>
      </c>
      <c r="B19" s="4">
        <v>101.12319599999999</v>
      </c>
      <c r="C19" s="4">
        <v>58.953082999999999</v>
      </c>
      <c r="D19" s="4">
        <v>38.415047000000001</v>
      </c>
      <c r="E19" s="4">
        <v>25.338652</v>
      </c>
    </row>
    <row r="20" spans="1:5" x14ac:dyDescent="0.3">
      <c r="A20" s="1">
        <v>4</v>
      </c>
      <c r="B20" s="4">
        <v>98.367896000000002</v>
      </c>
      <c r="C20" s="4">
        <v>59.135227</v>
      </c>
      <c r="D20" s="4">
        <v>37.779800000000002</v>
      </c>
      <c r="E20" s="4">
        <v>25.477926</v>
      </c>
    </row>
    <row r="21" spans="1:5" x14ac:dyDescent="0.3">
      <c r="A21" s="1">
        <v>5</v>
      </c>
      <c r="B21" s="4">
        <v>97.410359999999997</v>
      </c>
      <c r="C21" s="4">
        <v>57.879803000000003</v>
      </c>
      <c r="D21" s="4">
        <v>36.348582999999998</v>
      </c>
      <c r="E21" s="4">
        <v>25.699771999999999</v>
      </c>
    </row>
    <row r="22" spans="1:5" x14ac:dyDescent="0.3">
      <c r="A22" s="1">
        <v>6</v>
      </c>
      <c r="B22" s="4">
        <v>96.485243999999994</v>
      </c>
      <c r="C22" s="4">
        <v>59.084010999999997</v>
      </c>
      <c r="D22" s="4">
        <v>37.622242</v>
      </c>
      <c r="E22" s="4">
        <v>25.566417999999999</v>
      </c>
    </row>
    <row r="23" spans="1:5" x14ac:dyDescent="0.3">
      <c r="A23" s="1">
        <v>7</v>
      </c>
      <c r="B23" s="4">
        <v>96.546225000000007</v>
      </c>
      <c r="C23" s="4">
        <v>60.266120999999998</v>
      </c>
      <c r="D23" s="4">
        <v>38.337494</v>
      </c>
      <c r="E23" s="4">
        <v>24.948710999999999</v>
      </c>
    </row>
    <row r="24" spans="1:5" x14ac:dyDescent="0.3">
      <c r="A24" s="1">
        <v>8</v>
      </c>
      <c r="B24" s="4">
        <v>96.964709999999997</v>
      </c>
      <c r="C24" s="4">
        <v>60.299174999999998</v>
      </c>
      <c r="D24" s="4">
        <v>38.136749000000002</v>
      </c>
      <c r="E24" s="4">
        <v>25.418941</v>
      </c>
    </row>
    <row r="25" spans="1:5" x14ac:dyDescent="0.3">
      <c r="A25" s="1">
        <v>9</v>
      </c>
      <c r="B25" s="4">
        <v>97.701341999999997</v>
      </c>
      <c r="C25" s="4">
        <v>58.832751999999999</v>
      </c>
      <c r="D25" s="4">
        <v>37.156157999999998</v>
      </c>
      <c r="E25" s="4">
        <v>25.764794999999999</v>
      </c>
    </row>
    <row r="26" spans="1:5" x14ac:dyDescent="0.3">
      <c r="A26" s="1">
        <v>10</v>
      </c>
      <c r="B26" s="4">
        <v>99.107551000000001</v>
      </c>
      <c r="C26" s="4">
        <v>58.685833000000002</v>
      </c>
      <c r="D26" s="4">
        <v>37.367480999999998</v>
      </c>
      <c r="E26" s="4">
        <v>25.151104</v>
      </c>
    </row>
    <row r="27" spans="1:5" x14ac:dyDescent="0.3">
      <c r="A27" s="3" t="s">
        <v>4</v>
      </c>
      <c r="B27" s="5">
        <f>AVERAGE(B17:B26)</f>
        <v>98.125901299999981</v>
      </c>
      <c r="C27" s="5">
        <f t="shared" ref="C27" si="1">AVERAGE(C17:C26)</f>
        <v>59.24440649999999</v>
      </c>
      <c r="D27" s="5">
        <f t="shared" ref="D27" si="2">AVERAGE(D17:D26)</f>
        <v>37.540759899999998</v>
      </c>
      <c r="E27" s="5">
        <f t="shared" ref="E27" si="3">AVERAGE(E17:E26)</f>
        <v>25.347772599999995</v>
      </c>
    </row>
  </sheetData>
  <mergeCells count="2">
    <mergeCell ref="A1:E1"/>
    <mergeCell ref="A15:E1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97F2-1B22-4EC9-8FAA-371C7EF3A3F7}">
  <dimension ref="A1:E3"/>
  <sheetViews>
    <sheetView workbookViewId="0">
      <selection activeCell="E16" sqref="E16"/>
    </sheetView>
  </sheetViews>
  <sheetFormatPr defaultRowHeight="14.4" x14ac:dyDescent="0.3"/>
  <cols>
    <col min="1" max="1" width="13.44140625" bestFit="1" customWidth="1"/>
    <col min="2" max="2" width="9.6640625" bestFit="1" customWidth="1"/>
    <col min="3" max="4" width="8.33203125" bestFit="1" customWidth="1"/>
    <col min="5" max="5" width="9.21875" bestFit="1" customWidth="1"/>
  </cols>
  <sheetData>
    <row r="1" spans="1:5" x14ac:dyDescent="0.3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 t="s">
        <v>9</v>
      </c>
      <c r="B2" s="6">
        <f>'Planilhas de Dados'!B13</f>
        <v>13.7747323</v>
      </c>
      <c r="C2" s="6">
        <f>'Planilhas de Dados'!C13</f>
        <v>8.3001606000000017</v>
      </c>
      <c r="D2" s="6">
        <f>'Planilhas de Dados'!D13</f>
        <v>5.2717128999999989</v>
      </c>
      <c r="E2" s="6">
        <f>'Planilhas de Dados'!E13</f>
        <v>3.7344783000000001</v>
      </c>
    </row>
    <row r="3" spans="1:5" x14ac:dyDescent="0.3">
      <c r="A3" s="3" t="s">
        <v>10</v>
      </c>
      <c r="B3" s="6">
        <f>'Planilhas de Dados'!B27</f>
        <v>98.125901299999981</v>
      </c>
      <c r="C3" s="6">
        <f>'Planilhas de Dados'!C27</f>
        <v>59.24440649999999</v>
      </c>
      <c r="D3" s="6">
        <f>'Planilhas de Dados'!D27</f>
        <v>37.540759899999998</v>
      </c>
      <c r="E3" s="6">
        <f>'Planilhas de Dados'!E27</f>
        <v>25.347772599999995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Grafico Linha</vt:lpstr>
      <vt:lpstr>Planilhas de Dados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Freitas</dc:creator>
  <cp:lastModifiedBy>Thiago Freitas</cp:lastModifiedBy>
  <dcterms:created xsi:type="dcterms:W3CDTF">2022-06-17T13:57:04Z</dcterms:created>
  <dcterms:modified xsi:type="dcterms:W3CDTF">2022-06-17T16:21:40Z</dcterms:modified>
</cp:coreProperties>
</file>