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1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anti\Downloads\"/>
    </mc:Choice>
  </mc:AlternateContent>
  <xr:revisionPtr revIDLastSave="680" documentId="13_ncr:1_{225E3433-77AA-4056-8C40-18761EA97066}" xr6:coauthVersionLast="47" xr6:coauthVersionMax="47" xr10:uidLastSave="{27E57128-A176-41B9-8B91-5715631B50DF}"/>
  <bookViews>
    <workbookView xWindow="-20520" yWindow="-105" windowWidth="20640" windowHeight="11040" firstSheet="3" activeTab="3" xr2:uid="{00000000-000D-0000-FFFF-FFFF00000000}"/>
  </bookViews>
  <sheets>
    <sheet name="HU-1" sheetId="8" r:id="rId1"/>
    <sheet name="Alcance-estrategia" sheetId="12" r:id="rId2"/>
    <sheet name="Riesgos" sheetId="1" r:id="rId3"/>
    <sheet name="Estimacion de tiempo" sheetId="2" r:id="rId4"/>
    <sheet name="Escenarios de Prueba" sheetId="3" r:id="rId5"/>
    <sheet name="Reporte de Issues" sheetId="9" r:id="rId6"/>
    <sheet name="EP-6" sheetId="10" r:id="rId7"/>
    <sheet name="Criterios finales" sheetId="11" r:id="rId8"/>
  </sheets>
  <definedNames>
    <definedName name="_xlnm._FilterDatabase" localSheetId="2" hidden="1">Riesgos!$E$2:$G$2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0" l="1"/>
  <c r="C2" i="10"/>
  <c r="D2" i="10"/>
  <c r="E2" i="10"/>
  <c r="F2" i="10"/>
  <c r="A2" i="10"/>
  <c r="G2" i="10"/>
  <c r="G14" i="1"/>
  <c r="E15" i="2"/>
  <c r="E16" i="2"/>
  <c r="E32" i="2"/>
  <c r="E31" i="2"/>
  <c r="E30" i="2" s="1"/>
  <c r="E28" i="2"/>
  <c r="E29" i="2"/>
  <c r="E26" i="2"/>
  <c r="E25" i="2"/>
  <c r="E23" i="2"/>
  <c r="C24" i="2"/>
  <c r="E24" i="2" s="1"/>
  <c r="E21" i="2"/>
  <c r="E17" i="2"/>
  <c r="E18" i="2"/>
  <c r="E19" i="2"/>
  <c r="E20" i="2"/>
  <c r="E10" i="2"/>
  <c r="C15" i="2"/>
  <c r="E11" i="2"/>
  <c r="E14" i="2"/>
  <c r="E13" i="2"/>
  <c r="E12" i="2"/>
  <c r="E8" i="2"/>
  <c r="E9" i="2"/>
  <c r="E7" i="2"/>
  <c r="E6" i="2" s="1"/>
  <c r="E4" i="2"/>
  <c r="E5" i="2"/>
  <c r="E3" i="2"/>
  <c r="E2" i="2" s="1"/>
  <c r="G13" i="1"/>
  <c r="D42" i="2"/>
  <c r="C36" i="2"/>
  <c r="C37" i="2"/>
  <c r="G8" i="1"/>
  <c r="G9" i="1"/>
  <c r="G11" i="1"/>
  <c r="G5" i="1"/>
  <c r="G6" i="1"/>
  <c r="G7" i="1"/>
  <c r="G12" i="1"/>
  <c r="G3" i="1"/>
  <c r="G4" i="1"/>
  <c r="G10" i="1"/>
  <c r="E33" i="2" l="1"/>
  <c r="D43" i="2" s="1"/>
  <c r="E22" i="2"/>
  <c r="E27" i="2"/>
</calcChain>
</file>

<file path=xl/sharedStrings.xml><?xml version="1.0" encoding="utf-8"?>
<sst xmlns="http://schemas.openxmlformats.org/spreadsheetml/2006/main" count="260" uniqueCount="205">
  <si>
    <t>HISTORIA DE USUARIO</t>
  </si>
  <si>
    <t>HU:</t>
  </si>
  <si>
    <t>Matricularse en un nuevo curso</t>
  </si>
  <si>
    <t>Yo como</t>
  </si>
  <si>
    <t>Usuario registrado</t>
  </si>
  <si>
    <t>Deseo</t>
  </si>
  <si>
    <t xml:space="preserve">seleccionar un curso </t>
  </si>
  <si>
    <t>Para</t>
  </si>
  <si>
    <t xml:space="preserve"> Matricularme en el curso </t>
  </si>
  <si>
    <t>--- Criterios de aceptación -----</t>
  </si>
  <si>
    <t xml:space="preserve">Criterios de Aceptación 1: </t>
  </si>
  <si>
    <t>Acceso a los cursos</t>
  </si>
  <si>
    <t>Estado</t>
  </si>
  <si>
    <r>
      <rPr>
        <b/>
        <sz val="12"/>
        <color rgb="FF800000"/>
        <rFont val="Calibri"/>
        <family val="2"/>
      </rPr>
      <t>•</t>
    </r>
    <r>
      <rPr>
        <sz val="12"/>
        <color rgb="FF800000"/>
        <rFont val="Calibri"/>
        <family val="2"/>
      </rPr>
      <t xml:space="preserve"> Inscrito</t>
    </r>
  </si>
  <si>
    <t>Comportamiento</t>
  </si>
  <si>
    <r>
      <t xml:space="preserve">• </t>
    </r>
    <r>
      <rPr>
        <sz val="12"/>
        <color rgb="FF800000"/>
        <rFont val="Calibri"/>
        <family val="2"/>
      </rPr>
      <t>Al seleccionar un curso te mostrar un boton para inscribirse al curso siendo exitoso la inscripcion</t>
    </r>
  </si>
  <si>
    <t xml:space="preserve">Criterios de Aceptación 2: </t>
  </si>
  <si>
    <t>Sin Acceso al curso</t>
  </si>
  <si>
    <r>
      <rPr>
        <b/>
        <sz val="12"/>
        <color rgb="FF800000"/>
        <rFont val="Calibri"/>
        <family val="2"/>
      </rPr>
      <t>•</t>
    </r>
    <r>
      <rPr>
        <sz val="12"/>
        <color rgb="FF800000"/>
        <rFont val="Calibri"/>
        <family val="2"/>
      </rPr>
      <t xml:space="preserve"> Sin Acceso</t>
    </r>
  </si>
  <si>
    <r>
      <t xml:space="preserve">• </t>
    </r>
    <r>
      <rPr>
        <sz val="12"/>
        <color rgb="FF800000"/>
        <rFont val="Calibri"/>
        <family val="2"/>
      </rPr>
      <t>al seleccionar un curso, te mostrara una pantalla mostrando el siguiente mensaje "Usted no se puede inscribir a usted mismo en este curso."</t>
    </r>
  </si>
  <si>
    <t xml:space="preserve">Criterios de Aceptación 3: </t>
  </si>
  <si>
    <t>Selecciona categorias de curso</t>
  </si>
  <si>
    <t>• Seleccionar categoria</t>
  </si>
  <si>
    <r>
      <rPr>
        <b/>
        <sz val="12"/>
        <color rgb="FF800000"/>
        <rFont val="Calibri"/>
      </rPr>
      <t xml:space="preserve">• </t>
    </r>
    <r>
      <rPr>
        <sz val="12"/>
        <color rgb="FF800000"/>
        <rFont val="Calibri"/>
      </rPr>
      <t xml:space="preserve">Poder seleccionar auna categoria de los cursos </t>
    </r>
  </si>
  <si>
    <t xml:space="preserve">Criterios de Aceptación 4: </t>
  </si>
  <si>
    <t xml:space="preserve">  No tener permisos para ver la lista de los cursos</t>
  </si>
  <si>
    <t>• no tener permiso</t>
  </si>
  <si>
    <r>
      <rPr>
        <b/>
        <sz val="12"/>
        <color rgb="FF800000"/>
        <rFont val="Calibri"/>
      </rPr>
      <t xml:space="preserve">• </t>
    </r>
    <r>
      <rPr>
        <sz val="12"/>
        <color rgb="FF800000"/>
        <rFont val="Calibri"/>
      </rPr>
      <t>seleccionar una categoria de cuersos y mostrar el siguiente mensaje "Usted no tiene permiso para ver esta lista de cursos."</t>
    </r>
  </si>
  <si>
    <t xml:space="preserve">Criterios de Aceptación 5: </t>
  </si>
  <si>
    <t>Ve el listado de los cursos en los que se encuentra inscrito</t>
  </si>
  <si>
    <t>• Ver lista de cursos inscritos</t>
  </si>
  <si>
    <r>
      <rPr>
        <b/>
        <sz val="12"/>
        <color rgb="FF800000"/>
        <rFont val="Calibri"/>
      </rPr>
      <t xml:space="preserve">• </t>
    </r>
    <r>
      <rPr>
        <sz val="12"/>
        <color rgb="FF800000"/>
        <rFont val="Calibri"/>
      </rPr>
      <t>Se visualizara los cursos a los que el usurario inscrito</t>
    </r>
  </si>
  <si>
    <t>Riesgo</t>
  </si>
  <si>
    <t>Descripción</t>
  </si>
  <si>
    <t>Impacto</t>
  </si>
  <si>
    <t>Probabilidad</t>
  </si>
  <si>
    <t>Nivel de Riesgo</t>
  </si>
  <si>
    <t>Plan de Acción</t>
  </si>
  <si>
    <t>Impacto / Probabilidad</t>
  </si>
  <si>
    <t>Proyecto</t>
  </si>
  <si>
    <t>Deuda tecnica</t>
  </si>
  <si>
    <t>Perfiles inadecuados en el equipo generando el desconocimiento del proceso y las tecnologias</t>
  </si>
  <si>
    <t>Realizar capacitacion del equipo de las areas de desconocimiento</t>
  </si>
  <si>
    <t>Bajo</t>
  </si>
  <si>
    <t>1 a 2</t>
  </si>
  <si>
    <t>Mala estimación del TTM</t>
  </si>
  <si>
    <r>
      <t xml:space="preserve">Existe el riesgo que los 15 días limite para el </t>
    </r>
    <r>
      <rPr>
        <i/>
        <sz val="12"/>
        <color rgb="FF000000"/>
        <rFont val="Times New Roman"/>
      </rPr>
      <t xml:space="preserve">time to market </t>
    </r>
    <r>
      <rPr>
        <sz val="12"/>
        <color rgb="FF000000"/>
        <rFont val="Times New Roman"/>
      </rPr>
      <t>no se cumplan.</t>
    </r>
  </si>
  <si>
    <t>Cambiar la estrategia de prueba para cumplir el requerimiento en los días limite.</t>
  </si>
  <si>
    <t>Medio</t>
  </si>
  <si>
    <t>3 a 5</t>
  </si>
  <si>
    <t>Falta de seguimientos en el proceso</t>
  </si>
  <si>
    <t>No llevar seguimiento del equipo y el avance con respecto a lo realizado</t>
  </si>
  <si>
    <t>llevar acabo las ceremonias del marco agil (SCRUM)</t>
  </si>
  <si>
    <t xml:space="preserve">Alto </t>
  </si>
  <si>
    <t>6 a 9</t>
  </si>
  <si>
    <t>Falta de claridad en los requerimientos</t>
  </si>
  <si>
    <t>El equipo no comprende los requerimeinto porque ya sea que haya ambiguedad o contradicciones en los mismos</t>
  </si>
  <si>
    <t>Solicitar reunion con el PO para un mayor entendimiento y a claraciones</t>
  </si>
  <si>
    <t>Alta variacion de los requerimientos</t>
  </si>
  <si>
    <t>Se encuentran en costante cambio</t>
  </si>
  <si>
    <t xml:space="preserve">Desde el inicio se definiran los requerimientos y en base a los definidos se trabajaran con ellos </t>
  </si>
  <si>
    <t>Cambios en los recursos</t>
  </si>
  <si>
    <t xml:space="preserve">Falta de personal </t>
  </si>
  <si>
    <t>Se debe iniciar un plan de capacitacion o un plan kanguro para que el recurso sea un aporte y no una carga dentro del proyecto</t>
  </si>
  <si>
    <t>Cambios en los tiempos estipulados</t>
  </si>
  <si>
    <t>Modificaciones en el cronograma de entrega.</t>
  </si>
  <si>
    <t>Se definen las pruebas a realizar de acuerdo a su criticidad.</t>
  </si>
  <si>
    <t>Producto</t>
  </si>
  <si>
    <t>Usabilidad</t>
  </si>
  <si>
    <t>La aplicacion debe ser de facil entendimiento para que las personas tengan facilidad de uso</t>
  </si>
  <si>
    <t>Pruebas ubate,  aplicacion con usuario "nuevo"</t>
  </si>
  <si>
    <t>Tiempos de respuesta prolongados</t>
  </si>
  <si>
    <t>La ejecución de procesos en la aplicación toman tiempos extensos en dar respuesta al usuario</t>
  </si>
  <si>
    <t xml:space="preserve">Verificar la respuesta de los diferentes procesos, teniendo en cuenta un tiempo máximo para notificar su estado de completado </t>
  </si>
  <si>
    <t>No hay respuesta del aplicativo en escenarios de fallos</t>
  </si>
  <si>
    <t xml:space="preserve">Existen situaciones de fallos en el aplicativo que no son contralados y perjudican su uso. </t>
  </si>
  <si>
    <t>Verificar que para los posibles lanzamientos de error, exista un mensaje apropiado que le indique al usuario el fallo respectivo y permita continuar con otra acción en la aplicación</t>
  </si>
  <si>
    <t>El usuario no se pueda regisrar a ningun curso teniendo permiso de registro</t>
  </si>
  <si>
    <t xml:space="preserve">que el usuario no se le asocia ninuguncurso al registrase en uno </t>
  </si>
  <si>
    <t>se hara pruebas de funcinalidad validando el error</t>
  </si>
  <si>
    <t>El usuario se pueda registrar en el mismo curso multiples veces</t>
  </si>
  <si>
    <t xml:space="preserve">que siga apreciendo el mismo curso y poder seguir inscribiendose </t>
  </si>
  <si>
    <t xml:space="preserve">   </t>
  </si>
  <si>
    <t>Fallido</t>
  </si>
  <si>
    <t>N/A</t>
  </si>
  <si>
    <t>Bloqueado</t>
  </si>
  <si>
    <t>Etapa/Actividades</t>
  </si>
  <si>
    <t xml:space="preserve">Recursos </t>
  </si>
  <si>
    <t>Frecuencia</t>
  </si>
  <si>
    <t>Esfuerzo por Unidad  Horas</t>
  </si>
  <si>
    <t>Esfuerzo Total</t>
  </si>
  <si>
    <t>Vision</t>
  </si>
  <si>
    <t>Reunión de contexto y entendimiento</t>
  </si>
  <si>
    <t>Lectura de documentación</t>
  </si>
  <si>
    <t>Revision de pruebas unitarias</t>
  </si>
  <si>
    <t>Planeacion</t>
  </si>
  <si>
    <t>Planear pruebas( Analisis, Riesgos, Alcance, Estrategia, Fuera del alcance)</t>
  </si>
  <si>
    <t>Estimar los tiempos</t>
  </si>
  <si>
    <t xml:space="preserve">Riesgos de pruebas </t>
  </si>
  <si>
    <t>Diseño</t>
  </si>
  <si>
    <t>Smoke test</t>
  </si>
  <si>
    <t>Pruebas funcionales</t>
  </si>
  <si>
    <t xml:space="preserve">Pruebas de regresion </t>
  </si>
  <si>
    <t>Pruebas de aceptacion</t>
  </si>
  <si>
    <t>HU01-Registrar Curso</t>
  </si>
  <si>
    <t>Verificación de la disposición de los Cursos</t>
  </si>
  <si>
    <t>Tiempo de visualización</t>
  </si>
  <si>
    <t>inscribirce al curso</t>
  </si>
  <si>
    <t>Mensajes de validacion</t>
  </si>
  <si>
    <t>validar categorias de los cursos</t>
  </si>
  <si>
    <t xml:space="preserve">cursos inscritos </t>
  </si>
  <si>
    <t>Ejecución</t>
  </si>
  <si>
    <t>Pruebas de funcionales</t>
  </si>
  <si>
    <t>Pruebas de regresion (De ser necesario)</t>
  </si>
  <si>
    <t>Pruebas UAT</t>
  </si>
  <si>
    <t>Cierre/Entrega</t>
  </si>
  <si>
    <t>Informe de cierre(reunión de entrega)</t>
  </si>
  <si>
    <t>Entrega de documentación del proyecto</t>
  </si>
  <si>
    <t>Gestion de proyecto / Logistica</t>
  </si>
  <si>
    <t>Gestion de las incidencias</t>
  </si>
  <si>
    <t>Seguimiento</t>
  </si>
  <si>
    <t>TOTAL</t>
  </si>
  <si>
    <t>Esfuerzo estimado</t>
  </si>
  <si>
    <t>Factor de ajuste</t>
  </si>
  <si>
    <t>Esfuerzo mas probable</t>
  </si>
  <si>
    <t>Diligenciar</t>
  </si>
  <si>
    <t>Cantidad de analistas</t>
  </si>
  <si>
    <t>Horas analista</t>
  </si>
  <si>
    <t>Horas total analistas x Día</t>
  </si>
  <si>
    <t>Total dias</t>
  </si>
  <si>
    <t xml:space="preserve">    </t>
  </si>
  <si>
    <t>ID CP</t>
  </si>
  <si>
    <t>REQ / HU / CU</t>
  </si>
  <si>
    <t>Precondiciones</t>
  </si>
  <si>
    <t>Nombre escenario de prueba</t>
  </si>
  <si>
    <t>Descripción escenario de prueba</t>
  </si>
  <si>
    <t>Resultado Esperado</t>
  </si>
  <si>
    <t>Tester</t>
  </si>
  <si>
    <t>Fecha
Ejecución 1</t>
  </si>
  <si>
    <t>Estado
Ejecución 1</t>
  </si>
  <si>
    <t>Fecha
Ejecución 2</t>
  </si>
  <si>
    <t>Estado
Ejecución 2</t>
  </si>
  <si>
    <t>Estado Final</t>
  </si>
  <si>
    <t>Observaciones</t>
  </si>
  <si>
    <t>CP-1</t>
  </si>
  <si>
    <t>-Configuracion</t>
  </si>
  <si>
    <t>Prueba de humo</t>
  </si>
  <si>
    <t>Entendimiento del aplicativo de manera general</t>
  </si>
  <si>
    <t>si tiene un nivel de calidad mínimo</t>
  </si>
  <si>
    <t>ana</t>
  </si>
  <si>
    <t>21/12/2022</t>
  </si>
  <si>
    <t>Exitoso</t>
  </si>
  <si>
    <t>No Ejecutado</t>
  </si>
  <si>
    <t>CP-2</t>
  </si>
  <si>
    <t>HU001-Matricularse en un nuevo curso</t>
  </si>
  <si>
    <t>-version del aplicativo                                            -Ingresar a la pagina de Choucair Academy  -Login teniendo usuario ya registrado             -ver pantalla principal                                                     -ver las categorias de los cursos</t>
  </si>
  <si>
    <t>Seleccionar categorias de cursos</t>
  </si>
  <si>
    <t>-Dar clik en las categorias que hayan y mueste los cursos de esa cagoria</t>
  </si>
  <si>
    <t>Poder seleccionar auna categoria de los cursos</t>
  </si>
  <si>
    <t>CP-3</t>
  </si>
  <si>
    <t>-version del aplicativo                                          -Ingresar a la pagina de Choucair Academy  -Login teniendo usuario ya registrado             -ver pantalla principal                                                     -ver las categorias de los cursos "seleccionar la categoria"</t>
  </si>
  <si>
    <t>Ver el listado de los cursos de una categoria seleccionada</t>
  </si>
  <si>
    <t>seleccionar la categoria y ver los cursos de esa categoria para la inscripsion</t>
  </si>
  <si>
    <t>Se visualizara los cursos a los que el usurario tendra acceso</t>
  </si>
  <si>
    <t>james</t>
  </si>
  <si>
    <t>CP-4</t>
  </si>
  <si>
    <t>No tener permisos para ver la lista de los cursos</t>
  </si>
  <si>
    <t>al seleccionar esa categoria de cursos no tendra permiso de ver los cursos de esa categoria mostrando un mesaje.</t>
  </si>
  <si>
    <t>seleccionar una categoria de cuersos y mostrar el siguiente mensaje "Usted no tiene permiso para ver esta lista de cursos."</t>
  </si>
  <si>
    <t>CP-5</t>
  </si>
  <si>
    <t>-version del aplicativo                                       -Ingresar a la pagina de Choucair Academy  -Login teniendo usuario ya registrado             -ver pantalla principal                                                     -ver las categorias de los cursos "seleccionar la categoria"                                   -selecciona un curso</t>
  </si>
  <si>
    <t>-el profesor le asigo permiso de incribirse a  ese curso.                                                             -mostrandole el boton de inscripcion</t>
  </si>
  <si>
    <t>mostrale el boton te incripcion y tener acceso al contenido del curso, no incribirse más de una vez al mismo curso</t>
  </si>
  <si>
    <t>santi</t>
  </si>
  <si>
    <t>CP-6</t>
  </si>
  <si>
    <t>-el profesor no le asigno permiso de inscribirse al curso.                                                             -mostrandole un mensaje informandole el por que, y un boton de "continuar" lo lleva a la venta anterior</t>
  </si>
  <si>
    <t>Al seleccionar un curso, te mostrara una pantalla mostrando el siguiente mensaje "Usted no se puede inscribir a usted mismo en este curso."</t>
  </si>
  <si>
    <t>CP-7</t>
  </si>
  <si>
    <t>-version del aplicativo                                       -Ingresar a la pagina de Choucair Academy  -Login teniendo usuario ya registrado             -ver pantalla principal                                                     -hacer scroll hasta la parte inferio ""</t>
  </si>
  <si>
    <t>se ven los cursos en los que esta inscritos, sin repetir curso</t>
  </si>
  <si>
    <t>Se visualizara los cursos a los que el usurario inscrito</t>
  </si>
  <si>
    <t>Nuevo</t>
  </si>
  <si>
    <r>
      <rPr>
        <b/>
        <sz val="12"/>
        <color rgb="FF000000"/>
        <rFont val="Arial"/>
      </rPr>
      <t xml:space="preserve">Identificador del reporte: </t>
    </r>
    <r>
      <rPr>
        <sz val="12"/>
        <color rgb="FF000000"/>
        <rFont val="Arial"/>
      </rPr>
      <t>CP-3</t>
    </r>
  </si>
  <si>
    <r>
      <rPr>
        <b/>
        <sz val="11"/>
        <color rgb="FF000000"/>
        <rFont val="Arial"/>
      </rPr>
      <t xml:space="preserve">Tester: </t>
    </r>
    <r>
      <rPr>
        <sz val="11"/>
        <color rgb="FF000000"/>
        <rFont val="Arial"/>
      </rPr>
      <t>Santi</t>
    </r>
  </si>
  <si>
    <t>Asignada</t>
  </si>
  <si>
    <r>
      <rPr>
        <b/>
        <sz val="12"/>
        <color rgb="FF000000"/>
        <rFont val="Arial"/>
      </rPr>
      <t xml:space="preserve">Versión: </t>
    </r>
    <r>
      <rPr>
        <sz val="12"/>
        <color rgb="FF000000"/>
        <rFont val="Arial"/>
      </rPr>
      <t>0.1</t>
    </r>
  </si>
  <si>
    <r>
      <rPr>
        <b/>
        <sz val="12"/>
        <color rgb="FF000000"/>
        <rFont val="Arial"/>
      </rPr>
      <t xml:space="preserve">Estado: </t>
    </r>
    <r>
      <rPr>
        <sz val="12"/>
        <color rgb="FF000000"/>
        <rFont val="Arial"/>
      </rPr>
      <t>Nuevo</t>
    </r>
  </si>
  <si>
    <t>Aceptada</t>
  </si>
  <si>
    <r>
      <rPr>
        <b/>
        <sz val="12"/>
        <color rgb="FF000000"/>
        <rFont val="Arial"/>
      </rPr>
      <t xml:space="preserve">Severidad: </t>
    </r>
    <r>
      <rPr>
        <sz val="12"/>
        <color rgb="FF000000"/>
        <rFont val="Arial"/>
      </rPr>
      <t>Mayor</t>
    </r>
  </si>
  <si>
    <r>
      <rPr>
        <b/>
        <sz val="12"/>
        <color rgb="FF000000"/>
        <rFont val="Arial"/>
      </rPr>
      <t xml:space="preserve">Reproducibilidad: </t>
    </r>
    <r>
      <rPr>
        <sz val="12"/>
        <color rgb="FF000000"/>
        <rFont val="Arial"/>
      </rPr>
      <t>Frecuente</t>
    </r>
  </si>
  <si>
    <t>Resuelta</t>
  </si>
  <si>
    <r>
      <rPr>
        <b/>
        <sz val="12"/>
        <color rgb="FF000000"/>
        <rFont val="Arial"/>
      </rPr>
      <t xml:space="preserve">Nombre escenario de prueba: </t>
    </r>
    <r>
      <rPr>
        <sz val="12"/>
        <color rgb="FF000000"/>
        <rFont val="Arial"/>
      </rPr>
      <t>Ver el listado de los cursos de una categoria seleccionada</t>
    </r>
  </si>
  <si>
    <t>Devuelta</t>
  </si>
  <si>
    <t>Nota:</t>
  </si>
  <si>
    <t>Cerrada</t>
  </si>
  <si>
    <r>
      <rPr>
        <b/>
        <sz val="12"/>
        <color rgb="FF000000"/>
        <rFont val="Arial"/>
      </rPr>
      <t xml:space="preserve">Variables: </t>
    </r>
    <r>
      <rPr>
        <sz val="12"/>
        <color rgb="FF000000"/>
        <rFont val="Arial"/>
      </rPr>
      <t>lista, cursos, categoria</t>
    </r>
  </si>
  <si>
    <r>
      <rPr>
        <b/>
        <sz val="11"/>
        <color rgb="FF000000"/>
        <rFont val="Arial"/>
      </rPr>
      <t>Falla:</t>
    </r>
    <r>
      <rPr>
        <sz val="11"/>
        <color rgb="FF000000"/>
        <rFont val="Arial"/>
      </rPr>
      <t xml:space="preserve"> El usuario esta habilitado para ver la lista de los cursos de una categoria y muestra el mensaje de advertencia</t>
    </r>
  </si>
  <si>
    <t>Caso de prueba</t>
  </si>
  <si>
    <t>Descripcion del defecto</t>
  </si>
  <si>
    <r>
      <rPr>
        <b/>
        <sz val="11"/>
        <color rgb="FF000000"/>
        <rFont val="Arial"/>
      </rPr>
      <t>Descripcion:</t>
    </r>
    <r>
      <rPr>
        <sz val="11"/>
        <color rgb="FF000000"/>
        <rFont val="Arial"/>
      </rPr>
      <t xml:space="preserve">seleccionar la categoria y ver los cursos de esa categoria para la inscripsion.                                          </t>
    </r>
    <r>
      <rPr>
        <b/>
        <sz val="11"/>
        <color rgb="FF000000"/>
        <rFont val="Arial"/>
      </rPr>
      <t xml:space="preserve">Pasos:                                                        </t>
    </r>
    <r>
      <rPr>
        <sz val="11"/>
        <color rgb="FF000000"/>
        <rFont val="Arial"/>
      </rPr>
      <t xml:space="preserve">- version del aplicativo                                          -Ingresar a la pagina de Choucair Academy.                                                   -Login teniendo usuario ya registrado.                                         -ver pantalla principal.                                                     -ver las categorias de los cursos "seleccionar la categoria".                           </t>
    </r>
    <r>
      <rPr>
        <b/>
        <sz val="11"/>
        <color rgb="FF000000"/>
        <rFont val="Arial"/>
      </rPr>
      <t xml:space="preserve">Resultado esperado:                                      </t>
    </r>
    <r>
      <rPr>
        <sz val="11"/>
        <color rgb="FF000000"/>
        <rFont val="Arial"/>
      </rPr>
      <t>Se visualizara los cursos a los que el usurario tendra acceso.</t>
    </r>
  </si>
  <si>
    <r>
      <rPr>
        <b/>
        <sz val="11"/>
        <color rgb="FF000000"/>
        <rFont val="Arial"/>
      </rPr>
      <t>– Cuándo:</t>
    </r>
    <r>
      <rPr>
        <sz val="11"/>
        <color rgb="FF000000"/>
        <rFont val="Arial"/>
      </rPr>
      <t xml:space="preserve"> El usuario tiene permitido ver las listas de cursos de esa categoria.
</t>
    </r>
    <r>
      <rPr>
        <b/>
        <sz val="11"/>
        <color rgb="FF000000"/>
        <rFont val="Arial"/>
      </rPr>
      <t xml:space="preserve">– Dónde: </t>
    </r>
    <r>
      <rPr>
        <sz val="11"/>
        <color rgb="FF000000"/>
        <rFont val="Arial"/>
      </rPr>
      <t xml:space="preserve">En la seccion de categorias de cursos.
</t>
    </r>
    <r>
      <rPr>
        <b/>
        <sz val="11"/>
        <color rgb="FF000000"/>
        <rFont val="Arial"/>
      </rPr>
      <t xml:space="preserve">– Qué: </t>
    </r>
    <r>
      <rPr>
        <sz val="11"/>
        <color rgb="FF000000"/>
        <rFont val="Arial"/>
      </rPr>
      <t>El sistema genera el mensaje “Usted no tiene permiso para ver esta lista de cursos”.</t>
    </r>
  </si>
  <si>
    <t>Evidencia</t>
  </si>
  <si>
    <t>Precondición / Variable</t>
  </si>
  <si>
    <t xml:space="preserve">Resultado Obtenido: </t>
  </si>
  <si>
    <t>DESARROLLO CASO DE 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</si>
</sst>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3">
    <font>
      <sz val="11"/>
      <color theme="1"/>
      <name val="Calibri"/>
      <family val="2"/>
      <scheme val="minor"/>
    </font>
    <font>
      <sz val="11"/>
      <color rgb="FF006100"/>
      <name val="Calibri"/>
      <scheme val="minor"/>
    </font>
    <font>
      <sz val="11"/>
      <color rgb="FF9C0006"/>
      <name val="Calibri"/>
      <scheme val="minor"/>
    </font>
    <font>
      <sz val="11"/>
      <color rgb="FF9C5700"/>
      <name val="Calibri"/>
      <scheme val="minor"/>
    </font>
    <font>
      <sz val="12"/>
      <color theme="1"/>
      <name val="Times New Roman"/>
    </font>
    <font>
      <sz val="12"/>
      <color rgb="FF000000"/>
      <name val="Times New Roman"/>
    </font>
    <font>
      <i/>
      <sz val="12"/>
      <color rgb="FF000000"/>
      <name val="Times New Roman"/>
    </font>
    <font>
      <b/>
      <sz val="14"/>
      <color theme="1"/>
      <name val="Times New Roman"/>
    </font>
    <font>
      <sz val="14"/>
      <color theme="1"/>
      <name val="Times New Roman"/>
    </font>
    <font>
      <sz val="16"/>
      <color theme="1"/>
      <name val="Times New Roman"/>
    </font>
    <font>
      <sz val="12"/>
      <color rgb="FF006100"/>
      <name val="Times New Roman"/>
    </font>
    <font>
      <sz val="12"/>
      <color rgb="FF9C5700"/>
      <name val="Times New Roman"/>
    </font>
    <font>
      <sz val="12"/>
      <color rgb="FF9C0006"/>
      <name val="Times New Roman"/>
    </font>
    <font>
      <b/>
      <sz val="11"/>
      <color theme="1"/>
      <name val="Calibri"/>
      <family val="2"/>
      <scheme val="minor"/>
    </font>
    <font>
      <b/>
      <sz val="10"/>
      <color rgb="FF4472C4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5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FFFFFF"/>
      <name val="Calibri"/>
    </font>
    <font>
      <sz val="11"/>
      <color rgb="FF000000"/>
      <name val="Calibri"/>
    </font>
    <font>
      <sz val="11"/>
      <color rgb="FFFFFFFF"/>
      <name val="Calibri"/>
    </font>
    <font>
      <b/>
      <sz val="12"/>
      <color theme="0"/>
      <name val="Calibri"/>
      <family val="2"/>
      <scheme val="minor"/>
    </font>
    <font>
      <b/>
      <sz val="12"/>
      <color rgb="FF800000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rgb="FF800000"/>
      <name val="Calibri"/>
      <family val="2"/>
    </font>
    <font>
      <b/>
      <sz val="12"/>
      <color theme="0" tint="-0.499984740745262"/>
      <name val="Calibri"/>
      <family val="2"/>
    </font>
    <font>
      <sz val="12"/>
      <color rgb="FF800000"/>
      <name val="Calibri"/>
      <family val="2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rgb="FF800000"/>
      <name val="Calibri"/>
    </font>
    <font>
      <sz val="12"/>
      <color rgb="FF800000"/>
      <name val="Calibri"/>
    </font>
    <font>
      <sz val="12"/>
      <color rgb="FF000000"/>
      <name val="Calibri"/>
      <charset val="1"/>
    </font>
    <font>
      <sz val="12"/>
      <color rgb="FF000000"/>
      <name val="Calibri"/>
    </font>
    <font>
      <b/>
      <sz val="12"/>
      <color rgb="FF000000"/>
      <name val="Arial"/>
    </font>
    <font>
      <sz val="12"/>
      <color rgb="FF000000"/>
      <name val="Arial"/>
    </font>
    <font>
      <sz val="11"/>
      <color rgb="FF000000"/>
      <name val="Arial"/>
    </font>
    <font>
      <b/>
      <sz val="11"/>
      <color rgb="FF000000"/>
      <name val="Arial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4"/>
      <color rgb="FF0000FF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D9E1F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8497B0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</fills>
  <borders count="3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15" fillId="0" borderId="0" applyFont="0" applyFill="0" applyBorder="0" applyAlignment="0" applyProtection="0"/>
  </cellStyleXfs>
  <cellXfs count="143">
    <xf numFmtId="0" fontId="0" fillId="0" borderId="0" xfId="0"/>
    <xf numFmtId="0" fontId="4" fillId="0" borderId="0" xfId="0" applyFont="1"/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1" fontId="4" fillId="0" borderId="2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vertical="center" wrapText="1"/>
    </xf>
    <xf numFmtId="0" fontId="7" fillId="5" borderId="4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/>
    <xf numFmtId="0" fontId="11" fillId="4" borderId="6" xfId="3" applyFont="1" applyBorder="1" applyAlignment="1">
      <alignment horizontal="center" vertical="center"/>
    </xf>
    <xf numFmtId="0" fontId="12" fillId="3" borderId="7" xfId="2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4" xfId="0" applyFont="1" applyBorder="1" applyAlignment="1">
      <alignment vertical="center"/>
    </xf>
    <xf numFmtId="0" fontId="13" fillId="8" borderId="1" xfId="0" applyFont="1" applyFill="1" applyBorder="1" applyAlignment="1">
      <alignment horizontal="center" vertical="center"/>
    </xf>
    <xf numFmtId="0" fontId="13" fillId="8" borderId="8" xfId="0" applyFont="1" applyFill="1" applyBorder="1" applyAlignment="1">
      <alignment horizontal="center" vertical="center"/>
    </xf>
    <xf numFmtId="0" fontId="13" fillId="7" borderId="10" xfId="0" applyFont="1" applyFill="1" applyBorder="1"/>
    <xf numFmtId="0" fontId="0" fillId="7" borderId="0" xfId="0" applyFill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Border="1"/>
    <xf numFmtId="0" fontId="0" fillId="0" borderId="10" xfId="0" applyBorder="1" applyAlignment="1">
      <alignment vertical="top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7" borderId="0" xfId="0" applyFill="1" applyAlignment="1">
      <alignment vertical="center"/>
    </xf>
    <xf numFmtId="0" fontId="0" fillId="0" borderId="0" xfId="0" applyAlignment="1">
      <alignment horizontal="left" wrapText="1" indent="1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13" fillId="8" borderId="8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/>
    </xf>
    <xf numFmtId="0" fontId="14" fillId="8" borderId="10" xfId="0" applyFont="1" applyFill="1" applyBorder="1"/>
    <xf numFmtId="0" fontId="0" fillId="8" borderId="0" xfId="0" applyFill="1" applyAlignment="1">
      <alignment horizontal="center" vertical="center"/>
    </xf>
    <xf numFmtId="0" fontId="13" fillId="8" borderId="9" xfId="0" applyFont="1" applyFill="1" applyBorder="1" applyAlignment="1">
      <alignment horizontal="center" vertical="center" wrapText="1"/>
    </xf>
    <xf numFmtId="0" fontId="16" fillId="8" borderId="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7" fillId="10" borderId="0" xfId="0" applyFont="1" applyFill="1" applyAlignment="1">
      <alignment vertical="center"/>
    </xf>
    <xf numFmtId="1" fontId="13" fillId="10" borderId="0" xfId="0" applyNumberFormat="1" applyFont="1" applyFill="1" applyAlignment="1">
      <alignment vertical="center"/>
    </xf>
    <xf numFmtId="0" fontId="17" fillId="0" borderId="0" xfId="0" applyFont="1" applyAlignment="1">
      <alignment horizontal="right"/>
    </xf>
    <xf numFmtId="2" fontId="0" fillId="10" borderId="0" xfId="0" applyNumberFormat="1" applyFill="1" applyAlignment="1">
      <alignment vertical="center"/>
    </xf>
    <xf numFmtId="2" fontId="0" fillId="0" borderId="0" xfId="0" applyNumberFormat="1" applyAlignment="1">
      <alignment vertical="center"/>
    </xf>
    <xf numFmtId="9" fontId="18" fillId="10" borderId="0" xfId="4" applyFont="1" applyFill="1" applyAlignment="1">
      <alignment horizontal="center" vertical="center"/>
    </xf>
    <xf numFmtId="0" fontId="0" fillId="10" borderId="0" xfId="0" applyFill="1" applyAlignment="1">
      <alignment vertical="center"/>
    </xf>
    <xf numFmtId="1" fontId="19" fillId="11" borderId="0" xfId="0" applyNumberFormat="1" applyFont="1" applyFill="1" applyAlignment="1">
      <alignment vertical="center"/>
    </xf>
    <xf numFmtId="1" fontId="19" fillId="12" borderId="0" xfId="0" applyNumberFormat="1" applyFont="1" applyFill="1" applyAlignment="1">
      <alignment vertical="center"/>
    </xf>
    <xf numFmtId="0" fontId="0" fillId="12" borderId="0" xfId="0" applyFill="1" applyAlignment="1">
      <alignment vertical="center"/>
    </xf>
    <xf numFmtId="0" fontId="13" fillId="13" borderId="11" xfId="0" applyFont="1" applyFill="1" applyBorder="1"/>
    <xf numFmtId="0" fontId="13" fillId="13" borderId="12" xfId="0" applyFont="1" applyFill="1" applyBorder="1" applyAlignment="1">
      <alignment horizontal="center" vertical="center"/>
    </xf>
    <xf numFmtId="0" fontId="13" fillId="13" borderId="12" xfId="0" applyFont="1" applyFill="1" applyBorder="1" applyAlignment="1">
      <alignment vertical="center"/>
    </xf>
    <xf numFmtId="0" fontId="0" fillId="13" borderId="0" xfId="0" applyFill="1"/>
    <xf numFmtId="1" fontId="16" fillId="8" borderId="4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5" fillId="0" borderId="0" xfId="0" applyFont="1"/>
    <xf numFmtId="0" fontId="30" fillId="0" borderId="4" xfId="0" applyFont="1" applyBorder="1" applyAlignment="1">
      <alignment vertical="center" wrapText="1"/>
    </xf>
    <xf numFmtId="0" fontId="31" fillId="0" borderId="4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9" fillId="0" borderId="5" xfId="0" applyFont="1" applyBorder="1" applyAlignment="1">
      <alignment horizontal="center" vertical="center"/>
    </xf>
    <xf numFmtId="0" fontId="4" fillId="0" borderId="13" xfId="0" applyFont="1" applyBorder="1" applyAlignment="1">
      <alignment vertical="center" wrapText="1"/>
    </xf>
    <xf numFmtId="0" fontId="10" fillId="2" borderId="6" xfId="1" applyFont="1" applyBorder="1" applyAlignment="1">
      <alignment horizontal="center" vertical="center"/>
    </xf>
    <xf numFmtId="0" fontId="4" fillId="0" borderId="14" xfId="0" applyFont="1" applyBorder="1" applyAlignment="1">
      <alignment vertical="center" wrapText="1"/>
    </xf>
    <xf numFmtId="0" fontId="0" fillId="0" borderId="10" xfId="0" applyBorder="1" applyAlignment="1">
      <alignment horizontal="left" indent="1"/>
    </xf>
    <xf numFmtId="0" fontId="16" fillId="8" borderId="2" xfId="0" applyFont="1" applyFill="1" applyBorder="1" applyAlignment="1">
      <alignment horizontal="center" vertical="center"/>
    </xf>
    <xf numFmtId="0" fontId="16" fillId="8" borderId="4" xfId="0" applyFont="1" applyFill="1" applyBorder="1" applyAlignment="1">
      <alignment horizontal="center"/>
    </xf>
    <xf numFmtId="0" fontId="7" fillId="0" borderId="0" xfId="0" applyFont="1" applyAlignment="1">
      <alignment vertical="center"/>
    </xf>
    <xf numFmtId="0" fontId="4" fillId="0" borderId="16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4" fillId="0" borderId="18" xfId="0" applyFont="1" applyBorder="1" applyAlignment="1">
      <alignment vertical="center" wrapText="1"/>
    </xf>
    <xf numFmtId="0" fontId="31" fillId="0" borderId="15" xfId="0" applyFont="1" applyBorder="1" applyAlignment="1">
      <alignment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13" fillId="9" borderId="0" xfId="0" applyFont="1" applyFill="1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0" fillId="14" borderId="4" xfId="0" applyFont="1" applyFill="1" applyBorder="1" applyAlignment="1">
      <alignment horizontal="center" vertical="center"/>
    </xf>
    <xf numFmtId="0" fontId="20" fillId="14" borderId="4" xfId="0" applyFont="1" applyFill="1" applyBorder="1" applyAlignment="1">
      <alignment horizontal="center" vertical="center" wrapText="1"/>
    </xf>
    <xf numFmtId="0" fontId="21" fillId="15" borderId="4" xfId="0" applyFont="1" applyFill="1" applyBorder="1" applyAlignment="1">
      <alignment horizontal="center" vertical="center" wrapText="1"/>
    </xf>
    <xf numFmtId="0" fontId="22" fillId="16" borderId="4" xfId="0" applyFont="1" applyFill="1" applyBorder="1" applyAlignment="1">
      <alignment horizontal="center" vertical="center" wrapText="1"/>
    </xf>
    <xf numFmtId="0" fontId="22" fillId="17" borderId="4" xfId="0" applyFont="1" applyFill="1" applyBorder="1" applyAlignment="1">
      <alignment horizontal="center" vertical="center" wrapText="1"/>
    </xf>
    <xf numFmtId="0" fontId="20" fillId="18" borderId="4" xfId="0" applyFont="1" applyFill="1" applyBorder="1" applyAlignment="1">
      <alignment horizontal="center" vertical="center" wrapText="1"/>
    </xf>
    <xf numFmtId="49" fontId="0" fillId="0" borderId="4" xfId="0" applyNumberFormat="1" applyBorder="1" applyAlignment="1">
      <alignment horizontal="left" vertical="center" wrapText="1"/>
    </xf>
    <xf numFmtId="0" fontId="34" fillId="0" borderId="4" xfId="0" applyFont="1" applyBorder="1" applyAlignment="1">
      <alignment horizontal="left" vertical="center" wrapText="1"/>
    </xf>
    <xf numFmtId="49" fontId="0" fillId="0" borderId="4" xfId="0" applyNumberFormat="1" applyBorder="1"/>
    <xf numFmtId="0" fontId="21" fillId="0" borderId="4" xfId="0" applyFont="1" applyBorder="1" applyAlignment="1">
      <alignment vertical="center" wrapText="1"/>
    </xf>
    <xf numFmtId="0" fontId="0" fillId="0" borderId="4" xfId="0" applyBorder="1"/>
    <xf numFmtId="49" fontId="35" fillId="0" borderId="4" xfId="0" applyNumberFormat="1" applyFont="1" applyBorder="1" applyAlignment="1">
      <alignment horizontal="left" vertical="center" wrapText="1"/>
    </xf>
    <xf numFmtId="0" fontId="35" fillId="0" borderId="4" xfId="0" applyFont="1" applyBorder="1" applyAlignment="1">
      <alignment vertical="center" wrapText="1"/>
    </xf>
    <xf numFmtId="49" fontId="0" fillId="0" borderId="4" xfId="0" applyNumberFormat="1" applyBorder="1" applyAlignment="1">
      <alignment horizontal="center"/>
    </xf>
    <xf numFmtId="0" fontId="36" fillId="0" borderId="4" xfId="0" applyFont="1" applyBorder="1" applyAlignment="1">
      <alignment horizontal="left" vertical="center"/>
    </xf>
    <xf numFmtId="0" fontId="36" fillId="0" borderId="17" xfId="0" applyFont="1" applyBorder="1" applyAlignment="1">
      <alignment horizontal="left" vertical="center"/>
    </xf>
    <xf numFmtId="0" fontId="36" fillId="0" borderId="16" xfId="0" applyFont="1" applyBorder="1" applyAlignment="1">
      <alignment horizontal="left" vertical="center"/>
    </xf>
    <xf numFmtId="0" fontId="23" fillId="19" borderId="19" xfId="0" applyFont="1" applyFill="1" applyBorder="1" applyAlignment="1">
      <alignment horizontal="center" vertical="center"/>
    </xf>
    <xf numFmtId="0" fontId="23" fillId="19" borderId="20" xfId="0" applyFont="1" applyFill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5" fillId="0" borderId="2" xfId="0" applyFont="1" applyBorder="1"/>
    <xf numFmtId="0" fontId="26" fillId="20" borderId="21" xfId="0" applyFont="1" applyFill="1" applyBorder="1" applyAlignment="1">
      <alignment horizontal="center" vertical="center"/>
    </xf>
    <xf numFmtId="0" fontId="26" fillId="20" borderId="22" xfId="0" applyFont="1" applyFill="1" applyBorder="1" applyAlignment="1">
      <alignment horizontal="left" vertical="center" wrapText="1"/>
    </xf>
    <xf numFmtId="0" fontId="26" fillId="0" borderId="10" xfId="0" applyFont="1" applyBorder="1" applyAlignment="1">
      <alignment horizontal="center" vertical="center"/>
    </xf>
    <xf numFmtId="0" fontId="26" fillId="0" borderId="2" xfId="0" applyFont="1" applyBorder="1" applyAlignment="1">
      <alignment horizontal="left" vertical="center"/>
    </xf>
    <xf numFmtId="0" fontId="27" fillId="0" borderId="23" xfId="0" applyFont="1" applyBorder="1" applyAlignment="1">
      <alignment horizontal="right" vertical="center"/>
    </xf>
    <xf numFmtId="0" fontId="25" fillId="0" borderId="24" xfId="0" applyFont="1" applyBorder="1"/>
    <xf numFmtId="0" fontId="27" fillId="0" borderId="10" xfId="0" applyFont="1" applyBorder="1" applyAlignment="1">
      <alignment horizontal="right" vertical="center"/>
    </xf>
    <xf numFmtId="0" fontId="25" fillId="0" borderId="2" xfId="0" applyFont="1" applyBorder="1" applyAlignment="1">
      <alignment wrapText="1"/>
    </xf>
    <xf numFmtId="0" fontId="27" fillId="0" borderId="25" xfId="0" applyFont="1" applyBorder="1" applyAlignment="1">
      <alignment horizontal="right" vertical="center"/>
    </xf>
    <xf numFmtId="0" fontId="25" fillId="0" borderId="26" xfId="0" applyFont="1" applyBorder="1" applyAlignment="1">
      <alignment wrapText="1"/>
    </xf>
    <xf numFmtId="0" fontId="28" fillId="20" borderId="21" xfId="0" applyFont="1" applyFill="1" applyBorder="1" applyAlignment="1">
      <alignment horizontal="center" vertical="center"/>
    </xf>
    <xf numFmtId="0" fontId="28" fillId="20" borderId="22" xfId="0" applyFont="1" applyFill="1" applyBorder="1" applyAlignment="1">
      <alignment horizontal="center" vertical="center"/>
    </xf>
    <xf numFmtId="0" fontId="29" fillId="0" borderId="10" xfId="0" applyFont="1" applyBorder="1" applyAlignment="1">
      <alignment vertical="center"/>
    </xf>
    <xf numFmtId="0" fontId="24" fillId="21" borderId="21" xfId="0" applyFont="1" applyFill="1" applyBorder="1" applyAlignment="1">
      <alignment horizontal="right" wrapText="1"/>
    </xf>
    <xf numFmtId="0" fontId="26" fillId="21" borderId="22" xfId="0" applyFont="1" applyFill="1" applyBorder="1" applyAlignment="1">
      <alignment horizontal="left" vertical="center" wrapText="1"/>
    </xf>
    <xf numFmtId="0" fontId="26" fillId="19" borderId="27" xfId="0" applyFont="1" applyFill="1" applyBorder="1" applyAlignment="1">
      <alignment horizontal="right" vertical="center"/>
    </xf>
    <xf numFmtId="0" fontId="29" fillId="0" borderId="28" xfId="0" applyFont="1" applyBorder="1" applyAlignment="1">
      <alignment vertical="center" wrapText="1"/>
    </xf>
    <xf numFmtId="0" fontId="26" fillId="21" borderId="27" xfId="0" applyFont="1" applyFill="1" applyBorder="1" applyAlignment="1">
      <alignment horizontal="right" vertical="center"/>
    </xf>
    <xf numFmtId="0" fontId="24" fillId="0" borderId="28" xfId="0" applyFont="1" applyBorder="1" applyAlignment="1">
      <alignment vertical="center" wrapText="1"/>
    </xf>
    <xf numFmtId="0" fontId="25" fillId="0" borderId="10" xfId="0" applyFont="1" applyBorder="1"/>
    <xf numFmtId="0" fontId="32" fillId="0" borderId="28" xfId="0" applyFont="1" applyBorder="1" applyAlignment="1">
      <alignment vertical="center" wrapText="1"/>
    </xf>
    <xf numFmtId="0" fontId="26" fillId="21" borderId="29" xfId="0" applyFont="1" applyFill="1" applyBorder="1" applyAlignment="1">
      <alignment horizontal="right" vertical="center"/>
    </xf>
    <xf numFmtId="0" fontId="32" fillId="0" borderId="30" xfId="0" applyFont="1" applyBorder="1" applyAlignment="1">
      <alignment vertical="center" wrapText="1"/>
    </xf>
    <xf numFmtId="0" fontId="0" fillId="0" borderId="0" xfId="0" applyBorder="1"/>
    <xf numFmtId="0" fontId="40" fillId="14" borderId="4" xfId="0" applyFont="1" applyFill="1" applyBorder="1" applyAlignment="1">
      <alignment wrapText="1"/>
    </xf>
    <xf numFmtId="49" fontId="41" fillId="0" borderId="4" xfId="0" applyNumberFormat="1" applyFont="1" applyFill="1" applyBorder="1" applyAlignment="1">
      <alignment horizontal="center" vertical="center" wrapText="1"/>
    </xf>
    <xf numFmtId="49" fontId="41" fillId="0" borderId="4" xfId="0" applyNumberFormat="1" applyFont="1" applyFill="1" applyBorder="1" applyAlignment="1">
      <alignment horizontal="left" vertical="top" wrapText="1"/>
    </xf>
    <xf numFmtId="49" fontId="41" fillId="0" borderId="4" xfId="0" applyNumberFormat="1" applyFont="1" applyFill="1" applyBorder="1" applyAlignment="1">
      <alignment horizontal="center" vertical="top" wrapText="1"/>
    </xf>
    <xf numFmtId="0" fontId="41" fillId="0" borderId="4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/>
    <xf numFmtId="0" fontId="36" fillId="7" borderId="4" xfId="0" applyFont="1" applyFill="1" applyBorder="1" applyAlignment="1">
      <alignment horizontal="left" vertical="center"/>
    </xf>
    <xf numFmtId="0" fontId="39" fillId="7" borderId="4" xfId="0" applyFont="1" applyFill="1" applyBorder="1" applyAlignment="1">
      <alignment horizontal="left" vertical="center"/>
    </xf>
    <xf numFmtId="0" fontId="39" fillId="7" borderId="17" xfId="0" applyFont="1" applyFill="1" applyBorder="1" applyAlignment="1">
      <alignment horizontal="left"/>
    </xf>
    <xf numFmtId="0" fontId="39" fillId="7" borderId="16" xfId="0" applyFont="1" applyFill="1" applyBorder="1" applyAlignment="1">
      <alignment horizontal="left"/>
    </xf>
    <xf numFmtId="0" fontId="39" fillId="7" borderId="17" xfId="0" applyFont="1" applyFill="1" applyBorder="1" applyAlignment="1">
      <alignment horizontal="left" vertical="center" wrapText="1"/>
    </xf>
    <xf numFmtId="0" fontId="39" fillId="7" borderId="16" xfId="0" applyFont="1" applyFill="1" applyBorder="1" applyAlignment="1">
      <alignment horizontal="left" vertical="center" wrapText="1"/>
    </xf>
    <xf numFmtId="0" fontId="39" fillId="7" borderId="5" xfId="0" applyFont="1" applyFill="1" applyBorder="1" applyAlignment="1">
      <alignment vertical="top" wrapText="1"/>
    </xf>
    <xf numFmtId="0" fontId="39" fillId="7" borderId="5" xfId="0" applyFont="1" applyFill="1" applyBorder="1" applyAlignment="1">
      <alignment horizontal="left" vertical="top" wrapText="1"/>
    </xf>
    <xf numFmtId="0" fontId="13" fillId="0" borderId="4" xfId="0" applyFont="1" applyBorder="1" applyAlignment="1">
      <alignment horizontal="left" vertical="top"/>
    </xf>
    <xf numFmtId="49" fontId="0" fillId="0" borderId="4" xfId="0" applyNumberFormat="1" applyBorder="1" applyAlignment="1">
      <alignment horizontal="center" vertical="center"/>
    </xf>
    <xf numFmtId="0" fontId="36" fillId="22" borderId="4" xfId="0" applyFont="1" applyFill="1" applyBorder="1" applyAlignment="1">
      <alignment horizontal="left" vertical="center"/>
    </xf>
    <xf numFmtId="164" fontId="13" fillId="10" borderId="0" xfId="0" applyNumberFormat="1" applyFont="1" applyFill="1" applyAlignment="1">
      <alignment vertical="center"/>
    </xf>
  </cellXfs>
  <cellStyles count="5">
    <cellStyle name="Bueno" xfId="1" builtinId="26"/>
    <cellStyle name="Incorrecto" xfId="2" builtinId="27"/>
    <cellStyle name="Neutral" xfId="3" builtinId="28"/>
    <cellStyle name="Normal" xfId="0" builtinId="0"/>
    <cellStyle name="Porcentaje" xfId="4" builtinId="5"/>
  </cellStyles>
  <dxfs count="1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000000"/>
          <bgColor rgb="FF8497B0"/>
        </patternFill>
      </fill>
      <alignment horizontal="center" vertical="center" textRotation="0" wrapText="1" indent="0" justifyLastLine="0" shrinkToFit="0" readingOrder="0"/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000000"/>
          <bgColor rgb="FF70AD47"/>
        </patternFill>
      </fill>
      <alignment horizontal="center" vertical="center" textRotation="0" wrapText="1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000000"/>
          <bgColor rgb="FF4472C4"/>
        </patternFill>
      </fill>
      <alignment horizontal="center" vertical="center" textRotation="0" wrapText="1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000000"/>
          <bgColor rgb="FF4472C4"/>
        </patternFill>
      </fill>
      <alignment horizontal="center" vertical="center" textRotation="0" wrapText="1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000000"/>
          <bgColor rgb="FFD9E1F2"/>
        </patternFill>
      </fill>
      <alignment horizontal="center" vertical="center" textRotation="0" wrapText="1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000000"/>
          <bgColor rgb="FFD9E1F2"/>
        </patternFill>
      </fill>
      <alignment horizontal="center" vertical="center" textRotation="0" wrapText="1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000000"/>
          <bgColor rgb="FF1F4E78"/>
        </patternFill>
      </fill>
      <alignment horizontal="center" vertical="center" textRotation="0" wrapText="1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000000"/>
          <bgColor rgb="FF1F4E78"/>
        </patternFill>
      </fill>
      <alignment horizontal="center" vertical="center" textRotation="0" wrapText="1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000000"/>
          <bgColor rgb="FF1F4E78"/>
        </patternFill>
      </fill>
      <alignment horizontal="center" vertical="center" textRotation="0" wrapText="1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000000"/>
          <bgColor rgb="FF1F4E78"/>
        </patternFill>
      </fill>
      <alignment horizontal="center" vertical="center" textRotation="0" wrapText="1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000000"/>
          <bgColor rgb="FF1F4E78"/>
        </patternFill>
      </fill>
      <alignment horizontal="center" vertical="center" textRotation="0" wrapText="1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000000"/>
          <bgColor rgb="FF1F4E78"/>
        </patternFill>
      </fill>
      <alignment horizontal="center" vertical="center" textRotation="0" wrapText="1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000000"/>
          <bgColor rgb="FF1F4E78"/>
        </patternFill>
      </fill>
      <alignment horizontal="center" vertical="center" textRotation="0" wrapText="0" indent="0" justifyLastLine="0" shrinkToFit="0" readingOrder="0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outline="0">
        <bottom style="thin">
          <color rgb="FFBFBFBF"/>
        </bottom>
      </border>
    </dxf>
    <dxf>
      <border outline="0">
        <top style="thin">
          <color rgb="FFBFBFBF"/>
        </top>
      </border>
    </dxf>
    <dxf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466725</xdr:colOff>
      <xdr:row>1</xdr:row>
      <xdr:rowOff>57150</xdr:rowOff>
    </xdr:from>
    <xdr:to>
      <xdr:col>12</xdr:col>
      <xdr:colOff>66675</xdr:colOff>
      <xdr:row>30</xdr:row>
      <xdr:rowOff>76200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986DBE9-1C82-9329-7C7B-9205A8D3EC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247650"/>
          <a:ext cx="6915150" cy="5543550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381000</xdr:colOff>
      <xdr:row>2</xdr:row>
      <xdr:rowOff>66675</xdr:rowOff>
    </xdr:from>
    <xdr:to>
      <xdr:col>34</xdr:col>
      <xdr:colOff>523875</xdr:colOff>
      <xdr:row>54</xdr:row>
      <xdr:rowOff>66675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193ADDF-8C85-5303-30C7-63DADE8BF632}"/>
            </a:ext>
            <a:ext uri="{147F2762-F138-4A5C-976F-8EAC2B608ADB}">
              <a16:predDERef xmlns:a16="http://schemas.microsoft.com/office/drawing/2014/main" pred="{4986DBE9-1C82-9329-7C7B-9205A8D3EC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96200" y="447675"/>
          <a:ext cx="13554075" cy="9906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39</xdr:row>
      <xdr:rowOff>0</xdr:rowOff>
    </xdr:from>
    <xdr:to>
      <xdr:col>4</xdr:col>
      <xdr:colOff>593480</xdr:colOff>
      <xdr:row>39</xdr:row>
      <xdr:rowOff>146537</xdr:rowOff>
    </xdr:to>
    <xdr:sp macro="" textlink="">
      <xdr:nvSpPr>
        <xdr:cNvPr id="3" name="Flecha: a la derecha 1">
          <a:extLst>
            <a:ext uri="{FF2B5EF4-FFF2-40B4-BE49-F238E27FC236}">
              <a16:creationId xmlns:a16="http://schemas.microsoft.com/office/drawing/2014/main" id="{D65EDD98-B994-46A1-90EF-3889C0322510}"/>
            </a:ext>
          </a:extLst>
        </xdr:cNvPr>
        <xdr:cNvSpPr/>
      </xdr:nvSpPr>
      <xdr:spPr>
        <a:xfrm rot="10800000">
          <a:off x="4857750" y="18669000"/>
          <a:ext cx="593480" cy="146537"/>
        </a:xfrm>
        <a:prstGeom prst="rightArrow">
          <a:avLst/>
        </a:prstGeom>
        <a:solidFill>
          <a:srgbClr val="FF0000"/>
        </a:solidFill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s-CO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12</xdr:row>
      <xdr:rowOff>19050</xdr:rowOff>
    </xdr:from>
    <xdr:to>
      <xdr:col>1</xdr:col>
      <xdr:colOff>3400425</xdr:colOff>
      <xdr:row>21</xdr:row>
      <xdr:rowOff>581025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91D361E-F201-93FB-A600-8D7E173378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4438650"/>
          <a:ext cx="5848350" cy="22764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5</xdr:row>
      <xdr:rowOff>0</xdr:rowOff>
    </xdr:from>
    <xdr:to>
      <xdr:col>4</xdr:col>
      <xdr:colOff>2095500</xdr:colOff>
      <xdr:row>25</xdr:row>
      <xdr:rowOff>152400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2125A31-3E09-363F-FA76-E960DE03DD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0" y="2371725"/>
          <a:ext cx="8696325" cy="39624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57150</xdr:rowOff>
    </xdr:from>
    <xdr:to>
      <xdr:col>11</xdr:col>
      <xdr:colOff>47625</xdr:colOff>
      <xdr:row>20</xdr:row>
      <xdr:rowOff>95250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CE2EE94-84E1-FF23-BE60-B116DD1259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57150"/>
          <a:ext cx="6610350" cy="384810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21</xdr:row>
      <xdr:rowOff>95250</xdr:rowOff>
    </xdr:from>
    <xdr:to>
      <xdr:col>11</xdr:col>
      <xdr:colOff>180975</xdr:colOff>
      <xdr:row>40</xdr:row>
      <xdr:rowOff>142875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EFC962B-409C-8B6F-D499-C4C6F9B10085}"/>
            </a:ext>
            <a:ext uri="{147F2762-F138-4A5C-976F-8EAC2B608ADB}">
              <a16:predDERef xmlns:a16="http://schemas.microsoft.com/office/drawing/2014/main" pred="{ECE2EE94-84E1-FF23-BE60-B116DD1259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" y="4095750"/>
          <a:ext cx="6810375" cy="3667125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285750</xdr:colOff>
      <xdr:row>40</xdr:row>
      <xdr:rowOff>152400</xdr:rowOff>
    </xdr:from>
    <xdr:to>
      <xdr:col>10</xdr:col>
      <xdr:colOff>590550</xdr:colOff>
      <xdr:row>54</xdr:row>
      <xdr:rowOff>180975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8A9934DC-8691-8449-0F72-CCE220C27801}"/>
            </a:ext>
            <a:ext uri="{147F2762-F138-4A5C-976F-8EAC2B608ADB}">
              <a16:predDERef xmlns:a16="http://schemas.microsoft.com/office/drawing/2014/main" pred="{3EFC962B-409C-8B6F-D499-C4C6F9B100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5750" y="7772400"/>
          <a:ext cx="6400800" cy="2695575"/>
        </a:xfrm>
        <a:prstGeom prst="rect">
          <a:avLst/>
        </a:prstGeom>
      </xdr:spPr>
    </xdr:pic>
    <xdr:clientData/>
  </xdr:twoCellAnchor>
  <xdr:twoCellAnchor editAs="oneCell">
    <xdr:from>
      <xdr:col>0</xdr:col>
      <xdr:colOff>371475</xdr:colOff>
      <xdr:row>53</xdr:row>
      <xdr:rowOff>104775</xdr:rowOff>
    </xdr:from>
    <xdr:to>
      <xdr:col>11</xdr:col>
      <xdr:colOff>295275</xdr:colOff>
      <xdr:row>70</xdr:row>
      <xdr:rowOff>66675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E205E8C9-B310-A7A9-3C11-2ABD8BD48895}"/>
            </a:ext>
            <a:ext uri="{147F2762-F138-4A5C-976F-8EAC2B608ADB}">
              <a16:predDERef xmlns:a16="http://schemas.microsoft.com/office/drawing/2014/main" pred="{8A9934DC-8691-8449-0F72-CCE220C278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71475" y="10201275"/>
          <a:ext cx="6629400" cy="32004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9D6D70-1228-4171-8A13-4E8729FCEA8B}" name="Tabla1" displayName="Tabla1" ref="A1:M2" insertRow="1" insertRowShift="1" totalsRowShown="0" headerRowDxfId="15" headerRowBorderDxfId="13" tableBorderDxfId="14">
  <autoFilter ref="A1:M2" xr:uid="{F09D6D70-1228-4171-8A13-4E8729FCEA8B}"/>
  <tableColumns count="13">
    <tableColumn id="1" xr3:uid="{17501C95-4AB2-4FC4-A851-59583155A7C3}" name="ID CP" dataDxfId="12"/>
    <tableColumn id="2" xr3:uid="{7EEB052C-0D57-4222-B0D5-318325707DC8}" name="REQ / HU / CU" dataDxfId="11"/>
    <tableColumn id="3" xr3:uid="{466B54D7-9CCF-43DD-BAD3-413DBFE046D1}" name="Precondiciones" dataDxfId="10"/>
    <tableColumn id="4" xr3:uid="{2569B8E5-F3F1-45A8-8A92-5219C3084AAC}" name="Nombre escenario de prueba" dataDxfId="9"/>
    <tableColumn id="5" xr3:uid="{D2371531-A12D-419D-BA66-AC2B1C12F7DA}" name="Descripción escenario de prueba" dataDxfId="8"/>
    <tableColumn id="6" xr3:uid="{B3CE60E7-F521-4E4E-AD5C-8D1E82BE6A11}" name="Resultado Esperado" dataDxfId="7"/>
    <tableColumn id="7" xr3:uid="{E2A99430-E2D4-476D-A005-2BD8E18DB251}" name="Tester" dataDxfId="6"/>
    <tableColumn id="8" xr3:uid="{527FB974-6570-4FB4-9102-0D0196C3644D}" name="Fecha_x000a_Ejecución 1" dataDxfId="5"/>
    <tableColumn id="9" xr3:uid="{DDC4FE1B-16F2-49EF-BCF4-6C14D6728FF7}" name="Estado_x000a_Ejecución 1" dataDxfId="4"/>
    <tableColumn id="10" xr3:uid="{22BE72DA-5409-48D4-A3BB-78DC41DD4148}" name="Fecha_x000a_Ejecución 2" dataDxfId="3"/>
    <tableColumn id="11" xr3:uid="{60561855-5A08-4ED8-B220-CE9E7BC2B485}" name="Estado_x000a_Ejecución 2" dataDxfId="2"/>
    <tableColumn id="12" xr3:uid="{E7FE5703-3663-4608-817E-E99D5719B835}" name="Estado Final" dataDxfId="1"/>
    <tableColumn id="13" xr3:uid="{74E78DA1-5692-4E34-9341-2099CF286E67}" name="Observaciones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F67FA-1569-4784-B0A8-9AA3B3E84907}">
  <dimension ref="A1:B29"/>
  <sheetViews>
    <sheetView workbookViewId="0">
      <selection sqref="A1:B28"/>
    </sheetView>
  </sheetViews>
  <sheetFormatPr defaultColWidth="11.42578125" defaultRowHeight="15"/>
  <cols>
    <col min="1" max="1" width="19.140625" customWidth="1"/>
    <col min="2" max="2" width="71.42578125" customWidth="1"/>
  </cols>
  <sheetData>
    <row r="1" spans="1:2" ht="15.75">
      <c r="A1" s="97" t="s">
        <v>0</v>
      </c>
      <c r="B1" s="98"/>
    </row>
    <row r="2" spans="1:2" ht="15.75">
      <c r="A2" s="99" t="s">
        <v>1</v>
      </c>
      <c r="B2" s="100"/>
    </row>
    <row r="3" spans="1:2" ht="15.75">
      <c r="A3" s="101">
        <v>1</v>
      </c>
      <c r="B3" s="102" t="s">
        <v>2</v>
      </c>
    </row>
    <row r="4" spans="1:2" ht="15.75">
      <c r="A4" s="103"/>
      <c r="B4" s="104"/>
    </row>
    <row r="5" spans="1:2" ht="15.75">
      <c r="A5" s="105" t="s">
        <v>3</v>
      </c>
      <c r="B5" s="106" t="s">
        <v>4</v>
      </c>
    </row>
    <row r="6" spans="1:2" ht="15.75">
      <c r="A6" s="107" t="s">
        <v>5</v>
      </c>
      <c r="B6" s="108" t="s">
        <v>6</v>
      </c>
    </row>
    <row r="7" spans="1:2" ht="15.75">
      <c r="A7" s="109" t="s">
        <v>7</v>
      </c>
      <c r="B7" s="110" t="s">
        <v>8</v>
      </c>
    </row>
    <row r="8" spans="1:2" ht="15.75">
      <c r="A8" s="111" t="s">
        <v>9</v>
      </c>
      <c r="B8" s="112"/>
    </row>
    <row r="9" spans="1:2" ht="15.75">
      <c r="A9" s="113"/>
      <c r="B9" s="100"/>
    </row>
    <row r="10" spans="1:2" ht="31.5">
      <c r="A10" s="114" t="s">
        <v>10</v>
      </c>
      <c r="B10" s="115" t="s">
        <v>11</v>
      </c>
    </row>
    <row r="11" spans="1:2" ht="15.75">
      <c r="A11" s="116" t="s">
        <v>12</v>
      </c>
      <c r="B11" s="117" t="s">
        <v>13</v>
      </c>
    </row>
    <row r="12" spans="1:2" ht="31.5">
      <c r="A12" s="118" t="s">
        <v>14</v>
      </c>
      <c r="B12" s="119" t="s">
        <v>15</v>
      </c>
    </row>
    <row r="13" spans="1:2" ht="15.75">
      <c r="A13" s="120"/>
      <c r="B13" s="100"/>
    </row>
    <row r="14" spans="1:2" ht="31.5">
      <c r="A14" s="114" t="s">
        <v>16</v>
      </c>
      <c r="B14" s="115" t="s">
        <v>17</v>
      </c>
    </row>
    <row r="15" spans="1:2" ht="15.75">
      <c r="A15" s="116" t="s">
        <v>12</v>
      </c>
      <c r="B15" s="117" t="s">
        <v>18</v>
      </c>
    </row>
    <row r="16" spans="1:2" ht="31.5">
      <c r="A16" s="118" t="s">
        <v>14</v>
      </c>
      <c r="B16" s="119" t="s">
        <v>19</v>
      </c>
    </row>
    <row r="17" spans="1:2" ht="15.75">
      <c r="A17" s="120"/>
      <c r="B17" s="100"/>
    </row>
    <row r="18" spans="1:2" ht="32.25">
      <c r="A18" s="114" t="s">
        <v>20</v>
      </c>
      <c r="B18" s="115" t="s">
        <v>21</v>
      </c>
    </row>
    <row r="19" spans="1:2" ht="15.75">
      <c r="A19" s="116" t="s">
        <v>12</v>
      </c>
      <c r="B19" s="117" t="s">
        <v>22</v>
      </c>
    </row>
    <row r="20" spans="1:2" ht="16.5">
      <c r="A20" s="118" t="s">
        <v>14</v>
      </c>
      <c r="B20" s="121" t="s">
        <v>23</v>
      </c>
    </row>
    <row r="21" spans="1:2" ht="15.75">
      <c r="A21" s="120"/>
      <c r="B21" s="100"/>
    </row>
    <row r="22" spans="1:2" ht="31.5">
      <c r="A22" s="114" t="s">
        <v>24</v>
      </c>
      <c r="B22" s="115" t="s">
        <v>25</v>
      </c>
    </row>
    <row r="23" spans="1:2" ht="15.75">
      <c r="A23" s="116" t="s">
        <v>12</v>
      </c>
      <c r="B23" s="117" t="s">
        <v>26</v>
      </c>
    </row>
    <row r="24" spans="1:2" ht="32.25">
      <c r="A24" s="118" t="s">
        <v>14</v>
      </c>
      <c r="B24" s="121" t="s">
        <v>27</v>
      </c>
    </row>
    <row r="25" spans="1:2" ht="15.75">
      <c r="A25" s="120"/>
      <c r="B25" s="100"/>
    </row>
    <row r="26" spans="1:2" ht="32.25">
      <c r="A26" s="114" t="s">
        <v>28</v>
      </c>
      <c r="B26" s="115" t="s">
        <v>29</v>
      </c>
    </row>
    <row r="27" spans="1:2" ht="16.5">
      <c r="A27" s="116" t="s">
        <v>12</v>
      </c>
      <c r="B27" s="117" t="s">
        <v>30</v>
      </c>
    </row>
    <row r="28" spans="1:2" ht="16.5">
      <c r="A28" s="122" t="s">
        <v>14</v>
      </c>
      <c r="B28" s="123" t="s">
        <v>31</v>
      </c>
    </row>
    <row r="29" spans="1:2" ht="15.75">
      <c r="A29" s="53"/>
      <c r="B29" s="53"/>
    </row>
  </sheetData>
  <mergeCells count="2">
    <mergeCell ref="A1:B1"/>
    <mergeCell ref="A8:B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DFA89-007B-4A49-9463-4EF73C7A5A02}">
  <dimension ref="A1"/>
  <sheetViews>
    <sheetView showGridLines="0" workbookViewId="0">
      <selection activeCell="B3" sqref="B3"/>
    </sheetView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23"/>
  <sheetViews>
    <sheetView topLeftCell="A4" workbookViewId="0">
      <selection activeCell="D18" sqref="D18"/>
    </sheetView>
  </sheetViews>
  <sheetFormatPr defaultColWidth="9.140625" defaultRowHeight="15.75"/>
  <cols>
    <col min="1" max="1" width="2.42578125" style="1" customWidth="1"/>
    <col min="2" max="2" width="13" style="1" customWidth="1"/>
    <col min="3" max="3" width="39.28515625" style="14" customWidth="1"/>
    <col min="4" max="4" width="30.42578125" style="14" customWidth="1"/>
    <col min="5" max="5" width="16.140625" style="14" customWidth="1"/>
    <col min="6" max="6" width="18.28515625" style="14" customWidth="1"/>
    <col min="7" max="7" width="19.85546875" style="14" customWidth="1"/>
    <col min="8" max="8" width="45.140625" style="14" bestFit="1" customWidth="1"/>
    <col min="9" max="9" width="9.140625" style="1"/>
    <col min="10" max="10" width="15.7109375" style="1" customWidth="1"/>
    <col min="11" max="11" width="12.5703125" style="1" customWidth="1"/>
    <col min="12" max="12" width="3.85546875" style="1" customWidth="1"/>
    <col min="13" max="13" width="12.85546875" style="1" customWidth="1"/>
    <col min="14" max="14" width="14.140625" style="1" customWidth="1"/>
    <col min="15" max="16384" width="9.140625" style="1"/>
  </cols>
  <sheetData>
    <row r="1" spans="2:14" ht="7.5" customHeight="1"/>
    <row r="2" spans="2:14" ht="39.75" customHeight="1">
      <c r="C2" s="7" t="s">
        <v>32</v>
      </c>
      <c r="D2" s="7" t="s">
        <v>33</v>
      </c>
      <c r="E2" s="7" t="s">
        <v>34</v>
      </c>
      <c r="F2" s="7" t="s">
        <v>35</v>
      </c>
      <c r="G2" s="7" t="s">
        <v>36</v>
      </c>
      <c r="H2" s="7" t="s">
        <v>37</v>
      </c>
      <c r="J2" s="69" t="s">
        <v>38</v>
      </c>
      <c r="K2" s="69"/>
      <c r="L2" s="11"/>
      <c r="M2" s="70" t="s">
        <v>36</v>
      </c>
      <c r="N2" s="70"/>
    </row>
    <row r="3" spans="2:14" ht="62.25" customHeight="1">
      <c r="B3" s="71" t="s">
        <v>39</v>
      </c>
      <c r="C3" s="6" t="s">
        <v>40</v>
      </c>
      <c r="D3" s="6" t="s">
        <v>41</v>
      </c>
      <c r="E3" s="8">
        <v>2</v>
      </c>
      <c r="F3" s="8">
        <v>1</v>
      </c>
      <c r="G3" s="8">
        <f>E3*F3</f>
        <v>2</v>
      </c>
      <c r="H3" s="5" t="s">
        <v>42</v>
      </c>
      <c r="J3" s="59" t="s">
        <v>43</v>
      </c>
      <c r="K3" s="9">
        <v>1</v>
      </c>
      <c r="M3" s="59" t="s">
        <v>43</v>
      </c>
      <c r="N3" s="4" t="s">
        <v>44</v>
      </c>
    </row>
    <row r="4" spans="2:14" ht="47.25">
      <c r="B4" s="72"/>
      <c r="C4" s="6" t="s">
        <v>45</v>
      </c>
      <c r="D4" s="54" t="s">
        <v>46</v>
      </c>
      <c r="E4" s="8">
        <v>3</v>
      </c>
      <c r="F4" s="8">
        <v>1</v>
      </c>
      <c r="G4" s="8">
        <f>E4*F4</f>
        <v>3</v>
      </c>
      <c r="H4" s="6" t="s">
        <v>47</v>
      </c>
      <c r="J4" s="12" t="s">
        <v>48</v>
      </c>
      <c r="K4" s="9">
        <v>2</v>
      </c>
      <c r="M4" s="12" t="s">
        <v>48</v>
      </c>
      <c r="N4" s="2" t="s">
        <v>49</v>
      </c>
    </row>
    <row r="5" spans="2:14" ht="47.25">
      <c r="B5" s="72"/>
      <c r="C5" s="5" t="s">
        <v>50</v>
      </c>
      <c r="D5" s="6" t="s">
        <v>51</v>
      </c>
      <c r="E5" s="8">
        <v>3</v>
      </c>
      <c r="F5" s="8">
        <v>1</v>
      </c>
      <c r="G5" s="8">
        <f>E5*F5</f>
        <v>3</v>
      </c>
      <c r="H5" s="5" t="s">
        <v>52</v>
      </c>
      <c r="J5" s="13" t="s">
        <v>53</v>
      </c>
      <c r="K5" s="10">
        <v>3</v>
      </c>
      <c r="M5" s="13" t="s">
        <v>53</v>
      </c>
      <c r="N5" s="3" t="s">
        <v>54</v>
      </c>
    </row>
    <row r="6" spans="2:14" ht="63">
      <c r="B6" s="72"/>
      <c r="C6" s="5" t="s">
        <v>55</v>
      </c>
      <c r="D6" s="5" t="s">
        <v>56</v>
      </c>
      <c r="E6" s="8">
        <v>3</v>
      </c>
      <c r="F6" s="8">
        <v>2</v>
      </c>
      <c r="G6" s="8">
        <f>E6*F6</f>
        <v>6</v>
      </c>
      <c r="H6" s="5" t="s">
        <v>57</v>
      </c>
    </row>
    <row r="7" spans="2:14" ht="31.5">
      <c r="B7" s="72"/>
      <c r="C7" s="5" t="s">
        <v>58</v>
      </c>
      <c r="D7" s="6" t="s">
        <v>59</v>
      </c>
      <c r="E7" s="8">
        <v>3</v>
      </c>
      <c r="F7" s="8">
        <v>1</v>
      </c>
      <c r="G7" s="8">
        <f>E7*F7</f>
        <v>3</v>
      </c>
      <c r="H7" s="6" t="s">
        <v>60</v>
      </c>
    </row>
    <row r="8" spans="2:14" ht="47.25">
      <c r="B8" s="72"/>
      <c r="C8" s="5" t="s">
        <v>61</v>
      </c>
      <c r="D8" s="6" t="s">
        <v>62</v>
      </c>
      <c r="E8" s="8">
        <v>3</v>
      </c>
      <c r="F8" s="8">
        <v>2</v>
      </c>
      <c r="G8" s="8">
        <f t="shared" ref="G8" si="0">E8*F8</f>
        <v>6</v>
      </c>
      <c r="H8" s="6" t="s">
        <v>63</v>
      </c>
    </row>
    <row r="9" spans="2:14" ht="30.75">
      <c r="B9" s="72"/>
      <c r="C9" s="5" t="s">
        <v>64</v>
      </c>
      <c r="D9" s="6" t="s">
        <v>65</v>
      </c>
      <c r="E9" s="8">
        <v>3</v>
      </c>
      <c r="F9" s="8">
        <v>2</v>
      </c>
      <c r="G9" s="8">
        <f t="shared" ref="G9:G12" si="1">E9*F9</f>
        <v>6</v>
      </c>
      <c r="H9" s="6" t="s">
        <v>66</v>
      </c>
    </row>
    <row r="10" spans="2:14" ht="47.25" customHeight="1">
      <c r="B10" s="73" t="s">
        <v>67</v>
      </c>
      <c r="C10" s="65" t="s">
        <v>68</v>
      </c>
      <c r="D10" s="6" t="s">
        <v>69</v>
      </c>
      <c r="E10" s="8">
        <v>1</v>
      </c>
      <c r="F10" s="8">
        <v>1</v>
      </c>
      <c r="G10" s="8">
        <f t="shared" si="1"/>
        <v>1</v>
      </c>
      <c r="H10" s="15" t="s">
        <v>70</v>
      </c>
    </row>
    <row r="11" spans="2:14" ht="63" customHeight="1">
      <c r="B11" s="73"/>
      <c r="C11" s="65" t="s">
        <v>71</v>
      </c>
      <c r="D11" s="6" t="s">
        <v>72</v>
      </c>
      <c r="E11" s="8">
        <v>3</v>
      </c>
      <c r="F11" s="8">
        <v>1</v>
      </c>
      <c r="G11" s="8">
        <f t="shared" si="1"/>
        <v>3</v>
      </c>
      <c r="H11" s="55" t="s">
        <v>73</v>
      </c>
    </row>
    <row r="12" spans="2:14" ht="61.5">
      <c r="B12" s="73"/>
      <c r="C12" s="66" t="s">
        <v>74</v>
      </c>
      <c r="D12" s="56" t="s">
        <v>75</v>
      </c>
      <c r="E12" s="57">
        <v>3</v>
      </c>
      <c r="F12" s="57">
        <v>2</v>
      </c>
      <c r="G12" s="57">
        <f t="shared" si="1"/>
        <v>6</v>
      </c>
      <c r="H12" s="56" t="s">
        <v>76</v>
      </c>
    </row>
    <row r="13" spans="2:14" ht="45.75">
      <c r="B13" s="73"/>
      <c r="C13" s="68" t="s">
        <v>77</v>
      </c>
      <c r="D13" s="58" t="s">
        <v>78</v>
      </c>
      <c r="E13" s="8">
        <v>3</v>
      </c>
      <c r="F13" s="8">
        <v>2</v>
      </c>
      <c r="G13" s="8">
        <f t="shared" ref="G13" si="2">E13*F13</f>
        <v>6</v>
      </c>
      <c r="H13" s="60" t="s">
        <v>79</v>
      </c>
    </row>
    <row r="14" spans="2:14" ht="42.75" customHeight="1">
      <c r="B14" s="74"/>
      <c r="C14" s="5" t="s">
        <v>80</v>
      </c>
      <c r="D14" s="67" t="s">
        <v>81</v>
      </c>
      <c r="E14" s="8">
        <v>3</v>
      </c>
      <c r="F14" s="8">
        <v>1</v>
      </c>
      <c r="G14" s="8">
        <f t="shared" ref="G14" si="3">E14*F14</f>
        <v>3</v>
      </c>
      <c r="H14" s="60" t="s">
        <v>79</v>
      </c>
    </row>
    <row r="15" spans="2:14" ht="15.75" customHeight="1">
      <c r="B15" s="64"/>
    </row>
    <row r="16" spans="2:14" ht="15.75" customHeight="1">
      <c r="B16" s="64"/>
      <c r="D16" s="14" t="s">
        <v>82</v>
      </c>
    </row>
    <row r="17" spans="2:5" ht="15.75" customHeight="1">
      <c r="B17" s="64"/>
    </row>
    <row r="20" spans="2:5">
      <c r="E20" s="14" t="s">
        <v>82</v>
      </c>
    </row>
    <row r="21" spans="2:5">
      <c r="E21" s="14" t="s">
        <v>83</v>
      </c>
    </row>
    <row r="22" spans="2:5">
      <c r="E22" s="14" t="s">
        <v>84</v>
      </c>
    </row>
    <row r="23" spans="2:5">
      <c r="E23" s="14" t="s">
        <v>85</v>
      </c>
    </row>
  </sheetData>
  <autoFilter ref="E2:G2" xr:uid="{00000000-0001-0000-0000-000000000000}"/>
  <mergeCells count="4">
    <mergeCell ref="J2:K2"/>
    <mergeCell ref="M2:N2"/>
    <mergeCell ref="B3:B9"/>
    <mergeCell ref="B10:B14"/>
  </mergeCells>
  <conditionalFormatting sqref="G3:G14">
    <cfRule type="cellIs" dxfId="18" priority="3" operator="greaterThanOrEqual">
      <formula>6</formula>
    </cfRule>
  </conditionalFormatting>
  <conditionalFormatting sqref="G3:G14">
    <cfRule type="cellIs" dxfId="17" priority="2" operator="between">
      <formula>3</formula>
      <formula>5</formula>
    </cfRule>
  </conditionalFormatting>
  <conditionalFormatting sqref="G3:G14">
    <cfRule type="cellIs" dxfId="16" priority="1" operator="between">
      <formula>1</formula>
      <formula>2</formula>
    </cfRule>
  </conditionalFormatting>
  <dataValidations count="1">
    <dataValidation type="list" allowBlank="1" showInputMessage="1" showErrorMessage="1" sqref="E3:E14 F3:F17" xr:uid="{947CF420-AD2A-48FA-9957-799D5F7A0144}">
      <formula1>$K$3:$K$5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B96FE-C4F0-4D8E-8D58-045A46554DCD}">
  <dimension ref="A1:L77"/>
  <sheetViews>
    <sheetView tabSelected="1" topLeftCell="A28" workbookViewId="0">
      <selection activeCell="G37" sqref="G37"/>
    </sheetView>
  </sheetViews>
  <sheetFormatPr defaultColWidth="9.140625" defaultRowHeight="15"/>
  <cols>
    <col min="1" max="1" width="36.7109375" customWidth="1"/>
    <col min="3" max="4" width="14.85546875" customWidth="1"/>
    <col min="5" max="5" width="14.5703125" customWidth="1"/>
    <col min="6" max="6" width="21.28515625" bestFit="1" customWidth="1"/>
  </cols>
  <sheetData>
    <row r="1" spans="1:5" ht="30.75" customHeight="1">
      <c r="A1" s="16" t="s">
        <v>86</v>
      </c>
      <c r="B1" s="17" t="s">
        <v>87</v>
      </c>
      <c r="C1" s="17" t="s">
        <v>88</v>
      </c>
      <c r="D1" s="30" t="s">
        <v>89</v>
      </c>
      <c r="E1" s="34" t="s">
        <v>90</v>
      </c>
    </row>
    <row r="2" spans="1:5">
      <c r="A2" s="18" t="s">
        <v>91</v>
      </c>
      <c r="B2" s="19"/>
      <c r="C2" s="19"/>
      <c r="D2" s="19"/>
      <c r="E2" s="63">
        <f>SUM(E3:E5)</f>
        <v>4.5</v>
      </c>
    </row>
    <row r="3" spans="1:5">
      <c r="A3" s="20" t="s">
        <v>92</v>
      </c>
      <c r="B3" s="24">
        <v>3</v>
      </c>
      <c r="C3" s="23"/>
      <c r="D3" s="24">
        <v>0.5</v>
      </c>
      <c r="E3" s="25">
        <f>B3*D3</f>
        <v>1.5</v>
      </c>
    </row>
    <row r="4" spans="1:5">
      <c r="A4" s="20" t="s">
        <v>93</v>
      </c>
      <c r="B4" s="24">
        <v>3</v>
      </c>
      <c r="C4" s="23"/>
      <c r="D4" s="24">
        <v>0.5</v>
      </c>
      <c r="E4" s="25">
        <f t="shared" ref="E4:E5" si="0">B4*D4</f>
        <v>1.5</v>
      </c>
    </row>
    <row r="5" spans="1:5">
      <c r="A5" s="20" t="s">
        <v>94</v>
      </c>
      <c r="B5" s="24">
        <v>3</v>
      </c>
      <c r="C5" s="23"/>
      <c r="D5" s="24">
        <v>0.5</v>
      </c>
      <c r="E5" s="25">
        <f t="shared" si="0"/>
        <v>1.5</v>
      </c>
    </row>
    <row r="6" spans="1:5">
      <c r="A6" s="18" t="s">
        <v>95</v>
      </c>
      <c r="B6" s="31"/>
      <c r="C6" s="26"/>
      <c r="D6" s="26"/>
      <c r="E6" s="35">
        <f>SUM(E7:E9)</f>
        <v>15</v>
      </c>
    </row>
    <row r="7" spans="1:5" ht="32.25" customHeight="1">
      <c r="A7" s="22" t="s">
        <v>96</v>
      </c>
      <c r="B7" s="24">
        <v>3</v>
      </c>
      <c r="C7" s="24"/>
      <c r="D7" s="24">
        <v>4</v>
      </c>
      <c r="E7" s="25">
        <f>B7*D7</f>
        <v>12</v>
      </c>
    </row>
    <row r="8" spans="1:5" ht="18.75" customHeight="1">
      <c r="A8" s="21" t="s">
        <v>97</v>
      </c>
      <c r="B8" s="24">
        <v>3</v>
      </c>
      <c r="C8" s="24"/>
      <c r="D8" s="24">
        <v>0.5</v>
      </c>
      <c r="E8" s="25">
        <f t="shared" ref="E8:E9" si="1">B8*D8</f>
        <v>1.5</v>
      </c>
    </row>
    <row r="9" spans="1:5">
      <c r="A9" s="21" t="s">
        <v>98</v>
      </c>
      <c r="B9" s="24">
        <v>3</v>
      </c>
      <c r="C9" s="24"/>
      <c r="D9" s="24">
        <v>0.5</v>
      </c>
      <c r="E9" s="25">
        <f t="shared" si="1"/>
        <v>1.5</v>
      </c>
    </row>
    <row r="10" spans="1:5">
      <c r="A10" s="18" t="s">
        <v>99</v>
      </c>
      <c r="B10" s="31"/>
      <c r="C10" s="26"/>
      <c r="D10" s="26"/>
      <c r="E10" s="35">
        <f>SUM(E11:E15)</f>
        <v>13</v>
      </c>
    </row>
    <row r="11" spans="1:5">
      <c r="A11" s="21" t="s">
        <v>100</v>
      </c>
      <c r="B11" s="24">
        <v>2</v>
      </c>
      <c r="C11" s="24"/>
      <c r="D11" s="24">
        <v>1</v>
      </c>
      <c r="E11" s="25">
        <f>+B11*D11</f>
        <v>2</v>
      </c>
    </row>
    <row r="12" spans="1:5">
      <c r="A12" s="21" t="s">
        <v>101</v>
      </c>
      <c r="B12" s="24">
        <v>2</v>
      </c>
      <c r="C12" s="24"/>
      <c r="D12" s="24">
        <v>2</v>
      </c>
      <c r="E12" s="25">
        <f t="shared" ref="E12:E14" si="2">+B12*D12</f>
        <v>4</v>
      </c>
    </row>
    <row r="13" spans="1:5">
      <c r="A13" s="21" t="s">
        <v>102</v>
      </c>
      <c r="B13" s="24">
        <v>2</v>
      </c>
      <c r="C13" s="24"/>
      <c r="D13" s="24">
        <v>1</v>
      </c>
      <c r="E13" s="25">
        <f t="shared" si="2"/>
        <v>2</v>
      </c>
    </row>
    <row r="14" spans="1:5">
      <c r="A14" s="21" t="s">
        <v>103</v>
      </c>
      <c r="B14" s="24">
        <v>2</v>
      </c>
      <c r="C14" s="24"/>
      <c r="D14" s="24">
        <v>1</v>
      </c>
      <c r="E14" s="25">
        <f t="shared" si="2"/>
        <v>2</v>
      </c>
    </row>
    <row r="15" spans="1:5">
      <c r="A15" s="32" t="s">
        <v>104</v>
      </c>
      <c r="B15" s="33"/>
      <c r="C15" s="33">
        <f>SUM(C16:C21)</f>
        <v>6</v>
      </c>
      <c r="D15" s="33"/>
      <c r="E15" s="62">
        <f>SUM(E16:E21)</f>
        <v>3</v>
      </c>
    </row>
    <row r="16" spans="1:5" ht="30.75">
      <c r="A16" s="27" t="s">
        <v>105</v>
      </c>
      <c r="C16" s="24">
        <v>1</v>
      </c>
      <c r="D16" s="24">
        <v>0.5</v>
      </c>
      <c r="E16" s="25">
        <f>C16*D16</f>
        <v>0.5</v>
      </c>
    </row>
    <row r="17" spans="1:5">
      <c r="A17" s="61" t="s">
        <v>106</v>
      </c>
      <c r="C17" s="24">
        <v>1</v>
      </c>
      <c r="D17" s="24">
        <v>0.5</v>
      </c>
      <c r="E17" s="25">
        <f t="shared" ref="E17:E24" si="3">C17*D17</f>
        <v>0.5</v>
      </c>
    </row>
    <row r="18" spans="1:5">
      <c r="A18" s="27" t="s">
        <v>107</v>
      </c>
      <c r="C18" s="24">
        <v>1</v>
      </c>
      <c r="D18" s="24">
        <v>0.5</v>
      </c>
      <c r="E18" s="25">
        <f t="shared" si="3"/>
        <v>0.5</v>
      </c>
    </row>
    <row r="19" spans="1:5">
      <c r="A19" s="27" t="s">
        <v>108</v>
      </c>
      <c r="C19" s="24">
        <v>1</v>
      </c>
      <c r="D19" s="24">
        <v>0.5</v>
      </c>
      <c r="E19" s="25">
        <f t="shared" si="3"/>
        <v>0.5</v>
      </c>
    </row>
    <row r="20" spans="1:5">
      <c r="A20" s="27" t="s">
        <v>109</v>
      </c>
      <c r="C20" s="24">
        <v>1</v>
      </c>
      <c r="D20" s="24">
        <v>0.5</v>
      </c>
      <c r="E20" s="25">
        <f t="shared" si="3"/>
        <v>0.5</v>
      </c>
    </row>
    <row r="21" spans="1:5">
      <c r="A21" s="27" t="s">
        <v>110</v>
      </c>
      <c r="C21" s="24">
        <v>1</v>
      </c>
      <c r="D21" s="24">
        <v>0.5</v>
      </c>
      <c r="E21" s="25">
        <f t="shared" si="3"/>
        <v>0.5</v>
      </c>
    </row>
    <row r="22" spans="1:5">
      <c r="A22" s="18" t="s">
        <v>111</v>
      </c>
      <c r="B22" s="31"/>
      <c r="C22" s="31"/>
      <c r="D22" s="31"/>
      <c r="E22" s="51">
        <f>SUM(E23:E26)</f>
        <v>7.5</v>
      </c>
    </row>
    <row r="23" spans="1:5">
      <c r="A23" s="28" t="s">
        <v>100</v>
      </c>
      <c r="B23" s="24">
        <v>1</v>
      </c>
      <c r="C23" s="24"/>
      <c r="D23" s="24">
        <v>2</v>
      </c>
      <c r="E23" s="25">
        <f>B23*D23</f>
        <v>2</v>
      </c>
    </row>
    <row r="24" spans="1:5">
      <c r="A24" s="29" t="s">
        <v>112</v>
      </c>
      <c r="B24" s="24"/>
      <c r="C24" s="24">
        <f>SUM(C16:C21)</f>
        <v>6</v>
      </c>
      <c r="D24" s="24">
        <v>0.5</v>
      </c>
      <c r="E24" s="25">
        <f t="shared" si="3"/>
        <v>3</v>
      </c>
    </row>
    <row r="25" spans="1:5">
      <c r="A25" s="28" t="s">
        <v>113</v>
      </c>
      <c r="B25" s="24">
        <v>2</v>
      </c>
      <c r="C25" s="24"/>
      <c r="D25" s="24">
        <v>1</v>
      </c>
      <c r="E25" s="25">
        <f>B25*D25</f>
        <v>2</v>
      </c>
    </row>
    <row r="26" spans="1:5">
      <c r="A26" s="28" t="s">
        <v>114</v>
      </c>
      <c r="B26" s="24">
        <v>1</v>
      </c>
      <c r="C26" s="24"/>
      <c r="D26" s="24">
        <v>0.5</v>
      </c>
      <c r="E26" s="25">
        <f>B26*D26</f>
        <v>0.5</v>
      </c>
    </row>
    <row r="27" spans="1:5">
      <c r="A27" s="18" t="s">
        <v>115</v>
      </c>
      <c r="B27" s="31"/>
      <c r="C27" s="31"/>
      <c r="D27" s="31"/>
      <c r="E27" s="35">
        <f>SUM(E28:E29)</f>
        <v>6</v>
      </c>
    </row>
    <row r="28" spans="1:5">
      <c r="A28" s="29" t="s">
        <v>116</v>
      </c>
      <c r="B28" s="24">
        <v>3</v>
      </c>
      <c r="C28" s="24"/>
      <c r="D28" s="24">
        <v>1</v>
      </c>
      <c r="E28" s="25">
        <f>+B28*D28</f>
        <v>3</v>
      </c>
    </row>
    <row r="29" spans="1:5">
      <c r="A29" s="29" t="s">
        <v>117</v>
      </c>
      <c r="B29" s="24">
        <v>3</v>
      </c>
      <c r="C29" s="24"/>
      <c r="D29" s="24">
        <v>1</v>
      </c>
      <c r="E29" s="25">
        <f>B29*D29</f>
        <v>3</v>
      </c>
    </row>
    <row r="30" spans="1:5">
      <c r="A30" s="18" t="s">
        <v>118</v>
      </c>
      <c r="B30" s="31"/>
      <c r="C30" s="26"/>
      <c r="D30" s="26"/>
      <c r="E30" s="35">
        <f>SUM(E31:E32)</f>
        <v>15</v>
      </c>
    </row>
    <row r="31" spans="1:5">
      <c r="A31" s="21" t="s">
        <v>119</v>
      </c>
      <c r="B31" s="24">
        <v>3</v>
      </c>
      <c r="C31" s="24"/>
      <c r="D31" s="24">
        <v>3</v>
      </c>
      <c r="E31" s="25">
        <f>+B31*D31</f>
        <v>9</v>
      </c>
    </row>
    <row r="32" spans="1:5">
      <c r="A32" s="21" t="s">
        <v>120</v>
      </c>
      <c r="B32" s="24">
        <v>3</v>
      </c>
      <c r="C32" s="24"/>
      <c r="D32" s="24">
        <v>2</v>
      </c>
      <c r="E32" s="25">
        <f>+B32*D32</f>
        <v>6</v>
      </c>
    </row>
    <row r="33" spans="1:6">
      <c r="A33" s="47" t="s">
        <v>121</v>
      </c>
      <c r="B33" s="48"/>
      <c r="C33" s="49"/>
      <c r="D33" s="49"/>
      <c r="E33" s="51">
        <f>SUM(E2,E6,E10,E22,E30,E27)</f>
        <v>61</v>
      </c>
      <c r="F33" s="50" t="s">
        <v>122</v>
      </c>
    </row>
    <row r="34" spans="1:6">
      <c r="B34" s="24"/>
      <c r="C34" s="23"/>
      <c r="D34" s="23"/>
      <c r="E34" s="23"/>
    </row>
    <row r="36" spans="1:6" ht="18.75">
      <c r="C36" s="40">
        <f>C33*E36</f>
        <v>0</v>
      </c>
      <c r="D36" s="41"/>
      <c r="E36" s="42">
        <v>0</v>
      </c>
      <c r="F36" s="43" t="s">
        <v>123</v>
      </c>
    </row>
    <row r="37" spans="1:6" ht="15.75">
      <c r="C37" s="44">
        <f>SUM(C33:C36)</f>
        <v>0</v>
      </c>
      <c r="D37" s="45"/>
      <c r="E37" s="46"/>
      <c r="F37" s="43" t="s">
        <v>124</v>
      </c>
    </row>
    <row r="40" spans="1:6">
      <c r="A40" s="39" t="s">
        <v>125</v>
      </c>
      <c r="B40" s="75" t="s">
        <v>126</v>
      </c>
      <c r="C40" s="75"/>
      <c r="D40" s="37">
        <v>3</v>
      </c>
    </row>
    <row r="41" spans="1:6">
      <c r="B41" s="75" t="s">
        <v>127</v>
      </c>
      <c r="C41" s="75"/>
      <c r="D41" s="38">
        <v>9</v>
      </c>
    </row>
    <row r="42" spans="1:6">
      <c r="B42" s="75" t="s">
        <v>128</v>
      </c>
      <c r="C42" s="75"/>
      <c r="D42" s="38">
        <f>D41*D40</f>
        <v>27</v>
      </c>
    </row>
    <row r="43" spans="1:6">
      <c r="B43" s="75" t="s">
        <v>129</v>
      </c>
      <c r="C43" s="75"/>
      <c r="D43" s="142">
        <f>E33/D42</f>
        <v>2.2592592592592591</v>
      </c>
    </row>
    <row r="58" spans="8:12">
      <c r="H58" s="36"/>
      <c r="I58" s="36"/>
      <c r="J58" s="36"/>
      <c r="K58" s="36"/>
      <c r="L58" s="36"/>
    </row>
    <row r="59" spans="8:12">
      <c r="H59" s="36"/>
      <c r="I59" s="36"/>
      <c r="J59" s="36"/>
      <c r="K59" s="36"/>
      <c r="L59" s="36"/>
    </row>
    <row r="68" spans="6:6">
      <c r="F68" s="50" t="s">
        <v>122</v>
      </c>
    </row>
    <row r="71" spans="6:6">
      <c r="F71" s="43" t="s">
        <v>123</v>
      </c>
    </row>
    <row r="72" spans="6:6">
      <c r="F72" s="43" t="s">
        <v>124</v>
      </c>
    </row>
    <row r="77" spans="6:6">
      <c r="F77" t="s">
        <v>130</v>
      </c>
    </row>
  </sheetData>
  <mergeCells count="4">
    <mergeCell ref="B40:C40"/>
    <mergeCell ref="B41:C41"/>
    <mergeCell ref="B42:C42"/>
    <mergeCell ref="B43:C4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57EFD-716D-4851-AB69-26C38E7BDA22}">
  <dimension ref="A1:M25"/>
  <sheetViews>
    <sheetView topLeftCell="A7" zoomScale="55" zoomScaleNormal="55" workbookViewId="0">
      <selection activeCell="D14" sqref="D14"/>
    </sheetView>
  </sheetViews>
  <sheetFormatPr defaultColWidth="8.85546875" defaultRowHeight="39.75" customHeight="1"/>
  <cols>
    <col min="1" max="1" width="8.140625" style="24" customWidth="1"/>
    <col min="2" max="2" width="22.7109375" style="52" customWidth="1"/>
    <col min="3" max="3" width="37.85546875" customWidth="1"/>
    <col min="4" max="4" width="29.85546875" style="24" bestFit="1" customWidth="1"/>
    <col min="5" max="5" width="37.5703125" customWidth="1"/>
    <col min="6" max="6" width="26.85546875" customWidth="1"/>
    <col min="7" max="7" width="11.140625" customWidth="1"/>
    <col min="8" max="8" width="19.85546875" style="24" customWidth="1"/>
    <col min="9" max="9" width="27" customWidth="1"/>
    <col min="10" max="10" width="19.42578125" customWidth="1"/>
    <col min="11" max="11" width="17.85546875" customWidth="1"/>
    <col min="12" max="12" width="19.5703125" customWidth="1"/>
    <col min="13" max="13" width="26.7109375" customWidth="1"/>
    <col min="33" max="33" width="14.42578125" customWidth="1"/>
  </cols>
  <sheetData>
    <row r="1" spans="1:13" ht="30.75">
      <c r="A1" s="80" t="s">
        <v>131</v>
      </c>
      <c r="B1" s="81" t="s">
        <v>132</v>
      </c>
      <c r="C1" s="81" t="s">
        <v>133</v>
      </c>
      <c r="D1" s="81" t="s">
        <v>134</v>
      </c>
      <c r="E1" s="81" t="s">
        <v>135</v>
      </c>
      <c r="F1" s="81" t="s">
        <v>136</v>
      </c>
      <c r="G1" s="81" t="s">
        <v>137</v>
      </c>
      <c r="H1" s="82" t="s">
        <v>138</v>
      </c>
      <c r="I1" s="82" t="s">
        <v>139</v>
      </c>
      <c r="J1" s="83" t="s">
        <v>140</v>
      </c>
      <c r="K1" s="83" t="s">
        <v>141</v>
      </c>
      <c r="L1" s="84" t="s">
        <v>142</v>
      </c>
      <c r="M1" s="85" t="s">
        <v>143</v>
      </c>
    </row>
    <row r="2" spans="1:13" ht="6.75" hidden="1" customHeight="1">
      <c r="A2" s="80"/>
      <c r="B2" s="81"/>
      <c r="C2" s="81"/>
      <c r="D2" s="81"/>
      <c r="E2" s="81"/>
      <c r="F2" s="81"/>
      <c r="G2" s="81"/>
      <c r="H2" s="82"/>
      <c r="I2" s="82"/>
      <c r="J2" s="83"/>
      <c r="K2" s="83"/>
      <c r="L2" s="84"/>
      <c r="M2" s="85"/>
    </row>
    <row r="3" spans="1:13" ht="80.25" customHeight="1">
      <c r="A3" s="86" t="s">
        <v>144</v>
      </c>
      <c r="B3" s="86" t="s">
        <v>100</v>
      </c>
      <c r="C3" s="86" t="s">
        <v>145</v>
      </c>
      <c r="D3" s="86" t="s">
        <v>146</v>
      </c>
      <c r="E3" s="86" t="s">
        <v>147</v>
      </c>
      <c r="F3" s="87" t="s">
        <v>148</v>
      </c>
      <c r="G3" s="93" t="s">
        <v>149</v>
      </c>
      <c r="H3" s="140" t="s">
        <v>150</v>
      </c>
      <c r="I3" s="89" t="s">
        <v>151</v>
      </c>
      <c r="J3" s="88"/>
      <c r="K3" s="88"/>
      <c r="L3" s="89" t="s">
        <v>152</v>
      </c>
      <c r="M3" s="90"/>
    </row>
    <row r="4" spans="1:13" ht="90.75" customHeight="1">
      <c r="A4" s="86" t="s">
        <v>153</v>
      </c>
      <c r="B4" s="86" t="s">
        <v>154</v>
      </c>
      <c r="C4" s="86" t="s">
        <v>155</v>
      </c>
      <c r="D4" s="86" t="s">
        <v>156</v>
      </c>
      <c r="E4" s="86" t="s">
        <v>157</v>
      </c>
      <c r="F4" s="87" t="s">
        <v>158</v>
      </c>
      <c r="G4" s="93" t="s">
        <v>149</v>
      </c>
      <c r="H4" s="140"/>
      <c r="I4" s="89" t="s">
        <v>83</v>
      </c>
      <c r="J4" s="88"/>
      <c r="K4" s="88"/>
      <c r="L4" s="89" t="s">
        <v>152</v>
      </c>
      <c r="M4" s="90"/>
    </row>
    <row r="5" spans="1:13" ht="99.75" customHeight="1">
      <c r="A5" s="86" t="s">
        <v>159</v>
      </c>
      <c r="B5" s="86" t="s">
        <v>154</v>
      </c>
      <c r="C5" s="86" t="s">
        <v>160</v>
      </c>
      <c r="D5" s="86" t="s">
        <v>161</v>
      </c>
      <c r="E5" s="86" t="s">
        <v>162</v>
      </c>
      <c r="F5" s="91" t="s">
        <v>163</v>
      </c>
      <c r="G5" s="93" t="s">
        <v>164</v>
      </c>
      <c r="H5" s="140" t="s">
        <v>150</v>
      </c>
      <c r="I5" s="89" t="s">
        <v>83</v>
      </c>
      <c r="J5" s="88"/>
      <c r="K5" s="88"/>
      <c r="L5" s="89" t="s">
        <v>152</v>
      </c>
      <c r="M5" s="90"/>
    </row>
    <row r="6" spans="1:13" ht="92.25" customHeight="1">
      <c r="A6" s="86" t="s">
        <v>165</v>
      </c>
      <c r="B6" s="86" t="s">
        <v>154</v>
      </c>
      <c r="C6" s="86" t="s">
        <v>160</v>
      </c>
      <c r="D6" s="86" t="s">
        <v>166</v>
      </c>
      <c r="E6" s="86" t="s">
        <v>167</v>
      </c>
      <c r="F6" s="86" t="s">
        <v>168</v>
      </c>
      <c r="G6" s="93" t="s">
        <v>164</v>
      </c>
      <c r="H6" s="140"/>
      <c r="I6" s="89" t="s">
        <v>152</v>
      </c>
      <c r="J6" s="88"/>
      <c r="K6" s="88"/>
      <c r="L6" s="89" t="s">
        <v>152</v>
      </c>
      <c r="M6" s="90"/>
    </row>
    <row r="7" spans="1:13" ht="129" customHeight="1">
      <c r="A7" s="86" t="s">
        <v>169</v>
      </c>
      <c r="B7" s="86" t="s">
        <v>154</v>
      </c>
      <c r="C7" s="86" t="s">
        <v>170</v>
      </c>
      <c r="D7" s="86" t="s">
        <v>11</v>
      </c>
      <c r="E7" s="86" t="s">
        <v>171</v>
      </c>
      <c r="F7" s="86" t="s">
        <v>172</v>
      </c>
      <c r="G7" s="93" t="s">
        <v>173</v>
      </c>
      <c r="H7" s="140"/>
      <c r="I7" s="89" t="s">
        <v>152</v>
      </c>
      <c r="J7" s="88"/>
      <c r="K7" s="88"/>
      <c r="L7" s="89" t="s">
        <v>152</v>
      </c>
      <c r="M7" s="90"/>
    </row>
    <row r="8" spans="1:13" ht="108" customHeight="1">
      <c r="A8" s="86" t="s">
        <v>174</v>
      </c>
      <c r="B8" s="86" t="s">
        <v>154</v>
      </c>
      <c r="C8" s="86" t="s">
        <v>170</v>
      </c>
      <c r="D8" s="86" t="s">
        <v>17</v>
      </c>
      <c r="E8" s="86" t="s">
        <v>175</v>
      </c>
      <c r="F8" s="92" t="s">
        <v>176</v>
      </c>
      <c r="G8" s="93" t="s">
        <v>173</v>
      </c>
      <c r="H8" s="140"/>
      <c r="I8" s="89" t="s">
        <v>152</v>
      </c>
      <c r="J8" s="88"/>
      <c r="K8" s="88"/>
      <c r="L8" s="89" t="s">
        <v>152</v>
      </c>
      <c r="M8" s="90"/>
    </row>
    <row r="9" spans="1:13" ht="114.75" customHeight="1">
      <c r="A9" s="86" t="s">
        <v>177</v>
      </c>
      <c r="B9" s="86" t="s">
        <v>154</v>
      </c>
      <c r="C9" s="86" t="s">
        <v>178</v>
      </c>
      <c r="D9" s="86" t="s">
        <v>29</v>
      </c>
      <c r="E9" s="86" t="s">
        <v>179</v>
      </c>
      <c r="F9" s="86" t="s">
        <v>180</v>
      </c>
      <c r="G9" s="93" t="s">
        <v>173</v>
      </c>
      <c r="H9" s="140"/>
      <c r="I9" s="89" t="s">
        <v>152</v>
      </c>
      <c r="J9" s="88"/>
      <c r="K9" s="88"/>
      <c r="L9" s="89" t="s">
        <v>152</v>
      </c>
      <c r="M9" s="90"/>
    </row>
    <row r="10" spans="1:13" ht="39.75" customHeight="1">
      <c r="A10" s="78"/>
      <c r="B10" s="78"/>
      <c r="C10" s="78"/>
      <c r="D10" s="78"/>
      <c r="E10" s="78"/>
      <c r="F10" s="78"/>
      <c r="G10" s="77"/>
      <c r="H10" s="76"/>
      <c r="I10" s="77"/>
      <c r="J10" s="77"/>
      <c r="K10" s="77"/>
    </row>
    <row r="11" spans="1:13" ht="39.75" customHeight="1">
      <c r="A11" s="78"/>
      <c r="B11" s="78"/>
      <c r="C11" s="78"/>
      <c r="D11" s="78"/>
      <c r="E11" s="78"/>
      <c r="F11" s="78"/>
      <c r="G11" s="77"/>
      <c r="H11" s="76"/>
      <c r="I11" s="77"/>
      <c r="J11" s="77"/>
      <c r="K11" s="77"/>
    </row>
    <row r="12" spans="1:13" ht="39.75" customHeight="1">
      <c r="A12" s="79"/>
      <c r="B12" s="79"/>
      <c r="C12" s="79"/>
      <c r="D12" s="79"/>
      <c r="E12" s="79"/>
      <c r="F12" s="79"/>
      <c r="L12" t="s">
        <v>152</v>
      </c>
    </row>
    <row r="13" spans="1:13" ht="39.75" customHeight="1">
      <c r="A13" s="79"/>
      <c r="B13" s="79"/>
      <c r="C13" s="79"/>
      <c r="D13" s="79"/>
      <c r="E13" s="79"/>
      <c r="F13" s="79"/>
      <c r="L13" t="s">
        <v>151</v>
      </c>
    </row>
    <row r="14" spans="1:13" ht="39.75" customHeight="1">
      <c r="A14" s="79"/>
      <c r="B14" s="79"/>
      <c r="C14" s="79"/>
      <c r="D14" s="79"/>
      <c r="E14" s="79"/>
      <c r="F14" s="79"/>
      <c r="L14" t="s">
        <v>83</v>
      </c>
    </row>
    <row r="15" spans="1:13" ht="39.75" customHeight="1">
      <c r="A15" s="79"/>
      <c r="B15" s="79"/>
      <c r="C15" s="79"/>
      <c r="D15" s="79"/>
      <c r="E15" s="79"/>
      <c r="F15" s="79"/>
      <c r="L15" t="s">
        <v>84</v>
      </c>
    </row>
    <row r="16" spans="1:13" ht="39.75" customHeight="1">
      <c r="A16" s="79"/>
      <c r="B16" s="79"/>
      <c r="C16" s="79"/>
      <c r="D16" s="79"/>
      <c r="E16" s="79"/>
      <c r="F16" s="79"/>
    </row>
    <row r="17" spans="1:6" ht="39.75" customHeight="1">
      <c r="A17" s="79"/>
      <c r="B17" s="79"/>
      <c r="C17" s="79"/>
      <c r="D17" s="79"/>
      <c r="E17" s="79"/>
      <c r="F17" s="79"/>
    </row>
    <row r="18" spans="1:6" ht="39.75" customHeight="1">
      <c r="A18" s="79"/>
      <c r="B18" s="79"/>
      <c r="C18" s="79"/>
      <c r="D18" s="79"/>
      <c r="E18" s="79"/>
      <c r="F18" s="79"/>
    </row>
    <row r="19" spans="1:6" ht="39.75" customHeight="1">
      <c r="A19" s="79"/>
      <c r="B19" s="79"/>
      <c r="C19" s="79"/>
      <c r="D19" s="79"/>
      <c r="E19" s="79"/>
      <c r="F19" s="79"/>
    </row>
    <row r="20" spans="1:6" ht="39.75" customHeight="1">
      <c r="A20" s="79"/>
      <c r="B20" s="79"/>
      <c r="C20" s="79"/>
      <c r="D20" s="79"/>
      <c r="E20" s="79"/>
      <c r="F20" s="79"/>
    </row>
    <row r="21" spans="1:6" ht="39.75" customHeight="1">
      <c r="A21" s="79"/>
      <c r="B21" s="79"/>
      <c r="C21" s="79"/>
      <c r="D21" s="79"/>
      <c r="E21" s="79"/>
      <c r="F21" s="79"/>
    </row>
    <row r="22" spans="1:6" ht="39.75" customHeight="1">
      <c r="A22" s="79"/>
      <c r="B22" s="79"/>
      <c r="C22" s="79"/>
      <c r="D22" s="79"/>
      <c r="E22" s="79"/>
      <c r="F22" s="79"/>
    </row>
    <row r="23" spans="1:6" ht="39.75" customHeight="1">
      <c r="A23" s="79"/>
      <c r="B23" s="79"/>
      <c r="C23" s="79"/>
      <c r="D23" s="79"/>
      <c r="E23" s="79"/>
      <c r="F23" s="79"/>
    </row>
    <row r="24" spans="1:6" ht="39.75" customHeight="1">
      <c r="A24" s="79"/>
      <c r="B24" s="79"/>
      <c r="C24" s="79"/>
      <c r="D24" s="79"/>
      <c r="E24" s="79"/>
      <c r="F24" s="79"/>
    </row>
    <row r="25" spans="1:6" ht="39.75" customHeight="1">
      <c r="A25" s="79"/>
      <c r="B25" s="79"/>
      <c r="C25" s="79"/>
      <c r="D25" s="79"/>
      <c r="E25" s="79"/>
      <c r="F25" s="79"/>
    </row>
  </sheetData>
  <dataValidations count="1">
    <dataValidation type="list" allowBlank="1" showInputMessage="1" showErrorMessage="1" sqref="I3:I9 L3:L9" xr:uid="{E1E341AA-3500-42E9-89C0-F38FB21BB75F}">
      <formula1>$L$12:$L$15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6969E-5A55-471D-88F9-DEAAB95B1D46}">
  <dimension ref="A1:S22"/>
  <sheetViews>
    <sheetView showGridLines="0" workbookViewId="0">
      <selection activeCell="G7" sqref="G7"/>
    </sheetView>
  </sheetViews>
  <sheetFormatPr defaultRowHeight="15"/>
  <cols>
    <col min="1" max="1" width="39.5703125" customWidth="1"/>
    <col min="2" max="2" width="59.85546875" customWidth="1"/>
  </cols>
  <sheetData>
    <row r="1" spans="1:19">
      <c r="S1" t="s">
        <v>181</v>
      </c>
    </row>
    <row r="2" spans="1:19" ht="15.75">
      <c r="A2" s="131" t="s">
        <v>182</v>
      </c>
      <c r="B2" s="132" t="s">
        <v>183</v>
      </c>
      <c r="S2" t="s">
        <v>184</v>
      </c>
    </row>
    <row r="3" spans="1:19" ht="15.75">
      <c r="A3" s="94" t="s">
        <v>185</v>
      </c>
      <c r="B3" s="94" t="s">
        <v>186</v>
      </c>
      <c r="S3" t="s">
        <v>187</v>
      </c>
    </row>
    <row r="4" spans="1:19" ht="15.75">
      <c r="A4" s="131" t="s">
        <v>188</v>
      </c>
      <c r="B4" s="131" t="s">
        <v>189</v>
      </c>
      <c r="S4" t="s">
        <v>190</v>
      </c>
    </row>
    <row r="5" spans="1:19" ht="15.75">
      <c r="A5" s="95" t="s">
        <v>191</v>
      </c>
      <c r="B5" s="96"/>
      <c r="S5" t="s">
        <v>192</v>
      </c>
    </row>
    <row r="6" spans="1:19">
      <c r="A6" s="133" t="s">
        <v>193</v>
      </c>
      <c r="B6" s="134"/>
      <c r="S6" t="s">
        <v>194</v>
      </c>
    </row>
    <row r="7" spans="1:19" ht="15.75">
      <c r="A7" s="95" t="s">
        <v>195</v>
      </c>
      <c r="B7" s="96"/>
    </row>
    <row r="8" spans="1:19" ht="31.5" customHeight="1">
      <c r="A8" s="135" t="s">
        <v>196</v>
      </c>
      <c r="B8" s="136"/>
    </row>
    <row r="9" spans="1:19" ht="22.5" customHeight="1">
      <c r="A9" s="141" t="s">
        <v>197</v>
      </c>
      <c r="B9" s="141" t="s">
        <v>198</v>
      </c>
    </row>
    <row r="10" spans="1:19" ht="240" customHeight="1">
      <c r="A10" s="137" t="s">
        <v>199</v>
      </c>
      <c r="B10" s="138" t="s">
        <v>200</v>
      </c>
    </row>
    <row r="11" spans="1:19">
      <c r="A11" s="139" t="s">
        <v>201</v>
      </c>
      <c r="B11" s="139"/>
    </row>
    <row r="12" spans="1:19">
      <c r="A12" s="139"/>
      <c r="B12" s="139"/>
    </row>
    <row r="13" spans="1:19">
      <c r="A13" s="139"/>
      <c r="B13" s="139"/>
    </row>
    <row r="14" spans="1:19">
      <c r="A14" s="139"/>
      <c r="B14" s="139"/>
    </row>
    <row r="15" spans="1:19">
      <c r="A15" s="139"/>
      <c r="B15" s="139"/>
    </row>
    <row r="16" spans="1:19">
      <c r="A16" s="139"/>
      <c r="B16" s="139"/>
    </row>
    <row r="17" spans="1:2">
      <c r="A17" s="139"/>
      <c r="B17" s="139"/>
    </row>
    <row r="18" spans="1:2">
      <c r="A18" s="139"/>
      <c r="B18" s="139"/>
    </row>
    <row r="19" spans="1:2">
      <c r="A19" s="139"/>
      <c r="B19" s="139"/>
    </row>
    <row r="20" spans="1:2">
      <c r="A20" s="139"/>
      <c r="B20" s="139"/>
    </row>
    <row r="21" spans="1:2">
      <c r="A21" s="139"/>
      <c r="B21" s="139"/>
    </row>
    <row r="22" spans="1:2" ht="69.75" customHeight="1">
      <c r="A22" s="139"/>
      <c r="B22" s="139"/>
    </row>
  </sheetData>
  <mergeCells count="5">
    <mergeCell ref="A6:B6"/>
    <mergeCell ref="A11:B22"/>
    <mergeCell ref="A8:B8"/>
    <mergeCell ref="A5:B5"/>
    <mergeCell ref="A7:B7"/>
  </mergeCells>
  <dataValidations count="1">
    <dataValidation allowBlank="1" showInputMessage="1" showErrorMessage="1" sqref="B3" xr:uid="{96DA3A69-1F45-4E6A-ADB8-2213590BD8AA}"/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00338-332F-4B4B-A1CC-58833A5E410C}">
  <dimension ref="A1:N50"/>
  <sheetViews>
    <sheetView showGridLines="0" workbookViewId="0">
      <selection activeCell="E2" sqref="E2"/>
    </sheetView>
  </sheetViews>
  <sheetFormatPr defaultRowHeight="15"/>
  <cols>
    <col min="1" max="1" width="12" customWidth="1"/>
    <col min="2" max="2" width="35.7109375" customWidth="1"/>
    <col min="3" max="3" width="34.85546875" customWidth="1"/>
    <col min="4" max="4" width="22.7109375" customWidth="1"/>
    <col min="5" max="5" width="34" customWidth="1"/>
    <col min="6" max="6" width="32.42578125" customWidth="1"/>
    <col min="7" max="7" width="22.7109375" customWidth="1"/>
  </cols>
  <sheetData>
    <row r="1" spans="1:14" ht="33" customHeight="1">
      <c r="A1" s="125" t="s">
        <v>131</v>
      </c>
      <c r="B1" s="125" t="s">
        <v>132</v>
      </c>
      <c r="C1" s="125" t="s">
        <v>202</v>
      </c>
      <c r="D1" s="125" t="s">
        <v>134</v>
      </c>
      <c r="E1" s="125" t="s">
        <v>135</v>
      </c>
      <c r="F1" s="125" t="s">
        <v>136</v>
      </c>
      <c r="G1" s="125" t="s">
        <v>203</v>
      </c>
    </row>
    <row r="2" spans="1:14" ht="105" customHeight="1">
      <c r="A2" s="126" t="str">
        <f>'Escenarios de Prueba'!A8</f>
        <v>CP-6</v>
      </c>
      <c r="B2" s="126" t="str">
        <f>'Escenarios de Prueba'!B8</f>
        <v>HU001-Matricularse en un nuevo curso</v>
      </c>
      <c r="C2" s="127" t="str">
        <f>'Escenarios de Prueba'!C8</f>
        <v>-version del aplicativo                                       -Ingresar a la pagina de Choucair Academy  -Login teniendo usuario ya registrado             -ver pantalla principal                                                     -ver las categorias de los cursos "seleccionar la categoria"                                   -selecciona un curso</v>
      </c>
      <c r="D2" s="126" t="str">
        <f>'Escenarios de Prueba'!D8</f>
        <v>Sin Acceso al curso</v>
      </c>
      <c r="E2" s="127" t="str">
        <f>'Escenarios de Prueba'!E8</f>
        <v>-el profesor no le asigno permiso de inscribirse al curso.                                                             -mostrandole un mensaje informandole el por que, y un boton de "continuar" lo lleva a la venta anterior</v>
      </c>
      <c r="F2" s="128" t="str">
        <f>'Escenarios de Prueba'!F8</f>
        <v>Al seleccionar un curso, te mostrara una pantalla mostrando el siguiente mensaje "Usted no se puede inscribir a usted mismo en este curso."</v>
      </c>
      <c r="G2" s="129">
        <f>'Escenarios de Prueba'!M8</f>
        <v>0</v>
      </c>
    </row>
    <row r="3" spans="1:14">
      <c r="A3" s="124"/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</row>
    <row r="4" spans="1:14" ht="18.75">
      <c r="A4" s="124"/>
      <c r="B4" s="130" t="s">
        <v>204</v>
      </c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</row>
    <row r="5" spans="1:14">
      <c r="A5" s="124"/>
      <c r="B5" s="124"/>
      <c r="C5" s="124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4"/>
    </row>
    <row r="6" spans="1:14">
      <c r="A6" s="124"/>
      <c r="B6" s="124"/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</row>
    <row r="7" spans="1:14">
      <c r="A7" s="124"/>
      <c r="B7" s="124"/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</row>
    <row r="8" spans="1:14">
      <c r="A8" s="124"/>
      <c r="B8" s="124"/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</row>
    <row r="9" spans="1:14">
      <c r="A9" s="124"/>
      <c r="B9" s="124"/>
      <c r="C9" s="124"/>
      <c r="D9" s="124"/>
      <c r="E9" s="124"/>
      <c r="F9" s="124"/>
      <c r="G9" s="124"/>
      <c r="H9" s="124"/>
      <c r="I9" s="124"/>
      <c r="J9" s="124"/>
      <c r="K9" s="124"/>
      <c r="L9" s="124"/>
      <c r="M9" s="124"/>
      <c r="N9" s="124"/>
    </row>
    <row r="10" spans="1:14">
      <c r="A10" s="124"/>
      <c r="B10" s="124"/>
      <c r="C10" s="124"/>
      <c r="D10" s="124"/>
      <c r="E10" s="124"/>
      <c r="F10" s="124"/>
      <c r="G10" s="124"/>
      <c r="H10" s="124"/>
      <c r="I10" s="124"/>
      <c r="J10" s="124"/>
      <c r="K10" s="124"/>
      <c r="L10" s="124"/>
      <c r="M10" s="124"/>
      <c r="N10" s="124"/>
    </row>
    <row r="11" spans="1:14">
      <c r="A11" s="124"/>
      <c r="B11" s="124"/>
      <c r="C11" s="124"/>
      <c r="D11" s="124"/>
      <c r="E11" s="124"/>
      <c r="F11" s="124"/>
      <c r="G11" s="124"/>
      <c r="H11" s="124"/>
      <c r="I11" s="124"/>
      <c r="J11" s="124"/>
      <c r="K11" s="124"/>
      <c r="L11" s="124"/>
      <c r="M11" s="124"/>
      <c r="N11" s="124"/>
    </row>
    <row r="12" spans="1:14">
      <c r="A12" s="124"/>
      <c r="B12" s="124"/>
      <c r="C12" s="124"/>
      <c r="D12" s="124"/>
      <c r="E12" s="124"/>
      <c r="F12" s="124"/>
      <c r="G12" s="124"/>
      <c r="H12" s="124"/>
      <c r="I12" s="124"/>
      <c r="J12" s="124"/>
      <c r="K12" s="124"/>
      <c r="L12" s="124"/>
      <c r="M12" s="124"/>
      <c r="N12" s="124"/>
    </row>
    <row r="13" spans="1:14">
      <c r="A13" s="124"/>
      <c r="B13" s="124"/>
      <c r="C13" s="124"/>
      <c r="D13" s="124"/>
      <c r="E13" s="124"/>
      <c r="F13" s="124"/>
      <c r="G13" s="124"/>
      <c r="H13" s="124"/>
      <c r="I13" s="124"/>
      <c r="J13" s="124"/>
      <c r="K13" s="124"/>
      <c r="L13" s="124"/>
      <c r="M13" s="124"/>
      <c r="N13" s="124"/>
    </row>
    <row r="14" spans="1:14">
      <c r="A14" s="124"/>
      <c r="B14" s="124"/>
      <c r="C14" s="124"/>
      <c r="D14" s="124"/>
      <c r="E14" s="124"/>
      <c r="F14" s="124"/>
      <c r="G14" s="124"/>
      <c r="H14" s="124"/>
      <c r="I14" s="124"/>
      <c r="J14" s="124"/>
      <c r="K14" s="124"/>
      <c r="L14" s="124"/>
      <c r="M14" s="124"/>
      <c r="N14" s="124"/>
    </row>
    <row r="15" spans="1:14">
      <c r="A15" s="124"/>
      <c r="B15" s="124"/>
      <c r="C15" s="124"/>
      <c r="D15" s="124"/>
      <c r="E15" s="124"/>
      <c r="F15" s="124"/>
      <c r="G15" s="124"/>
      <c r="H15" s="124"/>
      <c r="I15" s="124"/>
      <c r="J15" s="124"/>
      <c r="K15" s="124"/>
      <c r="L15" s="124"/>
      <c r="M15" s="124"/>
      <c r="N15" s="124"/>
    </row>
    <row r="16" spans="1:14">
      <c r="A16" s="124"/>
      <c r="B16" s="124"/>
      <c r="C16" s="124"/>
      <c r="D16" s="124"/>
      <c r="E16" s="124"/>
      <c r="F16" s="124"/>
      <c r="G16" s="124"/>
      <c r="H16" s="124"/>
      <c r="I16" s="124"/>
      <c r="J16" s="124"/>
      <c r="K16" s="124"/>
      <c r="L16" s="124"/>
      <c r="M16" s="124"/>
      <c r="N16" s="124"/>
    </row>
    <row r="17" spans="1:14">
      <c r="A17" s="124"/>
      <c r="B17" s="124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</row>
    <row r="18" spans="1:14">
      <c r="A18" s="124"/>
      <c r="B18" s="124"/>
      <c r="C18" s="124"/>
      <c r="D18" s="124"/>
      <c r="E18" s="124"/>
      <c r="F18" s="124"/>
      <c r="G18" s="124"/>
      <c r="H18" s="124"/>
      <c r="I18" s="124"/>
      <c r="J18" s="124"/>
      <c r="K18" s="124"/>
      <c r="L18" s="124"/>
      <c r="M18" s="124"/>
      <c r="N18" s="124"/>
    </row>
    <row r="19" spans="1:14">
      <c r="A19" s="124"/>
      <c r="B19" s="124"/>
      <c r="C19" s="124"/>
      <c r="D19" s="124"/>
      <c r="E19" s="124"/>
      <c r="F19" s="124"/>
      <c r="G19" s="124"/>
      <c r="H19" s="124"/>
      <c r="I19" s="124"/>
      <c r="J19" s="124"/>
      <c r="K19" s="124"/>
      <c r="L19" s="124"/>
      <c r="M19" s="124"/>
      <c r="N19" s="124"/>
    </row>
    <row r="20" spans="1:14">
      <c r="A20" s="124"/>
      <c r="B20" s="124"/>
      <c r="C20" s="124"/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</row>
    <row r="21" spans="1:14">
      <c r="A21" s="124"/>
      <c r="B21" s="124"/>
      <c r="C21" s="124"/>
      <c r="D21" s="124"/>
      <c r="E21" s="124"/>
      <c r="F21" s="124"/>
      <c r="G21" s="124"/>
      <c r="H21" s="124"/>
      <c r="I21" s="124"/>
      <c r="J21" s="124"/>
      <c r="K21" s="124"/>
      <c r="L21" s="124"/>
      <c r="M21" s="124"/>
      <c r="N21" s="124"/>
    </row>
    <row r="22" spans="1:14">
      <c r="A22" s="124"/>
      <c r="B22" s="124"/>
      <c r="C22" s="124"/>
      <c r="D22" s="124"/>
      <c r="E22" s="124"/>
      <c r="F22" s="124"/>
      <c r="G22" s="124"/>
      <c r="H22" s="124"/>
      <c r="I22" s="124"/>
      <c r="J22" s="124"/>
      <c r="K22" s="124"/>
      <c r="L22" s="124"/>
      <c r="M22" s="124"/>
      <c r="N22" s="124"/>
    </row>
    <row r="23" spans="1:14">
      <c r="A23" s="124"/>
      <c r="B23" s="124"/>
      <c r="C23" s="124"/>
      <c r="D23" s="124"/>
      <c r="E23" s="124"/>
      <c r="F23" s="124"/>
      <c r="G23" s="124"/>
      <c r="H23" s="124"/>
      <c r="I23" s="124"/>
      <c r="J23" s="124"/>
      <c r="K23" s="124"/>
      <c r="L23" s="124"/>
      <c r="M23" s="124"/>
      <c r="N23" s="124"/>
    </row>
    <row r="24" spans="1:14">
      <c r="A24" s="124"/>
      <c r="B24" s="124"/>
      <c r="C24" s="124"/>
      <c r="D24" s="124"/>
      <c r="E24" s="124"/>
      <c r="F24" s="124"/>
      <c r="G24" s="124"/>
      <c r="H24" s="124"/>
      <c r="I24" s="124"/>
      <c r="J24" s="124"/>
      <c r="K24" s="124"/>
      <c r="L24" s="124"/>
      <c r="M24" s="124"/>
      <c r="N24" s="124"/>
    </row>
    <row r="25" spans="1:14">
      <c r="A25" s="124"/>
      <c r="B25" s="124"/>
      <c r="C25" s="124"/>
      <c r="D25" s="124"/>
      <c r="E25" s="124"/>
      <c r="F25" s="124"/>
      <c r="G25" s="124"/>
      <c r="H25" s="124"/>
      <c r="I25" s="124"/>
      <c r="J25" s="124"/>
      <c r="K25" s="124"/>
      <c r="L25" s="124"/>
      <c r="M25" s="124"/>
      <c r="N25" s="124"/>
    </row>
    <row r="26" spans="1:14">
      <c r="A26" s="124"/>
      <c r="B26" s="124"/>
      <c r="C26" s="124"/>
      <c r="D26" s="124"/>
      <c r="E26" s="124"/>
      <c r="F26" s="124"/>
      <c r="G26" s="124"/>
      <c r="H26" s="124"/>
      <c r="I26" s="124"/>
      <c r="J26" s="124"/>
      <c r="K26" s="124"/>
      <c r="L26" s="124"/>
      <c r="M26" s="124"/>
      <c r="N26" s="124"/>
    </row>
    <row r="27" spans="1:14">
      <c r="A27" s="124"/>
      <c r="B27" s="124"/>
      <c r="C27" s="124"/>
      <c r="D27" s="124"/>
      <c r="E27" s="124"/>
      <c r="F27" s="124"/>
      <c r="G27" s="124"/>
      <c r="H27" s="124"/>
      <c r="I27" s="124"/>
      <c r="J27" s="124"/>
      <c r="K27" s="124"/>
      <c r="L27" s="124"/>
      <c r="M27" s="124"/>
      <c r="N27" s="124"/>
    </row>
    <row r="28" spans="1:14">
      <c r="A28" s="124"/>
      <c r="B28" s="124"/>
      <c r="C28" s="124"/>
      <c r="D28" s="124"/>
      <c r="E28" s="124"/>
      <c r="F28" s="124"/>
      <c r="G28" s="124"/>
      <c r="H28" s="124"/>
      <c r="I28" s="124"/>
      <c r="J28" s="124"/>
      <c r="K28" s="124"/>
      <c r="L28" s="124"/>
      <c r="M28" s="124"/>
      <c r="N28" s="124"/>
    </row>
    <row r="29" spans="1:14">
      <c r="A29" s="124"/>
      <c r="B29" s="124"/>
      <c r="C29" s="124"/>
      <c r="D29" s="124"/>
      <c r="E29" s="124"/>
      <c r="F29" s="124"/>
      <c r="G29" s="124"/>
      <c r="H29" s="124"/>
      <c r="I29" s="124"/>
      <c r="J29" s="124"/>
      <c r="K29" s="124"/>
      <c r="L29" s="124"/>
      <c r="M29" s="124"/>
      <c r="N29" s="124"/>
    </row>
    <row r="30" spans="1:14">
      <c r="A30" s="124"/>
      <c r="B30" s="124"/>
      <c r="C30" s="124"/>
      <c r="D30" s="124"/>
      <c r="E30" s="124"/>
      <c r="F30" s="124"/>
      <c r="G30" s="124"/>
      <c r="H30" s="124"/>
      <c r="I30" s="124"/>
      <c r="J30" s="124"/>
      <c r="K30" s="124"/>
      <c r="L30" s="124"/>
      <c r="M30" s="124"/>
      <c r="N30" s="124"/>
    </row>
    <row r="31" spans="1:14">
      <c r="A31" s="124"/>
      <c r="B31" s="124"/>
      <c r="C31" s="124"/>
      <c r="D31" s="124"/>
      <c r="E31" s="124"/>
      <c r="F31" s="124"/>
      <c r="G31" s="124"/>
      <c r="H31" s="124"/>
      <c r="I31" s="124"/>
      <c r="J31" s="124"/>
      <c r="K31" s="124"/>
      <c r="L31" s="124"/>
      <c r="M31" s="124"/>
      <c r="N31" s="124"/>
    </row>
    <row r="32" spans="1:14">
      <c r="A32" s="124"/>
      <c r="B32" s="124"/>
      <c r="C32" s="124"/>
      <c r="D32" s="124"/>
      <c r="E32" s="124"/>
      <c r="F32" s="124"/>
      <c r="G32" s="124"/>
      <c r="H32" s="124"/>
      <c r="I32" s="124"/>
      <c r="J32" s="124"/>
      <c r="K32" s="124"/>
      <c r="L32" s="124"/>
      <c r="M32" s="124"/>
      <c r="N32" s="124"/>
    </row>
    <row r="33" spans="1:14">
      <c r="A33" s="124"/>
      <c r="B33" s="124"/>
      <c r="C33" s="124"/>
      <c r="D33" s="124"/>
      <c r="E33" s="124"/>
      <c r="F33" s="124"/>
      <c r="G33" s="124"/>
      <c r="H33" s="124"/>
      <c r="I33" s="124"/>
      <c r="J33" s="124"/>
      <c r="K33" s="124"/>
      <c r="L33" s="124"/>
      <c r="M33" s="124"/>
      <c r="N33" s="124"/>
    </row>
    <row r="34" spans="1:14">
      <c r="A34" s="124"/>
      <c r="B34" s="124"/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</row>
    <row r="35" spans="1:14">
      <c r="A35" s="124"/>
      <c r="B35" s="124"/>
      <c r="C35" s="124"/>
      <c r="D35" s="124"/>
      <c r="E35" s="124"/>
      <c r="F35" s="124"/>
      <c r="G35" s="124"/>
      <c r="H35" s="124"/>
      <c r="I35" s="124"/>
      <c r="J35" s="124"/>
      <c r="K35" s="124"/>
      <c r="L35" s="124"/>
      <c r="M35" s="124"/>
      <c r="N35" s="124"/>
    </row>
    <row r="36" spans="1:14">
      <c r="A36" s="124"/>
      <c r="B36" s="124"/>
      <c r="C36" s="124"/>
      <c r="D36" s="124"/>
      <c r="E36" s="124"/>
      <c r="F36" s="124"/>
      <c r="G36" s="124"/>
      <c r="H36" s="124"/>
      <c r="I36" s="124"/>
      <c r="J36" s="124"/>
      <c r="K36" s="124"/>
      <c r="L36" s="124"/>
      <c r="M36" s="124"/>
      <c r="N36" s="124"/>
    </row>
    <row r="37" spans="1:14">
      <c r="A37" s="124"/>
      <c r="B37" s="124"/>
      <c r="C37" s="124"/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4"/>
    </row>
    <row r="38" spans="1:14">
      <c r="A38" s="124"/>
      <c r="B38" s="124"/>
      <c r="C38" s="124"/>
      <c r="D38" s="124"/>
      <c r="E38" s="124"/>
      <c r="F38" s="124"/>
      <c r="G38" s="124"/>
      <c r="H38" s="124"/>
      <c r="I38" s="124"/>
      <c r="J38" s="124"/>
      <c r="K38" s="124"/>
      <c r="L38" s="124"/>
      <c r="M38" s="124"/>
      <c r="N38" s="124"/>
    </row>
    <row r="39" spans="1:14">
      <c r="A39" s="124"/>
      <c r="B39" s="124"/>
      <c r="C39" s="124"/>
      <c r="D39" s="124"/>
      <c r="E39" s="124"/>
      <c r="F39" s="124"/>
      <c r="G39" s="124"/>
      <c r="H39" s="124"/>
      <c r="I39" s="124"/>
      <c r="J39" s="124"/>
      <c r="K39" s="124"/>
      <c r="L39" s="124"/>
      <c r="M39" s="124"/>
      <c r="N39" s="124"/>
    </row>
    <row r="40" spans="1:14">
      <c r="A40" s="124"/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4"/>
      <c r="M40" s="124"/>
      <c r="N40" s="124"/>
    </row>
    <row r="41" spans="1:14">
      <c r="A41" s="124"/>
      <c r="B41" s="124"/>
      <c r="C41" s="124"/>
      <c r="D41" s="124"/>
      <c r="E41" s="124"/>
      <c r="F41" s="124"/>
      <c r="G41" s="124"/>
      <c r="H41" s="124"/>
      <c r="I41" s="124"/>
      <c r="J41" s="124"/>
      <c r="K41" s="124"/>
      <c r="L41" s="124"/>
      <c r="M41" s="124"/>
      <c r="N41" s="124"/>
    </row>
    <row r="42" spans="1:14">
      <c r="A42" s="124"/>
      <c r="B42" s="124"/>
      <c r="C42" s="124"/>
      <c r="D42" s="124"/>
      <c r="E42" s="124"/>
      <c r="F42" s="124"/>
      <c r="G42" s="124"/>
      <c r="H42" s="124"/>
      <c r="I42" s="124"/>
      <c r="J42" s="124"/>
      <c r="K42" s="124"/>
      <c r="L42" s="124"/>
      <c r="M42" s="124"/>
      <c r="N42" s="124"/>
    </row>
    <row r="43" spans="1:14">
      <c r="A43" s="124"/>
      <c r="B43" s="124"/>
      <c r="C43" s="124"/>
      <c r="D43" s="124"/>
      <c r="E43" s="124"/>
      <c r="F43" s="124"/>
      <c r="G43" s="124"/>
      <c r="H43" s="124"/>
      <c r="I43" s="124"/>
      <c r="J43" s="124"/>
      <c r="K43" s="124"/>
      <c r="L43" s="124"/>
      <c r="M43" s="124"/>
      <c r="N43" s="124"/>
    </row>
    <row r="44" spans="1:14">
      <c r="A44" s="124"/>
      <c r="B44" s="124"/>
      <c r="C44" s="124"/>
      <c r="D44" s="124"/>
      <c r="E44" s="124"/>
      <c r="F44" s="124"/>
      <c r="G44" s="124"/>
      <c r="H44" s="124"/>
      <c r="I44" s="124"/>
      <c r="J44" s="124"/>
      <c r="K44" s="124"/>
      <c r="L44" s="124"/>
      <c r="M44" s="124"/>
      <c r="N44" s="124"/>
    </row>
    <row r="45" spans="1:14">
      <c r="A45" s="124"/>
      <c r="B45" s="124"/>
      <c r="C45" s="124"/>
      <c r="D45" s="124"/>
      <c r="E45" s="124"/>
      <c r="F45" s="124"/>
      <c r="G45" s="124"/>
      <c r="H45" s="124"/>
      <c r="I45" s="124"/>
      <c r="J45" s="124"/>
      <c r="K45" s="124"/>
      <c r="L45" s="124"/>
      <c r="M45" s="124"/>
      <c r="N45" s="124"/>
    </row>
    <row r="46" spans="1:14">
      <c r="A46" s="124"/>
      <c r="B46" s="124"/>
      <c r="C46" s="124"/>
      <c r="D46" s="124"/>
      <c r="E46" s="124"/>
      <c r="F46" s="124"/>
      <c r="G46" s="124"/>
      <c r="H46" s="124"/>
      <c r="I46" s="124"/>
      <c r="J46" s="124"/>
      <c r="K46" s="124"/>
      <c r="L46" s="124"/>
      <c r="M46" s="124"/>
      <c r="N46" s="124"/>
    </row>
    <row r="47" spans="1:14">
      <c r="A47" s="124"/>
      <c r="B47" s="124"/>
      <c r="C47" s="124"/>
      <c r="D47" s="124"/>
      <c r="E47" s="124"/>
      <c r="F47" s="124"/>
      <c r="G47" s="124"/>
      <c r="H47" s="124"/>
      <c r="I47" s="124"/>
      <c r="J47" s="124"/>
      <c r="K47" s="124"/>
      <c r="L47" s="124"/>
      <c r="M47" s="124"/>
      <c r="N47" s="124"/>
    </row>
    <row r="48" spans="1:14">
      <c r="A48" s="124"/>
      <c r="B48" s="124"/>
      <c r="C48" s="124"/>
      <c r="D48" s="124"/>
      <c r="E48" s="124"/>
      <c r="F48" s="124"/>
      <c r="G48" s="124"/>
      <c r="H48" s="124"/>
      <c r="I48" s="124"/>
      <c r="J48" s="124"/>
      <c r="K48" s="124"/>
      <c r="L48" s="124"/>
      <c r="M48" s="124"/>
      <c r="N48" s="124"/>
    </row>
    <row r="49" spans="1:14">
      <c r="A49" s="124"/>
      <c r="B49" s="124"/>
      <c r="C49" s="124"/>
      <c r="D49" s="124"/>
      <c r="E49" s="124"/>
      <c r="F49" s="124"/>
      <c r="G49" s="124"/>
      <c r="H49" s="124"/>
      <c r="I49" s="124"/>
      <c r="J49" s="124"/>
      <c r="K49" s="124"/>
      <c r="L49" s="124"/>
      <c r="M49" s="124"/>
      <c r="N49" s="124"/>
    </row>
    <row r="50" spans="1:14">
      <c r="A50" s="124"/>
      <c r="B50" s="124"/>
      <c r="C50" s="124"/>
      <c r="D50" s="124"/>
      <c r="E50" s="124"/>
      <c r="F50" s="124"/>
      <c r="G50" s="124"/>
      <c r="H50" s="124"/>
      <c r="I50" s="124"/>
      <c r="J50" s="124"/>
      <c r="K50" s="124"/>
      <c r="L50" s="124"/>
      <c r="M50" s="124"/>
      <c r="N50" s="124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4273B-84B7-439A-A285-992AA94AC8EB}">
  <dimension ref="A1"/>
  <sheetViews>
    <sheetView showGridLines="0" workbookViewId="0">
      <selection activeCell="N55" sqref="N55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Santiago Hernández Bolívar</cp:lastModifiedBy>
  <cp:revision/>
  <dcterms:created xsi:type="dcterms:W3CDTF">2022-12-07T19:02:18Z</dcterms:created>
  <dcterms:modified xsi:type="dcterms:W3CDTF">2022-12-22T03:19:10Z</dcterms:modified>
  <cp:category/>
  <cp:contentStatus/>
</cp:coreProperties>
</file>