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 T46OS\Desktop\"/>
    </mc:Choice>
  </mc:AlternateContent>
  <xr:revisionPtr revIDLastSave="0" documentId="8_{A04FDF8D-FC43-4A14-BD16-122F0CC18BFC}" xr6:coauthVersionLast="31" xr6:coauthVersionMax="31" xr10:uidLastSave="{00000000-0000-0000-0000-000000000000}"/>
  <bookViews>
    <workbookView xWindow="0" yWindow="60" windowWidth="23040" windowHeight="9330" xr2:uid="{00000000-000D-0000-FFFF-FFFF00000000}"/>
  </bookViews>
  <sheets>
    <sheet name="Monitoring Matrix by region" sheetId="62" r:id="rId1"/>
    <sheet name="For State Monitoring Matrix" sheetId="29" state="hidden" r:id="rId2"/>
    <sheet name="State Monitoring Matrix" sheetId="59" state="hidden" r:id="rId3"/>
    <sheet name="Rounding" sheetId="46" state="hidden" r:id="rId4"/>
  </sheets>
  <externalReferences>
    <externalReference r:id="rId5"/>
  </externalReferences>
  <definedNames>
    <definedName name="_xlnm.Print_Titles" localSheetId="1">'For State Monitoring Matrix'!$A:$B</definedName>
    <definedName name="_xlnm.Print_Titles" localSheetId="2">'State Monitoring Matrix'!#REF!</definedName>
    <definedName name="region">[1]AdminNames!$F$2:$F$19</definedName>
    <definedName name="_xlnm.Print_Area" localSheetId="1">'For State Monitoring Matrix'!$A$1:$OL$35</definedName>
    <definedName name="_xlnm.Print_Area" localSheetId="2">'State Monitoring Matrix'!#REF!</definedName>
  </definedNames>
  <calcPr calcId="179017"/>
</workbook>
</file>

<file path=xl/calcChain.xml><?xml version="1.0" encoding="utf-8"?>
<calcChain xmlns="http://schemas.openxmlformats.org/spreadsheetml/2006/main">
  <c r="OF33" i="29" l="1"/>
  <c r="OF32" i="29"/>
  <c r="OF31" i="29"/>
  <c r="OF29" i="29"/>
  <c r="OF28" i="29"/>
  <c r="OF27" i="29"/>
  <c r="OF26" i="29"/>
  <c r="OF25" i="29"/>
  <c r="OF23" i="29"/>
  <c r="OF22" i="29"/>
  <c r="OF21" i="29"/>
  <c r="OF20" i="29"/>
  <c r="OF19" i="29"/>
  <c r="OF17" i="29"/>
  <c r="OF18" i="29" s="1"/>
  <c r="OF15" i="29"/>
  <c r="OF14" i="29"/>
  <c r="OF13" i="29"/>
  <c r="OF11" i="29"/>
  <c r="OF10" i="29"/>
  <c r="OF8" i="29"/>
  <c r="OF7" i="29"/>
  <c r="NQ33" i="29"/>
  <c r="NQ32" i="29"/>
  <c r="NQ31" i="29"/>
  <c r="NQ29" i="29"/>
  <c r="NQ28" i="29"/>
  <c r="NQ27" i="29"/>
  <c r="NQ26" i="29"/>
  <c r="NQ25" i="29"/>
  <c r="NQ23" i="29"/>
  <c r="NQ22" i="29"/>
  <c r="NQ21" i="29"/>
  <c r="NQ20" i="29"/>
  <c r="NQ19" i="29"/>
  <c r="NQ17" i="29"/>
  <c r="NQ18" i="29" s="1"/>
  <c r="NQ15" i="29"/>
  <c r="NQ14" i="29"/>
  <c r="NQ13" i="29"/>
  <c r="NQ11" i="29"/>
  <c r="NQ10" i="29"/>
  <c r="NQ12" i="29" s="1"/>
  <c r="NQ8" i="29"/>
  <c r="NQ7" i="29"/>
  <c r="NB33" i="29"/>
  <c r="NB32" i="29"/>
  <c r="NB31" i="29"/>
  <c r="NB29" i="29"/>
  <c r="NB28" i="29"/>
  <c r="NB27" i="29"/>
  <c r="NB26" i="29"/>
  <c r="NB25" i="29"/>
  <c r="NB23" i="29"/>
  <c r="NB22" i="29"/>
  <c r="NB21" i="29"/>
  <c r="NB20" i="29"/>
  <c r="NB19" i="29"/>
  <c r="NB17" i="29"/>
  <c r="NB18" i="29" s="1"/>
  <c r="NB15" i="29"/>
  <c r="NB14" i="29"/>
  <c r="NB13" i="29"/>
  <c r="NB16" i="29" s="1"/>
  <c r="NB11" i="29"/>
  <c r="NB10" i="29"/>
  <c r="NB8" i="29"/>
  <c r="NB7" i="29"/>
  <c r="MM33" i="29"/>
  <c r="MM32" i="29"/>
  <c r="MM31" i="29"/>
  <c r="MM29" i="29"/>
  <c r="MM28" i="29"/>
  <c r="MM27" i="29"/>
  <c r="MM26" i="29"/>
  <c r="MM25" i="29"/>
  <c r="MM23" i="29"/>
  <c r="MM22" i="29"/>
  <c r="MM21" i="29"/>
  <c r="MM20" i="29"/>
  <c r="MM19" i="29"/>
  <c r="MM17" i="29"/>
  <c r="MM18" i="29" s="1"/>
  <c r="MM15" i="29"/>
  <c r="MM14" i="29"/>
  <c r="MM13" i="29"/>
  <c r="MM11" i="29"/>
  <c r="MM10" i="29"/>
  <c r="MM8" i="29"/>
  <c r="MM7" i="29"/>
  <c r="LX33" i="29"/>
  <c r="LX32" i="29"/>
  <c r="LX31" i="29"/>
  <c r="LX29" i="29"/>
  <c r="LX28" i="29"/>
  <c r="LX27" i="29"/>
  <c r="LX26" i="29"/>
  <c r="LX25" i="29"/>
  <c r="LX23" i="29"/>
  <c r="LX22" i="29"/>
  <c r="LX21" i="29"/>
  <c r="LX20" i="29"/>
  <c r="LX19" i="29"/>
  <c r="LX17" i="29"/>
  <c r="LX18" i="29" s="1"/>
  <c r="LX15" i="29"/>
  <c r="LX14" i="29"/>
  <c r="LX13" i="29"/>
  <c r="LX11" i="29"/>
  <c r="LX10" i="29"/>
  <c r="LX8" i="29"/>
  <c r="LX7" i="29"/>
  <c r="LJ33" i="29"/>
  <c r="LJ32" i="29"/>
  <c r="LJ31" i="29"/>
  <c r="LJ29" i="29"/>
  <c r="LJ28" i="29"/>
  <c r="LJ27" i="29"/>
  <c r="LJ26" i="29"/>
  <c r="LJ25" i="29"/>
  <c r="LJ23" i="29"/>
  <c r="LJ22" i="29"/>
  <c r="LJ21" i="29"/>
  <c r="LJ20" i="29"/>
  <c r="LJ19" i="29"/>
  <c r="LJ17" i="29"/>
  <c r="LJ18" i="29" s="1"/>
  <c r="LJ15" i="29"/>
  <c r="LJ14" i="29"/>
  <c r="LJ13" i="29"/>
  <c r="LJ11" i="29"/>
  <c r="LJ10" i="29"/>
  <c r="LJ8" i="29"/>
  <c r="LJ7" i="29"/>
  <c r="KV33" i="29"/>
  <c r="KV32" i="29"/>
  <c r="KV31" i="29"/>
  <c r="KV29" i="29"/>
  <c r="KV28" i="29"/>
  <c r="KV27" i="29"/>
  <c r="KV26" i="29"/>
  <c r="KV25" i="29"/>
  <c r="KV23" i="29"/>
  <c r="KV22" i="29"/>
  <c r="KV21" i="29"/>
  <c r="KV20" i="29"/>
  <c r="KV19" i="29"/>
  <c r="KV17" i="29"/>
  <c r="KV18" i="29" s="1"/>
  <c r="KV15" i="29"/>
  <c r="KV14" i="29"/>
  <c r="KV13" i="29"/>
  <c r="KV11" i="29"/>
  <c r="KV10" i="29"/>
  <c r="KV8" i="29"/>
  <c r="KV7" i="29"/>
  <c r="KH33" i="29"/>
  <c r="KH32" i="29"/>
  <c r="KH31" i="29"/>
  <c r="KH29" i="29"/>
  <c r="KH28" i="29"/>
  <c r="KH27" i="29"/>
  <c r="KH26" i="29"/>
  <c r="KH25" i="29"/>
  <c r="KH23" i="29"/>
  <c r="KH22" i="29"/>
  <c r="KH21" i="29"/>
  <c r="KH20" i="29"/>
  <c r="KH19" i="29"/>
  <c r="KH17" i="29"/>
  <c r="KH18" i="29" s="1"/>
  <c r="KH15" i="29"/>
  <c r="KH14" i="29"/>
  <c r="KH13" i="29"/>
  <c r="KH11" i="29"/>
  <c r="KH10" i="29"/>
  <c r="KH8" i="29"/>
  <c r="KH7" i="29"/>
  <c r="JT33" i="29"/>
  <c r="JT32" i="29"/>
  <c r="JT31" i="29"/>
  <c r="JT29" i="29"/>
  <c r="JT28" i="29"/>
  <c r="JT27" i="29"/>
  <c r="JT26" i="29"/>
  <c r="JT25" i="29"/>
  <c r="JT23" i="29"/>
  <c r="JT22" i="29"/>
  <c r="JT21" i="29"/>
  <c r="JT20" i="29"/>
  <c r="JT19" i="29"/>
  <c r="JT17" i="29"/>
  <c r="JT18" i="29" s="1"/>
  <c r="JT15" i="29"/>
  <c r="JT14" i="29"/>
  <c r="JT13" i="29"/>
  <c r="JT11" i="29"/>
  <c r="JT10" i="29"/>
  <c r="JT8" i="29"/>
  <c r="JT7" i="29"/>
  <c r="JF33" i="29"/>
  <c r="JF32" i="29"/>
  <c r="JF31" i="29"/>
  <c r="JF29" i="29"/>
  <c r="JF28" i="29"/>
  <c r="JF27" i="29"/>
  <c r="JF26" i="29"/>
  <c r="JF25" i="29"/>
  <c r="JF23" i="29"/>
  <c r="JF22" i="29"/>
  <c r="JF21" i="29"/>
  <c r="JF20" i="29"/>
  <c r="JF19" i="29"/>
  <c r="JF17" i="29"/>
  <c r="JF18" i="29" s="1"/>
  <c r="JF15" i="29"/>
  <c r="JF14" i="29"/>
  <c r="JF13" i="29"/>
  <c r="JF11" i="29"/>
  <c r="JF10" i="29"/>
  <c r="JF12" i="29" s="1"/>
  <c r="JF8" i="29"/>
  <c r="JF7" i="29"/>
  <c r="IR33" i="29"/>
  <c r="IR32" i="29"/>
  <c r="IR31" i="29"/>
  <c r="IR29" i="29"/>
  <c r="IR28" i="29"/>
  <c r="IR27" i="29"/>
  <c r="IR26" i="29"/>
  <c r="IR25" i="29"/>
  <c r="IR23" i="29"/>
  <c r="IR22" i="29"/>
  <c r="IR21" i="29"/>
  <c r="IR20" i="29"/>
  <c r="IR19" i="29"/>
  <c r="IR17" i="29"/>
  <c r="IR18" i="29" s="1"/>
  <c r="IR15" i="29"/>
  <c r="IR14" i="29"/>
  <c r="IR13" i="29"/>
  <c r="IR11" i="29"/>
  <c r="IR10" i="29"/>
  <c r="IR8" i="29"/>
  <c r="IR7" i="29"/>
  <c r="IR9" i="29" s="1"/>
  <c r="HZ33" i="29"/>
  <c r="HY33" i="29"/>
  <c r="HZ32" i="29"/>
  <c r="HY32" i="29"/>
  <c r="HZ31" i="29"/>
  <c r="HY31" i="29"/>
  <c r="HZ29" i="29"/>
  <c r="HY29" i="29"/>
  <c r="HZ28" i="29"/>
  <c r="HY28" i="29"/>
  <c r="HZ27" i="29"/>
  <c r="HY27" i="29"/>
  <c r="HZ26" i="29"/>
  <c r="HY26" i="29"/>
  <c r="HZ25" i="29"/>
  <c r="HY25" i="29"/>
  <c r="HZ23" i="29"/>
  <c r="HY23" i="29"/>
  <c r="HZ22" i="29"/>
  <c r="HY22" i="29"/>
  <c r="HZ21" i="29"/>
  <c r="HY21" i="29"/>
  <c r="HZ20" i="29"/>
  <c r="HY20" i="29"/>
  <c r="HZ19" i="29"/>
  <c r="HY19" i="29"/>
  <c r="HZ17" i="29"/>
  <c r="HZ18" i="29" s="1"/>
  <c r="HY17" i="29"/>
  <c r="HY18" i="29" s="1"/>
  <c r="HZ15" i="29"/>
  <c r="HY15" i="29"/>
  <c r="HZ14" i="29"/>
  <c r="HY14" i="29"/>
  <c r="HZ13" i="29"/>
  <c r="HY13" i="29"/>
  <c r="HZ11" i="29"/>
  <c r="HY11" i="29"/>
  <c r="HZ10" i="29"/>
  <c r="HY10" i="29"/>
  <c r="HZ8" i="29"/>
  <c r="HY8" i="29"/>
  <c r="HZ7" i="29"/>
  <c r="HZ9" i="29" s="1"/>
  <c r="HY7" i="29"/>
  <c r="HY9" i="29" s="1"/>
  <c r="HG33" i="29"/>
  <c r="HG32" i="29"/>
  <c r="HG31" i="29"/>
  <c r="HG29" i="29"/>
  <c r="HG28" i="29"/>
  <c r="HG27" i="29"/>
  <c r="HG26" i="29"/>
  <c r="HG25" i="29"/>
  <c r="HG23" i="29"/>
  <c r="HG22" i="29"/>
  <c r="HG21" i="29"/>
  <c r="HG20" i="29"/>
  <c r="HG19" i="29"/>
  <c r="HG17" i="29"/>
  <c r="HG18" i="29" s="1"/>
  <c r="HG15" i="29"/>
  <c r="HG14" i="29"/>
  <c r="HG13" i="29"/>
  <c r="HG11" i="29"/>
  <c r="HG10" i="29"/>
  <c r="HG12" i="29" s="1"/>
  <c r="HG8" i="29"/>
  <c r="HG7" i="29"/>
  <c r="GJ33" i="29"/>
  <c r="GJ32" i="29"/>
  <c r="GJ31" i="29"/>
  <c r="GJ29" i="29"/>
  <c r="GJ28" i="29"/>
  <c r="GJ27" i="29"/>
  <c r="GJ26" i="29"/>
  <c r="GJ25" i="29"/>
  <c r="GJ23" i="29"/>
  <c r="GJ22" i="29"/>
  <c r="GJ21" i="29"/>
  <c r="GJ20" i="29"/>
  <c r="GJ19" i="29"/>
  <c r="GJ17" i="29"/>
  <c r="GJ18" i="29" s="1"/>
  <c r="GJ15" i="29"/>
  <c r="GJ14" i="29"/>
  <c r="GJ13" i="29"/>
  <c r="GJ11" i="29"/>
  <c r="GJ10" i="29"/>
  <c r="GJ8" i="29"/>
  <c r="GJ7" i="29"/>
  <c r="GI33" i="29"/>
  <c r="GI32" i="29"/>
  <c r="GI31" i="29"/>
  <c r="GI29" i="29"/>
  <c r="GI28" i="29"/>
  <c r="GI27" i="29"/>
  <c r="GI26" i="29"/>
  <c r="GI25" i="29"/>
  <c r="GI23" i="29"/>
  <c r="GI22" i="29"/>
  <c r="GI21" i="29"/>
  <c r="GI20" i="29"/>
  <c r="GI19" i="29"/>
  <c r="GI17" i="29"/>
  <c r="GI18" i="29" s="1"/>
  <c r="GI15" i="29"/>
  <c r="GI14" i="29"/>
  <c r="GI13" i="29"/>
  <c r="GI11" i="29"/>
  <c r="GI10" i="29"/>
  <c r="GI8" i="29"/>
  <c r="GI7" i="29"/>
  <c r="FT33" i="29"/>
  <c r="FT32" i="29"/>
  <c r="FT31" i="29"/>
  <c r="FT29" i="29"/>
  <c r="FT28" i="29"/>
  <c r="FT27" i="29"/>
  <c r="FT26" i="29"/>
  <c r="FT25" i="29"/>
  <c r="FT23" i="29"/>
  <c r="FT22" i="29"/>
  <c r="FT21" i="29"/>
  <c r="FT20" i="29"/>
  <c r="FT19" i="29"/>
  <c r="FT17" i="29"/>
  <c r="FT18" i="29" s="1"/>
  <c r="FT15" i="29"/>
  <c r="FT14" i="29"/>
  <c r="FT13" i="29"/>
  <c r="FT11" i="29"/>
  <c r="FT10" i="29"/>
  <c r="FT12" i="29" s="1"/>
  <c r="FT8" i="29"/>
  <c r="FT7" i="29"/>
  <c r="EZ33" i="29"/>
  <c r="EZ32" i="29"/>
  <c r="EZ31" i="29"/>
  <c r="EZ29" i="29"/>
  <c r="EZ28" i="29"/>
  <c r="EZ27" i="29"/>
  <c r="EZ26" i="29"/>
  <c r="EZ25" i="29"/>
  <c r="EZ23" i="29"/>
  <c r="EZ22" i="29"/>
  <c r="EZ21" i="29"/>
  <c r="EZ20" i="29"/>
  <c r="EZ19" i="29"/>
  <c r="EZ17" i="29"/>
  <c r="EZ18" i="29" s="1"/>
  <c r="EZ15" i="29"/>
  <c r="EZ14" i="29"/>
  <c r="EZ13" i="29"/>
  <c r="EZ11" i="29"/>
  <c r="EZ10" i="29"/>
  <c r="EZ8" i="29"/>
  <c r="EZ7" i="29"/>
  <c r="EY33" i="29"/>
  <c r="EY32" i="29"/>
  <c r="EY31" i="29"/>
  <c r="EY29" i="29"/>
  <c r="EY28" i="29"/>
  <c r="EY27" i="29"/>
  <c r="EY26" i="29"/>
  <c r="EY25" i="29"/>
  <c r="EY23" i="29"/>
  <c r="EY22" i="29"/>
  <c r="EY21" i="29"/>
  <c r="EY20" i="29"/>
  <c r="EY19" i="29"/>
  <c r="EY17" i="29"/>
  <c r="EY18" i="29" s="1"/>
  <c r="EY15" i="29"/>
  <c r="EY14" i="29"/>
  <c r="EY13" i="29"/>
  <c r="EY11" i="29"/>
  <c r="EY10" i="29"/>
  <c r="EY8" i="29"/>
  <c r="EY7" i="29"/>
  <c r="EJ33" i="29"/>
  <c r="EJ32" i="29"/>
  <c r="EJ31" i="29"/>
  <c r="EJ29" i="29"/>
  <c r="EJ28" i="29"/>
  <c r="EJ27" i="29"/>
  <c r="EJ26" i="29"/>
  <c r="EJ25" i="29"/>
  <c r="EJ23" i="29"/>
  <c r="EJ22" i="29"/>
  <c r="EJ21" i="29"/>
  <c r="EJ20" i="29"/>
  <c r="EJ19" i="29"/>
  <c r="EJ17" i="29"/>
  <c r="EJ18" i="29" s="1"/>
  <c r="EJ15" i="29"/>
  <c r="EJ14" i="29"/>
  <c r="EJ13" i="29"/>
  <c r="EJ16" i="29" s="1"/>
  <c r="EJ11" i="29"/>
  <c r="EJ10" i="29"/>
  <c r="EJ8" i="29"/>
  <c r="EJ7" i="29"/>
  <c r="DP33" i="29"/>
  <c r="DP32" i="29"/>
  <c r="DP31" i="29"/>
  <c r="DP29" i="29"/>
  <c r="DP28" i="29"/>
  <c r="DP27" i="29"/>
  <c r="DP26" i="29"/>
  <c r="DP25" i="29"/>
  <c r="DP23" i="29"/>
  <c r="DP22" i="29"/>
  <c r="DP21" i="29"/>
  <c r="DP20" i="29"/>
  <c r="DP19" i="29"/>
  <c r="DP17" i="29"/>
  <c r="DP18" i="29" s="1"/>
  <c r="DP15" i="29"/>
  <c r="DP14" i="29"/>
  <c r="DP13" i="29"/>
  <c r="DP11" i="29"/>
  <c r="DP10" i="29"/>
  <c r="DP12" i="29" s="1"/>
  <c r="DP8" i="29"/>
  <c r="DP7" i="29"/>
  <c r="DP9" i="29" s="1"/>
  <c r="DO33" i="29"/>
  <c r="DO32" i="29"/>
  <c r="DO31" i="29"/>
  <c r="DO29" i="29"/>
  <c r="DO28" i="29"/>
  <c r="DO27" i="29"/>
  <c r="DO26" i="29"/>
  <c r="DO25" i="29"/>
  <c r="DO23" i="29"/>
  <c r="DO22" i="29"/>
  <c r="DO21" i="29"/>
  <c r="DO20" i="29"/>
  <c r="DO19" i="29"/>
  <c r="DO17" i="29"/>
  <c r="DO18" i="29" s="1"/>
  <c r="DO15" i="29"/>
  <c r="DO14" i="29"/>
  <c r="DO13" i="29"/>
  <c r="DO11" i="29"/>
  <c r="DO10" i="29"/>
  <c r="DO8" i="29"/>
  <c r="DO7" i="29"/>
  <c r="DO9" i="29" s="1"/>
  <c r="DA33" i="29"/>
  <c r="DA32" i="29"/>
  <c r="DA31" i="29"/>
  <c r="DA29" i="29"/>
  <c r="DA28" i="29"/>
  <c r="DA27" i="29"/>
  <c r="DA26" i="29"/>
  <c r="DA25" i="29"/>
  <c r="DA23" i="29"/>
  <c r="DA22" i="29"/>
  <c r="DA21" i="29"/>
  <c r="DA20" i="29"/>
  <c r="DA19" i="29"/>
  <c r="DA17" i="29"/>
  <c r="DA18" i="29" s="1"/>
  <c r="DA15" i="29"/>
  <c r="DA14" i="29"/>
  <c r="DA13" i="29"/>
  <c r="DA11" i="29"/>
  <c r="DA10" i="29"/>
  <c r="DA8" i="29"/>
  <c r="DA7" i="29"/>
  <c r="CN33" i="29"/>
  <c r="CN32" i="29"/>
  <c r="CN31" i="29"/>
  <c r="CN29" i="29"/>
  <c r="CN28" i="29"/>
  <c r="CN27" i="29"/>
  <c r="CN26" i="29"/>
  <c r="CN25" i="29"/>
  <c r="CN23" i="29"/>
  <c r="CN22" i="29"/>
  <c r="CN21" i="29"/>
  <c r="CN20" i="29"/>
  <c r="CN19" i="29"/>
  <c r="CN17" i="29"/>
  <c r="CN18" i="29" s="1"/>
  <c r="CN15" i="29"/>
  <c r="CN14" i="29"/>
  <c r="CN13" i="29"/>
  <c r="CN11" i="29"/>
  <c r="CN10" i="29"/>
  <c r="CN8" i="29"/>
  <c r="CN7" i="29"/>
  <c r="CA33" i="29"/>
  <c r="CA32" i="29"/>
  <c r="CA31" i="29"/>
  <c r="CA29" i="29"/>
  <c r="CA28" i="29"/>
  <c r="CA27" i="29"/>
  <c r="CA26" i="29"/>
  <c r="CA25" i="29"/>
  <c r="CA23" i="29"/>
  <c r="CA22" i="29"/>
  <c r="CA21" i="29"/>
  <c r="CA20" i="29"/>
  <c r="CA19" i="29"/>
  <c r="CA17" i="29"/>
  <c r="CA18" i="29" s="1"/>
  <c r="CA15" i="29"/>
  <c r="CA14" i="29"/>
  <c r="CA13" i="29"/>
  <c r="CA11" i="29"/>
  <c r="CA10" i="29"/>
  <c r="CA12" i="29" s="1"/>
  <c r="CA8" i="29"/>
  <c r="CA7" i="29"/>
  <c r="BN33" i="29"/>
  <c r="BN32" i="29"/>
  <c r="BN31" i="29"/>
  <c r="BN29" i="29"/>
  <c r="BN28" i="29"/>
  <c r="BN27" i="29"/>
  <c r="BN26" i="29"/>
  <c r="BN25" i="29"/>
  <c r="BN23" i="29"/>
  <c r="BN22" i="29"/>
  <c r="BN21" i="29"/>
  <c r="BN20" i="29"/>
  <c r="BN19" i="29"/>
  <c r="BN17" i="29"/>
  <c r="BN18" i="29" s="1"/>
  <c r="BN15" i="29"/>
  <c r="BN14" i="29"/>
  <c r="BN13" i="29"/>
  <c r="BN11" i="29"/>
  <c r="BN10" i="29"/>
  <c r="BN8" i="29"/>
  <c r="BN7" i="29"/>
  <c r="BA33" i="29"/>
  <c r="BA32" i="29"/>
  <c r="BA31" i="29"/>
  <c r="BA29" i="29"/>
  <c r="BA28" i="29"/>
  <c r="BA27" i="29"/>
  <c r="BA26" i="29"/>
  <c r="BA25" i="29"/>
  <c r="BA23" i="29"/>
  <c r="BA22" i="29"/>
  <c r="BA21" i="29"/>
  <c r="BA20" i="29"/>
  <c r="BA19" i="29"/>
  <c r="BA17" i="29"/>
  <c r="BA18" i="29" s="1"/>
  <c r="BA15" i="29"/>
  <c r="BA14" i="29"/>
  <c r="BA13" i="29"/>
  <c r="BA11" i="29"/>
  <c r="BA10" i="29"/>
  <c r="BA8" i="29"/>
  <c r="BA7" i="29"/>
  <c r="AN33" i="29"/>
  <c r="AN32" i="29"/>
  <c r="AN31" i="29"/>
  <c r="AN29" i="29"/>
  <c r="AN28" i="29"/>
  <c r="AN27" i="29"/>
  <c r="AN26" i="29"/>
  <c r="AN25" i="29"/>
  <c r="AN23" i="29"/>
  <c r="AN22" i="29"/>
  <c r="AN21" i="29"/>
  <c r="AN20" i="29"/>
  <c r="AN19" i="29"/>
  <c r="AN17" i="29"/>
  <c r="AN18" i="29" s="1"/>
  <c r="AN15" i="29"/>
  <c r="AN14" i="29"/>
  <c r="AN13" i="29"/>
  <c r="AN11" i="29"/>
  <c r="AN10" i="29"/>
  <c r="AN8" i="29"/>
  <c r="AN7" i="29"/>
  <c r="AA33" i="29"/>
  <c r="AA32" i="29"/>
  <c r="AA31" i="29"/>
  <c r="AA29" i="29"/>
  <c r="AA28" i="29"/>
  <c r="AA27" i="29"/>
  <c r="AA26" i="29"/>
  <c r="AA25" i="29"/>
  <c r="AA23" i="29"/>
  <c r="AA22" i="29"/>
  <c r="AA21" i="29"/>
  <c r="AA20" i="29"/>
  <c r="AA19" i="29"/>
  <c r="AA17" i="29"/>
  <c r="AA18" i="29" s="1"/>
  <c r="AA15" i="29"/>
  <c r="AA14" i="29"/>
  <c r="AA13" i="29"/>
  <c r="AA11" i="29"/>
  <c r="AA10" i="29"/>
  <c r="AA8" i="29"/>
  <c r="AA7" i="29"/>
  <c r="N33" i="29"/>
  <c r="N32" i="29"/>
  <c r="N31" i="29"/>
  <c r="N29" i="29"/>
  <c r="N28" i="29"/>
  <c r="N27" i="29"/>
  <c r="N26" i="29"/>
  <c r="N25" i="29"/>
  <c r="N23" i="29"/>
  <c r="N22" i="29"/>
  <c r="N21" i="29"/>
  <c r="N20" i="29"/>
  <c r="N19" i="29"/>
  <c r="N17" i="29"/>
  <c r="N18" i="29" s="1"/>
  <c r="N15" i="29"/>
  <c r="N14" i="29"/>
  <c r="N13" i="29"/>
  <c r="N11" i="29"/>
  <c r="N10" i="29"/>
  <c r="N8" i="29"/>
  <c r="N7" i="29"/>
  <c r="CA16" i="29" l="1"/>
  <c r="GI12" i="29"/>
  <c r="OF12" i="29"/>
  <c r="KH16" i="29"/>
  <c r="KH34" i="29"/>
  <c r="LJ16" i="29"/>
  <c r="GJ12" i="29"/>
  <c r="HY30" i="29"/>
  <c r="IR12" i="29"/>
  <c r="KV12" i="29"/>
  <c r="NB12" i="29"/>
  <c r="DP16" i="29"/>
  <c r="KH12" i="29"/>
  <c r="BN24" i="29"/>
  <c r="BN30" i="29"/>
  <c r="CA34" i="29"/>
  <c r="CN9" i="29"/>
  <c r="DO12" i="29"/>
  <c r="GI30" i="29"/>
  <c r="HG30" i="29"/>
  <c r="HZ12" i="29"/>
  <c r="NB30" i="29"/>
  <c r="NQ16" i="29"/>
  <c r="AA12" i="29"/>
  <c r="JF16" i="29"/>
  <c r="AA16" i="29"/>
  <c r="AN16" i="29"/>
  <c r="CN12" i="29"/>
  <c r="GI16" i="29"/>
  <c r="GI34" i="29"/>
  <c r="GJ16" i="29"/>
  <c r="HY16" i="29"/>
  <c r="LJ34" i="29"/>
  <c r="LX12" i="29"/>
  <c r="MM24" i="29"/>
  <c r="MM30" i="29"/>
  <c r="NB34" i="29"/>
  <c r="DA16" i="29"/>
  <c r="FT30" i="29"/>
  <c r="GJ9" i="29"/>
  <c r="JT30" i="29"/>
  <c r="MM16" i="29"/>
  <c r="AA34" i="29"/>
  <c r="AN9" i="29"/>
  <c r="BN12" i="29"/>
  <c r="DO30" i="29"/>
  <c r="DP34" i="29"/>
  <c r="EJ9" i="29"/>
  <c r="EZ12" i="29"/>
  <c r="HG16" i="29"/>
  <c r="JT16" i="29"/>
  <c r="KV34" i="29"/>
  <c r="LJ9" i="29"/>
  <c r="MM12" i="29"/>
  <c r="OF16" i="29"/>
  <c r="BN16" i="29"/>
  <c r="FT16" i="29"/>
  <c r="FT24" i="29"/>
  <c r="JT24" i="29"/>
  <c r="KV9" i="29"/>
  <c r="N12" i="29"/>
  <c r="N30" i="29"/>
  <c r="N34" i="29"/>
  <c r="AN12" i="29"/>
  <c r="BA16" i="29"/>
  <c r="CN16" i="29"/>
  <c r="DO16" i="29"/>
  <c r="DO34" i="29"/>
  <c r="EJ12" i="29"/>
  <c r="EY16" i="29"/>
  <c r="HG9" i="29"/>
  <c r="HZ24" i="29"/>
  <c r="HZ34" i="29"/>
  <c r="JT12" i="29"/>
  <c r="LJ12" i="29"/>
  <c r="NB24" i="29"/>
  <c r="NQ34" i="29"/>
  <c r="JF24" i="29"/>
  <c r="JF30" i="29"/>
  <c r="KH9" i="29"/>
  <c r="AA9" i="29"/>
  <c r="BA24" i="29"/>
  <c r="BA30" i="29"/>
  <c r="CA9" i="29"/>
  <c r="DA24" i="29"/>
  <c r="DA30" i="29"/>
  <c r="EY24" i="29"/>
  <c r="HG34" i="29"/>
  <c r="NQ9" i="29"/>
  <c r="NQ24" i="29"/>
  <c r="AN34" i="29"/>
  <c r="BA12" i="29"/>
  <c r="DA12" i="29"/>
  <c r="EJ34" i="29"/>
  <c r="EY12" i="29"/>
  <c r="GI24" i="29"/>
  <c r="GJ34" i="29"/>
  <c r="IR16" i="29"/>
  <c r="KV16" i="29"/>
  <c r="KV24" i="29"/>
  <c r="LX16" i="29"/>
  <c r="LX24" i="29"/>
  <c r="LX30" i="29"/>
  <c r="OF34" i="29"/>
  <c r="N16" i="29"/>
  <c r="N24" i="29"/>
  <c r="AN24" i="29"/>
  <c r="AN30" i="29"/>
  <c r="BN9" i="29"/>
  <c r="BN34" i="29"/>
  <c r="CN24" i="29"/>
  <c r="CN30" i="29"/>
  <c r="DA34" i="29"/>
  <c r="EJ24" i="29"/>
  <c r="EJ30" i="29"/>
  <c r="EZ30" i="29"/>
  <c r="GI9" i="29"/>
  <c r="HZ16" i="29"/>
  <c r="IR30" i="29"/>
  <c r="JF34" i="29"/>
  <c r="JT9" i="29"/>
  <c r="JT34" i="29"/>
  <c r="LJ24" i="29"/>
  <c r="LJ30" i="29"/>
  <c r="MM9" i="29"/>
  <c r="MM34" i="29"/>
  <c r="N9" i="29"/>
  <c r="AA24" i="29"/>
  <c r="AA30" i="29"/>
  <c r="BA9" i="29"/>
  <c r="BA34" i="29"/>
  <c r="CA24" i="29"/>
  <c r="CA30" i="29"/>
  <c r="CN34" i="29"/>
  <c r="DA9" i="29"/>
  <c r="DP24" i="29"/>
  <c r="DP30" i="29"/>
  <c r="EY9" i="29"/>
  <c r="EY34" i="29"/>
  <c r="EZ16" i="29"/>
  <c r="EZ34" i="29"/>
  <c r="FT9" i="29"/>
  <c r="FT34" i="29"/>
  <c r="GJ24" i="29"/>
  <c r="GJ30" i="29"/>
  <c r="HG24" i="29"/>
  <c r="HY12" i="29"/>
  <c r="HY34" i="29"/>
  <c r="IR34" i="29"/>
  <c r="JF9" i="29"/>
  <c r="KH24" i="29"/>
  <c r="KH30" i="29"/>
  <c r="KV30" i="29"/>
  <c r="LX9" i="29"/>
  <c r="LX34" i="29"/>
  <c r="NQ30" i="29"/>
  <c r="OF24" i="29"/>
  <c r="OF30" i="29"/>
  <c r="OF9" i="29"/>
  <c r="NB9" i="29"/>
  <c r="IR24" i="29"/>
  <c r="HY24" i="29"/>
  <c r="HZ30" i="29"/>
  <c r="EY30" i="29"/>
  <c r="EZ9" i="29"/>
  <c r="EZ24" i="29"/>
  <c r="DO24" i="29"/>
  <c r="CA35" i="29" l="1"/>
  <c r="BN35" i="29"/>
  <c r="NB35" i="29"/>
  <c r="DO35" i="29"/>
  <c r="GJ35" i="29"/>
  <c r="MM35" i="29"/>
  <c r="GI35" i="29"/>
  <c r="DA35" i="29"/>
  <c r="AA35" i="29"/>
  <c r="HZ35" i="29"/>
  <c r="DP35" i="29"/>
  <c r="BA35" i="29"/>
  <c r="HG35" i="29"/>
  <c r="KV35" i="29"/>
  <c r="EJ35" i="29"/>
  <c r="OF35" i="29"/>
  <c r="KH35" i="29"/>
  <c r="FT35" i="29"/>
  <c r="N35" i="29"/>
  <c r="LJ35" i="29"/>
  <c r="CN35" i="29"/>
  <c r="AN35" i="29"/>
  <c r="EY35" i="29"/>
  <c r="JF35" i="29"/>
  <c r="LX35" i="29"/>
  <c r="JT35" i="29"/>
  <c r="IR35" i="29"/>
  <c r="NQ35" i="29"/>
  <c r="HY35" i="29"/>
  <c r="EZ35" i="29"/>
  <c r="OE33" i="29" l="1"/>
  <c r="OE32" i="29"/>
  <c r="OE31" i="29"/>
  <c r="OE29" i="29"/>
  <c r="OE28" i="29"/>
  <c r="OE27" i="29"/>
  <c r="OE26" i="29"/>
  <c r="OE25" i="29"/>
  <c r="OE23" i="29"/>
  <c r="OE22" i="29"/>
  <c r="OE21" i="29"/>
  <c r="OE20" i="29"/>
  <c r="OE19" i="29"/>
  <c r="OE17" i="29"/>
  <c r="OE18" i="29" s="1"/>
  <c r="OE15" i="29"/>
  <c r="OE14" i="29"/>
  <c r="OE13" i="29"/>
  <c r="OE11" i="29"/>
  <c r="OE10" i="29"/>
  <c r="OE8" i="29"/>
  <c r="OE7" i="29"/>
  <c r="OE9" i="29" s="1"/>
  <c r="OD33" i="29"/>
  <c r="OD32" i="29"/>
  <c r="OD31" i="29"/>
  <c r="OD29" i="29"/>
  <c r="OD28" i="29"/>
  <c r="OD27" i="29"/>
  <c r="OD26" i="29"/>
  <c r="OD25" i="29"/>
  <c r="OD23" i="29"/>
  <c r="OD22" i="29"/>
  <c r="OD21" i="29"/>
  <c r="OD20" i="29"/>
  <c r="OD19" i="29"/>
  <c r="OD17" i="29"/>
  <c r="OD18" i="29" s="1"/>
  <c r="OD15" i="29"/>
  <c r="OD14" i="29"/>
  <c r="OD13" i="29"/>
  <c r="OD11" i="29"/>
  <c r="OD10" i="29"/>
  <c r="OD8" i="29"/>
  <c r="OD7" i="29"/>
  <c r="NP33" i="29"/>
  <c r="NP32" i="29"/>
  <c r="NP31" i="29"/>
  <c r="NP29" i="29"/>
  <c r="NP28" i="29"/>
  <c r="NP27" i="29"/>
  <c r="NP26" i="29"/>
  <c r="NP25" i="29"/>
  <c r="NP23" i="29"/>
  <c r="NP22" i="29"/>
  <c r="NP21" i="29"/>
  <c r="NP20" i="29"/>
  <c r="NP19" i="29"/>
  <c r="NP17" i="29"/>
  <c r="NP18" i="29" s="1"/>
  <c r="NP15" i="29"/>
  <c r="NP14" i="29"/>
  <c r="NP13" i="29"/>
  <c r="NP11" i="29"/>
  <c r="NP10" i="29"/>
  <c r="NP8" i="29"/>
  <c r="NP7" i="29"/>
  <c r="NO33" i="29"/>
  <c r="NO32" i="29"/>
  <c r="NO31" i="29"/>
  <c r="NO29" i="29"/>
  <c r="NO28" i="29"/>
  <c r="NO27" i="29"/>
  <c r="NO26" i="29"/>
  <c r="NO25" i="29"/>
  <c r="NO23" i="29"/>
  <c r="NO22" i="29"/>
  <c r="NO21" i="29"/>
  <c r="NO20" i="29"/>
  <c r="NO19" i="29"/>
  <c r="NO17" i="29"/>
  <c r="NO18" i="29" s="1"/>
  <c r="NO15" i="29"/>
  <c r="NO14" i="29"/>
  <c r="NO13" i="29"/>
  <c r="NO11" i="29"/>
  <c r="NO10" i="29"/>
  <c r="NO8" i="29"/>
  <c r="NO7" i="29"/>
  <c r="NA33" i="29"/>
  <c r="NA32" i="29"/>
  <c r="NA31" i="29"/>
  <c r="NA29" i="29"/>
  <c r="NA28" i="29"/>
  <c r="NA27" i="29"/>
  <c r="NA26" i="29"/>
  <c r="NA25" i="29"/>
  <c r="NA23" i="29"/>
  <c r="NA22" i="29"/>
  <c r="NA21" i="29"/>
  <c r="NA20" i="29"/>
  <c r="NA19" i="29"/>
  <c r="NA17" i="29"/>
  <c r="NA18" i="29" s="1"/>
  <c r="NA15" i="29"/>
  <c r="NA14" i="29"/>
  <c r="NA13" i="29"/>
  <c r="NA11" i="29"/>
  <c r="NA10" i="29"/>
  <c r="NA8" i="29"/>
  <c r="NA7" i="29"/>
  <c r="MZ33" i="29"/>
  <c r="MZ32" i="29"/>
  <c r="MZ31" i="29"/>
  <c r="MZ29" i="29"/>
  <c r="MZ28" i="29"/>
  <c r="MZ27" i="29"/>
  <c r="MZ26" i="29"/>
  <c r="MZ25" i="29"/>
  <c r="MZ23" i="29"/>
  <c r="MZ22" i="29"/>
  <c r="MZ21" i="29"/>
  <c r="MZ20" i="29"/>
  <c r="MZ19" i="29"/>
  <c r="MZ17" i="29"/>
  <c r="MZ18" i="29" s="1"/>
  <c r="MZ15" i="29"/>
  <c r="MZ14" i="29"/>
  <c r="MZ13" i="29"/>
  <c r="MZ11" i="29"/>
  <c r="MZ10" i="29"/>
  <c r="MZ8" i="29"/>
  <c r="MZ7" i="29"/>
  <c r="MG27" i="29"/>
  <c r="MG26" i="29"/>
  <c r="MG23" i="29"/>
  <c r="MG22" i="29"/>
  <c r="MG20" i="29"/>
  <c r="MG8" i="29"/>
  <c r="ML33" i="29"/>
  <c r="ML32" i="29"/>
  <c r="ML31" i="29"/>
  <c r="ML29" i="29"/>
  <c r="ML28" i="29"/>
  <c r="ML27" i="29"/>
  <c r="ML26" i="29"/>
  <c r="ML25" i="29"/>
  <c r="ML23" i="29"/>
  <c r="ML22" i="29"/>
  <c r="ML21" i="29"/>
  <c r="ML20" i="29"/>
  <c r="ML19" i="29"/>
  <c r="ML17" i="29"/>
  <c r="ML18" i="29" s="1"/>
  <c r="ML15" i="29"/>
  <c r="ML14" i="29"/>
  <c r="ML13" i="29"/>
  <c r="ML11" i="29"/>
  <c r="ML10" i="29"/>
  <c r="ML8" i="29"/>
  <c r="ML7" i="29"/>
  <c r="MK33" i="29"/>
  <c r="MK32" i="29"/>
  <c r="MK31" i="29"/>
  <c r="MK29" i="29"/>
  <c r="MK28" i="29"/>
  <c r="MK27" i="29"/>
  <c r="MK26" i="29"/>
  <c r="MK25" i="29"/>
  <c r="MK23" i="29"/>
  <c r="MK22" i="29"/>
  <c r="MK21" i="29"/>
  <c r="MK20" i="29"/>
  <c r="MK19" i="29"/>
  <c r="MK17" i="29"/>
  <c r="MK18" i="29" s="1"/>
  <c r="MK15" i="29"/>
  <c r="MK14" i="29"/>
  <c r="MK13" i="29"/>
  <c r="MK11" i="29"/>
  <c r="MK10" i="29"/>
  <c r="MK8" i="29"/>
  <c r="MK7" i="29"/>
  <c r="MJ33" i="29"/>
  <c r="MJ32" i="29"/>
  <c r="MJ31" i="29"/>
  <c r="MJ29" i="29"/>
  <c r="MJ28" i="29"/>
  <c r="MJ27" i="29"/>
  <c r="MJ26" i="29"/>
  <c r="MJ25" i="29"/>
  <c r="MJ23" i="29"/>
  <c r="MJ22" i="29"/>
  <c r="MJ21" i="29"/>
  <c r="MJ20" i="29"/>
  <c r="MJ19" i="29"/>
  <c r="MJ17" i="29"/>
  <c r="MJ18" i="29" s="1"/>
  <c r="MJ15" i="29"/>
  <c r="MJ14" i="29"/>
  <c r="MJ13" i="29"/>
  <c r="MJ11" i="29"/>
  <c r="MJ10" i="29"/>
  <c r="MJ8" i="29"/>
  <c r="MJ7" i="29"/>
  <c r="LW33" i="29"/>
  <c r="LW32" i="29"/>
  <c r="LW31" i="29"/>
  <c r="LW29" i="29"/>
  <c r="LW28" i="29"/>
  <c r="LW27" i="29"/>
  <c r="LW26" i="29"/>
  <c r="LW25" i="29"/>
  <c r="LW23" i="29"/>
  <c r="LW22" i="29"/>
  <c r="LW21" i="29"/>
  <c r="LW20" i="29"/>
  <c r="LW19" i="29"/>
  <c r="LW17" i="29"/>
  <c r="LW18" i="29" s="1"/>
  <c r="LW15" i="29"/>
  <c r="LW14" i="29"/>
  <c r="LW13" i="29"/>
  <c r="LW11" i="29"/>
  <c r="LW10" i="29"/>
  <c r="LW8" i="29"/>
  <c r="LW7" i="29"/>
  <c r="LV33" i="29"/>
  <c r="LV32" i="29"/>
  <c r="LV31" i="29"/>
  <c r="LV29" i="29"/>
  <c r="LV28" i="29"/>
  <c r="LV27" i="29"/>
  <c r="LV26" i="29"/>
  <c r="LV25" i="29"/>
  <c r="LV23" i="29"/>
  <c r="LV22" i="29"/>
  <c r="LV21" i="29"/>
  <c r="LV20" i="29"/>
  <c r="LV19" i="29"/>
  <c r="LV17" i="29"/>
  <c r="LV18" i="29" s="1"/>
  <c r="LV15" i="29"/>
  <c r="LV14" i="29"/>
  <c r="LV13" i="29"/>
  <c r="LV11" i="29"/>
  <c r="LV10" i="29"/>
  <c r="LV8" i="29"/>
  <c r="LV7" i="29"/>
  <c r="LV9" i="29" s="1"/>
  <c r="LI33" i="29"/>
  <c r="LI32" i="29"/>
  <c r="LI31" i="29"/>
  <c r="LI29" i="29"/>
  <c r="LI28" i="29"/>
  <c r="LI27" i="29"/>
  <c r="LI26" i="29"/>
  <c r="LI25" i="29"/>
  <c r="LI23" i="29"/>
  <c r="LI22" i="29"/>
  <c r="LI21" i="29"/>
  <c r="LI20" i="29"/>
  <c r="LI19" i="29"/>
  <c r="LI17" i="29"/>
  <c r="LI18" i="29" s="1"/>
  <c r="LI15" i="29"/>
  <c r="LI14" i="29"/>
  <c r="LI13" i="29"/>
  <c r="LI11" i="29"/>
  <c r="LI10" i="29"/>
  <c r="LI8" i="29"/>
  <c r="LI7" i="29"/>
  <c r="LI9" i="29" s="1"/>
  <c r="LH33" i="29"/>
  <c r="LH32" i="29"/>
  <c r="LH31" i="29"/>
  <c r="LH29" i="29"/>
  <c r="LH28" i="29"/>
  <c r="LH27" i="29"/>
  <c r="LH26" i="29"/>
  <c r="LH25" i="29"/>
  <c r="LH23" i="29"/>
  <c r="LH22" i="29"/>
  <c r="LH21" i="29"/>
  <c r="LH20" i="29"/>
  <c r="LH19" i="29"/>
  <c r="LH17" i="29"/>
  <c r="LH18" i="29" s="1"/>
  <c r="LH15" i="29"/>
  <c r="LH14" i="29"/>
  <c r="LH13" i="29"/>
  <c r="LH11" i="29"/>
  <c r="LH10" i="29"/>
  <c r="LH8" i="29"/>
  <c r="LH7" i="29"/>
  <c r="LH9" i="29" s="1"/>
  <c r="KU33" i="29"/>
  <c r="KU32" i="29"/>
  <c r="KU31" i="29"/>
  <c r="KU29" i="29"/>
  <c r="KU28" i="29"/>
  <c r="KU27" i="29"/>
  <c r="KU26" i="29"/>
  <c r="KU25" i="29"/>
  <c r="KU23" i="29"/>
  <c r="KU22" i="29"/>
  <c r="KU21" i="29"/>
  <c r="KU20" i="29"/>
  <c r="KU19" i="29"/>
  <c r="KU17" i="29"/>
  <c r="KU18" i="29" s="1"/>
  <c r="KU15" i="29"/>
  <c r="KU14" i="29"/>
  <c r="KU13" i="29"/>
  <c r="KU11" i="29"/>
  <c r="KU10" i="29"/>
  <c r="KU8" i="29"/>
  <c r="KU7" i="29"/>
  <c r="KU9" i="29" s="1"/>
  <c r="KT33" i="29"/>
  <c r="KT32" i="29"/>
  <c r="KT31" i="29"/>
  <c r="KT29" i="29"/>
  <c r="KT28" i="29"/>
  <c r="KT27" i="29"/>
  <c r="KT26" i="29"/>
  <c r="KT25" i="29"/>
  <c r="KT23" i="29"/>
  <c r="KT22" i="29"/>
  <c r="KT21" i="29"/>
  <c r="KT20" i="29"/>
  <c r="KT19" i="29"/>
  <c r="KT17" i="29"/>
  <c r="KT18" i="29" s="1"/>
  <c r="KT15" i="29"/>
  <c r="KT14" i="29"/>
  <c r="KT13" i="29"/>
  <c r="KT11" i="29"/>
  <c r="KT10" i="29"/>
  <c r="KT8" i="29"/>
  <c r="KT7" i="29"/>
  <c r="KT9" i="29" s="1"/>
  <c r="KG33" i="29"/>
  <c r="KG32" i="29"/>
  <c r="KG31" i="29"/>
  <c r="KG29" i="29"/>
  <c r="KG28" i="29"/>
  <c r="KG27" i="29"/>
  <c r="KG26" i="29"/>
  <c r="KG25" i="29"/>
  <c r="KG23" i="29"/>
  <c r="KG22" i="29"/>
  <c r="KG21" i="29"/>
  <c r="KG20" i="29"/>
  <c r="KG19" i="29"/>
  <c r="KG17" i="29"/>
  <c r="KG18" i="29" s="1"/>
  <c r="KG15" i="29"/>
  <c r="KG14" i="29"/>
  <c r="KG13" i="29"/>
  <c r="KG11" i="29"/>
  <c r="KG10" i="29"/>
  <c r="KG8" i="29"/>
  <c r="KG7" i="29"/>
  <c r="KF33" i="29"/>
  <c r="KF32" i="29"/>
  <c r="KF31" i="29"/>
  <c r="KF29" i="29"/>
  <c r="KF28" i="29"/>
  <c r="KF27" i="29"/>
  <c r="KF26" i="29"/>
  <c r="KF25" i="29"/>
  <c r="KF23" i="29"/>
  <c r="KF22" i="29"/>
  <c r="KF21" i="29"/>
  <c r="KF20" i="29"/>
  <c r="KF19" i="29"/>
  <c r="KF17" i="29"/>
  <c r="KF18" i="29" s="1"/>
  <c r="KF15" i="29"/>
  <c r="KF14" i="29"/>
  <c r="KF13" i="29"/>
  <c r="KF11" i="29"/>
  <c r="KF10" i="29"/>
  <c r="KF8" i="29"/>
  <c r="KF7" i="29"/>
  <c r="KF9" i="29" s="1"/>
  <c r="JS33" i="29"/>
  <c r="JS32" i="29"/>
  <c r="JS31" i="29"/>
  <c r="JS29" i="29"/>
  <c r="JS28" i="29"/>
  <c r="JS27" i="29"/>
  <c r="JS26" i="29"/>
  <c r="JS25" i="29"/>
  <c r="JS23" i="29"/>
  <c r="JS22" i="29"/>
  <c r="JS21" i="29"/>
  <c r="JS20" i="29"/>
  <c r="JS19" i="29"/>
  <c r="JS17" i="29"/>
  <c r="JS18" i="29" s="1"/>
  <c r="JS15" i="29"/>
  <c r="JS14" i="29"/>
  <c r="JS13" i="29"/>
  <c r="JS11" i="29"/>
  <c r="JS10" i="29"/>
  <c r="JS8" i="29"/>
  <c r="JS7" i="29"/>
  <c r="JS9" i="29" s="1"/>
  <c r="JR33" i="29"/>
  <c r="JR32" i="29"/>
  <c r="JR31" i="29"/>
  <c r="JR29" i="29"/>
  <c r="JR28" i="29"/>
  <c r="JR27" i="29"/>
  <c r="JR26" i="29"/>
  <c r="JR25" i="29"/>
  <c r="JR23" i="29"/>
  <c r="JR22" i="29"/>
  <c r="JR21" i="29"/>
  <c r="JR20" i="29"/>
  <c r="JR19" i="29"/>
  <c r="JR17" i="29"/>
  <c r="JR18" i="29" s="1"/>
  <c r="JR15" i="29"/>
  <c r="JR14" i="29"/>
  <c r="JR13" i="29"/>
  <c r="JR11" i="29"/>
  <c r="JR10" i="29"/>
  <c r="JR8" i="29"/>
  <c r="JR7" i="29"/>
  <c r="JE33" i="29"/>
  <c r="JE32" i="29"/>
  <c r="JE31" i="29"/>
  <c r="JE29" i="29"/>
  <c r="JE28" i="29"/>
  <c r="JE27" i="29"/>
  <c r="JE26" i="29"/>
  <c r="JE25" i="29"/>
  <c r="JE23" i="29"/>
  <c r="JE22" i="29"/>
  <c r="JE21" i="29"/>
  <c r="JE20" i="29"/>
  <c r="JE19" i="29"/>
  <c r="JE17" i="29"/>
  <c r="JE18" i="29" s="1"/>
  <c r="JE15" i="29"/>
  <c r="JE14" i="29"/>
  <c r="JE13" i="29"/>
  <c r="JE11" i="29"/>
  <c r="JE10" i="29"/>
  <c r="JE8" i="29"/>
  <c r="JE7" i="29"/>
  <c r="JE9" i="29" s="1"/>
  <c r="JD33" i="29"/>
  <c r="JD32" i="29"/>
  <c r="JD31" i="29"/>
  <c r="JD29" i="29"/>
  <c r="JD28" i="29"/>
  <c r="JD27" i="29"/>
  <c r="JD26" i="29"/>
  <c r="JD25" i="29"/>
  <c r="JD23" i="29"/>
  <c r="JD22" i="29"/>
  <c r="JD21" i="29"/>
  <c r="JD20" i="29"/>
  <c r="JD19" i="29"/>
  <c r="JD17" i="29"/>
  <c r="JD18" i="29" s="1"/>
  <c r="JD15" i="29"/>
  <c r="JD14" i="29"/>
  <c r="JD13" i="29"/>
  <c r="JD11" i="29"/>
  <c r="JD10" i="29"/>
  <c r="JD8" i="29"/>
  <c r="JD7" i="29"/>
  <c r="JC33" i="29"/>
  <c r="JC32" i="29"/>
  <c r="JC31" i="29"/>
  <c r="JC29" i="29"/>
  <c r="JC28" i="29"/>
  <c r="JC27" i="29"/>
  <c r="JC26" i="29"/>
  <c r="JC25" i="29"/>
  <c r="JC23" i="29"/>
  <c r="JC22" i="29"/>
  <c r="JC21" i="29"/>
  <c r="JC20" i="29"/>
  <c r="JC19" i="29"/>
  <c r="JC17" i="29"/>
  <c r="JC18" i="29" s="1"/>
  <c r="JC15" i="29"/>
  <c r="JC14" i="29"/>
  <c r="JC13" i="29"/>
  <c r="JC11" i="29"/>
  <c r="JC10" i="29"/>
  <c r="JC8" i="29"/>
  <c r="JC7" i="29"/>
  <c r="JC9" i="29" s="1"/>
  <c r="IQ33" i="29"/>
  <c r="IQ32" i="29"/>
  <c r="IQ31" i="29"/>
  <c r="IQ29" i="29"/>
  <c r="IQ28" i="29"/>
  <c r="IQ27" i="29"/>
  <c r="IQ26" i="29"/>
  <c r="IQ25" i="29"/>
  <c r="IQ23" i="29"/>
  <c r="IQ22" i="29"/>
  <c r="IQ21" i="29"/>
  <c r="IQ20" i="29"/>
  <c r="IQ19" i="29"/>
  <c r="IQ17" i="29"/>
  <c r="IQ18" i="29" s="1"/>
  <c r="IQ15" i="29"/>
  <c r="IQ14" i="29"/>
  <c r="IQ13" i="29"/>
  <c r="IQ11" i="29"/>
  <c r="IQ10" i="29"/>
  <c r="IQ8" i="29"/>
  <c r="IQ7" i="29"/>
  <c r="IP33" i="29"/>
  <c r="IP32" i="29"/>
  <c r="IP31" i="29"/>
  <c r="IP29" i="29"/>
  <c r="IP28" i="29"/>
  <c r="IP27" i="29"/>
  <c r="IP26" i="29"/>
  <c r="IP25" i="29"/>
  <c r="IP23" i="29"/>
  <c r="IP22" i="29"/>
  <c r="IP21" i="29"/>
  <c r="IP20" i="29"/>
  <c r="IP19" i="29"/>
  <c r="IP17" i="29"/>
  <c r="IP18" i="29" s="1"/>
  <c r="IP15" i="29"/>
  <c r="IP14" i="29"/>
  <c r="IP13" i="29"/>
  <c r="IP11" i="29"/>
  <c r="IP10" i="29"/>
  <c r="IP8" i="29"/>
  <c r="IP7" i="29"/>
  <c r="IP9" i="29" s="1"/>
  <c r="HX33" i="29"/>
  <c r="HX32" i="29"/>
  <c r="HX31" i="29"/>
  <c r="HX29" i="29"/>
  <c r="HX28" i="29"/>
  <c r="HX27" i="29"/>
  <c r="HX26" i="29"/>
  <c r="HX25" i="29"/>
  <c r="HX23" i="29"/>
  <c r="HX22" i="29"/>
  <c r="HX21" i="29"/>
  <c r="HX20" i="29"/>
  <c r="HX19" i="29"/>
  <c r="HX17" i="29"/>
  <c r="HX18" i="29" s="1"/>
  <c r="HX15" i="29"/>
  <c r="HX14" i="29"/>
  <c r="HX13" i="29"/>
  <c r="HX11" i="29"/>
  <c r="HX10" i="29"/>
  <c r="HX8" i="29"/>
  <c r="HX7" i="29"/>
  <c r="HW33" i="29"/>
  <c r="HW32" i="29"/>
  <c r="HW31" i="29"/>
  <c r="HW29" i="29"/>
  <c r="HW28" i="29"/>
  <c r="HW27" i="29"/>
  <c r="HW26" i="29"/>
  <c r="HW25" i="29"/>
  <c r="HW23" i="29"/>
  <c r="HW22" i="29"/>
  <c r="HW21" i="29"/>
  <c r="HW20" i="29"/>
  <c r="HW19" i="29"/>
  <c r="HW17" i="29"/>
  <c r="HW18" i="29" s="1"/>
  <c r="HW15" i="29"/>
  <c r="HW14" i="29"/>
  <c r="HW13" i="29"/>
  <c r="HW11" i="29"/>
  <c r="HW10" i="29"/>
  <c r="HW8" i="29"/>
  <c r="HW7" i="29"/>
  <c r="HW9" i="29" s="1"/>
  <c r="HV33" i="29"/>
  <c r="HV32" i="29"/>
  <c r="HV31" i="29"/>
  <c r="HV29" i="29"/>
  <c r="HV28" i="29"/>
  <c r="HV27" i="29"/>
  <c r="HV26" i="29"/>
  <c r="HV25" i="29"/>
  <c r="HV23" i="29"/>
  <c r="HV22" i="29"/>
  <c r="HV21" i="29"/>
  <c r="HV20" i="29"/>
  <c r="HV19" i="29"/>
  <c r="HV17" i="29"/>
  <c r="HV18" i="29" s="1"/>
  <c r="HV15" i="29"/>
  <c r="HV14" i="29"/>
  <c r="HV13" i="29"/>
  <c r="HV11" i="29"/>
  <c r="HV10" i="29"/>
  <c r="HV8" i="29"/>
  <c r="HV7" i="29"/>
  <c r="HV9" i="29" s="1"/>
  <c r="HU33" i="29"/>
  <c r="HU32" i="29"/>
  <c r="HU31" i="29"/>
  <c r="HU29" i="29"/>
  <c r="HU28" i="29"/>
  <c r="HU27" i="29"/>
  <c r="HU26" i="29"/>
  <c r="HU25" i="29"/>
  <c r="HU23" i="29"/>
  <c r="HU22" i="29"/>
  <c r="HU21" i="29"/>
  <c r="HU20" i="29"/>
  <c r="HU19" i="29"/>
  <c r="HU17" i="29"/>
  <c r="HU18" i="29" s="1"/>
  <c r="HU15" i="29"/>
  <c r="HU14" i="29"/>
  <c r="HU13" i="29"/>
  <c r="HU11" i="29"/>
  <c r="HU10" i="29"/>
  <c r="HU8" i="29"/>
  <c r="HU7" i="29"/>
  <c r="HU9" i="29" s="1"/>
  <c r="HF33" i="29"/>
  <c r="HF32" i="29"/>
  <c r="HF31" i="29"/>
  <c r="HF29" i="29"/>
  <c r="HF28" i="29"/>
  <c r="HF27" i="29"/>
  <c r="HF26" i="29"/>
  <c r="HF25" i="29"/>
  <c r="HF23" i="29"/>
  <c r="HF22" i="29"/>
  <c r="HF21" i="29"/>
  <c r="HF20" i="29"/>
  <c r="HF19" i="29"/>
  <c r="HF17" i="29"/>
  <c r="HF18" i="29" s="1"/>
  <c r="HF15" i="29"/>
  <c r="HF14" i="29"/>
  <c r="HF13" i="29"/>
  <c r="HF11" i="29"/>
  <c r="HF10" i="29"/>
  <c r="HF8" i="29"/>
  <c r="HF7" i="29"/>
  <c r="HF9" i="29" s="1"/>
  <c r="HE33" i="29"/>
  <c r="HE32" i="29"/>
  <c r="HE31" i="29"/>
  <c r="HE29" i="29"/>
  <c r="HE28" i="29"/>
  <c r="HE27" i="29"/>
  <c r="HE26" i="29"/>
  <c r="HE25" i="29"/>
  <c r="HE23" i="29"/>
  <c r="HE22" i="29"/>
  <c r="HE21" i="29"/>
  <c r="HE20" i="29"/>
  <c r="HE19" i="29"/>
  <c r="HE17" i="29"/>
  <c r="HE18" i="29" s="1"/>
  <c r="HE15" i="29"/>
  <c r="HE14" i="29"/>
  <c r="HE13" i="29"/>
  <c r="HE11" i="29"/>
  <c r="HE10" i="29"/>
  <c r="HE8" i="29"/>
  <c r="HE7" i="29"/>
  <c r="HE9" i="29" s="1"/>
  <c r="HD33" i="29"/>
  <c r="HD32" i="29"/>
  <c r="HD31" i="29"/>
  <c r="HD29" i="29"/>
  <c r="HD28" i="29"/>
  <c r="HD27" i="29"/>
  <c r="HD26" i="29"/>
  <c r="HD25" i="29"/>
  <c r="HD23" i="29"/>
  <c r="HD22" i="29"/>
  <c r="HD21" i="29"/>
  <c r="HD20" i="29"/>
  <c r="HD19" i="29"/>
  <c r="HD17" i="29"/>
  <c r="HD18" i="29" s="1"/>
  <c r="HD15" i="29"/>
  <c r="HD14" i="29"/>
  <c r="HD13" i="29"/>
  <c r="HD11" i="29"/>
  <c r="HD10" i="29"/>
  <c r="HD8" i="29"/>
  <c r="HD7" i="29"/>
  <c r="HC33" i="29"/>
  <c r="HC32" i="29"/>
  <c r="HC31" i="29"/>
  <c r="HC29" i="29"/>
  <c r="HC28" i="29"/>
  <c r="HC27" i="29"/>
  <c r="HC26" i="29"/>
  <c r="HC25" i="29"/>
  <c r="HC23" i="29"/>
  <c r="HC22" i="29"/>
  <c r="HC21" i="29"/>
  <c r="HC20" i="29"/>
  <c r="HC19" i="29"/>
  <c r="HC17" i="29"/>
  <c r="HC18" i="29" s="1"/>
  <c r="HC15" i="29"/>
  <c r="HC14" i="29"/>
  <c r="HC13" i="29"/>
  <c r="HC11" i="29"/>
  <c r="HC10" i="29"/>
  <c r="HC8" i="29"/>
  <c r="HC7" i="29"/>
  <c r="HB33" i="29"/>
  <c r="HB32" i="29"/>
  <c r="HB31" i="29"/>
  <c r="HB29" i="29"/>
  <c r="HB28" i="29"/>
  <c r="HB27" i="29"/>
  <c r="HB26" i="29"/>
  <c r="HB25" i="29"/>
  <c r="HB23" i="29"/>
  <c r="HB22" i="29"/>
  <c r="HB21" i="29"/>
  <c r="HB20" i="29"/>
  <c r="HB19" i="29"/>
  <c r="HB17" i="29"/>
  <c r="HB18" i="29" s="1"/>
  <c r="HB15" i="29"/>
  <c r="HB14" i="29"/>
  <c r="HB13" i="29"/>
  <c r="HB11" i="29"/>
  <c r="HB10" i="29"/>
  <c r="HB8" i="29"/>
  <c r="HB7" i="29"/>
  <c r="HA33" i="29"/>
  <c r="HA32" i="29"/>
  <c r="HA31" i="29"/>
  <c r="HA29" i="29"/>
  <c r="HA28" i="29"/>
  <c r="HA27" i="29"/>
  <c r="HA26" i="29"/>
  <c r="HA25" i="29"/>
  <c r="HA23" i="29"/>
  <c r="HA22" i="29"/>
  <c r="HA21" i="29"/>
  <c r="HA20" i="29"/>
  <c r="HA19" i="29"/>
  <c r="HA17" i="29"/>
  <c r="HA18" i="29" s="1"/>
  <c r="HA15" i="29"/>
  <c r="HA14" i="29"/>
  <c r="HA13" i="29"/>
  <c r="HA11" i="29"/>
  <c r="HA10" i="29"/>
  <c r="HA8" i="29"/>
  <c r="HA7" i="29"/>
  <c r="HA9" i="29" s="1"/>
  <c r="GH33" i="29"/>
  <c r="GH32" i="29"/>
  <c r="GH31" i="29"/>
  <c r="GH29" i="29"/>
  <c r="GH28" i="29"/>
  <c r="GH27" i="29"/>
  <c r="GH26" i="29"/>
  <c r="GH25" i="29"/>
  <c r="GH23" i="29"/>
  <c r="GH22" i="29"/>
  <c r="GH21" i="29"/>
  <c r="GH20" i="29"/>
  <c r="GH19" i="29"/>
  <c r="GH17" i="29"/>
  <c r="GH18" i="29" s="1"/>
  <c r="GH15" i="29"/>
  <c r="GH14" i="29"/>
  <c r="GH13" i="29"/>
  <c r="GH11" i="29"/>
  <c r="GH10" i="29"/>
  <c r="GH8" i="29"/>
  <c r="GH7" i="29"/>
  <c r="GG33" i="29"/>
  <c r="GG32" i="29"/>
  <c r="GG31" i="29"/>
  <c r="GG29" i="29"/>
  <c r="GG28" i="29"/>
  <c r="GG27" i="29"/>
  <c r="GG26" i="29"/>
  <c r="GG25" i="29"/>
  <c r="GG23" i="29"/>
  <c r="GG22" i="29"/>
  <c r="GG21" i="29"/>
  <c r="GG20" i="29"/>
  <c r="GG19" i="29"/>
  <c r="GG17" i="29"/>
  <c r="GG18" i="29" s="1"/>
  <c r="GG15" i="29"/>
  <c r="GG14" i="29"/>
  <c r="GG13" i="29"/>
  <c r="GG11" i="29"/>
  <c r="GG10" i="29"/>
  <c r="GG8" i="29"/>
  <c r="GG7" i="29"/>
  <c r="GF33" i="29"/>
  <c r="GF32" i="29"/>
  <c r="GF31" i="29"/>
  <c r="GF29" i="29"/>
  <c r="GF28" i="29"/>
  <c r="GF27" i="29"/>
  <c r="GF26" i="29"/>
  <c r="GF25" i="29"/>
  <c r="GF23" i="29"/>
  <c r="GF22" i="29"/>
  <c r="GF21" i="29"/>
  <c r="GF20" i="29"/>
  <c r="GF19" i="29"/>
  <c r="GF17" i="29"/>
  <c r="GF18" i="29" s="1"/>
  <c r="GF15" i="29"/>
  <c r="GF14" i="29"/>
  <c r="GF13" i="29"/>
  <c r="GF11" i="29"/>
  <c r="GF10" i="29"/>
  <c r="GF8" i="29"/>
  <c r="GF7" i="29"/>
  <c r="GE33" i="29"/>
  <c r="GE32" i="29"/>
  <c r="GE31" i="29"/>
  <c r="GE29" i="29"/>
  <c r="GE28" i="29"/>
  <c r="GE27" i="29"/>
  <c r="GE26" i="29"/>
  <c r="GE25" i="29"/>
  <c r="GE23" i="29"/>
  <c r="GE22" i="29"/>
  <c r="GE21" i="29"/>
  <c r="GE20" i="29"/>
  <c r="GE19" i="29"/>
  <c r="GE17" i="29"/>
  <c r="GE18" i="29" s="1"/>
  <c r="GE15" i="29"/>
  <c r="GE14" i="29"/>
  <c r="GE13" i="29"/>
  <c r="GE11" i="29"/>
  <c r="GE10" i="29"/>
  <c r="GE8" i="29"/>
  <c r="GE7" i="29"/>
  <c r="FS33" i="29"/>
  <c r="FS32" i="29"/>
  <c r="FS31" i="29"/>
  <c r="FS29" i="29"/>
  <c r="FS28" i="29"/>
  <c r="FS27" i="29"/>
  <c r="FS26" i="29"/>
  <c r="FS25" i="29"/>
  <c r="FS23" i="29"/>
  <c r="FS22" i="29"/>
  <c r="FS21" i="29"/>
  <c r="FS20" i="29"/>
  <c r="FS19" i="29"/>
  <c r="FS17" i="29"/>
  <c r="FS18" i="29" s="1"/>
  <c r="FS15" i="29"/>
  <c r="FS14" i="29"/>
  <c r="FS13" i="29"/>
  <c r="FS11" i="29"/>
  <c r="FS10" i="29"/>
  <c r="FS8" i="29"/>
  <c r="FS7" i="29"/>
  <c r="FS9" i="29" s="1"/>
  <c r="FR33" i="29"/>
  <c r="FR32" i="29"/>
  <c r="FR31" i="29"/>
  <c r="FR29" i="29"/>
  <c r="FR28" i="29"/>
  <c r="FR27" i="29"/>
  <c r="FR26" i="29"/>
  <c r="FR25" i="29"/>
  <c r="FR23" i="29"/>
  <c r="FR22" i="29"/>
  <c r="FR21" i="29"/>
  <c r="FR20" i="29"/>
  <c r="FR19" i="29"/>
  <c r="FR17" i="29"/>
  <c r="FR18" i="29" s="1"/>
  <c r="FR15" i="29"/>
  <c r="FR14" i="29"/>
  <c r="FR13" i="29"/>
  <c r="FR11" i="29"/>
  <c r="FR10" i="29"/>
  <c r="FR8" i="29"/>
  <c r="FR7" i="29"/>
  <c r="FR9" i="29" s="1"/>
  <c r="EX33" i="29"/>
  <c r="EX32" i="29"/>
  <c r="EX31" i="29"/>
  <c r="EX29" i="29"/>
  <c r="EX28" i="29"/>
  <c r="EX27" i="29"/>
  <c r="EX26" i="29"/>
  <c r="EX25" i="29"/>
  <c r="EX23" i="29"/>
  <c r="EX22" i="29"/>
  <c r="EX21" i="29"/>
  <c r="EX20" i="29"/>
  <c r="EX19" i="29"/>
  <c r="EX17" i="29"/>
  <c r="EX18" i="29" s="1"/>
  <c r="EX15" i="29"/>
  <c r="EX14" i="29"/>
  <c r="EX13" i="29"/>
  <c r="EX11" i="29"/>
  <c r="EX10" i="29"/>
  <c r="EX8" i="29"/>
  <c r="EX7" i="29"/>
  <c r="EW33" i="29"/>
  <c r="EW32" i="29"/>
  <c r="EW31" i="29"/>
  <c r="EW29" i="29"/>
  <c r="EW28" i="29"/>
  <c r="EW27" i="29"/>
  <c r="EW26" i="29"/>
  <c r="EW25" i="29"/>
  <c r="EW23" i="29"/>
  <c r="EW22" i="29"/>
  <c r="EW21" i="29"/>
  <c r="EW20" i="29"/>
  <c r="EW19" i="29"/>
  <c r="EW17" i="29"/>
  <c r="EW18" i="29" s="1"/>
  <c r="EW15" i="29"/>
  <c r="EW14" i="29"/>
  <c r="EW13" i="29"/>
  <c r="EW11" i="29"/>
  <c r="EW10" i="29"/>
  <c r="EW8" i="29"/>
  <c r="EW7" i="29"/>
  <c r="EI33" i="29"/>
  <c r="EI32" i="29"/>
  <c r="EI31" i="29"/>
  <c r="EI29" i="29"/>
  <c r="EI28" i="29"/>
  <c r="EI27" i="29"/>
  <c r="EI26" i="29"/>
  <c r="EI25" i="29"/>
  <c r="EI23" i="29"/>
  <c r="EI22" i="29"/>
  <c r="EI21" i="29"/>
  <c r="EI20" i="29"/>
  <c r="EI19" i="29"/>
  <c r="EI17" i="29"/>
  <c r="EI18" i="29" s="1"/>
  <c r="EI15" i="29"/>
  <c r="EI14" i="29"/>
  <c r="EI13" i="29"/>
  <c r="EI11" i="29"/>
  <c r="EI10" i="29"/>
  <c r="EI8" i="29"/>
  <c r="EI7" i="29"/>
  <c r="EI9" i="29" s="1"/>
  <c r="EH33" i="29"/>
  <c r="EH32" i="29"/>
  <c r="EH31" i="29"/>
  <c r="EH29" i="29"/>
  <c r="EH28" i="29"/>
  <c r="EH27" i="29"/>
  <c r="EH26" i="29"/>
  <c r="EH25" i="29"/>
  <c r="EH23" i="29"/>
  <c r="EH22" i="29"/>
  <c r="EH21" i="29"/>
  <c r="EH20" i="29"/>
  <c r="EH19" i="29"/>
  <c r="EH17" i="29"/>
  <c r="EH18" i="29" s="1"/>
  <c r="EH15" i="29"/>
  <c r="EH14" i="29"/>
  <c r="EH13" i="29"/>
  <c r="EH11" i="29"/>
  <c r="EH10" i="29"/>
  <c r="EH8" i="29"/>
  <c r="EH7" i="29"/>
  <c r="EH9" i="29" s="1"/>
  <c r="DN33" i="29"/>
  <c r="DN32" i="29"/>
  <c r="DN31" i="29"/>
  <c r="DN29" i="29"/>
  <c r="DN28" i="29"/>
  <c r="DN27" i="29"/>
  <c r="DN26" i="29"/>
  <c r="DN25" i="29"/>
  <c r="DN23" i="29"/>
  <c r="DN22" i="29"/>
  <c r="DN21" i="29"/>
  <c r="DN20" i="29"/>
  <c r="DN19" i="29"/>
  <c r="DN17" i="29"/>
  <c r="DN18" i="29" s="1"/>
  <c r="DN15" i="29"/>
  <c r="DN14" i="29"/>
  <c r="DN13" i="29"/>
  <c r="DN11" i="29"/>
  <c r="DN10" i="29"/>
  <c r="DN8" i="29"/>
  <c r="DN7" i="29"/>
  <c r="DM33" i="29"/>
  <c r="DM32" i="29"/>
  <c r="DM31" i="29"/>
  <c r="DM29" i="29"/>
  <c r="DM28" i="29"/>
  <c r="DM27" i="29"/>
  <c r="DM26" i="29"/>
  <c r="DM25" i="29"/>
  <c r="DM23" i="29"/>
  <c r="DM22" i="29"/>
  <c r="DM21" i="29"/>
  <c r="DM20" i="29"/>
  <c r="DM19" i="29"/>
  <c r="DM17" i="29"/>
  <c r="DM18" i="29" s="1"/>
  <c r="DM15" i="29"/>
  <c r="DM14" i="29"/>
  <c r="DM13" i="29"/>
  <c r="DM11" i="29"/>
  <c r="DM10" i="29"/>
  <c r="DM8" i="29"/>
  <c r="DM7" i="29"/>
  <c r="DM9" i="29" s="1"/>
  <c r="CZ33" i="29"/>
  <c r="CZ32" i="29"/>
  <c r="CZ31" i="29"/>
  <c r="CZ29" i="29"/>
  <c r="CZ28" i="29"/>
  <c r="CZ27" i="29"/>
  <c r="CZ26" i="29"/>
  <c r="CZ25" i="29"/>
  <c r="CZ23" i="29"/>
  <c r="CZ22" i="29"/>
  <c r="CZ21" i="29"/>
  <c r="CZ20" i="29"/>
  <c r="CZ19" i="29"/>
  <c r="CZ17" i="29"/>
  <c r="CZ18" i="29" s="1"/>
  <c r="CZ15" i="29"/>
  <c r="CZ14" i="29"/>
  <c r="CZ13" i="29"/>
  <c r="CZ11" i="29"/>
  <c r="CZ10" i="29"/>
  <c r="CZ8" i="29"/>
  <c r="CZ7" i="29"/>
  <c r="CZ9" i="29" s="1"/>
  <c r="CY33" i="29"/>
  <c r="CY32" i="29"/>
  <c r="CY31" i="29"/>
  <c r="CY29" i="29"/>
  <c r="CY28" i="29"/>
  <c r="CY27" i="29"/>
  <c r="CY26" i="29"/>
  <c r="CY25" i="29"/>
  <c r="CY23" i="29"/>
  <c r="CY22" i="29"/>
  <c r="CY21" i="29"/>
  <c r="CY20" i="29"/>
  <c r="CY19" i="29"/>
  <c r="CY17" i="29"/>
  <c r="CY18" i="29" s="1"/>
  <c r="CY15" i="29"/>
  <c r="CY14" i="29"/>
  <c r="CY13" i="29"/>
  <c r="CY11" i="29"/>
  <c r="CY10" i="29"/>
  <c r="CY8" i="29"/>
  <c r="CY7" i="29"/>
  <c r="CM33" i="29"/>
  <c r="CM32" i="29"/>
  <c r="CM31" i="29"/>
  <c r="CM29" i="29"/>
  <c r="CM28" i="29"/>
  <c r="CM27" i="29"/>
  <c r="CM26" i="29"/>
  <c r="CM25" i="29"/>
  <c r="CM23" i="29"/>
  <c r="CM22" i="29"/>
  <c r="CM21" i="29"/>
  <c r="CM20" i="29"/>
  <c r="CM19" i="29"/>
  <c r="CM17" i="29"/>
  <c r="CM18" i="29" s="1"/>
  <c r="CM15" i="29"/>
  <c r="CM14" i="29"/>
  <c r="CM13" i="29"/>
  <c r="CM11" i="29"/>
  <c r="CM10" i="29"/>
  <c r="CM8" i="29"/>
  <c r="CM7" i="29"/>
  <c r="CL33" i="29"/>
  <c r="CL32" i="29"/>
  <c r="CL31" i="29"/>
  <c r="CL29" i="29"/>
  <c r="CL28" i="29"/>
  <c r="CL27" i="29"/>
  <c r="CL26" i="29"/>
  <c r="CL25" i="29"/>
  <c r="CL23" i="29"/>
  <c r="CL22" i="29"/>
  <c r="CL21" i="29"/>
  <c r="CL20" i="29"/>
  <c r="CL19" i="29"/>
  <c r="CL17" i="29"/>
  <c r="CL18" i="29" s="1"/>
  <c r="CL15" i="29"/>
  <c r="CL14" i="29"/>
  <c r="CL13" i="29"/>
  <c r="CL11" i="29"/>
  <c r="CL10" i="29"/>
  <c r="CL8" i="29"/>
  <c r="CL7" i="29"/>
  <c r="CL9" i="29" s="1"/>
  <c r="BZ33" i="29"/>
  <c r="BZ32" i="29"/>
  <c r="BZ31" i="29"/>
  <c r="BZ29" i="29"/>
  <c r="BZ28" i="29"/>
  <c r="BZ27" i="29"/>
  <c r="BZ26" i="29"/>
  <c r="BZ25" i="29"/>
  <c r="BZ23" i="29"/>
  <c r="BZ22" i="29"/>
  <c r="BZ21" i="29"/>
  <c r="BZ20" i="29"/>
  <c r="BZ19" i="29"/>
  <c r="BZ17" i="29"/>
  <c r="BZ18" i="29" s="1"/>
  <c r="BZ15" i="29"/>
  <c r="BZ14" i="29"/>
  <c r="BZ13" i="29"/>
  <c r="BZ11" i="29"/>
  <c r="BZ10" i="29"/>
  <c r="BZ8" i="29"/>
  <c r="BZ7" i="29"/>
  <c r="BY33" i="29"/>
  <c r="BY32" i="29"/>
  <c r="BY31" i="29"/>
  <c r="BY29" i="29"/>
  <c r="BY28" i="29"/>
  <c r="BY27" i="29"/>
  <c r="BY26" i="29"/>
  <c r="BY25" i="29"/>
  <c r="BY23" i="29"/>
  <c r="BY22" i="29"/>
  <c r="BY21" i="29"/>
  <c r="BY20" i="29"/>
  <c r="BY19" i="29"/>
  <c r="BY17" i="29"/>
  <c r="BY18" i="29" s="1"/>
  <c r="BY15" i="29"/>
  <c r="BY14" i="29"/>
  <c r="BY13" i="29"/>
  <c r="BY11" i="29"/>
  <c r="BY10" i="29"/>
  <c r="BY8" i="29"/>
  <c r="BY7" i="29"/>
  <c r="BM33" i="29"/>
  <c r="BM32" i="29"/>
  <c r="BM31" i="29"/>
  <c r="BM29" i="29"/>
  <c r="BM28" i="29"/>
  <c r="BM27" i="29"/>
  <c r="BM26" i="29"/>
  <c r="BM25" i="29"/>
  <c r="BM23" i="29"/>
  <c r="BM22" i="29"/>
  <c r="BM21" i="29"/>
  <c r="BM20" i="29"/>
  <c r="BM19" i="29"/>
  <c r="BM17" i="29"/>
  <c r="BM18" i="29" s="1"/>
  <c r="BM15" i="29"/>
  <c r="BM14" i="29"/>
  <c r="BM13" i="29"/>
  <c r="BM11" i="29"/>
  <c r="BM10" i="29"/>
  <c r="BM8" i="29"/>
  <c r="BM7" i="29"/>
  <c r="BM9" i="29" s="1"/>
  <c r="BL33" i="29"/>
  <c r="BL32" i="29"/>
  <c r="BL31" i="29"/>
  <c r="BL29" i="29"/>
  <c r="BL28" i="29"/>
  <c r="BL27" i="29"/>
  <c r="BL26" i="29"/>
  <c r="BL25" i="29"/>
  <c r="BL23" i="29"/>
  <c r="BL22" i="29"/>
  <c r="BL21" i="29"/>
  <c r="BL20" i="29"/>
  <c r="BL19" i="29"/>
  <c r="BL17" i="29"/>
  <c r="BL18" i="29" s="1"/>
  <c r="BL15" i="29"/>
  <c r="BL14" i="29"/>
  <c r="BL13" i="29"/>
  <c r="BL11" i="29"/>
  <c r="BL10" i="29"/>
  <c r="BL8" i="29"/>
  <c r="BL7" i="29"/>
  <c r="BL9" i="29" s="1"/>
  <c r="AZ33" i="29"/>
  <c r="AZ32" i="29"/>
  <c r="AZ31" i="29"/>
  <c r="AZ29" i="29"/>
  <c r="AZ28" i="29"/>
  <c r="AZ27" i="29"/>
  <c r="AZ26" i="29"/>
  <c r="AZ25" i="29"/>
  <c r="AZ23" i="29"/>
  <c r="AZ22" i="29"/>
  <c r="AZ21" i="29"/>
  <c r="AZ20" i="29"/>
  <c r="AZ19" i="29"/>
  <c r="AZ17" i="29"/>
  <c r="AZ18" i="29" s="1"/>
  <c r="AZ15" i="29"/>
  <c r="AZ14" i="29"/>
  <c r="AZ13" i="29"/>
  <c r="AZ11" i="29"/>
  <c r="AZ10" i="29"/>
  <c r="AZ8" i="29"/>
  <c r="AZ7" i="29"/>
  <c r="AZ9" i="29" s="1"/>
  <c r="AY33" i="29"/>
  <c r="AY32" i="29"/>
  <c r="AY31" i="29"/>
  <c r="AY29" i="29"/>
  <c r="AY28" i="29"/>
  <c r="AY27" i="29"/>
  <c r="AY26" i="29"/>
  <c r="AY25" i="29"/>
  <c r="AY23" i="29"/>
  <c r="AY22" i="29"/>
  <c r="AY21" i="29"/>
  <c r="AY20" i="29"/>
  <c r="AY19" i="29"/>
  <c r="AY17" i="29"/>
  <c r="AY18" i="29" s="1"/>
  <c r="AY15" i="29"/>
  <c r="AY14" i="29"/>
  <c r="AY13" i="29"/>
  <c r="AY11" i="29"/>
  <c r="AY10" i="29"/>
  <c r="AY8" i="29"/>
  <c r="AY7" i="29"/>
  <c r="AM33" i="29"/>
  <c r="AM32" i="29"/>
  <c r="AM31" i="29"/>
  <c r="AM29" i="29"/>
  <c r="AM28" i="29"/>
  <c r="AM27" i="29"/>
  <c r="AM26" i="29"/>
  <c r="AM25" i="29"/>
  <c r="AM23" i="29"/>
  <c r="AM22" i="29"/>
  <c r="AM21" i="29"/>
  <c r="AM20" i="29"/>
  <c r="AM19" i="29"/>
  <c r="AM17" i="29"/>
  <c r="AM18" i="29" s="1"/>
  <c r="AM15" i="29"/>
  <c r="AM14" i="29"/>
  <c r="AM13" i="29"/>
  <c r="AM11" i="29"/>
  <c r="AM10" i="29"/>
  <c r="AM8" i="29"/>
  <c r="AM7" i="29"/>
  <c r="AL33" i="29"/>
  <c r="AL32" i="29"/>
  <c r="AL31" i="29"/>
  <c r="AL29" i="29"/>
  <c r="AL28" i="29"/>
  <c r="AL27" i="29"/>
  <c r="AL26" i="29"/>
  <c r="AL25" i="29"/>
  <c r="AL23" i="29"/>
  <c r="AL22" i="29"/>
  <c r="AL21" i="29"/>
  <c r="AL20" i="29"/>
  <c r="AL19" i="29"/>
  <c r="AL17" i="29"/>
  <c r="AL18" i="29" s="1"/>
  <c r="AL15" i="29"/>
  <c r="AL14" i="29"/>
  <c r="AL13" i="29"/>
  <c r="AL11" i="29"/>
  <c r="AL10" i="29"/>
  <c r="AL8" i="29"/>
  <c r="AL7" i="29"/>
  <c r="Z33" i="29"/>
  <c r="Z32" i="29"/>
  <c r="Z31" i="29"/>
  <c r="Z29" i="29"/>
  <c r="Z28" i="29"/>
  <c r="Z27" i="29"/>
  <c r="Z26" i="29"/>
  <c r="Z25" i="29"/>
  <c r="Z23" i="29"/>
  <c r="Z22" i="29"/>
  <c r="Z21" i="29"/>
  <c r="Z20" i="29"/>
  <c r="Z19" i="29"/>
  <c r="Z17" i="29"/>
  <c r="Z18" i="29" s="1"/>
  <c r="Z15" i="29"/>
  <c r="Z14" i="29"/>
  <c r="Z13" i="29"/>
  <c r="Z11" i="29"/>
  <c r="Z10" i="29"/>
  <c r="Z8" i="29"/>
  <c r="Z7" i="29"/>
  <c r="Y33" i="29"/>
  <c r="Y32" i="29"/>
  <c r="Y31" i="29"/>
  <c r="Y29" i="29"/>
  <c r="Y28" i="29"/>
  <c r="Y27" i="29"/>
  <c r="Y26" i="29"/>
  <c r="Y25" i="29"/>
  <c r="Y23" i="29"/>
  <c r="Y22" i="29"/>
  <c r="Y21" i="29"/>
  <c r="Y20" i="29"/>
  <c r="Y19" i="29"/>
  <c r="Y17" i="29"/>
  <c r="Y18" i="29" s="1"/>
  <c r="Y15" i="29"/>
  <c r="Y14" i="29"/>
  <c r="Y13" i="29"/>
  <c r="Y11" i="29"/>
  <c r="Y10" i="29"/>
  <c r="Y8" i="29"/>
  <c r="Y7" i="29"/>
  <c r="Y9" i="29" s="1"/>
  <c r="M33" i="29"/>
  <c r="M32" i="29"/>
  <c r="M31" i="29"/>
  <c r="M29" i="29"/>
  <c r="M28" i="29"/>
  <c r="M27" i="29"/>
  <c r="M26" i="29"/>
  <c r="M25" i="29"/>
  <c r="M23" i="29"/>
  <c r="M22" i="29"/>
  <c r="M21" i="29"/>
  <c r="M20" i="29"/>
  <c r="M19" i="29"/>
  <c r="M17" i="29"/>
  <c r="M18" i="29" s="1"/>
  <c r="M15" i="29"/>
  <c r="M14" i="29"/>
  <c r="M13" i="29"/>
  <c r="M11" i="29"/>
  <c r="M10" i="29"/>
  <c r="M8" i="29"/>
  <c r="M7" i="29"/>
  <c r="M9" i="29" s="1"/>
  <c r="L33" i="29"/>
  <c r="L32" i="29"/>
  <c r="L31" i="29"/>
  <c r="L29" i="29"/>
  <c r="L28" i="29"/>
  <c r="L27" i="29"/>
  <c r="L26" i="29"/>
  <c r="L25" i="29"/>
  <c r="L23" i="29"/>
  <c r="L22" i="29"/>
  <c r="L21" i="29"/>
  <c r="L20" i="29"/>
  <c r="L19" i="29"/>
  <c r="L17" i="29"/>
  <c r="L18" i="29" s="1"/>
  <c r="L15" i="29"/>
  <c r="L14" i="29"/>
  <c r="L13" i="29"/>
  <c r="L11" i="29"/>
  <c r="L10" i="29"/>
  <c r="L8" i="29"/>
  <c r="L7" i="29"/>
  <c r="EW12" i="29" l="1"/>
  <c r="GE12" i="29"/>
  <c r="HE12" i="29"/>
  <c r="NP16" i="29"/>
  <c r="OE12" i="29"/>
  <c r="GG16" i="29"/>
  <c r="KU12" i="29"/>
  <c r="GG12" i="29"/>
  <c r="HF34" i="29"/>
  <c r="HU12" i="29"/>
  <c r="KU24" i="29"/>
  <c r="OD34" i="29"/>
  <c r="FR16" i="29"/>
  <c r="GE34" i="29"/>
  <c r="HA16" i="29"/>
  <c r="HA34" i="29"/>
  <c r="HC16" i="29"/>
  <c r="NA16" i="29"/>
  <c r="AM12" i="29"/>
  <c r="BM12" i="29"/>
  <c r="DN12" i="29"/>
  <c r="EX12" i="29"/>
  <c r="HA12" i="29"/>
  <c r="LW16" i="29"/>
  <c r="LW34" i="29"/>
  <c r="MK16" i="29"/>
  <c r="MK24" i="29"/>
  <c r="NA12" i="29"/>
  <c r="CY12" i="29"/>
  <c r="KF12" i="29"/>
  <c r="LV16" i="29"/>
  <c r="LV24" i="29"/>
  <c r="MJ12" i="29"/>
  <c r="ML24" i="29"/>
  <c r="DN16" i="29"/>
  <c r="GF9" i="29"/>
  <c r="IQ9" i="29"/>
  <c r="KT16" i="29"/>
  <c r="LW12" i="29"/>
  <c r="MZ9" i="29"/>
  <c r="NO9" i="29"/>
  <c r="BL16" i="29"/>
  <c r="BY12" i="29"/>
  <c r="CL16" i="29"/>
  <c r="GH34" i="29"/>
  <c r="HB12" i="29"/>
  <c r="HB34" i="29"/>
  <c r="HD16" i="29"/>
  <c r="HF12" i="29"/>
  <c r="IQ12" i="29"/>
  <c r="JC16" i="29"/>
  <c r="JD24" i="29"/>
  <c r="JR12" i="29"/>
  <c r="JS16" i="29"/>
  <c r="KF24" i="29"/>
  <c r="KG12" i="29"/>
  <c r="KT12" i="29"/>
  <c r="LH12" i="29"/>
  <c r="LI12" i="29"/>
  <c r="LI34" i="29"/>
  <c r="ML16" i="29"/>
  <c r="MZ12" i="29"/>
  <c r="NO12" i="29"/>
  <c r="NO34" i="29"/>
  <c r="CY9" i="29"/>
  <c r="EI12" i="29"/>
  <c r="GF30" i="29"/>
  <c r="Z12" i="29"/>
  <c r="AZ12" i="29"/>
  <c r="HC12" i="29"/>
  <c r="HV24" i="29"/>
  <c r="HX12" i="29"/>
  <c r="IP24" i="29"/>
  <c r="JC12" i="29"/>
  <c r="JE24" i="29"/>
  <c r="JS12" i="29"/>
  <c r="KU16" i="29"/>
  <c r="LH24" i="29"/>
  <c r="LV12" i="29"/>
  <c r="MJ16" i="29"/>
  <c r="ML12" i="29"/>
  <c r="NP12" i="29"/>
  <c r="HX16" i="29"/>
  <c r="KT30" i="29"/>
  <c r="NP9" i="29"/>
  <c r="HC34" i="29"/>
  <c r="HD9" i="29"/>
  <c r="HU34" i="29"/>
  <c r="HV12" i="29"/>
  <c r="HW16" i="29"/>
  <c r="HX34" i="29"/>
  <c r="IP12" i="29"/>
  <c r="IQ16" i="29"/>
  <c r="JD12" i="29"/>
  <c r="JE16" i="29"/>
  <c r="JR24" i="29"/>
  <c r="KG24" i="29"/>
  <c r="KG30" i="29"/>
  <c r="KT34" i="29"/>
  <c r="MJ30" i="29"/>
  <c r="MK9" i="29"/>
  <c r="MK30" i="29"/>
  <c r="OD16" i="29"/>
  <c r="OD24" i="29"/>
  <c r="HC9" i="29"/>
  <c r="HF16" i="29"/>
  <c r="HV16" i="29"/>
  <c r="HW34" i="29"/>
  <c r="IP16" i="29"/>
  <c r="JD16" i="29"/>
  <c r="KF16" i="29"/>
  <c r="KT24" i="29"/>
  <c r="MJ9" i="29"/>
  <c r="HB16" i="29"/>
  <c r="HD12" i="29"/>
  <c r="HE16" i="29"/>
  <c r="HU16" i="29"/>
  <c r="HW12" i="29"/>
  <c r="HX24" i="29"/>
  <c r="IP34" i="29"/>
  <c r="JC24" i="29"/>
  <c r="JE12" i="29"/>
  <c r="JR16" i="29"/>
  <c r="JS24" i="29"/>
  <c r="KG16" i="29"/>
  <c r="KG34" i="29"/>
  <c r="LH16" i="29"/>
  <c r="LI16" i="29"/>
  <c r="LI24" i="29"/>
  <c r="MK12" i="29"/>
  <c r="MK34" i="29"/>
  <c r="MZ16" i="29"/>
  <c r="NO16" i="29"/>
  <c r="NO24" i="29"/>
  <c r="OD12" i="29"/>
  <c r="OE16" i="29"/>
  <c r="MZ24" i="29"/>
  <c r="OE24" i="29"/>
  <c r="CM12" i="29"/>
  <c r="KF30" i="29"/>
  <c r="KU30" i="29"/>
  <c r="LV30" i="29"/>
  <c r="ML9" i="29"/>
  <c r="MZ30" i="29"/>
  <c r="NA34" i="29"/>
  <c r="OE30" i="29"/>
  <c r="HA24" i="29"/>
  <c r="HE30" i="29"/>
  <c r="HF24" i="29"/>
  <c r="HU24" i="29"/>
  <c r="HV30" i="29"/>
  <c r="HW24" i="29"/>
  <c r="HX30" i="29"/>
  <c r="IQ24" i="29"/>
  <c r="IQ30" i="29"/>
  <c r="JC30" i="29"/>
  <c r="JD30" i="29"/>
  <c r="JE30" i="29"/>
  <c r="JR30" i="29"/>
  <c r="JS30" i="29"/>
  <c r="KF34" i="29"/>
  <c r="KG9" i="29"/>
  <c r="KU34" i="29"/>
  <c r="LH30" i="29"/>
  <c r="LV34" i="29"/>
  <c r="ML30" i="29"/>
  <c r="MZ34" i="29"/>
  <c r="NP24" i="29"/>
  <c r="NP30" i="29"/>
  <c r="OE34" i="29"/>
  <c r="LW9" i="29"/>
  <c r="MJ34" i="29"/>
  <c r="NA9" i="29"/>
  <c r="AL12" i="29"/>
  <c r="BL12" i="29"/>
  <c r="BY16" i="29"/>
  <c r="CL12" i="29"/>
  <c r="EH12" i="29"/>
  <c r="HD34" i="29"/>
  <c r="HE34" i="29"/>
  <c r="HF30" i="29"/>
  <c r="HU30" i="29"/>
  <c r="HV34" i="29"/>
  <c r="HW30" i="29"/>
  <c r="HX9" i="29"/>
  <c r="IP30" i="29"/>
  <c r="IQ34" i="29"/>
  <c r="JC34" i="29"/>
  <c r="JD9" i="29"/>
  <c r="JD34" i="29"/>
  <c r="JE34" i="29"/>
  <c r="JR9" i="29"/>
  <c r="JR34" i="29"/>
  <c r="JS34" i="29"/>
  <c r="LH34" i="29"/>
  <c r="LI30" i="29"/>
  <c r="LW24" i="29"/>
  <c r="LW30" i="29"/>
  <c r="ML34" i="29"/>
  <c r="NA24" i="29"/>
  <c r="NA30" i="29"/>
  <c r="NO30" i="29"/>
  <c r="NP34" i="29"/>
  <c r="OD9" i="29"/>
  <c r="OD30" i="29"/>
  <c r="MJ24" i="29"/>
  <c r="HB9" i="29"/>
  <c r="HD24" i="29"/>
  <c r="HE24" i="29"/>
  <c r="HB24" i="29"/>
  <c r="HA30" i="29"/>
  <c r="HB30" i="29"/>
  <c r="HC24" i="29"/>
  <c r="HC30" i="29"/>
  <c r="HD30" i="29"/>
  <c r="AM9" i="29"/>
  <c r="L12" i="29"/>
  <c r="Y30" i="29"/>
  <c r="Z16" i="29"/>
  <c r="BZ16" i="29"/>
  <c r="BZ24" i="29"/>
  <c r="BZ30" i="29"/>
  <c r="CM16" i="29"/>
  <c r="CZ12" i="29"/>
  <c r="EW16" i="29"/>
  <c r="GG24" i="29"/>
  <c r="CZ16" i="29"/>
  <c r="GH16" i="29"/>
  <c r="M12" i="29"/>
  <c r="Y16" i="29"/>
  <c r="Y34" i="29"/>
  <c r="AZ16" i="29"/>
  <c r="AZ24" i="29"/>
  <c r="AZ30" i="29"/>
  <c r="BL34" i="29"/>
  <c r="BM16" i="29"/>
  <c r="BZ12" i="29"/>
  <c r="EI16" i="29"/>
  <c r="EX16" i="29"/>
  <c r="GF24" i="29"/>
  <c r="AZ34" i="29"/>
  <c r="BY30" i="29"/>
  <c r="BZ34" i="29"/>
  <c r="EW30" i="29"/>
  <c r="EX34" i="29"/>
  <c r="FS16" i="29"/>
  <c r="FS24" i="29"/>
  <c r="GF12" i="29"/>
  <c r="GH24" i="29"/>
  <c r="Y12" i="29"/>
  <c r="L16" i="29"/>
  <c r="AL16" i="29"/>
  <c r="AY12" i="29"/>
  <c r="AY34" i="29"/>
  <c r="BM24" i="29"/>
  <c r="BY34" i="29"/>
  <c r="CY16" i="29"/>
  <c r="DM16" i="29"/>
  <c r="EH16" i="29"/>
  <c r="EI24" i="29"/>
  <c r="FR12" i="29"/>
  <c r="FR30" i="29"/>
  <c r="FR34" i="29"/>
  <c r="GE16" i="29"/>
  <c r="GE24" i="29"/>
  <c r="M16" i="29"/>
  <c r="Y24" i="29"/>
  <c r="AM16" i="29"/>
  <c r="BL24" i="29"/>
  <c r="CL24" i="29"/>
  <c r="CZ34" i="29"/>
  <c r="DM12" i="29"/>
  <c r="EI34" i="29"/>
  <c r="FS12" i="29"/>
  <c r="FS34" i="29"/>
  <c r="GE9" i="29"/>
  <c r="GF16" i="29"/>
  <c r="GH12" i="29"/>
  <c r="DN24" i="29"/>
  <c r="DN30" i="29"/>
  <c r="EW9" i="29"/>
  <c r="EX9" i="29"/>
  <c r="GG9" i="29"/>
  <c r="GG30" i="29"/>
  <c r="GH30" i="29"/>
  <c r="Z9" i="29"/>
  <c r="BL30" i="29"/>
  <c r="CL30" i="29"/>
  <c r="CM9" i="29"/>
  <c r="CM34" i="29"/>
  <c r="L9" i="29"/>
  <c r="L34" i="29"/>
  <c r="BM34" i="29"/>
  <c r="CL34" i="29"/>
  <c r="CY24" i="29"/>
  <c r="CY30" i="29"/>
  <c r="CZ24" i="29"/>
  <c r="DN34" i="29"/>
  <c r="EH30" i="29"/>
  <c r="EW34" i="29"/>
  <c r="FR24" i="29"/>
  <c r="GF34" i="29"/>
  <c r="GG34" i="29"/>
  <c r="GH9" i="29"/>
  <c r="L24" i="29"/>
  <c r="L30" i="29"/>
  <c r="M24" i="29"/>
  <c r="Z34" i="29"/>
  <c r="AL34" i="29"/>
  <c r="AY30" i="29"/>
  <c r="BM30" i="29"/>
  <c r="M30" i="29"/>
  <c r="M34" i="29"/>
  <c r="Z24" i="29"/>
  <c r="Z30" i="29"/>
  <c r="AM34" i="29"/>
  <c r="AY16" i="29"/>
  <c r="CY34" i="29"/>
  <c r="CZ30" i="29"/>
  <c r="DM30" i="29"/>
  <c r="DM34" i="29"/>
  <c r="DN9" i="29"/>
  <c r="EH34" i="29"/>
  <c r="EX24" i="29"/>
  <c r="EX30" i="29"/>
  <c r="FS30" i="29"/>
  <c r="GE30" i="29"/>
  <c r="EW24" i="29"/>
  <c r="EI30" i="29"/>
  <c r="EH24" i="29"/>
  <c r="DM24" i="29"/>
  <c r="CM24" i="29"/>
  <c r="CM30" i="29"/>
  <c r="BY9" i="29"/>
  <c r="BZ9" i="29"/>
  <c r="BY24" i="29"/>
  <c r="AY9" i="29"/>
  <c r="AY24" i="29"/>
  <c r="AL9" i="29"/>
  <c r="AM24" i="29"/>
  <c r="AL24" i="29"/>
  <c r="AM30" i="29"/>
  <c r="AL30" i="29"/>
  <c r="KU35" i="29" l="1"/>
  <c r="KG35" i="29"/>
  <c r="HU35" i="29"/>
  <c r="IP35" i="29"/>
  <c r="KF35" i="29"/>
  <c r="LI35" i="29"/>
  <c r="NP35" i="29"/>
  <c r="JR35" i="29"/>
  <c r="HF35" i="29"/>
  <c r="GH35" i="29"/>
  <c r="HX35" i="29"/>
  <c r="OE35" i="29"/>
  <c r="JD35" i="29"/>
  <c r="JC35" i="29"/>
  <c r="JS35" i="29"/>
  <c r="NA35" i="29"/>
  <c r="MJ35" i="29"/>
  <c r="LW35" i="29"/>
  <c r="MZ35" i="29"/>
  <c r="NO35" i="29"/>
  <c r="MK35" i="29"/>
  <c r="LH35" i="29"/>
  <c r="KT35" i="29"/>
  <c r="HD35" i="29"/>
  <c r="HE35" i="29"/>
  <c r="BL35" i="29"/>
  <c r="GG35" i="29"/>
  <c r="FR35" i="29"/>
  <c r="IQ35" i="29"/>
  <c r="LV35" i="29"/>
  <c r="HC35" i="29"/>
  <c r="HV35" i="29"/>
  <c r="HW35" i="29"/>
  <c r="OD35" i="29"/>
  <c r="JE35" i="29"/>
  <c r="ML35" i="29"/>
  <c r="BZ35" i="29"/>
  <c r="DN35" i="29"/>
  <c r="Z35" i="29"/>
  <c r="Y35" i="29"/>
  <c r="AZ35" i="29"/>
  <c r="HA35" i="29"/>
  <c r="HB35" i="29"/>
  <c r="CL35" i="29"/>
  <c r="AY35" i="29"/>
  <c r="EI35" i="29"/>
  <c r="CM35" i="29"/>
  <c r="GE35" i="29"/>
  <c r="EW35" i="29"/>
  <c r="CY35" i="29"/>
  <c r="L35" i="29"/>
  <c r="AL35" i="29"/>
  <c r="CZ35" i="29"/>
  <c r="EX35" i="29"/>
  <c r="GF35" i="29"/>
  <c r="AM35" i="29"/>
  <c r="BY35" i="29"/>
  <c r="FS35" i="29"/>
  <c r="BM35" i="29"/>
  <c r="M35" i="29"/>
  <c r="DM35" i="29"/>
  <c r="EH35" i="29"/>
  <c r="OC33" i="29" l="1"/>
  <c r="OC32" i="29"/>
  <c r="OC31" i="29"/>
  <c r="OC29" i="29"/>
  <c r="OC28" i="29"/>
  <c r="OC27" i="29"/>
  <c r="OC26" i="29"/>
  <c r="OC25" i="29"/>
  <c r="OC23" i="29"/>
  <c r="OC22" i="29"/>
  <c r="OC21" i="29"/>
  <c r="OC20" i="29"/>
  <c r="OC19" i="29"/>
  <c r="OC17" i="29"/>
  <c r="OC18" i="29" s="1"/>
  <c r="OC15" i="29"/>
  <c r="OC14" i="29"/>
  <c r="OC13" i="29"/>
  <c r="OC11" i="29"/>
  <c r="OC10" i="29"/>
  <c r="OC8" i="29"/>
  <c r="OC7" i="29"/>
  <c r="OB33" i="29"/>
  <c r="OB32" i="29"/>
  <c r="OB31" i="29"/>
  <c r="OB29" i="29"/>
  <c r="OB28" i="29"/>
  <c r="OB27" i="29"/>
  <c r="OB26" i="29"/>
  <c r="OB25" i="29"/>
  <c r="OB23" i="29"/>
  <c r="OB22" i="29"/>
  <c r="OB21" i="29"/>
  <c r="OB20" i="29"/>
  <c r="OB19" i="29"/>
  <c r="OB17" i="29"/>
  <c r="OB18" i="29" s="1"/>
  <c r="OB15" i="29"/>
  <c r="OB14" i="29"/>
  <c r="OB13" i="29"/>
  <c r="OB11" i="29"/>
  <c r="OB10" i="29"/>
  <c r="OB8" i="29"/>
  <c r="OB7" i="29"/>
  <c r="OA33" i="29"/>
  <c r="OA32" i="29"/>
  <c r="OA31" i="29"/>
  <c r="OA29" i="29"/>
  <c r="OA28" i="29"/>
  <c r="OA27" i="29"/>
  <c r="OA26" i="29"/>
  <c r="OA25" i="29"/>
  <c r="OA23" i="29"/>
  <c r="OA22" i="29"/>
  <c r="OA21" i="29"/>
  <c r="OA20" i="29"/>
  <c r="OA19" i="29"/>
  <c r="OA17" i="29"/>
  <c r="OA18" i="29" s="1"/>
  <c r="OA15" i="29"/>
  <c r="OA14" i="29"/>
  <c r="OA13" i="29"/>
  <c r="OA11" i="29"/>
  <c r="OA10" i="29"/>
  <c r="OA8" i="29"/>
  <c r="OA7" i="29"/>
  <c r="OA9" i="29" s="1"/>
  <c r="NZ27" i="29"/>
  <c r="NZ26" i="29"/>
  <c r="NZ23" i="29"/>
  <c r="NZ22" i="29"/>
  <c r="NZ20" i="29"/>
  <c r="NZ8" i="29"/>
  <c r="NY33" i="29"/>
  <c r="NY32" i="29"/>
  <c r="NY31" i="29"/>
  <c r="NY29" i="29"/>
  <c r="NY28" i="29"/>
  <c r="NY27" i="29"/>
  <c r="NY26" i="29"/>
  <c r="NY25" i="29"/>
  <c r="NY23" i="29"/>
  <c r="NY22" i="29"/>
  <c r="NY21" i="29"/>
  <c r="NY20" i="29"/>
  <c r="NY19" i="29"/>
  <c r="NY17" i="29"/>
  <c r="NY18" i="29" s="1"/>
  <c r="NY15" i="29"/>
  <c r="NY14" i="29"/>
  <c r="NY13" i="29"/>
  <c r="NY11" i="29"/>
  <c r="NY10" i="29"/>
  <c r="NY8" i="29"/>
  <c r="NY7" i="29"/>
  <c r="NX33" i="29"/>
  <c r="NX32" i="29"/>
  <c r="NX31" i="29"/>
  <c r="NX29" i="29"/>
  <c r="NX28" i="29"/>
  <c r="NX27" i="29"/>
  <c r="NX26" i="29"/>
  <c r="NX25" i="29"/>
  <c r="NX23" i="29"/>
  <c r="NX22" i="29"/>
  <c r="NX21" i="29"/>
  <c r="NX20" i="29"/>
  <c r="NX19" i="29"/>
  <c r="NX17" i="29"/>
  <c r="NX18" i="29" s="1"/>
  <c r="NX15" i="29"/>
  <c r="NX14" i="29"/>
  <c r="NX13" i="29"/>
  <c r="NX11" i="29"/>
  <c r="NX10" i="29"/>
  <c r="NX8" i="29"/>
  <c r="NX7" i="29"/>
  <c r="NN33" i="29"/>
  <c r="NN32" i="29"/>
  <c r="NN31" i="29"/>
  <c r="NN29" i="29"/>
  <c r="NN28" i="29"/>
  <c r="NN27" i="29"/>
  <c r="NN26" i="29"/>
  <c r="NN25" i="29"/>
  <c r="NN23" i="29"/>
  <c r="NN22" i="29"/>
  <c r="NN21" i="29"/>
  <c r="NN20" i="29"/>
  <c r="NN19" i="29"/>
  <c r="NN17" i="29"/>
  <c r="NN18" i="29" s="1"/>
  <c r="NN15" i="29"/>
  <c r="NN14" i="29"/>
  <c r="NN13" i="29"/>
  <c r="NN11" i="29"/>
  <c r="NN10" i="29"/>
  <c r="NN8" i="29"/>
  <c r="NN7" i="29"/>
  <c r="NN9" i="29" s="1"/>
  <c r="NM33" i="29"/>
  <c r="NM32" i="29"/>
  <c r="NM31" i="29"/>
  <c r="NM29" i="29"/>
  <c r="NM28" i="29"/>
  <c r="NM27" i="29"/>
  <c r="NM26" i="29"/>
  <c r="NM25" i="29"/>
  <c r="NM23" i="29"/>
  <c r="NM22" i="29"/>
  <c r="NM21" i="29"/>
  <c r="NM20" i="29"/>
  <c r="NM19" i="29"/>
  <c r="NM17" i="29"/>
  <c r="NM18" i="29" s="1"/>
  <c r="NM15" i="29"/>
  <c r="NM14" i="29"/>
  <c r="NM13" i="29"/>
  <c r="NM11" i="29"/>
  <c r="NM10" i="29"/>
  <c r="NM8" i="29"/>
  <c r="NM7" i="29"/>
  <c r="NL33" i="29"/>
  <c r="NL32" i="29"/>
  <c r="NL31" i="29"/>
  <c r="NL29" i="29"/>
  <c r="NL28" i="29"/>
  <c r="NL27" i="29"/>
  <c r="NL26" i="29"/>
  <c r="NL25" i="29"/>
  <c r="NL23" i="29"/>
  <c r="NL22" i="29"/>
  <c r="NL21" i="29"/>
  <c r="NL20" i="29"/>
  <c r="NL19" i="29"/>
  <c r="NL17" i="29"/>
  <c r="NL18" i="29" s="1"/>
  <c r="NL15" i="29"/>
  <c r="NL14" i="29"/>
  <c r="NL13" i="29"/>
  <c r="NL11" i="29"/>
  <c r="NL10" i="29"/>
  <c r="NL8" i="29"/>
  <c r="NL7" i="29"/>
  <c r="NK27" i="29"/>
  <c r="NK26" i="29"/>
  <c r="NK23" i="29"/>
  <c r="NK22" i="29"/>
  <c r="NK20" i="29"/>
  <c r="NK8" i="29"/>
  <c r="NJ33" i="29"/>
  <c r="NJ32" i="29"/>
  <c r="NJ31" i="29"/>
  <c r="NJ29" i="29"/>
  <c r="NJ28" i="29"/>
  <c r="NJ27" i="29"/>
  <c r="NJ26" i="29"/>
  <c r="NJ25" i="29"/>
  <c r="NJ23" i="29"/>
  <c r="NJ22" i="29"/>
  <c r="NJ21" i="29"/>
  <c r="NJ20" i="29"/>
  <c r="NJ19" i="29"/>
  <c r="NJ17" i="29"/>
  <c r="NJ18" i="29" s="1"/>
  <c r="NJ15" i="29"/>
  <c r="NJ14" i="29"/>
  <c r="NJ13" i="29"/>
  <c r="NJ11" i="29"/>
  <c r="NJ10" i="29"/>
  <c r="NJ8" i="29"/>
  <c r="NJ7" i="29"/>
  <c r="NI33" i="29"/>
  <c r="NI32" i="29"/>
  <c r="NI31" i="29"/>
  <c r="NI29" i="29"/>
  <c r="NI28" i="29"/>
  <c r="NI27" i="29"/>
  <c r="NI26" i="29"/>
  <c r="NI25" i="29"/>
  <c r="NI23" i="29"/>
  <c r="NI22" i="29"/>
  <c r="NI21" i="29"/>
  <c r="NI20" i="29"/>
  <c r="NI19" i="29"/>
  <c r="NI17" i="29"/>
  <c r="NI18" i="29" s="1"/>
  <c r="NI15" i="29"/>
  <c r="NI14" i="29"/>
  <c r="NI13" i="29"/>
  <c r="NI11" i="29"/>
  <c r="NI10" i="29"/>
  <c r="NI8" i="29"/>
  <c r="NI7" i="29"/>
  <c r="MY33" i="29"/>
  <c r="MY32" i="29"/>
  <c r="MY31" i="29"/>
  <c r="MY29" i="29"/>
  <c r="MY28" i="29"/>
  <c r="MY27" i="29"/>
  <c r="MY26" i="29"/>
  <c r="MY25" i="29"/>
  <c r="MY23" i="29"/>
  <c r="MY22" i="29"/>
  <c r="MY21" i="29"/>
  <c r="MY20" i="29"/>
  <c r="MY19" i="29"/>
  <c r="MY17" i="29"/>
  <c r="MY18" i="29" s="1"/>
  <c r="MY15" i="29"/>
  <c r="MY14" i="29"/>
  <c r="MY13" i="29"/>
  <c r="MY11" i="29"/>
  <c r="MY10" i="29"/>
  <c r="MY8" i="29"/>
  <c r="MY7" i="29"/>
  <c r="MX33" i="29"/>
  <c r="MX32" i="29"/>
  <c r="MX31" i="29"/>
  <c r="MX29" i="29"/>
  <c r="MX28" i="29"/>
  <c r="MX27" i="29"/>
  <c r="MX26" i="29"/>
  <c r="MX25" i="29"/>
  <c r="MX23" i="29"/>
  <c r="MX22" i="29"/>
  <c r="MX21" i="29"/>
  <c r="MX20" i="29"/>
  <c r="MX19" i="29"/>
  <c r="MX17" i="29"/>
  <c r="MX18" i="29" s="1"/>
  <c r="MX15" i="29"/>
  <c r="MX14" i="29"/>
  <c r="MX13" i="29"/>
  <c r="MX11" i="29"/>
  <c r="MX10" i="29"/>
  <c r="MX8" i="29"/>
  <c r="MX7" i="29"/>
  <c r="MX9" i="29" s="1"/>
  <c r="MW33" i="29"/>
  <c r="MW32" i="29"/>
  <c r="MW31" i="29"/>
  <c r="MW29" i="29"/>
  <c r="MW28" i="29"/>
  <c r="MW27" i="29"/>
  <c r="MW26" i="29"/>
  <c r="MW25" i="29"/>
  <c r="MW23" i="29"/>
  <c r="MW22" i="29"/>
  <c r="MW21" i="29"/>
  <c r="MW20" i="29"/>
  <c r="MW19" i="29"/>
  <c r="MW17" i="29"/>
  <c r="MW18" i="29" s="1"/>
  <c r="MW15" i="29"/>
  <c r="MW14" i="29"/>
  <c r="MW13" i="29"/>
  <c r="MW11" i="29"/>
  <c r="MW10" i="29"/>
  <c r="MW8" i="29"/>
  <c r="MW7" i="29"/>
  <c r="MV27" i="29"/>
  <c r="MV26" i="29"/>
  <c r="MV23" i="29"/>
  <c r="MV22" i="29"/>
  <c r="MV20" i="29"/>
  <c r="MV8" i="29"/>
  <c r="MU33" i="29"/>
  <c r="MU32" i="29"/>
  <c r="MU31" i="29"/>
  <c r="MU29" i="29"/>
  <c r="MU28" i="29"/>
  <c r="MU27" i="29"/>
  <c r="MU26" i="29"/>
  <c r="MU25" i="29"/>
  <c r="MU23" i="29"/>
  <c r="MU22" i="29"/>
  <c r="MU21" i="29"/>
  <c r="MU20" i="29"/>
  <c r="MU19" i="29"/>
  <c r="MU17" i="29"/>
  <c r="MU18" i="29" s="1"/>
  <c r="MU15" i="29"/>
  <c r="MU14" i="29"/>
  <c r="MU13" i="29"/>
  <c r="MU11" i="29"/>
  <c r="MU10" i="29"/>
  <c r="MU8" i="29"/>
  <c r="MU7" i="29"/>
  <c r="MT33" i="29"/>
  <c r="MT32" i="29"/>
  <c r="MT31" i="29"/>
  <c r="MT29" i="29"/>
  <c r="MT28" i="29"/>
  <c r="MT27" i="29"/>
  <c r="MT26" i="29"/>
  <c r="MT25" i="29"/>
  <c r="MT23" i="29"/>
  <c r="MT22" i="29"/>
  <c r="MT21" i="29"/>
  <c r="MT20" i="29"/>
  <c r="MT19" i="29"/>
  <c r="MT17" i="29"/>
  <c r="MT18" i="29" s="1"/>
  <c r="MT15" i="29"/>
  <c r="MT14" i="29"/>
  <c r="MT13" i="29"/>
  <c r="MT11" i="29"/>
  <c r="MT10" i="29"/>
  <c r="MT8" i="29"/>
  <c r="MT7" i="29"/>
  <c r="MI33" i="29"/>
  <c r="MI32" i="29"/>
  <c r="MI31" i="29"/>
  <c r="MI29" i="29"/>
  <c r="MI28" i="29"/>
  <c r="MI27" i="29"/>
  <c r="MI26" i="29"/>
  <c r="MI25" i="29"/>
  <c r="MI23" i="29"/>
  <c r="MI22" i="29"/>
  <c r="MI21" i="29"/>
  <c r="MI20" i="29"/>
  <c r="MI19" i="29"/>
  <c r="MI17" i="29"/>
  <c r="MI18" i="29" s="1"/>
  <c r="MI15" i="29"/>
  <c r="MI14" i="29"/>
  <c r="MI13" i="29"/>
  <c r="MI11" i="29"/>
  <c r="MI10" i="29"/>
  <c r="MI8" i="29"/>
  <c r="MI7" i="29"/>
  <c r="MH33" i="29"/>
  <c r="MH32" i="29"/>
  <c r="MH31" i="29"/>
  <c r="MH29" i="29"/>
  <c r="MH28" i="29"/>
  <c r="MH27" i="29"/>
  <c r="MH26" i="29"/>
  <c r="MH25" i="29"/>
  <c r="MH23" i="29"/>
  <c r="MH22" i="29"/>
  <c r="MH21" i="29"/>
  <c r="MH20" i="29"/>
  <c r="MH19" i="29"/>
  <c r="MH17" i="29"/>
  <c r="MH18" i="29" s="1"/>
  <c r="MH15" i="29"/>
  <c r="MH14" i="29"/>
  <c r="MH13" i="29"/>
  <c r="MH11" i="29"/>
  <c r="MH10" i="29"/>
  <c r="MH8" i="29"/>
  <c r="MH7" i="29"/>
  <c r="MF33" i="29"/>
  <c r="MF32" i="29"/>
  <c r="MF31" i="29"/>
  <c r="MF29" i="29"/>
  <c r="MF28" i="29"/>
  <c r="MF27" i="29"/>
  <c r="MF26" i="29"/>
  <c r="MF25" i="29"/>
  <c r="MF23" i="29"/>
  <c r="MF22" i="29"/>
  <c r="MF21" i="29"/>
  <c r="MF20" i="29"/>
  <c r="MF19" i="29"/>
  <c r="MF17" i="29"/>
  <c r="MF18" i="29" s="1"/>
  <c r="MF15" i="29"/>
  <c r="MF14" i="29"/>
  <c r="MF13" i="29"/>
  <c r="MF11" i="29"/>
  <c r="MF10" i="29"/>
  <c r="MF8" i="29"/>
  <c r="MF7" i="29"/>
  <c r="ME33" i="29"/>
  <c r="ME32" i="29"/>
  <c r="ME31" i="29"/>
  <c r="ME29" i="29"/>
  <c r="ME28" i="29"/>
  <c r="ME27" i="29"/>
  <c r="ME26" i="29"/>
  <c r="ME25" i="29"/>
  <c r="ME23" i="29"/>
  <c r="ME22" i="29"/>
  <c r="ME21" i="29"/>
  <c r="ME20" i="29"/>
  <c r="ME19" i="29"/>
  <c r="ME17" i="29"/>
  <c r="ME18" i="29" s="1"/>
  <c r="ME15" i="29"/>
  <c r="ME14" i="29"/>
  <c r="ME13" i="29"/>
  <c r="ME11" i="29"/>
  <c r="ME10" i="29"/>
  <c r="ME8" i="29"/>
  <c r="ME7" i="29"/>
  <c r="ME9" i="29" s="1"/>
  <c r="LU33" i="29"/>
  <c r="LU32" i="29"/>
  <c r="LU31" i="29"/>
  <c r="LU29" i="29"/>
  <c r="LU28" i="29"/>
  <c r="LU27" i="29"/>
  <c r="LU26" i="29"/>
  <c r="LU25" i="29"/>
  <c r="LU23" i="29"/>
  <c r="LU22" i="29"/>
  <c r="LU21" i="29"/>
  <c r="LU20" i="29"/>
  <c r="LU19" i="29"/>
  <c r="LU17" i="29"/>
  <c r="LU18" i="29" s="1"/>
  <c r="LU15" i="29"/>
  <c r="LU14" i="29"/>
  <c r="LU13" i="29"/>
  <c r="LU11" i="29"/>
  <c r="LU10" i="29"/>
  <c r="LU8" i="29"/>
  <c r="LU7" i="29"/>
  <c r="LT33" i="29"/>
  <c r="LT32" i="29"/>
  <c r="LT31" i="29"/>
  <c r="LT29" i="29"/>
  <c r="LT28" i="29"/>
  <c r="LT27" i="29"/>
  <c r="LT26" i="29"/>
  <c r="LT25" i="29"/>
  <c r="LT23" i="29"/>
  <c r="LT22" i="29"/>
  <c r="LT21" i="29"/>
  <c r="LT20" i="29"/>
  <c r="LT19" i="29"/>
  <c r="LT17" i="29"/>
  <c r="LT18" i="29" s="1"/>
  <c r="LT15" i="29"/>
  <c r="LT14" i="29"/>
  <c r="LT13" i="29"/>
  <c r="LT11" i="29"/>
  <c r="LT10" i="29"/>
  <c r="LT8" i="29"/>
  <c r="LT7" i="29"/>
  <c r="LS33" i="29"/>
  <c r="LS32" i="29"/>
  <c r="LS31" i="29"/>
  <c r="LS29" i="29"/>
  <c r="LS28" i="29"/>
  <c r="LS27" i="29"/>
  <c r="LS26" i="29"/>
  <c r="LS25" i="29"/>
  <c r="LS23" i="29"/>
  <c r="LS22" i="29"/>
  <c r="LS21" i="29"/>
  <c r="LS20" i="29"/>
  <c r="LS19" i="29"/>
  <c r="LS17" i="29"/>
  <c r="LS18" i="29" s="1"/>
  <c r="LS15" i="29"/>
  <c r="LS14" i="29"/>
  <c r="LS13" i="29"/>
  <c r="LS11" i="29"/>
  <c r="LS10" i="29"/>
  <c r="LS8" i="29"/>
  <c r="LS7" i="29"/>
  <c r="LR33" i="29"/>
  <c r="LR32" i="29"/>
  <c r="LR31" i="29"/>
  <c r="LR29" i="29"/>
  <c r="LR28" i="29"/>
  <c r="LR27" i="29"/>
  <c r="LR26" i="29"/>
  <c r="LR25" i="29"/>
  <c r="LR23" i="29"/>
  <c r="LR22" i="29"/>
  <c r="LR21" i="29"/>
  <c r="LR20" i="29"/>
  <c r="LR19" i="29"/>
  <c r="LR17" i="29"/>
  <c r="LR18" i="29" s="1"/>
  <c r="LR15" i="29"/>
  <c r="LR14" i="29"/>
  <c r="LR13" i="29"/>
  <c r="LR11" i="29"/>
  <c r="LR10" i="29"/>
  <c r="LR8" i="29"/>
  <c r="LR7" i="29"/>
  <c r="LQ33" i="29"/>
  <c r="LQ32" i="29"/>
  <c r="LQ31" i="29"/>
  <c r="LQ29" i="29"/>
  <c r="LQ28" i="29"/>
  <c r="LQ27" i="29"/>
  <c r="LQ26" i="29"/>
  <c r="LQ25" i="29"/>
  <c r="LQ23" i="29"/>
  <c r="LQ22" i="29"/>
  <c r="LQ21" i="29"/>
  <c r="LQ20" i="29"/>
  <c r="LQ19" i="29"/>
  <c r="LQ17" i="29"/>
  <c r="LQ18" i="29" s="1"/>
  <c r="LQ15" i="29"/>
  <c r="LQ14" i="29"/>
  <c r="LQ13" i="29"/>
  <c r="LQ11" i="29"/>
  <c r="LQ10" i="29"/>
  <c r="LQ8" i="29"/>
  <c r="LQ7" i="29"/>
  <c r="LG33" i="29"/>
  <c r="LG32" i="29"/>
  <c r="LG31" i="29"/>
  <c r="LG29" i="29"/>
  <c r="LG28" i="29"/>
  <c r="LG27" i="29"/>
  <c r="LG26" i="29"/>
  <c r="LG25" i="29"/>
  <c r="LG23" i="29"/>
  <c r="LG22" i="29"/>
  <c r="LG21" i="29"/>
  <c r="LG20" i="29"/>
  <c r="LG19" i="29"/>
  <c r="LG17" i="29"/>
  <c r="LG18" i="29" s="1"/>
  <c r="LG15" i="29"/>
  <c r="LG14" i="29"/>
  <c r="LG13" i="29"/>
  <c r="LG11" i="29"/>
  <c r="LG10" i="29"/>
  <c r="LG8" i="29"/>
  <c r="LG7" i="29"/>
  <c r="LF33" i="29"/>
  <c r="LF32" i="29"/>
  <c r="LF31" i="29"/>
  <c r="LF29" i="29"/>
  <c r="LF28" i="29"/>
  <c r="LF27" i="29"/>
  <c r="LF26" i="29"/>
  <c r="LF25" i="29"/>
  <c r="LF23" i="29"/>
  <c r="LF22" i="29"/>
  <c r="LF21" i="29"/>
  <c r="LF20" i="29"/>
  <c r="LF19" i="29"/>
  <c r="LF17" i="29"/>
  <c r="LF18" i="29" s="1"/>
  <c r="LF15" i="29"/>
  <c r="LF14" i="29"/>
  <c r="LF13" i="29"/>
  <c r="LF11" i="29"/>
  <c r="LF10" i="29"/>
  <c r="LF8" i="29"/>
  <c r="LF7" i="29"/>
  <c r="LE33" i="29"/>
  <c r="LE32" i="29"/>
  <c r="LE31" i="29"/>
  <c r="LE29" i="29"/>
  <c r="LE28" i="29"/>
  <c r="LE27" i="29"/>
  <c r="LE26" i="29"/>
  <c r="LE25" i="29"/>
  <c r="LE23" i="29"/>
  <c r="LE22" i="29"/>
  <c r="LE21" i="29"/>
  <c r="LE20" i="29"/>
  <c r="LE19" i="29"/>
  <c r="LE17" i="29"/>
  <c r="LE18" i="29" s="1"/>
  <c r="LE15" i="29"/>
  <c r="LE14" i="29"/>
  <c r="LE13" i="29"/>
  <c r="LE11" i="29"/>
  <c r="LE10" i="29"/>
  <c r="LE8" i="29"/>
  <c r="LE7" i="29"/>
  <c r="LD33" i="29"/>
  <c r="LD32" i="29"/>
  <c r="LD31" i="29"/>
  <c r="LD29" i="29"/>
  <c r="LD28" i="29"/>
  <c r="LD27" i="29"/>
  <c r="LD26" i="29"/>
  <c r="LD25" i="29"/>
  <c r="LD23" i="29"/>
  <c r="LD22" i="29"/>
  <c r="LD21" i="29"/>
  <c r="LD20" i="29"/>
  <c r="LD19" i="29"/>
  <c r="LD17" i="29"/>
  <c r="LD18" i="29" s="1"/>
  <c r="LD15" i="29"/>
  <c r="LD14" i="29"/>
  <c r="LD13" i="29"/>
  <c r="LD11" i="29"/>
  <c r="LD10" i="29"/>
  <c r="LD8" i="29"/>
  <c r="LD7" i="29"/>
  <c r="LC33" i="29"/>
  <c r="LC32" i="29"/>
  <c r="LC31" i="29"/>
  <c r="LC29" i="29"/>
  <c r="LC28" i="29"/>
  <c r="LC27" i="29"/>
  <c r="LC26" i="29"/>
  <c r="LC25" i="29"/>
  <c r="LC23" i="29"/>
  <c r="LC22" i="29"/>
  <c r="LC21" i="29"/>
  <c r="LC20" i="29"/>
  <c r="LC19" i="29"/>
  <c r="LC17" i="29"/>
  <c r="LC18" i="29" s="1"/>
  <c r="LC15" i="29"/>
  <c r="LC14" i="29"/>
  <c r="LC13" i="29"/>
  <c r="LC11" i="29"/>
  <c r="LC10" i="29"/>
  <c r="LC8" i="29"/>
  <c r="LC7" i="29"/>
  <c r="KS33" i="29"/>
  <c r="KS32" i="29"/>
  <c r="KS31" i="29"/>
  <c r="KS29" i="29"/>
  <c r="KS28" i="29"/>
  <c r="KS27" i="29"/>
  <c r="KS26" i="29"/>
  <c r="KS25" i="29"/>
  <c r="KS23" i="29"/>
  <c r="KS22" i="29"/>
  <c r="KS21" i="29"/>
  <c r="KS20" i="29"/>
  <c r="KS19" i="29"/>
  <c r="KS17" i="29"/>
  <c r="KS18" i="29" s="1"/>
  <c r="KS15" i="29"/>
  <c r="KS14" i="29"/>
  <c r="KS13" i="29"/>
  <c r="KS11" i="29"/>
  <c r="KS10" i="29"/>
  <c r="KS8" i="29"/>
  <c r="KS7" i="29"/>
  <c r="KR33" i="29"/>
  <c r="KR32" i="29"/>
  <c r="KR31" i="29"/>
  <c r="KR29" i="29"/>
  <c r="KR28" i="29"/>
  <c r="KR27" i="29"/>
  <c r="KR26" i="29"/>
  <c r="KR25" i="29"/>
  <c r="KR23" i="29"/>
  <c r="KR22" i="29"/>
  <c r="KR21" i="29"/>
  <c r="KR20" i="29"/>
  <c r="KR19" i="29"/>
  <c r="KR17" i="29"/>
  <c r="KR18" i="29" s="1"/>
  <c r="KR15" i="29"/>
  <c r="KR14" i="29"/>
  <c r="KR13" i="29"/>
  <c r="KR11" i="29"/>
  <c r="KR10" i="29"/>
  <c r="KR8" i="29"/>
  <c r="KR7" i="29"/>
  <c r="KQ33" i="29"/>
  <c r="KQ32" i="29"/>
  <c r="KQ31" i="29"/>
  <c r="KQ29" i="29"/>
  <c r="KQ28" i="29"/>
  <c r="KQ27" i="29"/>
  <c r="KQ26" i="29"/>
  <c r="KQ25" i="29"/>
  <c r="KQ23" i="29"/>
  <c r="KQ22" i="29"/>
  <c r="KQ21" i="29"/>
  <c r="KQ20" i="29"/>
  <c r="KQ19" i="29"/>
  <c r="KQ17" i="29"/>
  <c r="KQ18" i="29" s="1"/>
  <c r="KQ15" i="29"/>
  <c r="KQ14" i="29"/>
  <c r="KQ13" i="29"/>
  <c r="KQ11" i="29"/>
  <c r="KQ10" i="29"/>
  <c r="KQ8" i="29"/>
  <c r="KQ7" i="29"/>
  <c r="KP33" i="29"/>
  <c r="KP32" i="29"/>
  <c r="KP31" i="29"/>
  <c r="KP29" i="29"/>
  <c r="KP28" i="29"/>
  <c r="KP27" i="29"/>
  <c r="KP26" i="29"/>
  <c r="KP25" i="29"/>
  <c r="KP23" i="29"/>
  <c r="KP22" i="29"/>
  <c r="KP21" i="29"/>
  <c r="KP20" i="29"/>
  <c r="KP19" i="29"/>
  <c r="KP17" i="29"/>
  <c r="KP18" i="29" s="1"/>
  <c r="KP15" i="29"/>
  <c r="KP14" i="29"/>
  <c r="KP13" i="29"/>
  <c r="KP11" i="29"/>
  <c r="KP10" i="29"/>
  <c r="KP8" i="29"/>
  <c r="KP7" i="29"/>
  <c r="KO33" i="29"/>
  <c r="KO32" i="29"/>
  <c r="KO31" i="29"/>
  <c r="KO29" i="29"/>
  <c r="KO28" i="29"/>
  <c r="KO27" i="29"/>
  <c r="KO26" i="29"/>
  <c r="KO25" i="29"/>
  <c r="KO23" i="29"/>
  <c r="KO22" i="29"/>
  <c r="KO21" i="29"/>
  <c r="KO20" i="29"/>
  <c r="KO19" i="29"/>
  <c r="KO17" i="29"/>
  <c r="KO18" i="29" s="1"/>
  <c r="KO15" i="29"/>
  <c r="KO14" i="29"/>
  <c r="KO13" i="29"/>
  <c r="KO11" i="29"/>
  <c r="KO10" i="29"/>
  <c r="KO8" i="29"/>
  <c r="KO7" i="29"/>
  <c r="KE33" i="29"/>
  <c r="KE32" i="29"/>
  <c r="KE31" i="29"/>
  <c r="KE29" i="29"/>
  <c r="KE28" i="29"/>
  <c r="KE27" i="29"/>
  <c r="KE26" i="29"/>
  <c r="KE25" i="29"/>
  <c r="KE23" i="29"/>
  <c r="KE22" i="29"/>
  <c r="KE21" i="29"/>
  <c r="KE20" i="29"/>
  <c r="KE19" i="29"/>
  <c r="KE17" i="29"/>
  <c r="KE18" i="29" s="1"/>
  <c r="KE15" i="29"/>
  <c r="KE14" i="29"/>
  <c r="KE13" i="29"/>
  <c r="KE11" i="29"/>
  <c r="KE10" i="29"/>
  <c r="KE8" i="29"/>
  <c r="KE7" i="29"/>
  <c r="KD33" i="29"/>
  <c r="KD32" i="29"/>
  <c r="KD31" i="29"/>
  <c r="KD29" i="29"/>
  <c r="KD28" i="29"/>
  <c r="KD27" i="29"/>
  <c r="KD26" i="29"/>
  <c r="KD25" i="29"/>
  <c r="KD23" i="29"/>
  <c r="KD22" i="29"/>
  <c r="KD21" i="29"/>
  <c r="KD20" i="29"/>
  <c r="KD19" i="29"/>
  <c r="KD17" i="29"/>
  <c r="KD18" i="29" s="1"/>
  <c r="KD15" i="29"/>
  <c r="KD14" i="29"/>
  <c r="KD13" i="29"/>
  <c r="KD11" i="29"/>
  <c r="KD10" i="29"/>
  <c r="KD8" i="29"/>
  <c r="KD7" i="29"/>
  <c r="KC33" i="29"/>
  <c r="KC32" i="29"/>
  <c r="KC31" i="29"/>
  <c r="KC29" i="29"/>
  <c r="KC28" i="29"/>
  <c r="KC27" i="29"/>
  <c r="KC26" i="29"/>
  <c r="KC25" i="29"/>
  <c r="KC23" i="29"/>
  <c r="KC22" i="29"/>
  <c r="KC21" i="29"/>
  <c r="KC20" i="29"/>
  <c r="KC19" i="29"/>
  <c r="KC17" i="29"/>
  <c r="KC18" i="29" s="1"/>
  <c r="KC15" i="29"/>
  <c r="KC14" i="29"/>
  <c r="KC13" i="29"/>
  <c r="KC11" i="29"/>
  <c r="KC10" i="29"/>
  <c r="KC8" i="29"/>
  <c r="KC7" i="29"/>
  <c r="KB33" i="29"/>
  <c r="KB32" i="29"/>
  <c r="KB31" i="29"/>
  <c r="KB29" i="29"/>
  <c r="KB28" i="29"/>
  <c r="KB27" i="29"/>
  <c r="KB26" i="29"/>
  <c r="KB25" i="29"/>
  <c r="KB23" i="29"/>
  <c r="KB22" i="29"/>
  <c r="KB21" i="29"/>
  <c r="KB20" i="29"/>
  <c r="KB19" i="29"/>
  <c r="KB17" i="29"/>
  <c r="KB18" i="29" s="1"/>
  <c r="KB15" i="29"/>
  <c r="KB14" i="29"/>
  <c r="KB13" i="29"/>
  <c r="KB11" i="29"/>
  <c r="KB10" i="29"/>
  <c r="KB8" i="29"/>
  <c r="KB7" i="29"/>
  <c r="KA33" i="29"/>
  <c r="KA32" i="29"/>
  <c r="KA31" i="29"/>
  <c r="KA29" i="29"/>
  <c r="KA28" i="29"/>
  <c r="KA27" i="29"/>
  <c r="KA26" i="29"/>
  <c r="KA25" i="29"/>
  <c r="KA23" i="29"/>
  <c r="KA22" i="29"/>
  <c r="KA21" i="29"/>
  <c r="KA20" i="29"/>
  <c r="KA19" i="29"/>
  <c r="KA17" i="29"/>
  <c r="KA18" i="29" s="1"/>
  <c r="KA15" i="29"/>
  <c r="KA14" i="29"/>
  <c r="KA13" i="29"/>
  <c r="KA11" i="29"/>
  <c r="KA10" i="29"/>
  <c r="KA8" i="29"/>
  <c r="KA7" i="29"/>
  <c r="KA9" i="29" s="1"/>
  <c r="JQ33" i="29"/>
  <c r="JQ32" i="29"/>
  <c r="JQ31" i="29"/>
  <c r="JQ29" i="29"/>
  <c r="JQ28" i="29"/>
  <c r="JQ27" i="29"/>
  <c r="JQ26" i="29"/>
  <c r="JQ25" i="29"/>
  <c r="JQ23" i="29"/>
  <c r="JQ22" i="29"/>
  <c r="JQ21" i="29"/>
  <c r="JQ20" i="29"/>
  <c r="JQ19" i="29"/>
  <c r="JQ17" i="29"/>
  <c r="JQ18" i="29" s="1"/>
  <c r="JQ15" i="29"/>
  <c r="JQ14" i="29"/>
  <c r="JQ13" i="29"/>
  <c r="JQ11" i="29"/>
  <c r="JQ10" i="29"/>
  <c r="JQ8" i="29"/>
  <c r="JQ7" i="29"/>
  <c r="JP33" i="29"/>
  <c r="JP32" i="29"/>
  <c r="JP31" i="29"/>
  <c r="JP29" i="29"/>
  <c r="JP28" i="29"/>
  <c r="JP27" i="29"/>
  <c r="JP26" i="29"/>
  <c r="JP25" i="29"/>
  <c r="JP23" i="29"/>
  <c r="JP22" i="29"/>
  <c r="JP21" i="29"/>
  <c r="JP20" i="29"/>
  <c r="JP19" i="29"/>
  <c r="JP17" i="29"/>
  <c r="JP18" i="29" s="1"/>
  <c r="JP15" i="29"/>
  <c r="JP14" i="29"/>
  <c r="JP13" i="29"/>
  <c r="JP11" i="29"/>
  <c r="JP10" i="29"/>
  <c r="JP8" i="29"/>
  <c r="JP7" i="29"/>
  <c r="JO33" i="29"/>
  <c r="JO32" i="29"/>
  <c r="JO31" i="29"/>
  <c r="JO29" i="29"/>
  <c r="JO28" i="29"/>
  <c r="JO27" i="29"/>
  <c r="JO26" i="29"/>
  <c r="JO25" i="29"/>
  <c r="JO23" i="29"/>
  <c r="JO22" i="29"/>
  <c r="JO21" i="29"/>
  <c r="JO20" i="29"/>
  <c r="JO19" i="29"/>
  <c r="JO17" i="29"/>
  <c r="JO18" i="29" s="1"/>
  <c r="JO15" i="29"/>
  <c r="JO14" i="29"/>
  <c r="JO13" i="29"/>
  <c r="JO11" i="29"/>
  <c r="JO10" i="29"/>
  <c r="JO8" i="29"/>
  <c r="JO7" i="29"/>
  <c r="JN27" i="29"/>
  <c r="JN26" i="29"/>
  <c r="JN23" i="29"/>
  <c r="JN22" i="29"/>
  <c r="JN20" i="29"/>
  <c r="JN8" i="29"/>
  <c r="JM33" i="29"/>
  <c r="JM32" i="29"/>
  <c r="JM31" i="29"/>
  <c r="JM29" i="29"/>
  <c r="JM28" i="29"/>
  <c r="JM27" i="29"/>
  <c r="JM26" i="29"/>
  <c r="JM25" i="29"/>
  <c r="JM23" i="29"/>
  <c r="JM22" i="29"/>
  <c r="JM21" i="29"/>
  <c r="JM20" i="29"/>
  <c r="JM19" i="29"/>
  <c r="JM17" i="29"/>
  <c r="JM18" i="29" s="1"/>
  <c r="JM15" i="29"/>
  <c r="JM14" i="29"/>
  <c r="JM13" i="29"/>
  <c r="JM11" i="29"/>
  <c r="JM10" i="29"/>
  <c r="JM8" i="29"/>
  <c r="JM7" i="29"/>
  <c r="JB33" i="29"/>
  <c r="JB32" i="29"/>
  <c r="JB31" i="29"/>
  <c r="JB29" i="29"/>
  <c r="JB28" i="29"/>
  <c r="JB27" i="29"/>
  <c r="JB26" i="29"/>
  <c r="JB25" i="29"/>
  <c r="JB23" i="29"/>
  <c r="JB22" i="29"/>
  <c r="JB21" i="29"/>
  <c r="JB20" i="29"/>
  <c r="JB19" i="29"/>
  <c r="JB17" i="29"/>
  <c r="JB18" i="29" s="1"/>
  <c r="JB15" i="29"/>
  <c r="JB14" i="29"/>
  <c r="JB13" i="29"/>
  <c r="JB11" i="29"/>
  <c r="JB10" i="29"/>
  <c r="JB8" i="29"/>
  <c r="JB7" i="29"/>
  <c r="JA33" i="29"/>
  <c r="JA32" i="29"/>
  <c r="JA31" i="29"/>
  <c r="JA29" i="29"/>
  <c r="JA28" i="29"/>
  <c r="JA27" i="29"/>
  <c r="JA26" i="29"/>
  <c r="JA25" i="29"/>
  <c r="JA23" i="29"/>
  <c r="JA22" i="29"/>
  <c r="JA21" i="29"/>
  <c r="JA20" i="29"/>
  <c r="JA19" i="29"/>
  <c r="JA17" i="29"/>
  <c r="JA18" i="29" s="1"/>
  <c r="JA15" i="29"/>
  <c r="JA14" i="29"/>
  <c r="JA13" i="29"/>
  <c r="JA11" i="29"/>
  <c r="JA10" i="29"/>
  <c r="JA8" i="29"/>
  <c r="JA7" i="29"/>
  <c r="IZ33" i="29"/>
  <c r="IZ32" i="29"/>
  <c r="IZ31" i="29"/>
  <c r="IZ29" i="29"/>
  <c r="IZ28" i="29"/>
  <c r="IZ27" i="29"/>
  <c r="IZ26" i="29"/>
  <c r="IZ25" i="29"/>
  <c r="IZ23" i="29"/>
  <c r="IZ22" i="29"/>
  <c r="IZ21" i="29"/>
  <c r="IZ20" i="29"/>
  <c r="IZ19" i="29"/>
  <c r="IZ17" i="29"/>
  <c r="IZ18" i="29" s="1"/>
  <c r="IZ15" i="29"/>
  <c r="IZ14" i="29"/>
  <c r="IZ13" i="29"/>
  <c r="IZ11" i="29"/>
  <c r="IZ10" i="29"/>
  <c r="IZ8" i="29"/>
  <c r="IZ7" i="29"/>
  <c r="IO33" i="29"/>
  <c r="IO32" i="29"/>
  <c r="IO31" i="29"/>
  <c r="IO29" i="29"/>
  <c r="IO28" i="29"/>
  <c r="IO27" i="29"/>
  <c r="IO26" i="29"/>
  <c r="IO25" i="29"/>
  <c r="IO23" i="29"/>
  <c r="IO22" i="29"/>
  <c r="IO21" i="29"/>
  <c r="IO20" i="29"/>
  <c r="IO19" i="29"/>
  <c r="IO17" i="29"/>
  <c r="IO18" i="29" s="1"/>
  <c r="IO15" i="29"/>
  <c r="IO14" i="29"/>
  <c r="IO13" i="29"/>
  <c r="IO11" i="29"/>
  <c r="IO10" i="29"/>
  <c r="IO8" i="29"/>
  <c r="IO7" i="29"/>
  <c r="IN33" i="29"/>
  <c r="IN32" i="29"/>
  <c r="IN31" i="29"/>
  <c r="IN29" i="29"/>
  <c r="IN28" i="29"/>
  <c r="IN27" i="29"/>
  <c r="IN26" i="29"/>
  <c r="IN25" i="29"/>
  <c r="IN23" i="29"/>
  <c r="IN22" i="29"/>
  <c r="IN21" i="29"/>
  <c r="IN20" i="29"/>
  <c r="IN19" i="29"/>
  <c r="IN17" i="29"/>
  <c r="IN18" i="29" s="1"/>
  <c r="IN15" i="29"/>
  <c r="IN14" i="29"/>
  <c r="IN13" i="29"/>
  <c r="IN11" i="29"/>
  <c r="IN10" i="29"/>
  <c r="IN8" i="29"/>
  <c r="IN7" i="29"/>
  <c r="IM33" i="29"/>
  <c r="IM32" i="29"/>
  <c r="IM31" i="29"/>
  <c r="IM29" i="29"/>
  <c r="IM28" i="29"/>
  <c r="IM27" i="29"/>
  <c r="IM26" i="29"/>
  <c r="IM25" i="29"/>
  <c r="IM23" i="29"/>
  <c r="IM22" i="29"/>
  <c r="IM21" i="29"/>
  <c r="IM20" i="29"/>
  <c r="IM19" i="29"/>
  <c r="IM17" i="29"/>
  <c r="IM18" i="29" s="1"/>
  <c r="IM15" i="29"/>
  <c r="IM14" i="29"/>
  <c r="IM13" i="29"/>
  <c r="IM11" i="29"/>
  <c r="IM10" i="29"/>
  <c r="IM8" i="29"/>
  <c r="IM7" i="29"/>
  <c r="IM9" i="29" s="1"/>
  <c r="HT33" i="29"/>
  <c r="HT32" i="29"/>
  <c r="HT31" i="29"/>
  <c r="HT29" i="29"/>
  <c r="HT28" i="29"/>
  <c r="HT27" i="29"/>
  <c r="HT26" i="29"/>
  <c r="HT25" i="29"/>
  <c r="HT23" i="29"/>
  <c r="HT22" i="29"/>
  <c r="HT21" i="29"/>
  <c r="HT20" i="29"/>
  <c r="HT19" i="29"/>
  <c r="HT17" i="29"/>
  <c r="HT18" i="29" s="1"/>
  <c r="HT15" i="29"/>
  <c r="HT14" i="29"/>
  <c r="HT13" i="29"/>
  <c r="HT11" i="29"/>
  <c r="HT10" i="29"/>
  <c r="HT8" i="29"/>
  <c r="HT7" i="29"/>
  <c r="HS33" i="29"/>
  <c r="HS32" i="29"/>
  <c r="HS31" i="29"/>
  <c r="HS29" i="29"/>
  <c r="HS28" i="29"/>
  <c r="HS27" i="29"/>
  <c r="HS26" i="29"/>
  <c r="HS25" i="29"/>
  <c r="HS23" i="29"/>
  <c r="HS22" i="29"/>
  <c r="HS21" i="29"/>
  <c r="HS20" i="29"/>
  <c r="HS19" i="29"/>
  <c r="HS17" i="29"/>
  <c r="HS18" i="29" s="1"/>
  <c r="HS15" i="29"/>
  <c r="HS14" i="29"/>
  <c r="HS13" i="29"/>
  <c r="HS11" i="29"/>
  <c r="HS10" i="29"/>
  <c r="HS8" i="29"/>
  <c r="HS7" i="29"/>
  <c r="HR33" i="29"/>
  <c r="HR32" i="29"/>
  <c r="HR31" i="29"/>
  <c r="HR29" i="29"/>
  <c r="HR28" i="29"/>
  <c r="HR27" i="29"/>
  <c r="HR26" i="29"/>
  <c r="HR25" i="29"/>
  <c r="HR23" i="29"/>
  <c r="HR22" i="29"/>
  <c r="HR21" i="29"/>
  <c r="HR20" i="29"/>
  <c r="HR19" i="29"/>
  <c r="HR17" i="29"/>
  <c r="HR18" i="29" s="1"/>
  <c r="HR15" i="29"/>
  <c r="HR14" i="29"/>
  <c r="HR13" i="29"/>
  <c r="HR11" i="29"/>
  <c r="HR10" i="29"/>
  <c r="HR8" i="29"/>
  <c r="HR7" i="29"/>
  <c r="HQ33" i="29"/>
  <c r="HQ32" i="29"/>
  <c r="HQ31" i="29"/>
  <c r="HQ29" i="29"/>
  <c r="HQ28" i="29"/>
  <c r="HQ27" i="29"/>
  <c r="HQ26" i="29"/>
  <c r="HQ25" i="29"/>
  <c r="HQ23" i="29"/>
  <c r="HQ22" i="29"/>
  <c r="HQ21" i="29"/>
  <c r="HQ20" i="29"/>
  <c r="HQ19" i="29"/>
  <c r="HQ17" i="29"/>
  <c r="HQ18" i="29" s="1"/>
  <c r="HQ15" i="29"/>
  <c r="HQ14" i="29"/>
  <c r="HQ13" i="29"/>
  <c r="HQ11" i="29"/>
  <c r="HQ10" i="29"/>
  <c r="HQ8" i="29"/>
  <c r="HQ7" i="29"/>
  <c r="HP33" i="29"/>
  <c r="HP32" i="29"/>
  <c r="HP31" i="29"/>
  <c r="HP29" i="29"/>
  <c r="HP28" i="29"/>
  <c r="HP27" i="29"/>
  <c r="HP26" i="29"/>
  <c r="HP25" i="29"/>
  <c r="HP23" i="29"/>
  <c r="HP22" i="29"/>
  <c r="HP21" i="29"/>
  <c r="HP20" i="29"/>
  <c r="HP19" i="29"/>
  <c r="HP17" i="29"/>
  <c r="HP18" i="29" s="1"/>
  <c r="HP15" i="29"/>
  <c r="HP14" i="29"/>
  <c r="HP13" i="29"/>
  <c r="HP11" i="29"/>
  <c r="HP10" i="29"/>
  <c r="HP8" i="29"/>
  <c r="HP7" i="29"/>
  <c r="HO33" i="29"/>
  <c r="HO32" i="29"/>
  <c r="HO31" i="29"/>
  <c r="HO29" i="29"/>
  <c r="HO28" i="29"/>
  <c r="HO27" i="29"/>
  <c r="HO26" i="29"/>
  <c r="HO25" i="29"/>
  <c r="HO23" i="29"/>
  <c r="HO22" i="29"/>
  <c r="HO21" i="29"/>
  <c r="HO20" i="29"/>
  <c r="HO19" i="29"/>
  <c r="HO17" i="29"/>
  <c r="HO18" i="29" s="1"/>
  <c r="HO15" i="29"/>
  <c r="HO14" i="29"/>
  <c r="HO13" i="29"/>
  <c r="HO11" i="29"/>
  <c r="HO10" i="29"/>
  <c r="HO8" i="29"/>
  <c r="HO7" i="29"/>
  <c r="GZ33" i="29"/>
  <c r="GZ32" i="29"/>
  <c r="GZ31" i="29"/>
  <c r="GZ29" i="29"/>
  <c r="GZ28" i="29"/>
  <c r="GZ27" i="29"/>
  <c r="GZ26" i="29"/>
  <c r="GZ25" i="29"/>
  <c r="GZ23" i="29"/>
  <c r="GZ22" i="29"/>
  <c r="GZ21" i="29"/>
  <c r="GZ20" i="29"/>
  <c r="GZ19" i="29"/>
  <c r="GZ17" i="29"/>
  <c r="GZ18" i="29" s="1"/>
  <c r="GZ15" i="29"/>
  <c r="GZ14" i="29"/>
  <c r="GZ13" i="29"/>
  <c r="GZ11" i="29"/>
  <c r="GZ10" i="29"/>
  <c r="GZ8" i="29"/>
  <c r="GZ7" i="29"/>
  <c r="GY33" i="29"/>
  <c r="GY32" i="29"/>
  <c r="GY31" i="29"/>
  <c r="GY29" i="29"/>
  <c r="GY28" i="29"/>
  <c r="GY27" i="29"/>
  <c r="GY26" i="29"/>
  <c r="GY25" i="29"/>
  <c r="GY23" i="29"/>
  <c r="GY22" i="29"/>
  <c r="GY21" i="29"/>
  <c r="GY20" i="29"/>
  <c r="GY19" i="29"/>
  <c r="GY17" i="29"/>
  <c r="GY18" i="29" s="1"/>
  <c r="GY15" i="29"/>
  <c r="GY14" i="29"/>
  <c r="GY13" i="29"/>
  <c r="GY11" i="29"/>
  <c r="GY10" i="29"/>
  <c r="GY8" i="29"/>
  <c r="GY7" i="29"/>
  <c r="GD33" i="29"/>
  <c r="GD32" i="29"/>
  <c r="GD31" i="29"/>
  <c r="GD29" i="29"/>
  <c r="GD28" i="29"/>
  <c r="GD27" i="29"/>
  <c r="GD26" i="29"/>
  <c r="GD25" i="29"/>
  <c r="GD23" i="29"/>
  <c r="GD22" i="29"/>
  <c r="GD21" i="29"/>
  <c r="GD20" i="29"/>
  <c r="GD19" i="29"/>
  <c r="GD17" i="29"/>
  <c r="GD18" i="29" s="1"/>
  <c r="GD15" i="29"/>
  <c r="GD14" i="29"/>
  <c r="GD13" i="29"/>
  <c r="GD11" i="29"/>
  <c r="GD10" i="29"/>
  <c r="GD8" i="29"/>
  <c r="GD7" i="29"/>
  <c r="GD9" i="29" s="1"/>
  <c r="GC33" i="29"/>
  <c r="GC32" i="29"/>
  <c r="GC31" i="29"/>
  <c r="GC29" i="29"/>
  <c r="GC28" i="29"/>
  <c r="GC27" i="29"/>
  <c r="GC26" i="29"/>
  <c r="GC25" i="29"/>
  <c r="GC23" i="29"/>
  <c r="GC22" i="29"/>
  <c r="GC21" i="29"/>
  <c r="GC20" i="29"/>
  <c r="GC19" i="29"/>
  <c r="GC17" i="29"/>
  <c r="GC18" i="29" s="1"/>
  <c r="GC15" i="29"/>
  <c r="GC14" i="29"/>
  <c r="GC13" i="29"/>
  <c r="GC11" i="29"/>
  <c r="GC10" i="29"/>
  <c r="GC8" i="29"/>
  <c r="GC7" i="29"/>
  <c r="GB33" i="29"/>
  <c r="GB32" i="29"/>
  <c r="GB31" i="29"/>
  <c r="GB29" i="29"/>
  <c r="GB28" i="29"/>
  <c r="GB27" i="29"/>
  <c r="GB26" i="29"/>
  <c r="GB25" i="29"/>
  <c r="GB23" i="29"/>
  <c r="GB22" i="29"/>
  <c r="GB21" i="29"/>
  <c r="GB20" i="29"/>
  <c r="GB19" i="29"/>
  <c r="GB17" i="29"/>
  <c r="GB18" i="29" s="1"/>
  <c r="GB15" i="29"/>
  <c r="GB14" i="29"/>
  <c r="GB13" i="29"/>
  <c r="GB11" i="29"/>
  <c r="GB10" i="29"/>
  <c r="GB8" i="29"/>
  <c r="GB7" i="29"/>
  <c r="GA33" i="29"/>
  <c r="GA32" i="29"/>
  <c r="GA31" i="29"/>
  <c r="GA29" i="29"/>
  <c r="GA28" i="29"/>
  <c r="GA27" i="29"/>
  <c r="GA26" i="29"/>
  <c r="GA25" i="29"/>
  <c r="GA23" i="29"/>
  <c r="GA22" i="29"/>
  <c r="GA21" i="29"/>
  <c r="GA20" i="29"/>
  <c r="GA19" i="29"/>
  <c r="GA17" i="29"/>
  <c r="GA18" i="29" s="1"/>
  <c r="GA15" i="29"/>
  <c r="GA14" i="29"/>
  <c r="GA13" i="29"/>
  <c r="GA11" i="29"/>
  <c r="GA10" i="29"/>
  <c r="GA8" i="29"/>
  <c r="GA7" i="29"/>
  <c r="FQ33" i="29"/>
  <c r="FQ32" i="29"/>
  <c r="FQ31" i="29"/>
  <c r="FQ29" i="29"/>
  <c r="FQ28" i="29"/>
  <c r="FQ27" i="29"/>
  <c r="FQ26" i="29"/>
  <c r="FQ25" i="29"/>
  <c r="FQ23" i="29"/>
  <c r="FQ22" i="29"/>
  <c r="FQ21" i="29"/>
  <c r="FQ20" i="29"/>
  <c r="FQ19" i="29"/>
  <c r="FQ17" i="29"/>
  <c r="FQ18" i="29" s="1"/>
  <c r="FQ15" i="29"/>
  <c r="FQ14" i="29"/>
  <c r="FQ13" i="29"/>
  <c r="FQ11" i="29"/>
  <c r="FQ10" i="29"/>
  <c r="FQ8" i="29"/>
  <c r="FQ7" i="29"/>
  <c r="FP33" i="29"/>
  <c r="FP32" i="29"/>
  <c r="FP31" i="29"/>
  <c r="FP29" i="29"/>
  <c r="FP28" i="29"/>
  <c r="FP27" i="29"/>
  <c r="FP26" i="29"/>
  <c r="FP25" i="29"/>
  <c r="FP23" i="29"/>
  <c r="FP22" i="29"/>
  <c r="FP21" i="29"/>
  <c r="FP20" i="29"/>
  <c r="FP19" i="29"/>
  <c r="FP17" i="29"/>
  <c r="FP18" i="29" s="1"/>
  <c r="FP15" i="29"/>
  <c r="FP14" i="29"/>
  <c r="FP13" i="29"/>
  <c r="FP11" i="29"/>
  <c r="FP10" i="29"/>
  <c r="FP8" i="29"/>
  <c r="FP7" i="29"/>
  <c r="FO33" i="29"/>
  <c r="FO32" i="29"/>
  <c r="FO31" i="29"/>
  <c r="FO29" i="29"/>
  <c r="FO28" i="29"/>
  <c r="FO27" i="29"/>
  <c r="FO26" i="29"/>
  <c r="FO25" i="29"/>
  <c r="FO23" i="29"/>
  <c r="FO22" i="29"/>
  <c r="FO21" i="29"/>
  <c r="FO20" i="29"/>
  <c r="FO19" i="29"/>
  <c r="FO17" i="29"/>
  <c r="FO18" i="29" s="1"/>
  <c r="FO15" i="29"/>
  <c r="FO14" i="29"/>
  <c r="FO13" i="29"/>
  <c r="FO11" i="29"/>
  <c r="FO10" i="29"/>
  <c r="FO8" i="29"/>
  <c r="FO7" i="29"/>
  <c r="FN33" i="29"/>
  <c r="FN32" i="29"/>
  <c r="FN31" i="29"/>
  <c r="FN29" i="29"/>
  <c r="FN28" i="29"/>
  <c r="FN27" i="29"/>
  <c r="FN26" i="29"/>
  <c r="FN25" i="29"/>
  <c r="FN23" i="29"/>
  <c r="FN22" i="29"/>
  <c r="FN21" i="29"/>
  <c r="FN20" i="29"/>
  <c r="FN19" i="29"/>
  <c r="FN17" i="29"/>
  <c r="FN18" i="29" s="1"/>
  <c r="FN15" i="29"/>
  <c r="FN14" i="29"/>
  <c r="FN13" i="29"/>
  <c r="FN11" i="29"/>
  <c r="FN10" i="29"/>
  <c r="FN8" i="29"/>
  <c r="FN7" i="29"/>
  <c r="FM33" i="29"/>
  <c r="FM32" i="29"/>
  <c r="FM31" i="29"/>
  <c r="FM29" i="29"/>
  <c r="FM28" i="29"/>
  <c r="FM27" i="29"/>
  <c r="FM26" i="29"/>
  <c r="FM25" i="29"/>
  <c r="FM23" i="29"/>
  <c r="FM22" i="29"/>
  <c r="FM21" i="29"/>
  <c r="FM20" i="29"/>
  <c r="FM19" i="29"/>
  <c r="FM17" i="29"/>
  <c r="FM18" i="29" s="1"/>
  <c r="FM15" i="29"/>
  <c r="FM14" i="29"/>
  <c r="FM13" i="29"/>
  <c r="FM11" i="29"/>
  <c r="FM10" i="29"/>
  <c r="FM8" i="29"/>
  <c r="FM7" i="29"/>
  <c r="FM9" i="29" s="1"/>
  <c r="EV33" i="29"/>
  <c r="EV32" i="29"/>
  <c r="EV31" i="29"/>
  <c r="EV29" i="29"/>
  <c r="EV28" i="29"/>
  <c r="EV27" i="29"/>
  <c r="EV26" i="29"/>
  <c r="EV25" i="29"/>
  <c r="EV23" i="29"/>
  <c r="EV22" i="29"/>
  <c r="EV21" i="29"/>
  <c r="EV20" i="29"/>
  <c r="EV19" i="29"/>
  <c r="EV17" i="29"/>
  <c r="EV18" i="29" s="1"/>
  <c r="EV15" i="29"/>
  <c r="EV14" i="29"/>
  <c r="EV13" i="29"/>
  <c r="EV11" i="29"/>
  <c r="EV10" i="29"/>
  <c r="EV8" i="29"/>
  <c r="EV7" i="29"/>
  <c r="EU33" i="29"/>
  <c r="EU32" i="29"/>
  <c r="EU31" i="29"/>
  <c r="EU29" i="29"/>
  <c r="EU28" i="29"/>
  <c r="EU27" i="29"/>
  <c r="EU26" i="29"/>
  <c r="EU25" i="29"/>
  <c r="EU23" i="29"/>
  <c r="EU22" i="29"/>
  <c r="EU21" i="29"/>
  <c r="EU20" i="29"/>
  <c r="EU19" i="29"/>
  <c r="EU17" i="29"/>
  <c r="EU18" i="29" s="1"/>
  <c r="EU15" i="29"/>
  <c r="EU14" i="29"/>
  <c r="EU13" i="29"/>
  <c r="EU11" i="29"/>
  <c r="EU10" i="29"/>
  <c r="EU8" i="29"/>
  <c r="EU7" i="29"/>
  <c r="ET33" i="29"/>
  <c r="ET32" i="29"/>
  <c r="ET31" i="29"/>
  <c r="ET29" i="29"/>
  <c r="ET28" i="29"/>
  <c r="ET27" i="29"/>
  <c r="ET26" i="29"/>
  <c r="ET25" i="29"/>
  <c r="ET23" i="29"/>
  <c r="ET22" i="29"/>
  <c r="ET21" i="29"/>
  <c r="ET20" i="29"/>
  <c r="ET19" i="29"/>
  <c r="ET17" i="29"/>
  <c r="ET18" i="29" s="1"/>
  <c r="ET15" i="29"/>
  <c r="ET14" i="29"/>
  <c r="ET13" i="29"/>
  <c r="ET11" i="29"/>
  <c r="ET10" i="29"/>
  <c r="ET8" i="29"/>
  <c r="ET7" i="29"/>
  <c r="ES33" i="29"/>
  <c r="ES32" i="29"/>
  <c r="ES31" i="29"/>
  <c r="ES29" i="29"/>
  <c r="ES28" i="29"/>
  <c r="ES27" i="29"/>
  <c r="ES26" i="29"/>
  <c r="ES25" i="29"/>
  <c r="ES23" i="29"/>
  <c r="ES22" i="29"/>
  <c r="ES21" i="29"/>
  <c r="ES20" i="29"/>
  <c r="ES19" i="29"/>
  <c r="ES17" i="29"/>
  <c r="ES18" i="29" s="1"/>
  <c r="ES15" i="29"/>
  <c r="ES14" i="29"/>
  <c r="ES13" i="29"/>
  <c r="ES11" i="29"/>
  <c r="ES10" i="29"/>
  <c r="ES8" i="29"/>
  <c r="ES7" i="29"/>
  <c r="ER33" i="29"/>
  <c r="ER32" i="29"/>
  <c r="ER31" i="29"/>
  <c r="ER29" i="29"/>
  <c r="ER28" i="29"/>
  <c r="ER27" i="29"/>
  <c r="ER26" i="29"/>
  <c r="ER25" i="29"/>
  <c r="ER23" i="29"/>
  <c r="ER22" i="29"/>
  <c r="ER21" i="29"/>
  <c r="ER20" i="29"/>
  <c r="ER19" i="29"/>
  <c r="ER17" i="29"/>
  <c r="ER18" i="29" s="1"/>
  <c r="ER15" i="29"/>
  <c r="ER14" i="29"/>
  <c r="ER13" i="29"/>
  <c r="ER11" i="29"/>
  <c r="ER10" i="29"/>
  <c r="ER8" i="29"/>
  <c r="ER7" i="29"/>
  <c r="EG33" i="29"/>
  <c r="EG32" i="29"/>
  <c r="EG31" i="29"/>
  <c r="EG29" i="29"/>
  <c r="EG28" i="29"/>
  <c r="EG27" i="29"/>
  <c r="EG26" i="29"/>
  <c r="EG25" i="29"/>
  <c r="EG23" i="29"/>
  <c r="EG22" i="29"/>
  <c r="EG21" i="29"/>
  <c r="EG20" i="29"/>
  <c r="EG19" i="29"/>
  <c r="EG17" i="29"/>
  <c r="EG18" i="29" s="1"/>
  <c r="EG15" i="29"/>
  <c r="EG14" i="29"/>
  <c r="EG13" i="29"/>
  <c r="EG11" i="29"/>
  <c r="EG10" i="29"/>
  <c r="EG8" i="29"/>
  <c r="EG7" i="29"/>
  <c r="EF33" i="29"/>
  <c r="EF32" i="29"/>
  <c r="EF31" i="29"/>
  <c r="EF29" i="29"/>
  <c r="EF28" i="29"/>
  <c r="EF27" i="29"/>
  <c r="EF26" i="29"/>
  <c r="EF25" i="29"/>
  <c r="EF23" i="29"/>
  <c r="EF22" i="29"/>
  <c r="EF21" i="29"/>
  <c r="EF20" i="29"/>
  <c r="EF19" i="29"/>
  <c r="EF17" i="29"/>
  <c r="EF18" i="29" s="1"/>
  <c r="EF15" i="29"/>
  <c r="EF14" i="29"/>
  <c r="EF13" i="29"/>
  <c r="EF11" i="29"/>
  <c r="EF10" i="29"/>
  <c r="EF8" i="29"/>
  <c r="EF7" i="29"/>
  <c r="EE33" i="29"/>
  <c r="EE32" i="29"/>
  <c r="EE31" i="29"/>
  <c r="EE29" i="29"/>
  <c r="EE28" i="29"/>
  <c r="EE27" i="29"/>
  <c r="EE26" i="29"/>
  <c r="EE25" i="29"/>
  <c r="EE23" i="29"/>
  <c r="EE22" i="29"/>
  <c r="EE21" i="29"/>
  <c r="EE20" i="29"/>
  <c r="EE19" i="29"/>
  <c r="EE17" i="29"/>
  <c r="EE18" i="29" s="1"/>
  <c r="EE15" i="29"/>
  <c r="EE14" i="29"/>
  <c r="EE13" i="29"/>
  <c r="EE11" i="29"/>
  <c r="EE10" i="29"/>
  <c r="EE8" i="29"/>
  <c r="EE7" i="29"/>
  <c r="ED33" i="29"/>
  <c r="ED32" i="29"/>
  <c r="ED31" i="29"/>
  <c r="ED29" i="29"/>
  <c r="ED28" i="29"/>
  <c r="ED27" i="29"/>
  <c r="ED26" i="29"/>
  <c r="ED25" i="29"/>
  <c r="ED23" i="29"/>
  <c r="ED22" i="29"/>
  <c r="ED21" i="29"/>
  <c r="ED20" i="29"/>
  <c r="ED19" i="29"/>
  <c r="ED17" i="29"/>
  <c r="ED18" i="29" s="1"/>
  <c r="ED15" i="29"/>
  <c r="ED14" i="29"/>
  <c r="ED13" i="29"/>
  <c r="ED11" i="29"/>
  <c r="ED10" i="29"/>
  <c r="ED8" i="29"/>
  <c r="ED7" i="29"/>
  <c r="EC7" i="29"/>
  <c r="EC8" i="29"/>
  <c r="EC33" i="29"/>
  <c r="EC32" i="29"/>
  <c r="EC31" i="29"/>
  <c r="EC29" i="29"/>
  <c r="EC28" i="29"/>
  <c r="EC27" i="29"/>
  <c r="EC26" i="29"/>
  <c r="EC25" i="29"/>
  <c r="EC23" i="29"/>
  <c r="EC22" i="29"/>
  <c r="EC21" i="29"/>
  <c r="EC20" i="29"/>
  <c r="EC19" i="29"/>
  <c r="EC17" i="29"/>
  <c r="EC18" i="29" s="1"/>
  <c r="EC15" i="29"/>
  <c r="EC14" i="29"/>
  <c r="EC13" i="29"/>
  <c r="EC11" i="29"/>
  <c r="EC10" i="29"/>
  <c r="AU7" i="29"/>
  <c r="AV7" i="29"/>
  <c r="AW7" i="29"/>
  <c r="AX7" i="29"/>
  <c r="BH7" i="29"/>
  <c r="BI7" i="29"/>
  <c r="BJ7" i="29"/>
  <c r="BK7" i="29"/>
  <c r="BU7" i="29"/>
  <c r="BV7" i="29"/>
  <c r="BW7" i="29"/>
  <c r="BX7" i="29"/>
  <c r="CH7" i="29"/>
  <c r="CI7" i="29"/>
  <c r="CJ7" i="29"/>
  <c r="CK7" i="29"/>
  <c r="CU7" i="29"/>
  <c r="CV7" i="29"/>
  <c r="CW7" i="29"/>
  <c r="CX7" i="29"/>
  <c r="DH7" i="29"/>
  <c r="DI7" i="29"/>
  <c r="DJ7" i="29"/>
  <c r="DK7" i="29"/>
  <c r="DL7" i="29"/>
  <c r="AU8" i="29"/>
  <c r="AV8" i="29"/>
  <c r="AW8" i="29"/>
  <c r="AX8" i="29"/>
  <c r="BH8" i="29"/>
  <c r="BI8" i="29"/>
  <c r="BJ8" i="29"/>
  <c r="BK8" i="29"/>
  <c r="BU8" i="29"/>
  <c r="BV8" i="29"/>
  <c r="BW8" i="29"/>
  <c r="BX8" i="29"/>
  <c r="CH8" i="29"/>
  <c r="CI8" i="29"/>
  <c r="CJ8" i="29"/>
  <c r="CK8" i="29"/>
  <c r="CU8" i="29"/>
  <c r="CV8" i="29"/>
  <c r="CW8" i="29"/>
  <c r="CX8" i="29"/>
  <c r="DH8" i="29"/>
  <c r="DI8" i="29"/>
  <c r="DJ8" i="29"/>
  <c r="DK8" i="29"/>
  <c r="DL8" i="29"/>
  <c r="AU10" i="29"/>
  <c r="AV10" i="29"/>
  <c r="AW10" i="29"/>
  <c r="AX10" i="29"/>
  <c r="BH10" i="29"/>
  <c r="BI10" i="29"/>
  <c r="BJ10" i="29"/>
  <c r="BK10" i="29"/>
  <c r="BU10" i="29"/>
  <c r="BV10" i="29"/>
  <c r="BW10" i="29"/>
  <c r="BX10" i="29"/>
  <c r="CH10" i="29"/>
  <c r="CI10" i="29"/>
  <c r="CJ10" i="29"/>
  <c r="CK10" i="29"/>
  <c r="CU10" i="29"/>
  <c r="CV10" i="29"/>
  <c r="CW10" i="29"/>
  <c r="CX10" i="29"/>
  <c r="DH10" i="29"/>
  <c r="DI10" i="29"/>
  <c r="DJ10" i="29"/>
  <c r="DK10" i="29"/>
  <c r="DL10" i="29"/>
  <c r="AU11" i="29"/>
  <c r="AV11" i="29"/>
  <c r="AW11" i="29"/>
  <c r="AX11" i="29"/>
  <c r="BH11" i="29"/>
  <c r="BI11" i="29"/>
  <c r="BJ11" i="29"/>
  <c r="BK11" i="29"/>
  <c r="BU11" i="29"/>
  <c r="BV11" i="29"/>
  <c r="BW11" i="29"/>
  <c r="BX11" i="29"/>
  <c r="CH11" i="29"/>
  <c r="CI11" i="29"/>
  <c r="CJ11" i="29"/>
  <c r="CK11" i="29"/>
  <c r="CU11" i="29"/>
  <c r="CV11" i="29"/>
  <c r="CW11" i="29"/>
  <c r="CX11" i="29"/>
  <c r="DH11" i="29"/>
  <c r="DI11" i="29"/>
  <c r="DJ11" i="29"/>
  <c r="DK11" i="29"/>
  <c r="DL11" i="29"/>
  <c r="AU13" i="29"/>
  <c r="AV13" i="29"/>
  <c r="AW13" i="29"/>
  <c r="AX13" i="29"/>
  <c r="BH13" i="29"/>
  <c r="BI13" i="29"/>
  <c r="BJ13" i="29"/>
  <c r="BK13" i="29"/>
  <c r="BU13" i="29"/>
  <c r="BV13" i="29"/>
  <c r="BW13" i="29"/>
  <c r="BX13" i="29"/>
  <c r="CH13" i="29"/>
  <c r="CI13" i="29"/>
  <c r="CJ13" i="29"/>
  <c r="CK13" i="29"/>
  <c r="CU13" i="29"/>
  <c r="CV13" i="29"/>
  <c r="CW13" i="29"/>
  <c r="CX13" i="29"/>
  <c r="DH13" i="29"/>
  <c r="DI13" i="29"/>
  <c r="DJ13" i="29"/>
  <c r="DK13" i="29"/>
  <c r="DL13" i="29"/>
  <c r="AU14" i="29"/>
  <c r="AV14" i="29"/>
  <c r="AW14" i="29"/>
  <c r="AX14" i="29"/>
  <c r="BH14" i="29"/>
  <c r="BI14" i="29"/>
  <c r="BJ14" i="29"/>
  <c r="BK14" i="29"/>
  <c r="BU14" i="29"/>
  <c r="BV14" i="29"/>
  <c r="BW14" i="29"/>
  <c r="BX14" i="29"/>
  <c r="CH14" i="29"/>
  <c r="CI14" i="29"/>
  <c r="CJ14" i="29"/>
  <c r="CK14" i="29"/>
  <c r="CU14" i="29"/>
  <c r="CV14" i="29"/>
  <c r="CW14" i="29"/>
  <c r="CX14" i="29"/>
  <c r="DH14" i="29"/>
  <c r="DI14" i="29"/>
  <c r="DJ14" i="29"/>
  <c r="DK14" i="29"/>
  <c r="DL14" i="29"/>
  <c r="AU15" i="29"/>
  <c r="AV15" i="29"/>
  <c r="AW15" i="29"/>
  <c r="AX15" i="29"/>
  <c r="BH15" i="29"/>
  <c r="BI15" i="29"/>
  <c r="BJ15" i="29"/>
  <c r="BK15" i="29"/>
  <c r="BU15" i="29"/>
  <c r="BV15" i="29"/>
  <c r="BW15" i="29"/>
  <c r="BX15" i="29"/>
  <c r="CH15" i="29"/>
  <c r="CI15" i="29"/>
  <c r="CJ15" i="29"/>
  <c r="CK15" i="29"/>
  <c r="CU15" i="29"/>
  <c r="CV15" i="29"/>
  <c r="CW15" i="29"/>
  <c r="CX15" i="29"/>
  <c r="DH15" i="29"/>
  <c r="DI15" i="29"/>
  <c r="DJ15" i="29"/>
  <c r="DK15" i="29"/>
  <c r="DL15" i="29"/>
  <c r="AU17" i="29"/>
  <c r="AU18" i="29" s="1"/>
  <c r="AV17" i="29"/>
  <c r="AV18" i="29" s="1"/>
  <c r="AW17" i="29"/>
  <c r="AW18" i="29" s="1"/>
  <c r="AX17" i="29"/>
  <c r="AX18" i="29" s="1"/>
  <c r="BH17" i="29"/>
  <c r="BH18" i="29" s="1"/>
  <c r="BI17" i="29"/>
  <c r="BI18" i="29" s="1"/>
  <c r="BJ17" i="29"/>
  <c r="BJ18" i="29" s="1"/>
  <c r="BK17" i="29"/>
  <c r="BK18" i="29" s="1"/>
  <c r="BU17" i="29"/>
  <c r="BU18" i="29" s="1"/>
  <c r="BV17" i="29"/>
  <c r="BV18" i="29" s="1"/>
  <c r="BW17" i="29"/>
  <c r="BW18" i="29" s="1"/>
  <c r="BX17" i="29"/>
  <c r="BX18" i="29" s="1"/>
  <c r="CH17" i="29"/>
  <c r="CH18" i="29" s="1"/>
  <c r="CI17" i="29"/>
  <c r="CI18" i="29" s="1"/>
  <c r="CJ17" i="29"/>
  <c r="CJ18" i="29" s="1"/>
  <c r="CK17" i="29"/>
  <c r="CK18" i="29" s="1"/>
  <c r="CU17" i="29"/>
  <c r="CU18" i="29" s="1"/>
  <c r="CV17" i="29"/>
  <c r="CV18" i="29" s="1"/>
  <c r="CW17" i="29"/>
  <c r="CW18" i="29" s="1"/>
  <c r="CX17" i="29"/>
  <c r="CX18" i="29" s="1"/>
  <c r="DH17" i="29"/>
  <c r="DH18" i="29" s="1"/>
  <c r="DI17" i="29"/>
  <c r="DI18" i="29" s="1"/>
  <c r="DJ17" i="29"/>
  <c r="DJ18" i="29" s="1"/>
  <c r="DK17" i="29"/>
  <c r="DK18" i="29" s="1"/>
  <c r="DL17" i="29"/>
  <c r="DL18" i="29" s="1"/>
  <c r="AU19" i="29"/>
  <c r="AV19" i="29"/>
  <c r="AW19" i="29"/>
  <c r="AX19" i="29"/>
  <c r="BH19" i="29"/>
  <c r="BI19" i="29"/>
  <c r="BJ19" i="29"/>
  <c r="BK19" i="29"/>
  <c r="BU19" i="29"/>
  <c r="BV19" i="29"/>
  <c r="BW19" i="29"/>
  <c r="BX19" i="29"/>
  <c r="CH19" i="29"/>
  <c r="CI19" i="29"/>
  <c r="CJ19" i="29"/>
  <c r="CK19" i="29"/>
  <c r="CU19" i="29"/>
  <c r="CV19" i="29"/>
  <c r="CW19" i="29"/>
  <c r="CX19" i="29"/>
  <c r="DH19" i="29"/>
  <c r="DI19" i="29"/>
  <c r="DJ19" i="29"/>
  <c r="DK19" i="29"/>
  <c r="DL19" i="29"/>
  <c r="AU20" i="29"/>
  <c r="AV20" i="29"/>
  <c r="AW20" i="29"/>
  <c r="AX20" i="29"/>
  <c r="BH20" i="29"/>
  <c r="BI20" i="29"/>
  <c r="BJ20" i="29"/>
  <c r="BK20" i="29"/>
  <c r="BU20" i="29"/>
  <c r="BV20" i="29"/>
  <c r="BW20" i="29"/>
  <c r="BX20" i="29"/>
  <c r="CH20" i="29"/>
  <c r="CI20" i="29"/>
  <c r="CJ20" i="29"/>
  <c r="CK20" i="29"/>
  <c r="CU20" i="29"/>
  <c r="CV20" i="29"/>
  <c r="CW20" i="29"/>
  <c r="CX20" i="29"/>
  <c r="DH20" i="29"/>
  <c r="DI20" i="29"/>
  <c r="DJ20" i="29"/>
  <c r="DK20" i="29"/>
  <c r="DL20" i="29"/>
  <c r="AU21" i="29"/>
  <c r="AV21" i="29"/>
  <c r="AW21" i="29"/>
  <c r="AX21" i="29"/>
  <c r="BH21" i="29"/>
  <c r="BI21" i="29"/>
  <c r="BJ21" i="29"/>
  <c r="BK21" i="29"/>
  <c r="BU21" i="29"/>
  <c r="BV21" i="29"/>
  <c r="BW21" i="29"/>
  <c r="BX21" i="29"/>
  <c r="CH21" i="29"/>
  <c r="CI21" i="29"/>
  <c r="CJ21" i="29"/>
  <c r="CK21" i="29"/>
  <c r="CU21" i="29"/>
  <c r="CV21" i="29"/>
  <c r="CW21" i="29"/>
  <c r="CX21" i="29"/>
  <c r="DH21" i="29"/>
  <c r="DI21" i="29"/>
  <c r="DJ21" i="29"/>
  <c r="DK21" i="29"/>
  <c r="DL21" i="29"/>
  <c r="AU22" i="29"/>
  <c r="AV22" i="29"/>
  <c r="AW22" i="29"/>
  <c r="AX22" i="29"/>
  <c r="BH22" i="29"/>
  <c r="BI22" i="29"/>
  <c r="BJ22" i="29"/>
  <c r="BK22" i="29"/>
  <c r="BU22" i="29"/>
  <c r="BV22" i="29"/>
  <c r="BW22" i="29"/>
  <c r="BX22" i="29"/>
  <c r="CH22" i="29"/>
  <c r="CI22" i="29"/>
  <c r="CJ22" i="29"/>
  <c r="CK22" i="29"/>
  <c r="CU22" i="29"/>
  <c r="CV22" i="29"/>
  <c r="CW22" i="29"/>
  <c r="CX22" i="29"/>
  <c r="DH22" i="29"/>
  <c r="DI22" i="29"/>
  <c r="DJ22" i="29"/>
  <c r="DK22" i="29"/>
  <c r="DL22" i="29"/>
  <c r="AU23" i="29"/>
  <c r="AV23" i="29"/>
  <c r="AW23" i="29"/>
  <c r="AX23" i="29"/>
  <c r="BH23" i="29"/>
  <c r="BI23" i="29"/>
  <c r="BJ23" i="29"/>
  <c r="BK23" i="29"/>
  <c r="BU23" i="29"/>
  <c r="BV23" i="29"/>
  <c r="BW23" i="29"/>
  <c r="BX23" i="29"/>
  <c r="CH23" i="29"/>
  <c r="CI23" i="29"/>
  <c r="CJ23" i="29"/>
  <c r="CK23" i="29"/>
  <c r="CU23" i="29"/>
  <c r="CV23" i="29"/>
  <c r="CW23" i="29"/>
  <c r="CX23" i="29"/>
  <c r="DH23" i="29"/>
  <c r="DI23" i="29"/>
  <c r="DJ23" i="29"/>
  <c r="DK23" i="29"/>
  <c r="DL23" i="29"/>
  <c r="AU25" i="29"/>
  <c r="AV25" i="29"/>
  <c r="AW25" i="29"/>
  <c r="AX25" i="29"/>
  <c r="BH25" i="29"/>
  <c r="BI25" i="29"/>
  <c r="BJ25" i="29"/>
  <c r="BK25" i="29"/>
  <c r="BU25" i="29"/>
  <c r="BV25" i="29"/>
  <c r="BW25" i="29"/>
  <c r="BX25" i="29"/>
  <c r="CH25" i="29"/>
  <c r="CI25" i="29"/>
  <c r="CJ25" i="29"/>
  <c r="CK25" i="29"/>
  <c r="CU25" i="29"/>
  <c r="CV25" i="29"/>
  <c r="CW25" i="29"/>
  <c r="CX25" i="29"/>
  <c r="DH25" i="29"/>
  <c r="DI25" i="29"/>
  <c r="DJ25" i="29"/>
  <c r="DK25" i="29"/>
  <c r="DL25" i="29"/>
  <c r="AU26" i="29"/>
  <c r="AV26" i="29"/>
  <c r="AW26" i="29"/>
  <c r="AX26" i="29"/>
  <c r="BH26" i="29"/>
  <c r="BI26" i="29"/>
  <c r="BJ26" i="29"/>
  <c r="BK26" i="29"/>
  <c r="BU26" i="29"/>
  <c r="BV26" i="29"/>
  <c r="BW26" i="29"/>
  <c r="BX26" i="29"/>
  <c r="CH26" i="29"/>
  <c r="CI26" i="29"/>
  <c r="CJ26" i="29"/>
  <c r="CK26" i="29"/>
  <c r="CU26" i="29"/>
  <c r="CV26" i="29"/>
  <c r="CW26" i="29"/>
  <c r="CX26" i="29"/>
  <c r="DH26" i="29"/>
  <c r="DI26" i="29"/>
  <c r="DJ26" i="29"/>
  <c r="DK26" i="29"/>
  <c r="DL26" i="29"/>
  <c r="AU27" i="29"/>
  <c r="AV27" i="29"/>
  <c r="AW27" i="29"/>
  <c r="AX27" i="29"/>
  <c r="BH27" i="29"/>
  <c r="BI27" i="29"/>
  <c r="BJ27" i="29"/>
  <c r="BK27" i="29"/>
  <c r="BU27" i="29"/>
  <c r="BV27" i="29"/>
  <c r="BW27" i="29"/>
  <c r="BX27" i="29"/>
  <c r="CH27" i="29"/>
  <c r="CI27" i="29"/>
  <c r="CJ27" i="29"/>
  <c r="CK27" i="29"/>
  <c r="CU27" i="29"/>
  <c r="CV27" i="29"/>
  <c r="CW27" i="29"/>
  <c r="CX27" i="29"/>
  <c r="DH27" i="29"/>
  <c r="DI27" i="29"/>
  <c r="DJ27" i="29"/>
  <c r="DK27" i="29"/>
  <c r="DL27" i="29"/>
  <c r="AU28" i="29"/>
  <c r="AV28" i="29"/>
  <c r="AW28" i="29"/>
  <c r="AX28" i="29"/>
  <c r="BH28" i="29"/>
  <c r="BI28" i="29"/>
  <c r="BJ28" i="29"/>
  <c r="BK28" i="29"/>
  <c r="BU28" i="29"/>
  <c r="BV28" i="29"/>
  <c r="BW28" i="29"/>
  <c r="BX28" i="29"/>
  <c r="CH28" i="29"/>
  <c r="CI28" i="29"/>
  <c r="CJ28" i="29"/>
  <c r="CK28" i="29"/>
  <c r="CU28" i="29"/>
  <c r="CV28" i="29"/>
  <c r="CW28" i="29"/>
  <c r="CX28" i="29"/>
  <c r="DH28" i="29"/>
  <c r="DI28" i="29"/>
  <c r="DJ28" i="29"/>
  <c r="DK28" i="29"/>
  <c r="DL28" i="29"/>
  <c r="AU29" i="29"/>
  <c r="AV29" i="29"/>
  <c r="AW29" i="29"/>
  <c r="AX29" i="29"/>
  <c r="BH29" i="29"/>
  <c r="BI29" i="29"/>
  <c r="BJ29" i="29"/>
  <c r="BK29" i="29"/>
  <c r="BU29" i="29"/>
  <c r="BV29" i="29"/>
  <c r="BW29" i="29"/>
  <c r="BX29" i="29"/>
  <c r="CH29" i="29"/>
  <c r="CI29" i="29"/>
  <c r="CJ29" i="29"/>
  <c r="CK29" i="29"/>
  <c r="CU29" i="29"/>
  <c r="CV29" i="29"/>
  <c r="CW29" i="29"/>
  <c r="CX29" i="29"/>
  <c r="DH29" i="29"/>
  <c r="DI29" i="29"/>
  <c r="DJ29" i="29"/>
  <c r="DK29" i="29"/>
  <c r="DL29" i="29"/>
  <c r="AU31" i="29"/>
  <c r="AV31" i="29"/>
  <c r="AW31" i="29"/>
  <c r="AX31" i="29"/>
  <c r="BH31" i="29"/>
  <c r="BI31" i="29"/>
  <c r="BJ31" i="29"/>
  <c r="BK31" i="29"/>
  <c r="BU31" i="29"/>
  <c r="BV31" i="29"/>
  <c r="BW31" i="29"/>
  <c r="BX31" i="29"/>
  <c r="CH31" i="29"/>
  <c r="CI31" i="29"/>
  <c r="CJ31" i="29"/>
  <c r="CK31" i="29"/>
  <c r="CU31" i="29"/>
  <c r="CV31" i="29"/>
  <c r="CW31" i="29"/>
  <c r="CX31" i="29"/>
  <c r="DH31" i="29"/>
  <c r="DI31" i="29"/>
  <c r="DJ31" i="29"/>
  <c r="DK31" i="29"/>
  <c r="DL31" i="29"/>
  <c r="AU32" i="29"/>
  <c r="AV32" i="29"/>
  <c r="AW32" i="29"/>
  <c r="AX32" i="29"/>
  <c r="BH32" i="29"/>
  <c r="BI32" i="29"/>
  <c r="BJ32" i="29"/>
  <c r="BK32" i="29"/>
  <c r="BU32" i="29"/>
  <c r="BV32" i="29"/>
  <c r="BW32" i="29"/>
  <c r="BX32" i="29"/>
  <c r="CH32" i="29"/>
  <c r="CI32" i="29"/>
  <c r="CJ32" i="29"/>
  <c r="CK32" i="29"/>
  <c r="CU32" i="29"/>
  <c r="CV32" i="29"/>
  <c r="CW32" i="29"/>
  <c r="CX32" i="29"/>
  <c r="DH32" i="29"/>
  <c r="DI32" i="29"/>
  <c r="DJ32" i="29"/>
  <c r="DK32" i="29"/>
  <c r="DL32" i="29"/>
  <c r="AU33" i="29"/>
  <c r="AV33" i="29"/>
  <c r="AW33" i="29"/>
  <c r="AX33" i="29"/>
  <c r="BH33" i="29"/>
  <c r="BI33" i="29"/>
  <c r="BJ33" i="29"/>
  <c r="BK33" i="29"/>
  <c r="BU33" i="29"/>
  <c r="BV33" i="29"/>
  <c r="BW33" i="29"/>
  <c r="BX33" i="29"/>
  <c r="CH33" i="29"/>
  <c r="CI33" i="29"/>
  <c r="CJ33" i="29"/>
  <c r="CK33" i="29"/>
  <c r="CU33" i="29"/>
  <c r="CV33" i="29"/>
  <c r="CW33" i="29"/>
  <c r="CX33" i="29"/>
  <c r="DH33" i="29"/>
  <c r="DI33" i="29"/>
  <c r="DJ33" i="29"/>
  <c r="DK33" i="29"/>
  <c r="DL33" i="29"/>
  <c r="NL12" i="29" l="1"/>
  <c r="NY12" i="29"/>
  <c r="OB12" i="29"/>
  <c r="OC24" i="29"/>
  <c r="OC34" i="29"/>
  <c r="HS9" i="29"/>
  <c r="IO9" i="29"/>
  <c r="KC9" i="29"/>
  <c r="KP9" i="29"/>
  <c r="NY9" i="29"/>
  <c r="NX9" i="29"/>
  <c r="GB9" i="29"/>
  <c r="JP9" i="29"/>
  <c r="LG9" i="29"/>
  <c r="ME12" i="29"/>
  <c r="MX12" i="29"/>
  <c r="NN12" i="29"/>
  <c r="HT9" i="29"/>
  <c r="KD9" i="29"/>
  <c r="NM9" i="29"/>
  <c r="NN16" i="29"/>
  <c r="NX16" i="29"/>
  <c r="OA16" i="29"/>
  <c r="MU34" i="29"/>
  <c r="MI12" i="29"/>
  <c r="NJ16" i="29"/>
  <c r="NN30" i="29"/>
  <c r="OC16" i="29"/>
  <c r="JA9" i="29"/>
  <c r="MF12" i="29"/>
  <c r="NI16" i="29"/>
  <c r="NI34" i="29"/>
  <c r="NM24" i="29"/>
  <c r="NM30" i="29"/>
  <c r="NN34" i="29"/>
  <c r="NY16" i="29"/>
  <c r="OB16" i="29"/>
  <c r="OC12" i="29"/>
  <c r="OC30" i="29"/>
  <c r="KO9" i="29"/>
  <c r="LD12" i="29"/>
  <c r="LF9" i="29"/>
  <c r="LQ12" i="29"/>
  <c r="LS9" i="29"/>
  <c r="MU30" i="29"/>
  <c r="MW12" i="29"/>
  <c r="MY9" i="29"/>
  <c r="NJ12" i="29"/>
  <c r="NM34" i="29"/>
  <c r="NX12" i="29"/>
  <c r="OA12" i="29"/>
  <c r="MU16" i="29"/>
  <c r="MX16" i="29"/>
  <c r="NI12" i="29"/>
  <c r="NM16" i="29"/>
  <c r="OB30" i="29"/>
  <c r="MT16" i="29"/>
  <c r="NL16" i="29"/>
  <c r="NM12" i="29"/>
  <c r="NX24" i="29"/>
  <c r="NY34" i="29"/>
  <c r="OC9" i="29"/>
  <c r="NJ34" i="29"/>
  <c r="NL9" i="29"/>
  <c r="NN24" i="29"/>
  <c r="NX34" i="29"/>
  <c r="OA34" i="29"/>
  <c r="OB9" i="29"/>
  <c r="OB34" i="29"/>
  <c r="OA24" i="29"/>
  <c r="OA30" i="29"/>
  <c r="OB24" i="29"/>
  <c r="NY24" i="29"/>
  <c r="LU12" i="29"/>
  <c r="MU12" i="29"/>
  <c r="MW34" i="29"/>
  <c r="MY24" i="29"/>
  <c r="MY30" i="29"/>
  <c r="NL30" i="29"/>
  <c r="NX30" i="29"/>
  <c r="LC9" i="29"/>
  <c r="LQ16" i="29"/>
  <c r="LQ24" i="29"/>
  <c r="MH16" i="29"/>
  <c r="MW16" i="29"/>
  <c r="MY16" i="29"/>
  <c r="MY34" i="29"/>
  <c r="NY30" i="29"/>
  <c r="ME16" i="29"/>
  <c r="MU24" i="29"/>
  <c r="MW9" i="29"/>
  <c r="MY12" i="29"/>
  <c r="NL34" i="29"/>
  <c r="NL24" i="29"/>
  <c r="NJ24" i="29"/>
  <c r="NJ30" i="29"/>
  <c r="NJ9" i="29"/>
  <c r="NI24" i="29"/>
  <c r="LC34" i="29"/>
  <c r="LG12" i="29"/>
  <c r="MT9" i="29"/>
  <c r="MT30" i="29"/>
  <c r="MX30" i="29"/>
  <c r="NI9" i="29"/>
  <c r="NI30" i="29"/>
  <c r="LS12" i="29"/>
  <c r="LT16" i="29"/>
  <c r="LU24" i="29"/>
  <c r="LU30" i="29"/>
  <c r="MH30" i="29"/>
  <c r="MU9" i="29"/>
  <c r="MX34" i="29"/>
  <c r="LE12" i="29"/>
  <c r="LF16" i="29"/>
  <c r="LG24" i="29"/>
  <c r="LG30" i="29"/>
  <c r="MH12" i="29"/>
  <c r="MI16" i="29"/>
  <c r="MT12" i="29"/>
  <c r="MT34" i="29"/>
  <c r="MT24" i="29"/>
  <c r="MX24" i="29"/>
  <c r="MW24" i="29"/>
  <c r="MW30" i="29"/>
  <c r="LC12" i="29"/>
  <c r="LD16" i="29"/>
  <c r="LF12" i="29"/>
  <c r="LG16" i="29"/>
  <c r="LG34" i="29"/>
  <c r="LT12" i="29"/>
  <c r="LU16" i="29"/>
  <c r="LU34" i="29"/>
  <c r="MF16" i="29"/>
  <c r="MF34" i="29"/>
  <c r="MI24" i="29"/>
  <c r="MI30" i="29"/>
  <c r="LR16" i="29"/>
  <c r="MI34" i="29"/>
  <c r="LC16" i="29"/>
  <c r="LE16" i="29"/>
  <c r="LR12" i="29"/>
  <c r="LS16" i="29"/>
  <c r="MH34" i="29"/>
  <c r="MI9" i="29"/>
  <c r="MH24" i="29"/>
  <c r="ME24" i="29"/>
  <c r="MF24" i="29"/>
  <c r="MF30" i="29"/>
  <c r="MH9" i="29"/>
  <c r="LD30" i="29"/>
  <c r="LF30" i="29"/>
  <c r="LQ9" i="29"/>
  <c r="LQ30" i="29"/>
  <c r="LR30" i="29"/>
  <c r="LS30" i="29"/>
  <c r="ME30" i="29"/>
  <c r="LD34" i="29"/>
  <c r="LE30" i="29"/>
  <c r="LF34" i="29"/>
  <c r="LQ34" i="29"/>
  <c r="LR34" i="29"/>
  <c r="LS34" i="29"/>
  <c r="LU9" i="29"/>
  <c r="ME34" i="29"/>
  <c r="MF9" i="29"/>
  <c r="KE12" i="29"/>
  <c r="LD9" i="29"/>
  <c r="LE34" i="29"/>
  <c r="LT34" i="29"/>
  <c r="LR24" i="29"/>
  <c r="LS24" i="29"/>
  <c r="LT24" i="29"/>
  <c r="LT30" i="29"/>
  <c r="LR9" i="29"/>
  <c r="LT9" i="29"/>
  <c r="LD24" i="29"/>
  <c r="LE24" i="29"/>
  <c r="LF24" i="29"/>
  <c r="LC24" i="29"/>
  <c r="LC30" i="29"/>
  <c r="LE9" i="29"/>
  <c r="HS12" i="29"/>
  <c r="IO12" i="29"/>
  <c r="JQ12" i="29"/>
  <c r="KE16" i="29"/>
  <c r="HO12" i="29"/>
  <c r="JO16" i="29"/>
  <c r="KA16" i="29"/>
  <c r="KC16" i="29"/>
  <c r="KD30" i="29"/>
  <c r="KE34" i="29"/>
  <c r="KS12" i="29"/>
  <c r="HQ12" i="29"/>
  <c r="IM12" i="29"/>
  <c r="KS30" i="29"/>
  <c r="JM16" i="29"/>
  <c r="JO12" i="29"/>
  <c r="KD12" i="29"/>
  <c r="KQ16" i="29"/>
  <c r="HO16" i="29"/>
  <c r="JB34" i="29"/>
  <c r="JP30" i="29"/>
  <c r="KS16" i="29"/>
  <c r="JB16" i="29"/>
  <c r="JO30" i="29"/>
  <c r="JP16" i="29"/>
  <c r="KB16" i="29"/>
  <c r="KC12" i="29"/>
  <c r="KD16" i="29"/>
  <c r="KD34" i="29"/>
  <c r="KO12" i="29"/>
  <c r="KO34" i="29"/>
  <c r="KP16" i="29"/>
  <c r="KQ12" i="29"/>
  <c r="KR30" i="29"/>
  <c r="KS34" i="29"/>
  <c r="HO34" i="29"/>
  <c r="HP9" i="29"/>
  <c r="HQ16" i="29"/>
  <c r="HR12" i="29"/>
  <c r="IM24" i="29"/>
  <c r="JB12" i="29"/>
  <c r="JQ16" i="29"/>
  <c r="KA12" i="29"/>
  <c r="KR16" i="29"/>
  <c r="KR34" i="29"/>
  <c r="HP12" i="29"/>
  <c r="JP12" i="29"/>
  <c r="JP34" i="29"/>
  <c r="JQ9" i="29"/>
  <c r="KB12" i="29"/>
  <c r="KO16" i="29"/>
  <c r="KP12" i="29"/>
  <c r="KR12" i="29"/>
  <c r="IM16" i="29"/>
  <c r="IZ16" i="29"/>
  <c r="JA30" i="29"/>
  <c r="JM9" i="29"/>
  <c r="JO34" i="29"/>
  <c r="KE9" i="29"/>
  <c r="KS9" i="29"/>
  <c r="IN16" i="29"/>
  <c r="IZ12" i="29"/>
  <c r="JA16" i="29"/>
  <c r="JA34" i="29"/>
  <c r="JM12" i="29"/>
  <c r="JQ24" i="29"/>
  <c r="JQ30" i="29"/>
  <c r="KQ34" i="29"/>
  <c r="KR9" i="29"/>
  <c r="JO9" i="29"/>
  <c r="KP34" i="29"/>
  <c r="HS16" i="29"/>
  <c r="HT16" i="29"/>
  <c r="IN12" i="29"/>
  <c r="IO16" i="29"/>
  <c r="JA12" i="29"/>
  <c r="JO24" i="29"/>
  <c r="JP24" i="29"/>
  <c r="JQ34" i="29"/>
  <c r="KA34" i="29"/>
  <c r="KB9" i="29"/>
  <c r="KB34" i="29"/>
  <c r="KC34" i="29"/>
  <c r="KE24" i="29"/>
  <c r="KE30" i="29"/>
  <c r="KO24" i="29"/>
  <c r="KO30" i="29"/>
  <c r="KQ9" i="29"/>
  <c r="KR24" i="29"/>
  <c r="KS24" i="29"/>
  <c r="KP24" i="29"/>
  <c r="KQ24" i="29"/>
  <c r="KQ30" i="29"/>
  <c r="KP30" i="29"/>
  <c r="KD24" i="29"/>
  <c r="KB24" i="29"/>
  <c r="KB30" i="29"/>
  <c r="KC24" i="29"/>
  <c r="KA24" i="29"/>
  <c r="KA30" i="29"/>
  <c r="KC30" i="29"/>
  <c r="HQ9" i="29"/>
  <c r="HS30" i="29"/>
  <c r="IN24" i="29"/>
  <c r="IN30" i="29"/>
  <c r="IO24" i="29"/>
  <c r="IO30" i="29"/>
  <c r="IZ24" i="29"/>
  <c r="IZ30" i="29"/>
  <c r="JB9" i="29"/>
  <c r="HS34" i="29"/>
  <c r="IM30" i="29"/>
  <c r="IO34" i="29"/>
  <c r="IZ9" i="29"/>
  <c r="IZ34" i="29"/>
  <c r="JM24" i="29"/>
  <c r="JM30" i="29"/>
  <c r="HO30" i="29"/>
  <c r="HP16" i="29"/>
  <c r="HR16" i="29"/>
  <c r="HR34" i="29"/>
  <c r="HT12" i="29"/>
  <c r="IM34" i="29"/>
  <c r="IN9" i="29"/>
  <c r="IN34" i="29"/>
  <c r="JB24" i="29"/>
  <c r="JB30" i="29"/>
  <c r="JM34" i="29"/>
  <c r="JA24" i="29"/>
  <c r="HP24" i="29"/>
  <c r="HP30" i="29"/>
  <c r="HT24" i="29"/>
  <c r="HT30" i="29"/>
  <c r="HP34" i="29"/>
  <c r="HQ34" i="29"/>
  <c r="HT34" i="29"/>
  <c r="HO24" i="29"/>
  <c r="HS24" i="29"/>
  <c r="HR24" i="29"/>
  <c r="HR30" i="29"/>
  <c r="HQ24" i="29"/>
  <c r="HQ30" i="29"/>
  <c r="HR9" i="29"/>
  <c r="HO9" i="29"/>
  <c r="GY9" i="29"/>
  <c r="GZ9" i="29"/>
  <c r="GY12" i="29"/>
  <c r="GB16" i="29"/>
  <c r="GD12" i="29"/>
  <c r="GC34" i="29"/>
  <c r="GZ16" i="29"/>
  <c r="GC16" i="29"/>
  <c r="GY16" i="29"/>
  <c r="GZ12" i="29"/>
  <c r="GB12" i="29"/>
  <c r="GB34" i="29"/>
  <c r="GC9" i="29"/>
  <c r="GY34" i="29"/>
  <c r="GC12" i="29"/>
  <c r="GD16" i="29"/>
  <c r="GZ34" i="29"/>
  <c r="FM12" i="29"/>
  <c r="GB24" i="29"/>
  <c r="GD34" i="29"/>
  <c r="GY24" i="29"/>
  <c r="GZ24" i="29"/>
  <c r="GY30" i="29"/>
  <c r="GZ30" i="29"/>
  <c r="GC24" i="29"/>
  <c r="GC30" i="29"/>
  <c r="GD24" i="29"/>
  <c r="GD30" i="29"/>
  <c r="GB30" i="29"/>
  <c r="GA9" i="29"/>
  <c r="EV34" i="29"/>
  <c r="GA12" i="29"/>
  <c r="FN12" i="29"/>
  <c r="FP9" i="29"/>
  <c r="FQ12" i="29"/>
  <c r="FP24" i="29"/>
  <c r="FP30" i="29"/>
  <c r="FQ9" i="29"/>
  <c r="EU9" i="29"/>
  <c r="ES16" i="29"/>
  <c r="ET34" i="29"/>
  <c r="EU12" i="29"/>
  <c r="EV16" i="29"/>
  <c r="ET16" i="29"/>
  <c r="FO34" i="29"/>
  <c r="FQ16" i="29"/>
  <c r="FQ24" i="29"/>
  <c r="ES12" i="29"/>
  <c r="FM16" i="29"/>
  <c r="FN16" i="29"/>
  <c r="FP12" i="29"/>
  <c r="ES34" i="29"/>
  <c r="ET9" i="29"/>
  <c r="EV9" i="29"/>
  <c r="EV24" i="29"/>
  <c r="EV30" i="29"/>
  <c r="FM34" i="29"/>
  <c r="FN9" i="29"/>
  <c r="FN24" i="29"/>
  <c r="FO16" i="29"/>
  <c r="FP34" i="29"/>
  <c r="FO12" i="29"/>
  <c r="ET12" i="29"/>
  <c r="EU16" i="29"/>
  <c r="EV12" i="29"/>
  <c r="FN34" i="29"/>
  <c r="FO9" i="29"/>
  <c r="FO24" i="29"/>
  <c r="FP16" i="29"/>
  <c r="FQ30" i="29"/>
  <c r="GA34" i="29"/>
  <c r="GA16" i="29"/>
  <c r="GA24" i="29"/>
  <c r="EU34" i="29"/>
  <c r="FM24" i="29"/>
  <c r="FM30" i="29"/>
  <c r="FN30" i="29"/>
  <c r="FO30" i="29"/>
  <c r="FQ34" i="29"/>
  <c r="GA30" i="29"/>
  <c r="EC9" i="29"/>
  <c r="EG9" i="29"/>
  <c r="ET24" i="29"/>
  <c r="ET30" i="29"/>
  <c r="EU24" i="29"/>
  <c r="EU30" i="29"/>
  <c r="ES24" i="29"/>
  <c r="ES30" i="29"/>
  <c r="ES9" i="29"/>
  <c r="DJ9" i="29"/>
  <c r="ER9" i="29"/>
  <c r="ER24" i="29"/>
  <c r="ER30" i="29"/>
  <c r="CJ34" i="29"/>
  <c r="AV30" i="29"/>
  <c r="EC16" i="29"/>
  <c r="ER12" i="29"/>
  <c r="ER34" i="29"/>
  <c r="BH12" i="29"/>
  <c r="ER16" i="29"/>
  <c r="DJ30" i="29"/>
  <c r="CW12" i="29"/>
  <c r="EF12" i="29"/>
  <c r="BJ16" i="29"/>
  <c r="EG12" i="29"/>
  <c r="EG24" i="29"/>
  <c r="DL34" i="29"/>
  <c r="BI34" i="29"/>
  <c r="DK34" i="29"/>
  <c r="CX34" i="29"/>
  <c r="BK34" i="29"/>
  <c r="CV24" i="29"/>
  <c r="DL24" i="29"/>
  <c r="DJ12" i="29"/>
  <c r="DL9" i="29"/>
  <c r="CV9" i="29"/>
  <c r="BV9" i="29"/>
  <c r="AV9" i="29"/>
  <c r="EG16" i="29"/>
  <c r="CJ30" i="29"/>
  <c r="DI34" i="29"/>
  <c r="BU24" i="29"/>
  <c r="BJ24" i="29"/>
  <c r="CH24" i="29"/>
  <c r="CH9" i="29"/>
  <c r="BU9" i="29"/>
  <c r="ED12" i="29"/>
  <c r="EF16" i="29"/>
  <c r="EF24" i="29"/>
  <c r="EC12" i="29"/>
  <c r="EF30" i="29"/>
  <c r="CW30" i="29"/>
  <c r="DH12" i="29"/>
  <c r="CU12" i="29"/>
  <c r="CH12" i="29"/>
  <c r="AU12" i="29"/>
  <c r="CJ9" i="29"/>
  <c r="BW9" i="29"/>
  <c r="BJ9" i="29"/>
  <c r="EE12" i="29"/>
  <c r="BW30" i="29"/>
  <c r="AU30" i="29"/>
  <c r="CJ24" i="29"/>
  <c r="CU24" i="29"/>
  <c r="DJ24" i="29"/>
  <c r="DH16" i="29"/>
  <c r="CH16" i="29"/>
  <c r="ED16" i="29"/>
  <c r="EE16" i="29"/>
  <c r="BV24" i="29"/>
  <c r="BU34" i="29"/>
  <c r="DJ34" i="29"/>
  <c r="BJ34" i="29"/>
  <c r="DH34" i="29"/>
  <c r="BH34" i="29"/>
  <c r="DK30" i="29"/>
  <c r="CX30" i="29"/>
  <c r="CK30" i="29"/>
  <c r="BX30" i="29"/>
  <c r="BK30" i="29"/>
  <c r="DH9" i="29"/>
  <c r="BH9" i="29"/>
  <c r="EC24" i="29"/>
  <c r="EC30" i="29"/>
  <c r="EE9" i="29"/>
  <c r="EE24" i="29"/>
  <c r="EE30" i="29"/>
  <c r="BJ30" i="29"/>
  <c r="BH16" i="29"/>
  <c r="DJ16" i="29"/>
  <c r="CW16" i="29"/>
  <c r="CJ16" i="29"/>
  <c r="AW16" i="29"/>
  <c r="DL12" i="29"/>
  <c r="DI12" i="29"/>
  <c r="CV12" i="29"/>
  <c r="CI12" i="29"/>
  <c r="BV12" i="29"/>
  <c r="BI12" i="29"/>
  <c r="AV12" i="29"/>
  <c r="CX12" i="29"/>
  <c r="CK12" i="29"/>
  <c r="BX12" i="29"/>
  <c r="AX12" i="29"/>
  <c r="CI9" i="29"/>
  <c r="BW34" i="29"/>
  <c r="EC34" i="29"/>
  <c r="CU34" i="29"/>
  <c r="CH34" i="29"/>
  <c r="AU34" i="29"/>
  <c r="AX30" i="29"/>
  <c r="DL30" i="29"/>
  <c r="CV30" i="29"/>
  <c r="BV30" i="29"/>
  <c r="DI30" i="29"/>
  <c r="CI30" i="29"/>
  <c r="BI30" i="29"/>
  <c r="AX34" i="29"/>
  <c r="CV34" i="29"/>
  <c r="CI34" i="29"/>
  <c r="BV34" i="29"/>
  <c r="AV34" i="29"/>
  <c r="CU30" i="29"/>
  <c r="CH30" i="29"/>
  <c r="BU30" i="29"/>
  <c r="DH30" i="29"/>
  <c r="BH30" i="29"/>
  <c r="AW30" i="29"/>
  <c r="CJ12" i="29"/>
  <c r="BJ12" i="29"/>
  <c r="AW12" i="29"/>
  <c r="CX9" i="29"/>
  <c r="CK9" i="29"/>
  <c r="BX9" i="29"/>
  <c r="AX9" i="29"/>
  <c r="ED24" i="29"/>
  <c r="ED30" i="29"/>
  <c r="EE34" i="29"/>
  <c r="EF9" i="29"/>
  <c r="EF34" i="29"/>
  <c r="EG30" i="29"/>
  <c r="EG34" i="29"/>
  <c r="BX24" i="29"/>
  <c r="CI24" i="29"/>
  <c r="CX24" i="29"/>
  <c r="AX24" i="29"/>
  <c r="CX16" i="29"/>
  <c r="CK16" i="29"/>
  <c r="BX16" i="29"/>
  <c r="AX16" i="29"/>
  <c r="CV16" i="29"/>
  <c r="BV16" i="29"/>
  <c r="AV16" i="29"/>
  <c r="BX34" i="29"/>
  <c r="AU24" i="29"/>
  <c r="BU16" i="29"/>
  <c r="ED9" i="29"/>
  <c r="ED34" i="29"/>
  <c r="CW24" i="29"/>
  <c r="CK24" i="29"/>
  <c r="AW24" i="29"/>
  <c r="AV24" i="29"/>
  <c r="DK24" i="29"/>
  <c r="BK24" i="29"/>
  <c r="DI24" i="29"/>
  <c r="BI24" i="29"/>
  <c r="DL16" i="29"/>
  <c r="DI16" i="29"/>
  <c r="BI16" i="29"/>
  <c r="DK12" i="29"/>
  <c r="BK12" i="29"/>
  <c r="CU9" i="29"/>
  <c r="AU9" i="29"/>
  <c r="CW9" i="29"/>
  <c r="AW9" i="29"/>
  <c r="CK34" i="29"/>
  <c r="CW34" i="29"/>
  <c r="AW34" i="29"/>
  <c r="DH24" i="29"/>
  <c r="BH24" i="29"/>
  <c r="BW24" i="29"/>
  <c r="BW12" i="29"/>
  <c r="BU12" i="29"/>
  <c r="DK9" i="29"/>
  <c r="BK9" i="29"/>
  <c r="DI9" i="29"/>
  <c r="BI9" i="29"/>
  <c r="DK16" i="29"/>
  <c r="CU16" i="29"/>
  <c r="CI16" i="29"/>
  <c r="BW16" i="29"/>
  <c r="BK16" i="29"/>
  <c r="AU16" i="29"/>
  <c r="NZ17" i="29"/>
  <c r="NZ18" i="29" s="1"/>
  <c r="NZ19" i="29"/>
  <c r="NZ32" i="29"/>
  <c r="NZ7" i="29"/>
  <c r="NZ9" i="29" s="1"/>
  <c r="NZ13" i="29"/>
  <c r="NZ10" i="29"/>
  <c r="NZ14" i="29"/>
  <c r="NZ33" i="29"/>
  <c r="NZ15" i="29"/>
  <c r="NZ11" i="29"/>
  <c r="NZ21" i="29"/>
  <c r="NZ28" i="29"/>
  <c r="NZ29" i="29"/>
  <c r="NZ25" i="29"/>
  <c r="OA35" i="29" l="1"/>
  <c r="NX35" i="29"/>
  <c r="NN35" i="29"/>
  <c r="OC35" i="29"/>
  <c r="NY35" i="29"/>
  <c r="NL35" i="29"/>
  <c r="NM35" i="29"/>
  <c r="OB35" i="29"/>
  <c r="MW35" i="29"/>
  <c r="NJ35" i="29"/>
  <c r="NZ24" i="29"/>
  <c r="LF35" i="29"/>
  <c r="LR35" i="29"/>
  <c r="MY35" i="29"/>
  <c r="NZ30" i="29"/>
  <c r="LQ35" i="29"/>
  <c r="MU35" i="29"/>
  <c r="NZ12" i="29"/>
  <c r="NZ31" i="29"/>
  <c r="NZ34" i="29" s="1"/>
  <c r="NZ16" i="29"/>
  <c r="NI35" i="29"/>
  <c r="MI35" i="29"/>
  <c r="MX35" i="29"/>
  <c r="LU35" i="29"/>
  <c r="MH35" i="29"/>
  <c r="MF35" i="29"/>
  <c r="LG35" i="29"/>
  <c r="MT35" i="29"/>
  <c r="LC35" i="29"/>
  <c r="LE35" i="29"/>
  <c r="LD35" i="29"/>
  <c r="ME35" i="29"/>
  <c r="LS35" i="29"/>
  <c r="LT35" i="29"/>
  <c r="JP35" i="29"/>
  <c r="JA35" i="29"/>
  <c r="KQ35" i="29"/>
  <c r="KR35" i="29"/>
  <c r="KD35" i="29"/>
  <c r="JO35" i="29"/>
  <c r="KC35" i="29"/>
  <c r="IM35" i="29"/>
  <c r="KP35" i="29"/>
  <c r="KO35" i="29"/>
  <c r="JQ35" i="29"/>
  <c r="KE35" i="29"/>
  <c r="HS35" i="29"/>
  <c r="IZ35" i="29"/>
  <c r="KA35" i="29"/>
  <c r="KB35" i="29"/>
  <c r="KS35" i="29"/>
  <c r="JB35" i="29"/>
  <c r="HT35" i="29"/>
  <c r="IO35" i="29"/>
  <c r="HO35" i="29"/>
  <c r="IN35" i="29"/>
  <c r="JM35" i="29"/>
  <c r="HR35" i="29"/>
  <c r="HP35" i="29"/>
  <c r="HQ35" i="29"/>
  <c r="GZ35" i="29"/>
  <c r="GB35" i="29"/>
  <c r="GC35" i="29"/>
  <c r="GY35" i="29"/>
  <c r="GD35" i="29"/>
  <c r="GA35" i="29"/>
  <c r="FO35" i="29"/>
  <c r="FM35" i="29"/>
  <c r="FN35" i="29"/>
  <c r="FP35" i="29"/>
  <c r="EV35" i="29"/>
  <c r="EU35" i="29"/>
  <c r="FQ35" i="29"/>
  <c r="ES35" i="29"/>
  <c r="ET35" i="29"/>
  <c r="ER35" i="29"/>
  <c r="CV35" i="29"/>
  <c r="AU35" i="29"/>
  <c r="EF35" i="29"/>
  <c r="AX35" i="29"/>
  <c r="CJ35" i="29"/>
  <c r="EC35" i="29"/>
  <c r="CI35" i="29"/>
  <c r="CH35" i="29"/>
  <c r="ED35" i="29"/>
  <c r="BV35" i="29"/>
  <c r="DL35" i="29"/>
  <c r="BH35" i="29"/>
  <c r="BJ35" i="29"/>
  <c r="DH35" i="29"/>
  <c r="CX35" i="29"/>
  <c r="EG35" i="29"/>
  <c r="EE35" i="29"/>
  <c r="DJ35" i="29"/>
  <c r="DI35" i="29"/>
  <c r="AW35" i="29"/>
  <c r="AV35" i="29"/>
  <c r="BK35" i="29"/>
  <c r="BX35" i="29"/>
  <c r="CW35" i="29"/>
  <c r="DK35" i="29"/>
  <c r="BI35" i="29"/>
  <c r="BU35" i="29"/>
  <c r="CK35" i="29"/>
  <c r="BW35" i="29"/>
  <c r="CU35" i="29"/>
  <c r="NK31" i="29"/>
  <c r="NK17" i="29"/>
  <c r="NK18" i="29" s="1"/>
  <c r="NK19" i="29"/>
  <c r="NK32" i="29"/>
  <c r="NK7" i="29"/>
  <c r="NK9" i="29" s="1"/>
  <c r="NK13" i="29"/>
  <c r="NK10" i="29"/>
  <c r="NK14" i="29"/>
  <c r="NK33" i="29"/>
  <c r="NK15" i="29"/>
  <c r="NK11" i="29"/>
  <c r="NK21" i="29"/>
  <c r="NK28" i="29"/>
  <c r="NK29" i="29"/>
  <c r="MV31" i="29"/>
  <c r="MV17" i="29"/>
  <c r="MV18" i="29" s="1"/>
  <c r="MV19" i="29"/>
  <c r="MV32" i="29"/>
  <c r="MV7" i="29"/>
  <c r="MV9" i="29" s="1"/>
  <c r="MV13" i="29"/>
  <c r="MV10" i="29"/>
  <c r="MV14" i="29"/>
  <c r="MV33" i="29"/>
  <c r="MV15" i="29"/>
  <c r="MV11" i="29"/>
  <c r="MV21" i="29"/>
  <c r="MV28" i="29"/>
  <c r="MV29" i="29"/>
  <c r="MG31" i="29"/>
  <c r="MG17" i="29"/>
  <c r="MG18" i="29" s="1"/>
  <c r="MG19" i="29"/>
  <c r="MG32" i="29"/>
  <c r="MG7" i="29"/>
  <c r="MG9" i="29" s="1"/>
  <c r="MG13" i="29"/>
  <c r="MG10" i="29"/>
  <c r="MG14" i="29"/>
  <c r="MG33" i="29"/>
  <c r="MG15" i="29"/>
  <c r="MG11" i="29"/>
  <c r="MG21" i="29"/>
  <c r="MG28" i="29"/>
  <c r="MG29" i="29"/>
  <c r="MG25" i="29"/>
  <c r="MG24" i="29" l="1"/>
  <c r="MG12" i="29"/>
  <c r="MG30" i="29"/>
  <c r="MG16" i="29"/>
  <c r="MG34" i="29"/>
  <c r="NZ35" i="29"/>
  <c r="NK12" i="29"/>
  <c r="NK24" i="29"/>
  <c r="NK25" i="29"/>
  <c r="NK30" i="29" s="1"/>
  <c r="NK16" i="29"/>
  <c r="NK34" i="29"/>
  <c r="MV34" i="29"/>
  <c r="MV12" i="29"/>
  <c r="MV24" i="29"/>
  <c r="MV25" i="29"/>
  <c r="MV30" i="29" s="1"/>
  <c r="MV16" i="29"/>
  <c r="MG35" i="29" l="1"/>
  <c r="MV35" i="29"/>
  <c r="NK35" i="29"/>
  <c r="JN31" i="29"/>
  <c r="JN17" i="29"/>
  <c r="JN18" i="29" s="1"/>
  <c r="JN19" i="29"/>
  <c r="JN32" i="29"/>
  <c r="JN7" i="29"/>
  <c r="JN9" i="29" s="1"/>
  <c r="JN13" i="29"/>
  <c r="JN10" i="29"/>
  <c r="JN14" i="29"/>
  <c r="JN33" i="29"/>
  <c r="JN15" i="29"/>
  <c r="JN11" i="29"/>
  <c r="JN21" i="29"/>
  <c r="JN28" i="29"/>
  <c r="JN29" i="29"/>
  <c r="JN25" i="29"/>
  <c r="JN30" i="29" l="1"/>
  <c r="JN12" i="29"/>
  <c r="JN24" i="29"/>
  <c r="JN16" i="29"/>
  <c r="JN34" i="29"/>
  <c r="JN35" i="29" l="1"/>
  <c r="G17" i="29" l="1"/>
  <c r="G18" i="29" s="1"/>
  <c r="E19" i="46"/>
  <c r="E15" i="46"/>
  <c r="E11" i="46"/>
  <c r="E7" i="46"/>
  <c r="E3" i="46"/>
  <c r="F22" i="46"/>
  <c r="E2" i="46"/>
  <c r="E4" i="46"/>
  <c r="E5" i="46"/>
  <c r="E6" i="46"/>
  <c r="E8" i="46"/>
  <c r="E9" i="46"/>
  <c r="E10" i="46"/>
  <c r="E12" i="46"/>
  <c r="E13" i="46"/>
  <c r="E14" i="46"/>
  <c r="E16" i="46"/>
  <c r="E17" i="46"/>
  <c r="E18" i="46"/>
  <c r="E20" i="46"/>
  <c r="E21" i="46"/>
  <c r="E1" i="46"/>
  <c r="E22" i="46" s="1"/>
  <c r="E7" i="29"/>
  <c r="E33" i="29"/>
  <c r="F33" i="29"/>
  <c r="G33" i="29"/>
  <c r="H33" i="29"/>
  <c r="I33" i="29"/>
  <c r="J33" i="29"/>
  <c r="K33" i="29"/>
  <c r="U33" i="29"/>
  <c r="V33" i="29"/>
  <c r="W33" i="29"/>
  <c r="X33" i="29"/>
  <c r="AH33" i="29"/>
  <c r="AI33" i="29"/>
  <c r="AJ33" i="29"/>
  <c r="AK33" i="29"/>
  <c r="D33" i="29"/>
  <c r="E32" i="29"/>
  <c r="F32" i="29"/>
  <c r="G32" i="29"/>
  <c r="H32" i="29"/>
  <c r="I32" i="29"/>
  <c r="J32" i="29"/>
  <c r="K32" i="29"/>
  <c r="U32" i="29"/>
  <c r="V32" i="29"/>
  <c r="W32" i="29"/>
  <c r="X32" i="29"/>
  <c r="AH32" i="29"/>
  <c r="AI32" i="29"/>
  <c r="AJ32" i="29"/>
  <c r="AK32" i="29"/>
  <c r="D32" i="29"/>
  <c r="E31" i="29"/>
  <c r="F31" i="29"/>
  <c r="G31" i="29"/>
  <c r="H31" i="29"/>
  <c r="I31" i="29"/>
  <c r="J31" i="29"/>
  <c r="K31" i="29"/>
  <c r="U31" i="29"/>
  <c r="V31" i="29"/>
  <c r="W31" i="29"/>
  <c r="X31" i="29"/>
  <c r="AH31" i="29"/>
  <c r="AI31" i="29"/>
  <c r="AJ31" i="29"/>
  <c r="AK31" i="29"/>
  <c r="D31" i="29"/>
  <c r="E29" i="29"/>
  <c r="F29" i="29"/>
  <c r="G29" i="29"/>
  <c r="H29" i="29"/>
  <c r="I29" i="29"/>
  <c r="J29" i="29"/>
  <c r="K29" i="29"/>
  <c r="U29" i="29"/>
  <c r="V29" i="29"/>
  <c r="W29" i="29"/>
  <c r="X29" i="29"/>
  <c r="AH29" i="29"/>
  <c r="AI29" i="29"/>
  <c r="AJ29" i="29"/>
  <c r="AK29" i="29"/>
  <c r="D29" i="29"/>
  <c r="E28" i="29"/>
  <c r="F28" i="29"/>
  <c r="G28" i="29"/>
  <c r="H28" i="29"/>
  <c r="I28" i="29"/>
  <c r="J28" i="29"/>
  <c r="K28" i="29"/>
  <c r="U28" i="29"/>
  <c r="V28" i="29"/>
  <c r="W28" i="29"/>
  <c r="X28" i="29"/>
  <c r="AH28" i="29"/>
  <c r="AI28" i="29"/>
  <c r="AJ28" i="29"/>
  <c r="AK28" i="29"/>
  <c r="D28" i="29"/>
  <c r="E25" i="29"/>
  <c r="F25" i="29"/>
  <c r="G25" i="29"/>
  <c r="H25" i="29"/>
  <c r="I25" i="29"/>
  <c r="J25" i="29"/>
  <c r="K25" i="29"/>
  <c r="U25" i="29"/>
  <c r="V25" i="29"/>
  <c r="W25" i="29"/>
  <c r="X25" i="29"/>
  <c r="AH25" i="29"/>
  <c r="AI25" i="29"/>
  <c r="AJ25" i="29"/>
  <c r="AK25" i="29"/>
  <c r="D25" i="29"/>
  <c r="E21" i="29"/>
  <c r="F21" i="29"/>
  <c r="G21" i="29"/>
  <c r="H21" i="29"/>
  <c r="I21" i="29"/>
  <c r="J21" i="29"/>
  <c r="K21" i="29"/>
  <c r="U21" i="29"/>
  <c r="V21" i="29"/>
  <c r="W21" i="29"/>
  <c r="X21" i="29"/>
  <c r="AH21" i="29"/>
  <c r="AI21" i="29"/>
  <c r="AJ21" i="29"/>
  <c r="AK21" i="29"/>
  <c r="D21" i="29"/>
  <c r="E19" i="29"/>
  <c r="F19" i="29"/>
  <c r="G19" i="29"/>
  <c r="H19" i="29"/>
  <c r="I19" i="29"/>
  <c r="J19" i="29"/>
  <c r="K19" i="29"/>
  <c r="U19" i="29"/>
  <c r="V19" i="29"/>
  <c r="W19" i="29"/>
  <c r="X19" i="29"/>
  <c r="AH19" i="29"/>
  <c r="AI19" i="29"/>
  <c r="AJ19" i="29"/>
  <c r="AK19" i="29"/>
  <c r="D19" i="29"/>
  <c r="E17" i="29"/>
  <c r="E18" i="29" s="1"/>
  <c r="F17" i="29"/>
  <c r="F18" i="29" s="1"/>
  <c r="H17" i="29"/>
  <c r="H18" i="29" s="1"/>
  <c r="I17" i="29"/>
  <c r="I18" i="29" s="1"/>
  <c r="J17" i="29"/>
  <c r="J18" i="29" s="1"/>
  <c r="K17" i="29"/>
  <c r="K18" i="29" s="1"/>
  <c r="U17" i="29"/>
  <c r="U18" i="29" s="1"/>
  <c r="V17" i="29"/>
  <c r="V18" i="29" s="1"/>
  <c r="W17" i="29"/>
  <c r="W18" i="29" s="1"/>
  <c r="X17" i="29"/>
  <c r="X18" i="29" s="1"/>
  <c r="AH17" i="29"/>
  <c r="AH18" i="29" s="1"/>
  <c r="AI17" i="29"/>
  <c r="AI18" i="29" s="1"/>
  <c r="AJ17" i="29"/>
  <c r="AJ18" i="29" s="1"/>
  <c r="AK17" i="29"/>
  <c r="AK18" i="29" s="1"/>
  <c r="D17" i="29"/>
  <c r="D18" i="29" s="1"/>
  <c r="E15" i="29"/>
  <c r="F15" i="29"/>
  <c r="G15" i="29"/>
  <c r="H15" i="29"/>
  <c r="I15" i="29"/>
  <c r="J15" i="29"/>
  <c r="K15" i="29"/>
  <c r="U15" i="29"/>
  <c r="V15" i="29"/>
  <c r="W15" i="29"/>
  <c r="X15" i="29"/>
  <c r="AH15" i="29"/>
  <c r="AI15" i="29"/>
  <c r="AJ15" i="29"/>
  <c r="AK15" i="29"/>
  <c r="D15" i="29"/>
  <c r="E14" i="29"/>
  <c r="F14" i="29"/>
  <c r="G14" i="29"/>
  <c r="H14" i="29"/>
  <c r="I14" i="29"/>
  <c r="J14" i="29"/>
  <c r="K14" i="29"/>
  <c r="U14" i="29"/>
  <c r="V14" i="29"/>
  <c r="W14" i="29"/>
  <c r="X14" i="29"/>
  <c r="AH14" i="29"/>
  <c r="AI14" i="29"/>
  <c r="AJ14" i="29"/>
  <c r="AK14" i="29"/>
  <c r="D14" i="29"/>
  <c r="E13" i="29"/>
  <c r="F13" i="29"/>
  <c r="G13" i="29"/>
  <c r="H13" i="29"/>
  <c r="I13" i="29"/>
  <c r="J13" i="29"/>
  <c r="K13" i="29"/>
  <c r="U13" i="29"/>
  <c r="V13" i="29"/>
  <c r="W13" i="29"/>
  <c r="X13" i="29"/>
  <c r="AH13" i="29"/>
  <c r="AI13" i="29"/>
  <c r="AJ13" i="29"/>
  <c r="AK13" i="29"/>
  <c r="D13" i="29"/>
  <c r="D7" i="29"/>
  <c r="F7" i="29"/>
  <c r="G7" i="29"/>
  <c r="E11" i="29"/>
  <c r="F11" i="29"/>
  <c r="G11" i="29"/>
  <c r="H11" i="29"/>
  <c r="I11" i="29"/>
  <c r="J11" i="29"/>
  <c r="K11" i="29"/>
  <c r="U11" i="29"/>
  <c r="V11" i="29"/>
  <c r="W11" i="29"/>
  <c r="X11" i="29"/>
  <c r="AH11" i="29"/>
  <c r="AI11" i="29"/>
  <c r="AJ11" i="29"/>
  <c r="AK11" i="29"/>
  <c r="D11" i="29"/>
  <c r="E10" i="29"/>
  <c r="F10" i="29"/>
  <c r="G10" i="29"/>
  <c r="H10" i="29"/>
  <c r="I10" i="29"/>
  <c r="J10" i="29"/>
  <c r="K10" i="29"/>
  <c r="U10" i="29"/>
  <c r="V10" i="29"/>
  <c r="W10" i="29"/>
  <c r="X10" i="29"/>
  <c r="AH10" i="29"/>
  <c r="AI10" i="29"/>
  <c r="AJ10" i="29"/>
  <c r="AK10" i="29"/>
  <c r="D10" i="29"/>
  <c r="E27" i="29"/>
  <c r="H27" i="29"/>
  <c r="I23" i="29"/>
  <c r="J27" i="29"/>
  <c r="U23" i="29"/>
  <c r="V23" i="29"/>
  <c r="X27" i="29"/>
  <c r="AJ27" i="29"/>
  <c r="AK23" i="29"/>
  <c r="D23" i="29"/>
  <c r="H26" i="29"/>
  <c r="I26" i="29"/>
  <c r="K22" i="29"/>
  <c r="V22" i="29"/>
  <c r="X26" i="29"/>
  <c r="AI22" i="29"/>
  <c r="AJ22" i="29"/>
  <c r="AK26" i="29"/>
  <c r="D22" i="29"/>
  <c r="F20" i="29"/>
  <c r="G8" i="29"/>
  <c r="J20" i="29"/>
  <c r="K8" i="29"/>
  <c r="V20" i="29"/>
  <c r="X8" i="29"/>
  <c r="D8" i="29"/>
  <c r="C22" i="29"/>
  <c r="C24" i="29" s="1"/>
  <c r="C8" i="29"/>
  <c r="I7" i="29"/>
  <c r="J7" i="29"/>
  <c r="K7" i="29"/>
  <c r="U7" i="29"/>
  <c r="V7" i="29"/>
  <c r="W7" i="29"/>
  <c r="X7" i="29"/>
  <c r="AH7" i="29"/>
  <c r="AI7" i="29"/>
  <c r="AJ7" i="29"/>
  <c r="AK7" i="29"/>
  <c r="H7" i="29"/>
  <c r="C7" i="29"/>
  <c r="C18" i="29"/>
  <c r="C12" i="29"/>
  <c r="C34" i="29"/>
  <c r="C30" i="29"/>
  <c r="C16" i="29"/>
  <c r="AH34" i="29" l="1"/>
  <c r="V34" i="29"/>
  <c r="J34" i="29"/>
  <c r="F34" i="29"/>
  <c r="D34" i="29"/>
  <c r="AK34" i="29"/>
  <c r="U34" i="29"/>
  <c r="I34" i="29"/>
  <c r="E34" i="29"/>
  <c r="X34" i="29"/>
  <c r="H34" i="29"/>
  <c r="AI34" i="29"/>
  <c r="W34" i="29"/>
  <c r="K34" i="29"/>
  <c r="G34" i="29"/>
  <c r="AK12" i="29"/>
  <c r="E12" i="29"/>
  <c r="I12" i="29"/>
  <c r="U12" i="29"/>
  <c r="AH16" i="29"/>
  <c r="V16" i="29"/>
  <c r="J16" i="29"/>
  <c r="F16" i="29"/>
  <c r="D12" i="29"/>
  <c r="AI12" i="29"/>
  <c r="W12" i="29"/>
  <c r="K12" i="29"/>
  <c r="G12" i="29"/>
  <c r="AH12" i="29"/>
  <c r="V12" i="29"/>
  <c r="J12" i="29"/>
  <c r="F12" i="29"/>
  <c r="D16" i="29"/>
  <c r="AI16" i="29"/>
  <c r="W16" i="29"/>
  <c r="K16" i="29"/>
  <c r="G16" i="29"/>
  <c r="AJ12" i="29"/>
  <c r="X12" i="29"/>
  <c r="H12" i="29"/>
  <c r="AK16" i="29"/>
  <c r="U16" i="29"/>
  <c r="I16" i="29"/>
  <c r="E16" i="29"/>
  <c r="AJ16" i="29"/>
  <c r="X16" i="29"/>
  <c r="H16" i="29"/>
  <c r="AJ34" i="29"/>
  <c r="K20" i="29"/>
  <c r="H23" i="29"/>
  <c r="V26" i="29"/>
  <c r="X9" i="29"/>
  <c r="U27" i="29"/>
  <c r="E23" i="29"/>
  <c r="AJ23" i="29"/>
  <c r="X23" i="29"/>
  <c r="I27" i="29"/>
  <c r="I30" i="29" s="1"/>
  <c r="AJ26" i="29"/>
  <c r="AJ30" i="29" s="1"/>
  <c r="I22" i="29"/>
  <c r="F23" i="29"/>
  <c r="F27" i="29"/>
  <c r="D9" i="29"/>
  <c r="J23" i="29"/>
  <c r="V27" i="29"/>
  <c r="AI23" i="29"/>
  <c r="AI27" i="29"/>
  <c r="W8" i="29"/>
  <c r="W9" i="29" s="1"/>
  <c r="W20" i="29"/>
  <c r="F22" i="29"/>
  <c r="F26" i="29"/>
  <c r="AK22" i="29"/>
  <c r="AJ8" i="29"/>
  <c r="AJ9" i="29" s="1"/>
  <c r="AJ20" i="29"/>
  <c r="K26" i="29"/>
  <c r="H22" i="29"/>
  <c r="G26" i="29"/>
  <c r="G22" i="29"/>
  <c r="AI8" i="29"/>
  <c r="AI9" i="29" s="1"/>
  <c r="AI20" i="29"/>
  <c r="C9" i="29"/>
  <c r="C35" i="29" s="1"/>
  <c r="D26" i="29"/>
  <c r="X20" i="29"/>
  <c r="U26" i="29"/>
  <c r="U22" i="29"/>
  <c r="G27" i="29"/>
  <c r="G23" i="29"/>
  <c r="I20" i="29"/>
  <c r="I8" i="29"/>
  <c r="I9" i="29" s="1"/>
  <c r="E20" i="29"/>
  <c r="E8" i="29"/>
  <c r="E9" i="29" s="1"/>
  <c r="AH27" i="29"/>
  <c r="AH23" i="29"/>
  <c r="V24" i="29"/>
  <c r="G9" i="29"/>
  <c r="J8" i="29"/>
  <c r="J9" i="29" s="1"/>
  <c r="D20" i="29"/>
  <c r="D24" i="29" s="1"/>
  <c r="X22" i="29"/>
  <c r="AI26" i="29"/>
  <c r="D27" i="29"/>
  <c r="G20" i="29"/>
  <c r="K9" i="29"/>
  <c r="H30" i="29"/>
  <c r="X30" i="29"/>
  <c r="AH20" i="29"/>
  <c r="AH8" i="29"/>
  <c r="AH9" i="29" s="1"/>
  <c r="AH22" i="29"/>
  <c r="AH26" i="29"/>
  <c r="W22" i="29"/>
  <c r="W26" i="29"/>
  <c r="AK20" i="29"/>
  <c r="AK8" i="29"/>
  <c r="AK9" i="29" s="1"/>
  <c r="AK27" i="29"/>
  <c r="AK30" i="29" s="1"/>
  <c r="E22" i="29"/>
  <c r="E26" i="29"/>
  <c r="E30" i="29" s="1"/>
  <c r="U20" i="29"/>
  <c r="U8" i="29"/>
  <c r="U9" i="29" s="1"/>
  <c r="H8" i="29"/>
  <c r="H9" i="29" s="1"/>
  <c r="H20" i="29"/>
  <c r="J22" i="29"/>
  <c r="J26" i="29"/>
  <c r="J30" i="29" s="1"/>
  <c r="W27" i="29"/>
  <c r="W23" i="29"/>
  <c r="K27" i="29"/>
  <c r="K23" i="29"/>
  <c r="V8" i="29"/>
  <c r="V9" i="29" s="1"/>
  <c r="F8" i="29"/>
  <c r="F9" i="29" s="1"/>
  <c r="K24" i="29" l="1"/>
  <c r="U30" i="29"/>
  <c r="D30" i="29"/>
  <c r="D35" i="29" s="1"/>
  <c r="V30" i="29"/>
  <c r="V35" i="29" s="1"/>
  <c r="E24" i="29"/>
  <c r="E35" i="29" s="1"/>
  <c r="AK24" i="29"/>
  <c r="AK35" i="29" s="1"/>
  <c r="F30" i="29"/>
  <c r="K30" i="29"/>
  <c r="AH30" i="29"/>
  <c r="J24" i="29"/>
  <c r="J35" i="29" s="1"/>
  <c r="AI30" i="29"/>
  <c r="I24" i="29"/>
  <c r="I35" i="29" s="1"/>
  <c r="AJ24" i="29"/>
  <c r="AJ35" i="29" s="1"/>
  <c r="F24" i="29"/>
  <c r="AI24" i="29"/>
  <c r="G30" i="29"/>
  <c r="U24" i="29"/>
  <c r="G24" i="29"/>
  <c r="AH24" i="29"/>
  <c r="W24" i="29"/>
  <c r="X24" i="29"/>
  <c r="X35" i="29" s="1"/>
  <c r="H24" i="29"/>
  <c r="H35" i="29" s="1"/>
  <c r="W30" i="29"/>
  <c r="F35" i="29" l="1"/>
  <c r="K35" i="29"/>
  <c r="U35" i="29"/>
  <c r="AH35" i="29"/>
  <c r="AI35" i="29"/>
  <c r="G35" i="29"/>
  <c r="W35" i="29"/>
</calcChain>
</file>

<file path=xl/sharedStrings.xml><?xml version="1.0" encoding="utf-8"?>
<sst xmlns="http://schemas.openxmlformats.org/spreadsheetml/2006/main" count="954" uniqueCount="128">
  <si>
    <t>Region</t>
  </si>
  <si>
    <t>End-year target</t>
  </si>
  <si>
    <t>Bakool</t>
  </si>
  <si>
    <t>Bay</t>
  </si>
  <si>
    <t>Gedo</t>
  </si>
  <si>
    <t>Hiraan</t>
  </si>
  <si>
    <t>Galgaduud</t>
  </si>
  <si>
    <t>Mudug</t>
  </si>
  <si>
    <t>Bari</t>
  </si>
  <si>
    <t>Nugaal</t>
  </si>
  <si>
    <t>Sanaag</t>
  </si>
  <si>
    <t>Sool</t>
  </si>
  <si>
    <t>Togdheer</t>
  </si>
  <si>
    <t>Awdal</t>
  </si>
  <si>
    <t>Total:</t>
  </si>
  <si>
    <t>Banadir</t>
  </si>
  <si>
    <t>January</t>
  </si>
  <si>
    <t>February</t>
  </si>
  <si>
    <t>March</t>
  </si>
  <si>
    <t>Lower Juba</t>
  </si>
  <si>
    <t>Lower Shabelle</t>
  </si>
  <si>
    <t>Middle Juba</t>
  </si>
  <si>
    <t>Middle Shabelle</t>
  </si>
  <si>
    <t>Woqooyi Galbeed</t>
  </si>
  <si>
    <t>February Target</t>
  </si>
  <si>
    <t>March Target</t>
  </si>
  <si>
    <t>Target</t>
  </si>
  <si>
    <t>Target (January to June)</t>
  </si>
  <si>
    <t xml:space="preserve">Monthly Target </t>
  </si>
  <si>
    <t>Monthly target</t>
  </si>
  <si>
    <t>Total Population (UNFPA 2014)</t>
  </si>
  <si>
    <t>Cases</t>
  </si>
  <si>
    <t>Deaths</t>
  </si>
  <si>
    <t>Somaliland</t>
  </si>
  <si>
    <t>State</t>
  </si>
  <si>
    <t>South West</t>
  </si>
  <si>
    <t>Hirshabelle</t>
  </si>
  <si>
    <t>Puntland</t>
  </si>
  <si>
    <t>Galmudug</t>
  </si>
  <si>
    <t>Jubaland</t>
  </si>
  <si>
    <t>Sub Total</t>
  </si>
  <si>
    <t>April Target</t>
  </si>
  <si>
    <t>Total</t>
  </si>
  <si>
    <t>April</t>
  </si>
  <si>
    <t>Monthly Target</t>
  </si>
  <si>
    <t xml:space="preserve"> Target
Jan - June
</t>
  </si>
  <si>
    <t>May</t>
  </si>
  <si>
    <t>May Target</t>
  </si>
  <si>
    <t>31-01-2017</t>
  </si>
  <si>
    <t>Per month</t>
  </si>
  <si>
    <t>28-02-2017</t>
  </si>
  <si>
    <t>31-03-2017</t>
  </si>
  <si>
    <t>30-04-2017</t>
  </si>
  <si>
    <t>31-05-2017</t>
  </si>
  <si>
    <t>June</t>
  </si>
  <si>
    <t>June Target</t>
  </si>
  <si>
    <t>July</t>
  </si>
  <si>
    <t>July Target</t>
  </si>
  <si>
    <t>FSC: Number of people reached through livelihood investment and asset activities per month</t>
  </si>
  <si>
    <t>FSC: Number of people reached through livelihood inputs</t>
  </si>
  <si>
    <t>Mogadishu</t>
  </si>
  <si>
    <t>August</t>
  </si>
  <si>
    <t>August Target</t>
  </si>
  <si>
    <t xml:space="preserve">Population </t>
  </si>
  <si>
    <t>September</t>
  </si>
  <si>
    <t>October</t>
  </si>
  <si>
    <t>September Target</t>
  </si>
  <si>
    <t>October Target</t>
  </si>
  <si>
    <t>September - December Target</t>
  </si>
  <si>
    <t>FSC: Number of peopl reached through activities geared towards improving access to food and safety nets per month</t>
  </si>
  <si>
    <t>PROTECTION: Number of people reached through Protection Cluster services per month</t>
  </si>
  <si>
    <t>WASH: Number of people assisted with sustained access to safe water per month</t>
  </si>
  <si>
    <t>WASH: Number of people assisted with temporary access to safe water per month</t>
  </si>
  <si>
    <t>WASH: Number of beneficiaries accessing safe sanitation facilites per month</t>
  </si>
  <si>
    <t>WASH: Number of people reached through hygiene activities, including hygiene kits distribution per month</t>
  </si>
  <si>
    <t>November</t>
  </si>
  <si>
    <t>November Target</t>
  </si>
  <si>
    <t>December</t>
  </si>
  <si>
    <t>December Target</t>
  </si>
  <si>
    <t xml:space="preserve">EDUCATION:  Number of children and youth (M/F) accessing safe and protected learning opportunities in emergency-affected learning environments </t>
  </si>
  <si>
    <t xml:space="preserve">EDUCATION: Number of required temporary learning spaces or rehabilitated schools available to emergency-affected children and youth </t>
  </si>
  <si>
    <t xml:space="preserve">EDUCATION: Number of school children (M/F) with access to safe drinking water </t>
  </si>
  <si>
    <t>EDUCATION: Number of children (M/F) with access to emergency school feeding</t>
  </si>
  <si>
    <t>EDUCATION:  Number of children (M/F) benefitting from emergency teaching and learning materials</t>
  </si>
  <si>
    <t xml:space="preserve">EDUCATION:   Number of teachers (M/F) supported with emergency incentives </t>
  </si>
  <si>
    <t>EDUCATION:   Number of teachers (M/F) trained in basic pedagogy, life-saving learning skills (e.g. Disaster Risk Reduction, health and hygiene, gender-based violence, peace education) and psychosocial support</t>
  </si>
  <si>
    <t xml:space="preserve">EDUCATION:    Number of Community Education Committee members (M/F) trained in Safe Schools, contingency planning, Disaster Risk Reduction plans, maintenance and management of learning spaces </t>
  </si>
  <si>
    <t>FSC:  Number of people reached through activities geared towards improving access to food and safety nets per month</t>
  </si>
  <si>
    <t xml:space="preserve">January Target </t>
  </si>
  <si>
    <t>Nov - Jan target</t>
  </si>
  <si>
    <t>January Target</t>
  </si>
  <si>
    <t>End-year June</t>
  </si>
  <si>
    <t xml:space="preserve">NUTRITION: Number of children under five years treated for Moderate Acute Malnutrition </t>
  </si>
  <si>
    <t>NUTRITION: Number of  pregnant and lactating women treated for Moderate Acute Malnutrition</t>
  </si>
  <si>
    <t>NUTRITION: Number of children under Five Treated for Severe Acute Malnutrition</t>
  </si>
  <si>
    <t>NUTRITION: Number of children under Five treated for Severe Acute Malnutrition with Complications.</t>
  </si>
  <si>
    <t>Annual Target</t>
  </si>
  <si>
    <t>NUTRITION: Pregnant an Lactating Women  and caregivers receving Individual IYCF counseling.</t>
  </si>
  <si>
    <t>End-year Target</t>
  </si>
  <si>
    <t>SHELTER: Number of people in need of emergency assistance receiving appropriate NFIs though in kind distribution, vouchers or cash mechanisms</t>
  </si>
  <si>
    <t>SHELTER: Number of people in need of emergency assistance receiving relevant emergency shelters through in kind distribution, vouchers or cash mechanisms.</t>
  </si>
  <si>
    <t xml:space="preserve">End-year Target
</t>
  </si>
  <si>
    <t xml:space="preserve">HEALTH: Number of Consultations
</t>
  </si>
  <si>
    <t>SHELTER: Number of locally integrating IDPs, returning refugees / IDPs provided with access to safe and habitable shelter with appropriate land tenure security</t>
  </si>
  <si>
    <t xml:space="preserve">SHELTER:Number of protracted IDPs receiving non-food items through in kind distribution, vouchers or cash mechanisms </t>
  </si>
  <si>
    <t>Total Reached (Cumulative)</t>
  </si>
  <si>
    <t xml:space="preserve">EDUCATION: Number of teachers (M/F) supported with emergency incentives </t>
  </si>
  <si>
    <t>EDUCATION: Number of teachers (M/F) trained in basic pedagogy, life-saving learning skills (e.g. Disaster Risk Reduction, health and hygiene, gender-based violence, peace education) and psychosocial support</t>
  </si>
  <si>
    <t xml:space="preserve">EDUCATION: Number of Community Education Committee members (M/F) trained in Safe Schools, contingency planning, Disaster Risk Reduction plans, maintenance and management of learning spaces </t>
  </si>
  <si>
    <t>EDUCATION: Number of children (M/F) benefitting from emergency teaching and learning materials</t>
  </si>
  <si>
    <t>FSC:  Number of people reached through livelihood inputs</t>
  </si>
  <si>
    <t>HEALTH: Number of Consultations</t>
  </si>
  <si>
    <t>SHELTER: Number of people in need of emergency assistance receiving appropriate NFIs though in kind distribution, vouchers or cash mechanism</t>
  </si>
  <si>
    <t>February -June Monthly Target</t>
  </si>
  <si>
    <t>Jan Target</t>
  </si>
  <si>
    <t>Feb Target</t>
  </si>
  <si>
    <t>Mar Target</t>
  </si>
  <si>
    <t>Apr Target</t>
  </si>
  <si>
    <t>NUTRITION:Number of children under Five Treated for Severe Acute Malnutrition</t>
  </si>
  <si>
    <t>Measles (1-27 week 2018)</t>
  </si>
  <si>
    <t>.</t>
  </si>
  <si>
    <t xml:space="preserve">June Target </t>
  </si>
  <si>
    <t>Internal Displacements (1 Jan -30 Jun 2018)</t>
  </si>
  <si>
    <t>AWD/cholera (1 - 27 week 2018)</t>
  </si>
  <si>
    <t>Internal Displacements (1 Jan - 30 Sep 2018)</t>
  </si>
  <si>
    <t>AWD/cholera (1-42 week 2018)</t>
  </si>
  <si>
    <t>Measles (1-41 week 2018)</t>
  </si>
  <si>
    <t>PROTECTION: Number of people reached through protection cluster services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</si>
</sst>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-* #,##0.00_-;\-* #,##0.00_-;_-* &quot;-&quot;??_-;_-@_-"/>
    <numFmt numFmtId="168" formatCode="#,##0;[Red]\(#,##0\)"/>
    <numFmt numFmtId="169" formatCode="0_);\(0\)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13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18"/>
      <name val="Calibri"/>
      <family val="2"/>
    </font>
    <font>
      <sz val="11"/>
      <color indexed="13"/>
      <name val="Calibri"/>
      <family val="2"/>
    </font>
    <font>
      <sz val="11"/>
      <color indexed="16"/>
      <name val="Calibri"/>
      <family val="2"/>
    </font>
    <font>
      <b/>
      <sz val="18"/>
      <color indexed="18"/>
      <name val="Cambria"/>
      <family val="1"/>
    </font>
    <font>
      <sz val="11"/>
      <color indexed="10"/>
      <name val="Calibri"/>
      <family val="2"/>
    </font>
    <font>
      <sz val="12"/>
      <color indexed="8"/>
      <name val="Times New Roman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indexed="9"/>
      <name val="Times New Roman"/>
      <family val="2"/>
    </font>
    <font>
      <sz val="12"/>
      <color indexed="20"/>
      <name val="Times New Roman"/>
      <family val="2"/>
    </font>
    <font>
      <b/>
      <sz val="12"/>
      <color indexed="52"/>
      <name val="Times New Roman"/>
      <family val="2"/>
    </font>
    <font>
      <b/>
      <sz val="12"/>
      <color indexed="9"/>
      <name val="Times New Roman"/>
      <family val="2"/>
    </font>
    <font>
      <i/>
      <sz val="12"/>
      <color indexed="23"/>
      <name val="Times New Roman"/>
      <family val="2"/>
    </font>
    <font>
      <sz val="12"/>
      <color indexed="17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2"/>
      <color indexed="62"/>
      <name val="Times New Roman"/>
      <family val="2"/>
    </font>
    <font>
      <sz val="12"/>
      <color indexed="52"/>
      <name val="Times New Roman"/>
      <family val="2"/>
    </font>
    <font>
      <sz val="12"/>
      <color indexed="60"/>
      <name val="Times New Roman"/>
      <family val="2"/>
    </font>
    <font>
      <b/>
      <sz val="12"/>
      <color indexed="63"/>
      <name val="Times New Roman"/>
      <family val="2"/>
    </font>
    <font>
      <b/>
      <sz val="18"/>
      <color indexed="56"/>
      <name val="Cambria"/>
      <family val="2"/>
    </font>
    <font>
      <b/>
      <sz val="12"/>
      <color indexed="8"/>
      <name val="Times New Roman"/>
      <family val="2"/>
    </font>
    <font>
      <sz val="12"/>
      <color indexed="10"/>
      <name val="Times New Roman"/>
      <family val="2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7"/>
      <color theme="1"/>
      <name val="Arial"/>
      <family val="2"/>
    </font>
    <font>
      <sz val="7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21"/>
      </patternFill>
    </fill>
    <fill>
      <patternFill patternType="solid">
        <fgColor indexed="36"/>
      </patternFill>
    </fill>
    <fill>
      <patternFill patternType="solid">
        <fgColor indexed="20"/>
      </patternFill>
    </fill>
    <fill>
      <patternFill patternType="solid">
        <fgColor indexed="49"/>
      </patternFill>
    </fill>
    <fill>
      <patternFill patternType="solid">
        <fgColor indexed="15"/>
      </patternFill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3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theme="3" tint="0.39997558519241921"/>
        <bgColor theme="4" tint="0.79998168889431442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4" tint="0.79998168889431442"/>
      </patternFill>
    </fill>
  </fills>
  <borders count="10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1"/>
      </bottom>
      <diagonal/>
    </border>
    <border>
      <left/>
      <right/>
      <top/>
      <bottom style="double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18"/>
      </top>
      <bottom style="double">
        <color indexed="18"/>
      </bottom>
      <diagonal/>
    </border>
    <border>
      <left/>
      <right/>
      <top/>
      <bottom style="medium">
        <color indexed="21"/>
      </bottom>
      <diagonal/>
    </border>
    <border>
      <left/>
      <right/>
      <top/>
      <bottom style="medium">
        <color indexed="21"/>
      </bottom>
      <diagonal/>
    </border>
    <border>
      <left/>
      <right/>
      <top/>
      <bottom style="medium">
        <color indexed="2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18"/>
      </top>
      <bottom style="double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thin">
        <color theme="1"/>
      </left>
      <right style="medium">
        <color theme="1"/>
      </right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</borders>
  <cellStyleXfs count="317">
    <xf numFmtId="0" fontId="0" fillId="0" borderId="0"/>
    <xf numFmtId="165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8" fillId="0" borderId="0"/>
    <xf numFmtId="0" fontId="9" fillId="0" borderId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11" fillId="13" borderId="0" applyNumberFormat="0" applyBorder="0" applyAlignment="0" applyProtection="0"/>
    <xf numFmtId="0" fontId="15" fillId="2" borderId="0" applyNumberFormat="0" applyBorder="0" applyAlignment="0" applyProtection="0"/>
    <xf numFmtId="0" fontId="16" fillId="2" borderId="3" applyNumberFormat="0" applyAlignment="0" applyProtection="0"/>
    <xf numFmtId="0" fontId="10" fillId="16" borderId="4" applyNumberFormat="0" applyAlignment="0" applyProtection="0"/>
    <xf numFmtId="165" fontId="2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2" fillId="2" borderId="3" applyNumberFormat="0" applyAlignment="0" applyProtection="0"/>
    <xf numFmtId="0" fontId="23" fillId="0" borderId="8" applyNumberFormat="0" applyFill="0" applyAlignment="0" applyProtection="0"/>
    <xf numFmtId="0" fontId="24" fillId="2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14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>
      <alignment vertical="top"/>
    </xf>
    <xf numFmtId="0" fontId="1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3" borderId="1" applyNumberFormat="0" applyFont="0" applyAlignment="0" applyProtection="0"/>
    <xf numFmtId="0" fontId="12" fillId="2" borderId="9" applyNumberFormat="0" applyAlignment="0" applyProtection="0"/>
    <xf numFmtId="168" fontId="13" fillId="0" borderId="2">
      <alignment horizontal="right"/>
    </xf>
    <xf numFmtId="0" fontId="13" fillId="0" borderId="2">
      <alignment horizontal="left" indent="7"/>
    </xf>
    <xf numFmtId="0" fontId="3" fillId="0" borderId="0">
      <alignment vertical="top"/>
    </xf>
    <xf numFmtId="0" fontId="25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12" fillId="0" borderId="11" applyNumberFormat="0" applyFill="0" applyAlignment="0" applyProtection="0"/>
    <xf numFmtId="0" fontId="26" fillId="0" borderId="0" applyNumberFormat="0" applyFill="0" applyBorder="0" applyAlignment="0" applyProtection="0"/>
    <xf numFmtId="164" fontId="27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" fillId="0" borderId="0">
      <alignment vertical="top"/>
    </xf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1" fillId="0" borderId="12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13" applyNumberFormat="0" applyFill="0" applyAlignment="0" applyProtection="0"/>
    <xf numFmtId="0" fontId="27" fillId="23" borderId="0" applyNumberFormat="0" applyBorder="0" applyAlignment="0" applyProtection="0"/>
    <xf numFmtId="0" fontId="30" fillId="27" borderId="0" applyNumberFormat="0" applyBorder="0" applyAlignment="0" applyProtection="0"/>
    <xf numFmtId="0" fontId="30" fillId="30" borderId="0" applyNumberFormat="0" applyBorder="0" applyAlignment="0" applyProtection="0"/>
    <xf numFmtId="0" fontId="30" fillId="32" borderId="0" applyNumberFormat="0" applyBorder="0" applyAlignment="0" applyProtection="0"/>
    <xf numFmtId="0" fontId="31" fillId="18" borderId="0" applyNumberFormat="0" applyBorder="0" applyAlignment="0" applyProtection="0"/>
    <xf numFmtId="0" fontId="32" fillId="35" borderId="3" applyNumberFormat="0" applyAlignment="0" applyProtection="0"/>
    <xf numFmtId="165" fontId="1" fillId="0" borderId="0" applyFont="0" applyFill="0" applyBorder="0" applyAlignment="0" applyProtection="0"/>
    <xf numFmtId="0" fontId="35" fillId="19" borderId="0" applyNumberFormat="0" applyBorder="0" applyAlignment="0" applyProtection="0"/>
    <xf numFmtId="9" fontId="1" fillId="0" borderId="0" applyFont="0" applyFill="0" applyBorder="0" applyAlignment="0" applyProtection="0"/>
    <xf numFmtId="0" fontId="44" fillId="0" borderId="10" applyNumberFormat="0" applyFill="0" applyAlignment="0" applyProtection="0"/>
    <xf numFmtId="0" fontId="9" fillId="0" borderId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30" fillId="25" borderId="0" applyNumberFormat="0" applyBorder="0" applyAlignment="0" applyProtection="0"/>
    <xf numFmtId="0" fontId="30" fillId="29" borderId="0" applyNumberFormat="0" applyBorder="0" applyAlignment="0" applyProtection="0"/>
    <xf numFmtId="0" fontId="30" fillId="33" borderId="0" applyNumberFormat="0" applyBorder="0" applyAlignment="0" applyProtection="0"/>
    <xf numFmtId="0" fontId="30" fillId="28" borderId="0" applyNumberFormat="0" applyBorder="0" applyAlignment="0" applyProtection="0"/>
    <xf numFmtId="0" fontId="30" fillId="34" borderId="0" applyNumberFormat="0" applyBorder="0" applyAlignment="0" applyProtection="0"/>
    <xf numFmtId="0" fontId="34" fillId="0" borderId="0" applyNumberFormat="0" applyFill="0" applyBorder="0" applyAlignment="0" applyProtection="0"/>
    <xf numFmtId="0" fontId="37" fillId="0" borderId="6" applyNumberFormat="0" applyFill="0" applyAlignment="0" applyProtection="0"/>
    <xf numFmtId="0" fontId="38" fillId="0" borderId="17" applyNumberFormat="0" applyFill="0" applyAlignment="0" applyProtection="0"/>
    <xf numFmtId="0" fontId="41" fillId="37" borderId="0" applyNumberFormat="0" applyBorder="0" applyAlignment="0" applyProtection="0"/>
    <xf numFmtId="0" fontId="1" fillId="0" borderId="0"/>
    <xf numFmtId="0" fontId="2" fillId="38" borderId="1" applyNumberFormat="0" applyAlignment="0" applyProtection="0"/>
    <xf numFmtId="0" fontId="42" fillId="35" borderId="19" applyNumberFormat="0" applyAlignment="0" applyProtection="0"/>
    <xf numFmtId="0" fontId="43" fillId="0" borderId="0" applyNumberFormat="0" applyFill="0" applyBorder="0" applyAlignment="0" applyProtection="0"/>
    <xf numFmtId="0" fontId="21" fillId="0" borderId="14" applyNumberFormat="0" applyFill="0" applyAlignment="0" applyProtection="0"/>
    <xf numFmtId="0" fontId="27" fillId="0" borderId="0"/>
    <xf numFmtId="0" fontId="27" fillId="23" borderId="0" applyNumberFormat="0" applyBorder="0" applyAlignment="0" applyProtection="0"/>
    <xf numFmtId="0" fontId="27" fillId="17" borderId="0" applyNumberFormat="0" applyBorder="0" applyAlignment="0" applyProtection="0"/>
    <xf numFmtId="0" fontId="27" fillId="20" borderId="0" applyNumberFormat="0" applyBorder="0" applyAlignment="0" applyProtection="0"/>
    <xf numFmtId="0" fontId="27" fillId="22" borderId="0" applyNumberFormat="0" applyBorder="0" applyAlignment="0" applyProtection="0"/>
    <xf numFmtId="0" fontId="27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8" borderId="0" applyNumberFormat="0" applyBorder="0" applyAlignment="0" applyProtection="0"/>
    <xf numFmtId="0" fontId="30" fillId="31" borderId="0" applyNumberFormat="0" applyBorder="0" applyAlignment="0" applyProtection="0"/>
    <xf numFmtId="0" fontId="30" fillId="29" borderId="0" applyNumberFormat="0" applyBorder="0" applyAlignment="0" applyProtection="0"/>
    <xf numFmtId="0" fontId="33" fillId="36" borderId="15" applyNumberFormat="0" applyAlignment="0" applyProtection="0"/>
    <xf numFmtId="165" fontId="9" fillId="0" borderId="0" applyFont="0" applyFill="0" applyBorder="0" applyAlignment="0" applyProtection="0"/>
    <xf numFmtId="0" fontId="36" fillId="0" borderId="16" applyNumberFormat="0" applyFill="0" applyAlignment="0" applyProtection="0"/>
    <xf numFmtId="0" fontId="38" fillId="0" borderId="0" applyNumberFormat="0" applyFill="0" applyBorder="0" applyAlignment="0" applyProtection="0"/>
    <xf numFmtId="0" fontId="39" fillId="22" borderId="3" applyNumberFormat="0" applyAlignment="0" applyProtection="0"/>
    <xf numFmtId="0" fontId="40" fillId="0" borderId="18" applyNumberFormat="0" applyFill="0" applyAlignment="0" applyProtection="0"/>
    <xf numFmtId="0" fontId="9" fillId="0" borderId="0"/>
    <xf numFmtId="0" fontId="45" fillId="0" borderId="0" applyNumberFormat="0" applyFill="0" applyBorder="0" applyAlignment="0" applyProtection="0"/>
    <xf numFmtId="0" fontId="27" fillId="20" borderId="0" applyNumberFormat="0" applyBorder="0" applyAlignment="0" applyProtection="0"/>
    <xf numFmtId="3" fontId="2" fillId="0" borderId="0" applyFont="0" applyFill="0" applyBorder="0" applyAlignment="0" applyProtection="0"/>
    <xf numFmtId="3" fontId="2" fillId="0" borderId="0">
      <alignment horizontal="center" vertical="center"/>
    </xf>
    <xf numFmtId="3" fontId="2" fillId="0" borderId="0">
      <alignment horizontal="center" vertical="center"/>
    </xf>
    <xf numFmtId="0" fontId="1" fillId="0" borderId="0"/>
    <xf numFmtId="3" fontId="2" fillId="0" borderId="0">
      <alignment horizontal="center" vertical="center"/>
    </xf>
    <xf numFmtId="3" fontId="2" fillId="0" borderId="0">
      <alignment horizontal="center" vertical="center"/>
    </xf>
    <xf numFmtId="3" fontId="2" fillId="0" borderId="0">
      <alignment horizontal="center" vertical="center"/>
    </xf>
    <xf numFmtId="3" fontId="2" fillId="0" borderId="0">
      <alignment horizontal="center" vertical="center"/>
    </xf>
    <xf numFmtId="3" fontId="2" fillId="0" borderId="0">
      <alignment horizontal="center" vertical="center"/>
    </xf>
    <xf numFmtId="3" fontId="2" fillId="0" borderId="0">
      <alignment horizontal="center" vertical="center"/>
    </xf>
    <xf numFmtId="3" fontId="2" fillId="0" borderId="0">
      <alignment horizontal="center" vertical="center"/>
    </xf>
    <xf numFmtId="0" fontId="47" fillId="0" borderId="0"/>
    <xf numFmtId="0" fontId="2" fillId="0" borderId="0"/>
    <xf numFmtId="0" fontId="16" fillId="2" borderId="22" applyNumberFormat="0" applyAlignment="0" applyProtection="0"/>
    <xf numFmtId="0" fontId="22" fillId="2" borderId="22" applyNumberFormat="0" applyAlignment="0" applyProtection="0"/>
    <xf numFmtId="0" fontId="2" fillId="3" borderId="20" applyNumberFormat="0" applyFont="0" applyAlignment="0" applyProtection="0"/>
    <xf numFmtId="0" fontId="12" fillId="2" borderId="23" applyNumberFormat="0" applyAlignment="0" applyProtection="0"/>
    <xf numFmtId="168" fontId="13" fillId="0" borderId="21">
      <alignment horizontal="right"/>
    </xf>
    <xf numFmtId="0" fontId="13" fillId="0" borderId="21">
      <alignment horizontal="left" indent="7"/>
    </xf>
    <xf numFmtId="0" fontId="12" fillId="0" borderId="24" applyNumberFormat="0" applyFill="0" applyAlignment="0" applyProtection="0"/>
    <xf numFmtId="0" fontId="12" fillId="0" borderId="25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32" fillId="35" borderId="22" applyNumberFormat="0" applyAlignment="0" applyProtection="0"/>
    <xf numFmtId="0" fontId="44" fillId="0" borderId="24" applyNumberFormat="0" applyFill="0" applyAlignment="0" applyProtection="0"/>
    <xf numFmtId="0" fontId="2" fillId="38" borderId="20" applyNumberFormat="0" applyAlignment="0" applyProtection="0"/>
    <xf numFmtId="0" fontId="42" fillId="35" borderId="26" applyNumberFormat="0" applyAlignment="0" applyProtection="0"/>
    <xf numFmtId="0" fontId="39" fillId="22" borderId="22" applyNumberFormat="0" applyAlignment="0" applyProtection="0"/>
    <xf numFmtId="0" fontId="48" fillId="0" borderId="0"/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165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1" fillId="0" borderId="0"/>
    <xf numFmtId="0" fontId="2" fillId="0" borderId="0">
      <alignment vertical="top"/>
    </xf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>
      <alignment vertical="top"/>
    </xf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2" fillId="0" borderId="0"/>
    <xf numFmtId="0" fontId="56" fillId="0" borderId="0"/>
    <xf numFmtId="0" fontId="38" fillId="0" borderId="27" applyNumberFormat="0" applyFill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2">
    <xf numFmtId="0" fontId="0" fillId="0" borderId="0" xfId="0"/>
    <xf numFmtId="0" fontId="4" fillId="0" borderId="0" xfId="0" applyFont="1"/>
    <xf numFmtId="3" fontId="4" fillId="0" borderId="0" xfId="0" applyNumberFormat="1" applyFont="1"/>
    <xf numFmtId="0" fontId="4" fillId="0" borderId="0" xfId="0" applyFont="1" applyFill="1"/>
    <xf numFmtId="0" fontId="4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46" fillId="0" borderId="0" xfId="0" applyFont="1"/>
    <xf numFmtId="3" fontId="4" fillId="0" borderId="0" xfId="0" applyNumberFormat="1" applyFont="1" applyFill="1"/>
    <xf numFmtId="1" fontId="0" fillId="0" borderId="0" xfId="0" applyNumberFormat="1"/>
    <xf numFmtId="0" fontId="58" fillId="0" borderId="0" xfId="0" applyFont="1" applyAlignment="1">
      <alignment horizontal="right" wrapText="1"/>
    </xf>
    <xf numFmtId="0" fontId="58" fillId="0" borderId="0" xfId="0" applyFont="1" applyAlignment="1">
      <alignment wrapText="1"/>
    </xf>
    <xf numFmtId="0" fontId="58" fillId="0" borderId="0" xfId="0" applyFont="1" applyAlignment="1">
      <alignment horizontal="center" wrapText="1"/>
    </xf>
    <xf numFmtId="14" fontId="59" fillId="47" borderId="0" xfId="0" applyNumberFormat="1" applyFont="1" applyFill="1" applyAlignment="1">
      <alignment horizontal="right" wrapText="1"/>
    </xf>
    <xf numFmtId="0" fontId="58" fillId="47" borderId="0" xfId="0" applyFont="1" applyFill="1" applyAlignment="1">
      <alignment wrapText="1"/>
    </xf>
    <xf numFmtId="0" fontId="59" fillId="47" borderId="0" xfId="0" applyFont="1" applyFill="1" applyAlignment="1">
      <alignment horizontal="right" wrapText="1"/>
    </xf>
    <xf numFmtId="2" fontId="58" fillId="0" borderId="0" xfId="0" applyNumberFormat="1" applyFont="1" applyAlignment="1">
      <alignment horizontal="right" wrapText="1"/>
    </xf>
    <xf numFmtId="37" fontId="7" fillId="48" borderId="21" xfId="3" applyNumberFormat="1" applyFont="1" applyFill="1" applyBorder="1" applyAlignment="1">
      <alignment horizontal="right" vertical="center" wrapText="1"/>
    </xf>
    <xf numFmtId="3" fontId="7" fillId="48" borderId="21" xfId="3" applyNumberFormat="1" applyFont="1" applyFill="1" applyBorder="1" applyAlignment="1">
      <alignment horizontal="right" vertical="center" wrapText="1"/>
    </xf>
    <xf numFmtId="3" fontId="7" fillId="48" borderId="21" xfId="3" applyNumberFormat="1" applyFont="1" applyFill="1" applyBorder="1" applyAlignment="1">
      <alignment horizontal="center" vertical="center" wrapText="1"/>
    </xf>
    <xf numFmtId="37" fontId="7" fillId="48" borderId="21" xfId="315" applyNumberFormat="1" applyFont="1" applyFill="1" applyBorder="1" applyAlignment="1">
      <alignment horizontal="right" vertical="center" wrapText="1"/>
    </xf>
    <xf numFmtId="37" fontId="7" fillId="46" borderId="21" xfId="3" applyNumberFormat="1" applyFont="1" applyFill="1" applyBorder="1" applyAlignment="1">
      <alignment horizontal="right" vertical="center" wrapText="1"/>
    </xf>
    <xf numFmtId="3" fontId="7" fillId="46" borderId="21" xfId="3" applyNumberFormat="1" applyFont="1" applyFill="1" applyBorder="1" applyAlignment="1">
      <alignment horizontal="right" vertical="center" wrapText="1"/>
    </xf>
    <xf numFmtId="3" fontId="7" fillId="46" borderId="21" xfId="3" applyNumberFormat="1" applyFont="1" applyFill="1" applyBorder="1" applyAlignment="1">
      <alignment horizontal="center" vertical="center" wrapText="1"/>
    </xf>
    <xf numFmtId="37" fontId="7" fillId="46" borderId="21" xfId="315" applyNumberFormat="1" applyFont="1" applyFill="1" applyBorder="1" applyAlignment="1">
      <alignment horizontal="right" vertical="center" wrapText="1"/>
    </xf>
    <xf numFmtId="0" fontId="4" fillId="46" borderId="21" xfId="0" applyFont="1" applyFill="1" applyBorder="1"/>
    <xf numFmtId="169" fontId="7" fillId="46" borderId="21" xfId="1" applyNumberFormat="1" applyFont="1" applyFill="1" applyBorder="1" applyAlignment="1">
      <alignment horizontal="right" vertical="center" wrapText="1"/>
    </xf>
    <xf numFmtId="169" fontId="7" fillId="46" borderId="21" xfId="3" applyNumberFormat="1" applyFont="1" applyFill="1" applyBorder="1" applyAlignment="1">
      <alignment horizontal="right" vertical="center" wrapText="1"/>
    </xf>
    <xf numFmtId="166" fontId="7" fillId="46" borderId="21" xfId="3" applyNumberFormat="1" applyFont="1" applyFill="1" applyBorder="1" applyAlignment="1">
      <alignment horizontal="right" vertical="center" wrapText="1"/>
    </xf>
    <xf numFmtId="169" fontId="7" fillId="48" borderId="21" xfId="1" applyNumberFormat="1" applyFont="1" applyFill="1" applyBorder="1" applyAlignment="1">
      <alignment horizontal="right" vertical="center" wrapText="1"/>
    </xf>
    <xf numFmtId="0" fontId="54" fillId="39" borderId="30" xfId="0" applyFont="1" applyFill="1" applyBorder="1" applyAlignment="1">
      <alignment horizontal="center" vertical="center"/>
    </xf>
    <xf numFmtId="165" fontId="7" fillId="48" borderId="32" xfId="3" applyNumberFormat="1" applyFont="1" applyFill="1" applyBorder="1" applyAlignment="1">
      <alignment horizontal="left" vertical="center" wrapText="1"/>
    </xf>
    <xf numFmtId="165" fontId="7" fillId="46" borderId="32" xfId="3" applyNumberFormat="1" applyFont="1" applyFill="1" applyBorder="1" applyAlignment="1">
      <alignment horizontal="left" vertical="center" wrapText="1"/>
    </xf>
    <xf numFmtId="165" fontId="7" fillId="48" borderId="32" xfId="3" applyNumberFormat="1" applyFont="1" applyFill="1" applyBorder="1" applyAlignment="1">
      <alignment vertical="center" wrapText="1"/>
    </xf>
    <xf numFmtId="165" fontId="7" fillId="46" borderId="32" xfId="3" applyNumberFormat="1" applyFont="1" applyFill="1" applyBorder="1" applyAlignment="1">
      <alignment vertical="center" wrapText="1"/>
    </xf>
    <xf numFmtId="37" fontId="5" fillId="46" borderId="34" xfId="0" applyNumberFormat="1" applyFont="1" applyFill="1" applyBorder="1" applyAlignment="1">
      <alignment horizontal="right"/>
    </xf>
    <xf numFmtId="0" fontId="5" fillId="46" borderId="33" xfId="0" applyFont="1" applyFill="1" applyBorder="1" applyAlignment="1">
      <alignment horizontal="right"/>
    </xf>
    <xf numFmtId="37" fontId="7" fillId="42" borderId="28" xfId="3" applyNumberFormat="1" applyFont="1" applyFill="1" applyBorder="1" applyAlignment="1">
      <alignment horizontal="right" vertical="center" wrapText="1"/>
    </xf>
    <xf numFmtId="37" fontId="7" fillId="41" borderId="28" xfId="3" applyNumberFormat="1" applyFont="1" applyFill="1" applyBorder="1" applyAlignment="1">
      <alignment horizontal="right" vertical="center" wrapText="1"/>
    </xf>
    <xf numFmtId="37" fontId="55" fillId="44" borderId="28" xfId="3" applyNumberFormat="1" applyFont="1" applyFill="1" applyBorder="1" applyAlignment="1">
      <alignment horizontal="right" vertical="center" wrapText="1"/>
    </xf>
    <xf numFmtId="37" fontId="7" fillId="40" borderId="28" xfId="3" applyNumberFormat="1" applyFont="1" applyFill="1" applyBorder="1" applyAlignment="1">
      <alignment horizontal="right" vertical="center" wrapText="1"/>
    </xf>
    <xf numFmtId="37" fontId="55" fillId="39" borderId="28" xfId="3" applyNumberFormat="1" applyFont="1" applyFill="1" applyBorder="1" applyAlignment="1">
      <alignment horizontal="right" vertical="center" wrapText="1"/>
    </xf>
    <xf numFmtId="37" fontId="7" fillId="43" borderId="28" xfId="3" applyNumberFormat="1" applyFont="1" applyFill="1" applyBorder="1" applyAlignment="1">
      <alignment horizontal="right" vertical="center" wrapText="1"/>
    </xf>
    <xf numFmtId="37" fontId="53" fillId="45" borderId="28" xfId="1" applyNumberFormat="1" applyFont="1" applyFill="1" applyBorder="1" applyAlignment="1">
      <alignment horizontal="right"/>
    </xf>
    <xf numFmtId="37" fontId="7" fillId="42" borderId="39" xfId="3" applyNumberFormat="1" applyFont="1" applyFill="1" applyBorder="1" applyAlignment="1">
      <alignment horizontal="right" vertical="center" wrapText="1"/>
    </xf>
    <xf numFmtId="37" fontId="7" fillId="41" borderId="39" xfId="3" applyNumberFormat="1" applyFont="1" applyFill="1" applyBorder="1" applyAlignment="1">
      <alignment horizontal="right" vertical="center" wrapText="1"/>
    </xf>
    <xf numFmtId="37" fontId="55" fillId="44" borderId="39" xfId="3" applyNumberFormat="1" applyFont="1" applyFill="1" applyBorder="1" applyAlignment="1">
      <alignment horizontal="right" vertical="center" wrapText="1"/>
    </xf>
    <xf numFmtId="37" fontId="7" fillId="40" borderId="39" xfId="3" applyNumberFormat="1" applyFont="1" applyFill="1" applyBorder="1" applyAlignment="1">
      <alignment horizontal="right" vertical="center" wrapText="1"/>
    </xf>
    <xf numFmtId="37" fontId="55" fillId="39" borderId="39" xfId="3" applyNumberFormat="1" applyFont="1" applyFill="1" applyBorder="1" applyAlignment="1">
      <alignment horizontal="right" vertical="center" wrapText="1"/>
    </xf>
    <xf numFmtId="37" fontId="7" fillId="43" borderId="39" xfId="3" applyNumberFormat="1" applyFont="1" applyFill="1" applyBorder="1" applyAlignment="1">
      <alignment horizontal="right" vertical="center" wrapText="1"/>
    </xf>
    <xf numFmtId="37" fontId="53" fillId="45" borderId="40" xfId="1" applyNumberFormat="1" applyFont="1" applyFill="1" applyBorder="1" applyAlignment="1">
      <alignment horizontal="right"/>
    </xf>
    <xf numFmtId="37" fontId="53" fillId="45" borderId="41" xfId="1" applyNumberFormat="1" applyFont="1" applyFill="1" applyBorder="1" applyAlignment="1">
      <alignment horizontal="right"/>
    </xf>
    <xf numFmtId="37" fontId="7" fillId="42" borderId="29" xfId="3" applyNumberFormat="1" applyFont="1" applyFill="1" applyBorder="1" applyAlignment="1">
      <alignment horizontal="right" vertical="center" wrapText="1"/>
    </xf>
    <xf numFmtId="37" fontId="7" fillId="41" borderId="29" xfId="3" applyNumberFormat="1" applyFont="1" applyFill="1" applyBorder="1" applyAlignment="1">
      <alignment horizontal="right" vertical="center" wrapText="1"/>
    </xf>
    <xf numFmtId="37" fontId="55" fillId="44" borderId="29" xfId="3" applyNumberFormat="1" applyFont="1" applyFill="1" applyBorder="1" applyAlignment="1">
      <alignment horizontal="right" vertical="center" wrapText="1"/>
    </xf>
    <xf numFmtId="37" fontId="7" fillId="40" borderId="29" xfId="3" applyNumberFormat="1" applyFont="1" applyFill="1" applyBorder="1" applyAlignment="1">
      <alignment horizontal="right" vertical="center" wrapText="1"/>
    </xf>
    <xf numFmtId="37" fontId="55" fillId="39" borderId="29" xfId="3" applyNumberFormat="1" applyFont="1" applyFill="1" applyBorder="1" applyAlignment="1">
      <alignment horizontal="right" vertical="center" wrapText="1"/>
    </xf>
    <xf numFmtId="37" fontId="7" fillId="43" borderId="29" xfId="3" applyNumberFormat="1" applyFont="1" applyFill="1" applyBorder="1" applyAlignment="1">
      <alignment horizontal="right" vertical="center" wrapText="1"/>
    </xf>
    <xf numFmtId="0" fontId="5" fillId="39" borderId="28" xfId="0" applyFont="1" applyFill="1" applyBorder="1"/>
    <xf numFmtId="37" fontId="7" fillId="42" borderId="28" xfId="3" applyNumberFormat="1" applyFont="1" applyFill="1" applyBorder="1" applyAlignment="1">
      <alignment horizontal="left" vertical="center" wrapText="1"/>
    </xf>
    <xf numFmtId="165" fontId="7" fillId="42" borderId="28" xfId="3" applyNumberFormat="1" applyFont="1" applyFill="1" applyBorder="1" applyAlignment="1">
      <alignment horizontal="left" vertical="center" wrapText="1"/>
    </xf>
    <xf numFmtId="37" fontId="7" fillId="41" borderId="28" xfId="3" applyNumberFormat="1" applyFont="1" applyFill="1" applyBorder="1" applyAlignment="1">
      <alignment horizontal="left" vertical="center" wrapText="1"/>
    </xf>
    <xf numFmtId="165" fontId="7" fillId="41" borderId="28" xfId="3" applyNumberFormat="1" applyFont="1" applyFill="1" applyBorder="1" applyAlignment="1">
      <alignment horizontal="left" vertical="center" wrapText="1"/>
    </xf>
    <xf numFmtId="165" fontId="7" fillId="42" borderId="28" xfId="3" applyNumberFormat="1" applyFont="1" applyFill="1" applyBorder="1" applyAlignment="1">
      <alignment vertical="center" wrapText="1"/>
    </xf>
    <xf numFmtId="37" fontId="7" fillId="40" borderId="28" xfId="3" applyNumberFormat="1" applyFont="1" applyFill="1" applyBorder="1" applyAlignment="1">
      <alignment horizontal="left" vertical="center" wrapText="1"/>
    </xf>
    <xf numFmtId="165" fontId="7" fillId="40" borderId="28" xfId="3" applyNumberFormat="1" applyFont="1" applyFill="1" applyBorder="1" applyAlignment="1">
      <alignment vertical="center" wrapText="1"/>
    </xf>
    <xf numFmtId="37" fontId="7" fillId="43" borderId="28" xfId="3" applyNumberFormat="1" applyFont="1" applyFill="1" applyBorder="1" applyAlignment="1">
      <alignment horizontal="left" vertical="center" wrapText="1"/>
    </xf>
    <xf numFmtId="165" fontId="7" fillId="43" borderId="28" xfId="3" applyNumberFormat="1" applyFont="1" applyFill="1" applyBorder="1" applyAlignment="1">
      <alignment vertical="center" wrapText="1"/>
    </xf>
    <xf numFmtId="165" fontId="7" fillId="43" borderId="28" xfId="3" applyNumberFormat="1" applyFont="1" applyFill="1" applyBorder="1" applyAlignment="1">
      <alignment horizontal="left" vertical="center" wrapText="1"/>
    </xf>
    <xf numFmtId="165" fontId="7" fillId="40" borderId="28" xfId="3" applyNumberFormat="1" applyFont="1" applyFill="1" applyBorder="1" applyAlignment="1">
      <alignment horizontal="left" vertical="center" wrapText="1"/>
    </xf>
    <xf numFmtId="37" fontId="53" fillId="45" borderId="29" xfId="1" applyNumberFormat="1" applyFont="1" applyFill="1" applyBorder="1" applyAlignment="1">
      <alignment horizontal="right"/>
    </xf>
    <xf numFmtId="3" fontId="7" fillId="46" borderId="21" xfId="0" applyNumberFormat="1" applyFont="1" applyFill="1" applyBorder="1" applyAlignment="1">
      <alignment horizontal="center" vertical="top" wrapText="1"/>
    </xf>
    <xf numFmtId="37" fontId="5" fillId="46" borderId="34" xfId="0" applyNumberFormat="1" applyFont="1" applyFill="1" applyBorder="1" applyAlignment="1">
      <alignment horizontal="center"/>
    </xf>
    <xf numFmtId="3" fontId="7" fillId="48" borderId="43" xfId="3" applyNumberFormat="1" applyFont="1" applyFill="1" applyBorder="1" applyAlignment="1">
      <alignment horizontal="right" vertical="center" wrapText="1"/>
    </xf>
    <xf numFmtId="3" fontId="7" fillId="46" borderId="43" xfId="3" applyNumberFormat="1" applyFont="1" applyFill="1" applyBorder="1" applyAlignment="1">
      <alignment horizontal="right" vertical="center" wrapText="1"/>
    </xf>
    <xf numFmtId="37" fontId="7" fillId="48" borderId="43" xfId="3" applyNumberFormat="1" applyFont="1" applyFill="1" applyBorder="1" applyAlignment="1">
      <alignment horizontal="right" vertical="center" wrapText="1"/>
    </xf>
    <xf numFmtId="37" fontId="7" fillId="48" borderId="49" xfId="3" applyNumberFormat="1" applyFont="1" applyFill="1" applyBorder="1" applyAlignment="1">
      <alignment horizontal="right" vertical="center" wrapText="1"/>
    </xf>
    <xf numFmtId="37" fontId="7" fillId="48" borderId="50" xfId="3" applyNumberFormat="1" applyFont="1" applyFill="1" applyBorder="1" applyAlignment="1">
      <alignment horizontal="right" vertical="center" wrapText="1"/>
    </xf>
    <xf numFmtId="37" fontId="7" fillId="46" borderId="49" xfId="3" applyNumberFormat="1" applyFont="1" applyFill="1" applyBorder="1" applyAlignment="1">
      <alignment horizontal="right" vertical="center" wrapText="1"/>
    </xf>
    <xf numFmtId="37" fontId="7" fillId="46" borderId="50" xfId="3" applyNumberFormat="1" applyFont="1" applyFill="1" applyBorder="1" applyAlignment="1">
      <alignment horizontal="right" vertical="center" wrapText="1"/>
    </xf>
    <xf numFmtId="37" fontId="5" fillId="46" borderId="51" xfId="0" applyNumberFormat="1" applyFont="1" applyFill="1" applyBorder="1" applyAlignment="1">
      <alignment horizontal="right"/>
    </xf>
    <xf numFmtId="37" fontId="5" fillId="46" borderId="52" xfId="0" applyNumberFormat="1" applyFont="1" applyFill="1" applyBorder="1" applyAlignment="1">
      <alignment horizontal="right"/>
    </xf>
    <xf numFmtId="37" fontId="5" fillId="46" borderId="53" xfId="0" applyNumberFormat="1" applyFont="1" applyFill="1" applyBorder="1" applyAlignment="1">
      <alignment horizontal="right"/>
    </xf>
    <xf numFmtId="37" fontId="5" fillId="46" borderId="54" xfId="0" applyNumberFormat="1" applyFont="1" applyFill="1" applyBorder="1" applyAlignment="1">
      <alignment horizontal="right"/>
    </xf>
    <xf numFmtId="3" fontId="7" fillId="46" borderId="43" xfId="3" applyNumberFormat="1" applyFont="1" applyFill="1" applyBorder="1" applyAlignment="1">
      <alignment horizontal="center" wrapText="1"/>
    </xf>
    <xf numFmtId="37" fontId="5" fillId="46" borderId="44" xfId="0" applyNumberFormat="1" applyFont="1" applyFill="1" applyBorder="1" applyAlignment="1">
      <alignment horizontal="center"/>
    </xf>
    <xf numFmtId="3" fontId="7" fillId="46" borderId="49" xfId="1" applyNumberFormat="1" applyFont="1" applyFill="1" applyBorder="1" applyAlignment="1">
      <alignment horizontal="right" vertical="center" wrapText="1"/>
    </xf>
    <xf numFmtId="37" fontId="7" fillId="48" borderId="56" xfId="3" applyNumberFormat="1" applyFont="1" applyFill="1" applyBorder="1" applyAlignment="1">
      <alignment horizontal="right" vertical="center" wrapText="1"/>
    </xf>
    <xf numFmtId="37" fontId="5" fillId="46" borderId="57" xfId="0" applyNumberFormat="1" applyFont="1" applyFill="1" applyBorder="1" applyAlignment="1">
      <alignment horizontal="right"/>
    </xf>
    <xf numFmtId="169" fontId="7" fillId="48" borderId="49" xfId="3" applyNumberFormat="1" applyFont="1" applyFill="1" applyBorder="1" applyAlignment="1">
      <alignment horizontal="right" vertical="center" wrapText="1"/>
    </xf>
    <xf numFmtId="169" fontId="7" fillId="46" borderId="49" xfId="3" applyNumberFormat="1" applyFont="1" applyFill="1" applyBorder="1" applyAlignment="1">
      <alignment horizontal="right" vertical="center" wrapText="1"/>
    </xf>
    <xf numFmtId="3" fontId="7" fillId="48" borderId="50" xfId="3" applyNumberFormat="1" applyFont="1" applyFill="1" applyBorder="1" applyAlignment="1">
      <alignment horizontal="right" vertical="center" wrapText="1"/>
    </xf>
    <xf numFmtId="3" fontId="7" fillId="46" borderId="50" xfId="3" applyNumberFormat="1" applyFont="1" applyFill="1" applyBorder="1" applyAlignment="1">
      <alignment horizontal="right" vertical="center" wrapText="1"/>
    </xf>
    <xf numFmtId="166" fontId="7" fillId="46" borderId="49" xfId="3" applyNumberFormat="1" applyFont="1" applyFill="1" applyBorder="1" applyAlignment="1">
      <alignment horizontal="right" vertical="center" wrapText="1"/>
    </xf>
    <xf numFmtId="37" fontId="53" fillId="45" borderId="65" xfId="1" applyNumberFormat="1" applyFont="1" applyFill="1" applyBorder="1" applyAlignment="1">
      <alignment horizontal="right"/>
    </xf>
    <xf numFmtId="37" fontId="7" fillId="42" borderId="21" xfId="3" applyNumberFormat="1" applyFont="1" applyFill="1" applyBorder="1" applyAlignment="1">
      <alignment horizontal="right" vertical="center" wrapText="1"/>
    </xf>
    <xf numFmtId="37" fontId="7" fillId="41" borderId="21" xfId="3" applyNumberFormat="1" applyFont="1" applyFill="1" applyBorder="1" applyAlignment="1">
      <alignment horizontal="right" vertical="center" wrapText="1"/>
    </xf>
    <xf numFmtId="37" fontId="55" fillId="44" borderId="21" xfId="3" applyNumberFormat="1" applyFont="1" applyFill="1" applyBorder="1" applyAlignment="1">
      <alignment horizontal="right" vertical="center" wrapText="1"/>
    </xf>
    <xf numFmtId="37" fontId="7" fillId="40" borderId="21" xfId="3" applyNumberFormat="1" applyFont="1" applyFill="1" applyBorder="1" applyAlignment="1">
      <alignment horizontal="right" vertical="center" wrapText="1"/>
    </xf>
    <xf numFmtId="37" fontId="55" fillId="39" borderId="21" xfId="3" applyNumberFormat="1" applyFont="1" applyFill="1" applyBorder="1" applyAlignment="1">
      <alignment horizontal="right" vertical="center" wrapText="1"/>
    </xf>
    <xf numFmtId="37" fontId="7" fillId="43" borderId="21" xfId="3" applyNumberFormat="1" applyFont="1" applyFill="1" applyBorder="1" applyAlignment="1">
      <alignment horizontal="right" vertical="center" wrapText="1"/>
    </xf>
    <xf numFmtId="37" fontId="53" fillId="45" borderId="21" xfId="1" applyNumberFormat="1" applyFont="1" applyFill="1" applyBorder="1" applyAlignment="1">
      <alignment horizontal="right"/>
    </xf>
    <xf numFmtId="37" fontId="7" fillId="42" borderId="66" xfId="3" applyNumberFormat="1" applyFont="1" applyFill="1" applyBorder="1" applyAlignment="1">
      <alignment horizontal="right" vertical="center" wrapText="1"/>
    </xf>
    <xf numFmtId="37" fontId="7" fillId="42" borderId="67" xfId="3" applyNumberFormat="1" applyFont="1" applyFill="1" applyBorder="1" applyAlignment="1">
      <alignment horizontal="right" vertical="center" wrapText="1"/>
    </xf>
    <xf numFmtId="37" fontId="7" fillId="42" borderId="68" xfId="3" applyNumberFormat="1" applyFont="1" applyFill="1" applyBorder="1" applyAlignment="1">
      <alignment horizontal="right" vertical="center" wrapText="1"/>
    </xf>
    <xf numFmtId="37" fontId="7" fillId="41" borderId="68" xfId="3" applyNumberFormat="1" applyFont="1" applyFill="1" applyBorder="1" applyAlignment="1">
      <alignment horizontal="right" vertical="center" wrapText="1"/>
    </xf>
    <xf numFmtId="37" fontId="55" fillId="44" borderId="68" xfId="3" applyNumberFormat="1" applyFont="1" applyFill="1" applyBorder="1" applyAlignment="1">
      <alignment horizontal="right" vertical="center" wrapText="1"/>
    </xf>
    <xf numFmtId="37" fontId="7" fillId="40" borderId="68" xfId="3" applyNumberFormat="1" applyFont="1" applyFill="1" applyBorder="1" applyAlignment="1">
      <alignment horizontal="right" vertical="center" wrapText="1"/>
    </xf>
    <xf numFmtId="37" fontId="55" fillId="39" borderId="68" xfId="3" applyNumberFormat="1" applyFont="1" applyFill="1" applyBorder="1" applyAlignment="1">
      <alignment horizontal="right" vertical="center" wrapText="1"/>
    </xf>
    <xf numFmtId="37" fontId="7" fillId="43" borderId="68" xfId="3" applyNumberFormat="1" applyFont="1" applyFill="1" applyBorder="1" applyAlignment="1">
      <alignment horizontal="right" vertical="center" wrapText="1"/>
    </xf>
    <xf numFmtId="37" fontId="53" fillId="45" borderId="69" xfId="1" applyNumberFormat="1" applyFont="1" applyFill="1" applyBorder="1" applyAlignment="1">
      <alignment horizontal="right"/>
    </xf>
    <xf numFmtId="3" fontId="7" fillId="48" borderId="43" xfId="3" applyNumberFormat="1" applyFont="1" applyFill="1" applyBorder="1" applyAlignment="1">
      <alignment horizontal="center" vertical="center" wrapText="1"/>
    </xf>
    <xf numFmtId="3" fontId="7" fillId="46" borderId="43" xfId="3" applyNumberFormat="1" applyFont="1" applyFill="1" applyBorder="1" applyAlignment="1">
      <alignment horizontal="center" vertical="center" wrapText="1"/>
    </xf>
    <xf numFmtId="3" fontId="7" fillId="48" borderId="50" xfId="3" applyNumberFormat="1" applyFont="1" applyFill="1" applyBorder="1" applyAlignment="1">
      <alignment horizontal="center" vertical="center" wrapText="1"/>
    </xf>
    <xf numFmtId="3" fontId="7" fillId="46" borderId="50" xfId="3" applyNumberFormat="1" applyFont="1" applyFill="1" applyBorder="1" applyAlignment="1">
      <alignment horizontal="center" vertical="center" wrapText="1"/>
    </xf>
    <xf numFmtId="166" fontId="7" fillId="46" borderId="50" xfId="3" applyNumberFormat="1" applyFont="1" applyFill="1" applyBorder="1" applyAlignment="1">
      <alignment horizontal="right" vertical="center" wrapText="1"/>
    </xf>
    <xf numFmtId="37" fontId="7" fillId="48" borderId="50" xfId="315" applyNumberFormat="1" applyFont="1" applyFill="1" applyBorder="1" applyAlignment="1">
      <alignment horizontal="right" vertical="center" wrapText="1"/>
    </xf>
    <xf numFmtId="37" fontId="7" fillId="46" borderId="50" xfId="315" applyNumberFormat="1" applyFont="1" applyFill="1" applyBorder="1" applyAlignment="1">
      <alignment horizontal="right" vertical="center" wrapText="1"/>
    </xf>
    <xf numFmtId="37" fontId="7" fillId="48" borderId="43" xfId="315" applyNumberFormat="1" applyFont="1" applyFill="1" applyBorder="1" applyAlignment="1">
      <alignment horizontal="right" vertical="center" wrapText="1"/>
    </xf>
    <xf numFmtId="37" fontId="7" fillId="46" borderId="43" xfId="315" applyNumberFormat="1" applyFont="1" applyFill="1" applyBorder="1" applyAlignment="1">
      <alignment horizontal="right" vertical="center" wrapText="1"/>
    </xf>
    <xf numFmtId="0" fontId="4" fillId="46" borderId="50" xfId="0" applyFont="1" applyFill="1" applyBorder="1"/>
    <xf numFmtId="37" fontId="7" fillId="42" borderId="71" xfId="3" applyNumberFormat="1" applyFont="1" applyFill="1" applyBorder="1" applyAlignment="1">
      <alignment horizontal="right" vertical="center" wrapText="1"/>
    </xf>
    <xf numFmtId="37" fontId="7" fillId="41" borderId="71" xfId="3" applyNumberFormat="1" applyFont="1" applyFill="1" applyBorder="1" applyAlignment="1">
      <alignment horizontal="right" vertical="center" wrapText="1"/>
    </xf>
    <xf numFmtId="37" fontId="55" fillId="44" borderId="71" xfId="3" applyNumberFormat="1" applyFont="1" applyFill="1" applyBorder="1" applyAlignment="1">
      <alignment horizontal="right" vertical="center" wrapText="1"/>
    </xf>
    <xf numFmtId="37" fontId="7" fillId="40" borderId="71" xfId="3" applyNumberFormat="1" applyFont="1" applyFill="1" applyBorder="1" applyAlignment="1">
      <alignment horizontal="right" vertical="center" wrapText="1"/>
    </xf>
    <xf numFmtId="37" fontId="55" fillId="39" borderId="71" xfId="3" applyNumberFormat="1" applyFont="1" applyFill="1" applyBorder="1" applyAlignment="1">
      <alignment horizontal="right" vertical="center" wrapText="1"/>
    </xf>
    <xf numFmtId="37" fontId="7" fillId="43" borderId="71" xfId="3" applyNumberFormat="1" applyFont="1" applyFill="1" applyBorder="1" applyAlignment="1">
      <alignment horizontal="right" vertical="center" wrapText="1"/>
    </xf>
    <xf numFmtId="37" fontId="7" fillId="42" borderId="49" xfId="3" applyNumberFormat="1" applyFont="1" applyFill="1" applyBorder="1" applyAlignment="1">
      <alignment horizontal="right" vertical="center" wrapText="1"/>
    </xf>
    <xf numFmtId="37" fontId="7" fillId="42" borderId="50" xfId="3" applyNumberFormat="1" applyFont="1" applyFill="1" applyBorder="1" applyAlignment="1">
      <alignment horizontal="right" vertical="center" wrapText="1"/>
    </xf>
    <xf numFmtId="37" fontId="7" fillId="41" borderId="49" xfId="3" applyNumberFormat="1" applyFont="1" applyFill="1" applyBorder="1" applyAlignment="1">
      <alignment horizontal="right" vertical="center" wrapText="1"/>
    </xf>
    <xf numFmtId="37" fontId="7" fillId="41" borderId="50" xfId="3" applyNumberFormat="1" applyFont="1" applyFill="1" applyBorder="1" applyAlignment="1">
      <alignment horizontal="right" vertical="center" wrapText="1"/>
    </xf>
    <xf numFmtId="37" fontId="55" fillId="44" borderId="49" xfId="3" applyNumberFormat="1" applyFont="1" applyFill="1" applyBorder="1" applyAlignment="1">
      <alignment horizontal="right" vertical="center" wrapText="1"/>
    </xf>
    <xf numFmtId="37" fontId="55" fillId="44" borderId="50" xfId="3" applyNumberFormat="1" applyFont="1" applyFill="1" applyBorder="1" applyAlignment="1">
      <alignment horizontal="right" vertical="center" wrapText="1"/>
    </xf>
    <xf numFmtId="37" fontId="7" fillId="40" borderId="49" xfId="3" applyNumberFormat="1" applyFont="1" applyFill="1" applyBorder="1" applyAlignment="1">
      <alignment horizontal="right" vertical="center" wrapText="1"/>
    </xf>
    <xf numFmtId="37" fontId="7" fillId="40" borderId="50" xfId="3" applyNumberFormat="1" applyFont="1" applyFill="1" applyBorder="1" applyAlignment="1">
      <alignment horizontal="right" vertical="center" wrapText="1"/>
    </xf>
    <xf numFmtId="37" fontId="55" fillId="39" borderId="49" xfId="3" applyNumberFormat="1" applyFont="1" applyFill="1" applyBorder="1" applyAlignment="1">
      <alignment horizontal="right" vertical="center" wrapText="1"/>
    </xf>
    <xf numFmtId="37" fontId="55" fillId="39" borderId="50" xfId="3" applyNumberFormat="1" applyFont="1" applyFill="1" applyBorder="1" applyAlignment="1">
      <alignment horizontal="right" vertical="center" wrapText="1"/>
    </xf>
    <xf numFmtId="37" fontId="7" fillId="43" borderId="49" xfId="3" applyNumberFormat="1" applyFont="1" applyFill="1" applyBorder="1" applyAlignment="1">
      <alignment horizontal="right" vertical="center" wrapText="1"/>
    </xf>
    <xf numFmtId="37" fontId="7" fillId="43" borderId="50" xfId="3" applyNumberFormat="1" applyFont="1" applyFill="1" applyBorder="1" applyAlignment="1">
      <alignment horizontal="right" vertical="center" wrapText="1"/>
    </xf>
    <xf numFmtId="37" fontId="53" fillId="45" borderId="51" xfId="1" applyNumberFormat="1" applyFont="1" applyFill="1" applyBorder="1" applyAlignment="1">
      <alignment horizontal="right"/>
    </xf>
    <xf numFmtId="37" fontId="53" fillId="45" borderId="52" xfId="1" applyNumberFormat="1" applyFont="1" applyFill="1" applyBorder="1" applyAlignment="1">
      <alignment horizontal="right"/>
    </xf>
    <xf numFmtId="37" fontId="53" fillId="45" borderId="54" xfId="1" applyNumberFormat="1" applyFont="1" applyFill="1" applyBorder="1" applyAlignment="1">
      <alignment horizontal="right"/>
    </xf>
    <xf numFmtId="37" fontId="7" fillId="42" borderId="43" xfId="3" applyNumberFormat="1" applyFont="1" applyFill="1" applyBorder="1" applyAlignment="1">
      <alignment horizontal="right" vertical="center" wrapText="1"/>
    </xf>
    <xf numFmtId="37" fontId="7" fillId="41" borderId="43" xfId="3" applyNumberFormat="1" applyFont="1" applyFill="1" applyBorder="1" applyAlignment="1">
      <alignment horizontal="right" vertical="center" wrapText="1"/>
    </xf>
    <xf numFmtId="37" fontId="55" fillId="44" borderId="43" xfId="3" applyNumberFormat="1" applyFont="1" applyFill="1" applyBorder="1" applyAlignment="1">
      <alignment horizontal="right" vertical="center" wrapText="1"/>
    </xf>
    <xf numFmtId="37" fontId="7" fillId="40" borderId="43" xfId="3" applyNumberFormat="1" applyFont="1" applyFill="1" applyBorder="1" applyAlignment="1">
      <alignment horizontal="right" vertical="center" wrapText="1"/>
    </xf>
    <xf numFmtId="37" fontId="55" fillId="39" borderId="43" xfId="3" applyNumberFormat="1" applyFont="1" applyFill="1" applyBorder="1" applyAlignment="1">
      <alignment horizontal="right" vertical="center" wrapText="1"/>
    </xf>
    <xf numFmtId="37" fontId="7" fillId="43" borderId="43" xfId="3" applyNumberFormat="1" applyFont="1" applyFill="1" applyBorder="1" applyAlignment="1">
      <alignment horizontal="right" vertical="center" wrapText="1"/>
    </xf>
    <xf numFmtId="37" fontId="53" fillId="45" borderId="53" xfId="1" applyNumberFormat="1" applyFont="1" applyFill="1" applyBorder="1" applyAlignment="1">
      <alignment horizontal="right"/>
    </xf>
    <xf numFmtId="37" fontId="6" fillId="42" borderId="21" xfId="3" applyNumberFormat="1" applyFont="1" applyFill="1" applyBorder="1" applyAlignment="1">
      <alignment horizontal="right" vertical="center" wrapText="1"/>
    </xf>
    <xf numFmtId="37" fontId="6" fillId="41" borderId="21" xfId="3" applyNumberFormat="1" applyFont="1" applyFill="1" applyBorder="1" applyAlignment="1">
      <alignment horizontal="right" vertical="center" wrapText="1"/>
    </xf>
    <xf numFmtId="37" fontId="6" fillId="40" borderId="21" xfId="3" applyNumberFormat="1" applyFont="1" applyFill="1" applyBorder="1" applyAlignment="1">
      <alignment horizontal="right" vertical="center" wrapText="1"/>
    </xf>
    <xf numFmtId="37" fontId="6" fillId="43" borderId="21" xfId="3" applyNumberFormat="1" applyFont="1" applyFill="1" applyBorder="1" applyAlignment="1">
      <alignment horizontal="right" vertical="center" wrapText="1"/>
    </xf>
    <xf numFmtId="37" fontId="6" fillId="42" borderId="49" xfId="3" applyNumberFormat="1" applyFont="1" applyFill="1" applyBorder="1" applyAlignment="1">
      <alignment horizontal="right" vertical="center" wrapText="1"/>
    </xf>
    <xf numFmtId="37" fontId="6" fillId="41" borderId="49" xfId="3" applyNumberFormat="1" applyFont="1" applyFill="1" applyBorder="1" applyAlignment="1">
      <alignment horizontal="right" vertical="center" wrapText="1"/>
    </xf>
    <xf numFmtId="37" fontId="6" fillId="40" borderId="49" xfId="3" applyNumberFormat="1" applyFont="1" applyFill="1" applyBorder="1" applyAlignment="1">
      <alignment horizontal="right" vertical="center" wrapText="1"/>
    </xf>
    <xf numFmtId="37" fontId="6" fillId="43" borderId="49" xfId="3" applyNumberFormat="1" applyFont="1" applyFill="1" applyBorder="1" applyAlignment="1">
      <alignment horizontal="right" vertical="center" wrapText="1"/>
    </xf>
    <xf numFmtId="37" fontId="6" fillId="42" borderId="43" xfId="3" applyNumberFormat="1" applyFont="1" applyFill="1" applyBorder="1" applyAlignment="1">
      <alignment horizontal="right" vertical="center" wrapText="1"/>
    </xf>
    <xf numFmtId="37" fontId="6" fillId="41" borderId="43" xfId="3" applyNumberFormat="1" applyFont="1" applyFill="1" applyBorder="1" applyAlignment="1">
      <alignment horizontal="right" vertical="center" wrapText="1"/>
    </xf>
    <xf numFmtId="37" fontId="6" fillId="40" borderId="43" xfId="3" applyNumberFormat="1" applyFont="1" applyFill="1" applyBorder="1" applyAlignment="1">
      <alignment horizontal="right" vertical="center" wrapText="1"/>
    </xf>
    <xf numFmtId="37" fontId="6" fillId="43" borderId="43" xfId="3" applyNumberFormat="1" applyFont="1" applyFill="1" applyBorder="1" applyAlignment="1">
      <alignment horizontal="right" vertical="center" wrapText="1"/>
    </xf>
    <xf numFmtId="166" fontId="57" fillId="0" borderId="21" xfId="3" applyNumberFormat="1" applyFont="1" applyFill="1" applyBorder="1" applyAlignment="1">
      <alignment horizontal="right" vertical="center"/>
    </xf>
    <xf numFmtId="37" fontId="7" fillId="0" borderId="21" xfId="3" applyNumberFormat="1" applyFont="1" applyFill="1" applyBorder="1" applyAlignment="1">
      <alignment horizontal="left" vertical="center" wrapText="1"/>
    </xf>
    <xf numFmtId="165" fontId="7" fillId="0" borderId="21" xfId="3" applyNumberFormat="1" applyFont="1" applyFill="1" applyBorder="1" applyAlignment="1">
      <alignment horizontal="left" vertical="center" wrapText="1"/>
    </xf>
    <xf numFmtId="37" fontId="7" fillId="0" borderId="21" xfId="3" applyNumberFormat="1" applyFont="1" applyFill="1" applyBorder="1" applyAlignment="1">
      <alignment horizontal="right" vertical="center" wrapText="1"/>
    </xf>
    <xf numFmtId="3" fontId="7" fillId="48" borderId="45" xfId="3" applyNumberFormat="1" applyFont="1" applyFill="1" applyBorder="1" applyAlignment="1">
      <alignment horizontal="right" vertical="center" wrapText="1"/>
    </xf>
    <xf numFmtId="3" fontId="7" fillId="46" borderId="45" xfId="3" applyNumberFormat="1" applyFont="1" applyFill="1" applyBorder="1" applyAlignment="1">
      <alignment horizontal="right" vertical="center" wrapText="1"/>
    </xf>
    <xf numFmtId="37" fontId="5" fillId="46" borderId="75" xfId="0" applyNumberFormat="1" applyFont="1" applyFill="1" applyBorder="1" applyAlignment="1">
      <alignment horizontal="right"/>
    </xf>
    <xf numFmtId="1" fontId="7" fillId="48" borderId="21" xfId="316" applyNumberFormat="1" applyFont="1" applyFill="1" applyBorder="1" applyAlignment="1">
      <alignment horizontal="right" vertical="center" wrapText="1"/>
    </xf>
    <xf numFmtId="3" fontId="7" fillId="0" borderId="21" xfId="3" applyNumberFormat="1" applyFont="1" applyFill="1" applyBorder="1" applyAlignment="1">
      <alignment horizontal="right" vertical="center" wrapText="1"/>
    </xf>
    <xf numFmtId="37" fontId="5" fillId="0" borderId="52" xfId="0" applyNumberFormat="1" applyFont="1" applyFill="1" applyBorder="1" applyAlignment="1">
      <alignment horizontal="right"/>
    </xf>
    <xf numFmtId="3" fontId="7" fillId="0" borderId="21" xfId="3" applyNumberFormat="1" applyFont="1" applyFill="1" applyBorder="1" applyAlignment="1">
      <alignment horizontal="center" vertical="center" wrapText="1"/>
    </xf>
    <xf numFmtId="37" fontId="7" fillId="48" borderId="45" xfId="3" applyNumberFormat="1" applyFont="1" applyFill="1" applyBorder="1" applyAlignment="1">
      <alignment horizontal="right" vertical="center" wrapText="1"/>
    </xf>
    <xf numFmtId="37" fontId="7" fillId="46" borderId="45" xfId="3" applyNumberFormat="1" applyFont="1" applyFill="1" applyBorder="1" applyAlignment="1">
      <alignment horizontal="right" vertical="center" wrapText="1"/>
    </xf>
    <xf numFmtId="166" fontId="7" fillId="46" borderId="43" xfId="3" applyNumberFormat="1" applyFont="1" applyFill="1" applyBorder="1" applyAlignment="1">
      <alignment horizontal="right" vertical="center" wrapText="1"/>
    </xf>
    <xf numFmtId="3" fontId="4" fillId="0" borderId="21" xfId="0" applyNumberFormat="1" applyFont="1" applyBorder="1"/>
    <xf numFmtId="3" fontId="4" fillId="0" borderId="21" xfId="0" applyNumberFormat="1" applyFont="1" applyFill="1" applyBorder="1"/>
    <xf numFmtId="3" fontId="62" fillId="0" borderId="21" xfId="0" applyNumberFormat="1" applyFont="1" applyBorder="1"/>
    <xf numFmtId="3" fontId="5" fillId="0" borderId="52" xfId="0" applyNumberFormat="1" applyFont="1" applyBorder="1" applyAlignment="1">
      <alignment horizontal="right"/>
    </xf>
    <xf numFmtId="37" fontId="7" fillId="48" borderId="49" xfId="3" applyNumberFormat="1" applyFont="1" applyFill="1" applyBorder="1" applyAlignment="1">
      <alignment horizontal="left" vertical="center" wrapText="1"/>
    </xf>
    <xf numFmtId="37" fontId="7" fillId="48" borderId="21" xfId="3" applyNumberFormat="1" applyFont="1" applyFill="1" applyBorder="1" applyAlignment="1">
      <alignment horizontal="left" vertical="center" wrapText="1"/>
    </xf>
    <xf numFmtId="37" fontId="7" fillId="48" borderId="50" xfId="3" applyNumberFormat="1" applyFont="1" applyFill="1" applyBorder="1" applyAlignment="1">
      <alignment horizontal="left" vertical="center" wrapText="1"/>
    </xf>
    <xf numFmtId="37" fontId="7" fillId="46" borderId="49" xfId="3" applyNumberFormat="1" applyFont="1" applyFill="1" applyBorder="1" applyAlignment="1">
      <alignment horizontal="left" vertical="center" wrapText="1"/>
    </xf>
    <xf numFmtId="37" fontId="7" fillId="46" borderId="21" xfId="3" applyNumberFormat="1" applyFont="1" applyFill="1" applyBorder="1" applyAlignment="1">
      <alignment horizontal="left" vertical="center" wrapText="1"/>
    </xf>
    <xf numFmtId="37" fontId="7" fillId="46" borderId="50" xfId="3" applyNumberFormat="1" applyFont="1" applyFill="1" applyBorder="1" applyAlignment="1">
      <alignment horizontal="left" vertical="center" wrapText="1"/>
    </xf>
    <xf numFmtId="37" fontId="5" fillId="46" borderId="51" xfId="0" applyNumberFormat="1" applyFont="1" applyFill="1" applyBorder="1" applyAlignment="1">
      <alignment horizontal="left"/>
    </xf>
    <xf numFmtId="37" fontId="5" fillId="46" borderId="52" xfId="0" applyNumberFormat="1" applyFont="1" applyFill="1" applyBorder="1" applyAlignment="1">
      <alignment horizontal="left"/>
    </xf>
    <xf numFmtId="37" fontId="5" fillId="46" borderId="54" xfId="0" applyNumberFormat="1" applyFont="1" applyFill="1" applyBorder="1" applyAlignment="1">
      <alignment horizontal="left"/>
    </xf>
    <xf numFmtId="37" fontId="6" fillId="48" borderId="52" xfId="3" applyNumberFormat="1" applyFont="1" applyFill="1" applyBorder="1" applyAlignment="1">
      <alignment horizontal="right" vertical="center" wrapText="1"/>
    </xf>
    <xf numFmtId="37" fontId="7" fillId="42" borderId="86" xfId="3" applyNumberFormat="1" applyFont="1" applyFill="1" applyBorder="1" applyAlignment="1">
      <alignment horizontal="right" vertical="center" wrapText="1"/>
    </xf>
    <xf numFmtId="37" fontId="7" fillId="41" borderId="86" xfId="3" applyNumberFormat="1" applyFont="1" applyFill="1" applyBorder="1" applyAlignment="1">
      <alignment horizontal="right" vertical="center" wrapText="1"/>
    </xf>
    <xf numFmtId="37" fontId="55" fillId="44" borderId="86" xfId="3" applyNumberFormat="1" applyFont="1" applyFill="1" applyBorder="1" applyAlignment="1">
      <alignment horizontal="right" vertical="center" wrapText="1"/>
    </xf>
    <xf numFmtId="37" fontId="7" fillId="40" borderId="86" xfId="3" applyNumberFormat="1" applyFont="1" applyFill="1" applyBorder="1" applyAlignment="1">
      <alignment horizontal="right" vertical="center" wrapText="1"/>
    </xf>
    <xf numFmtId="37" fontId="55" fillId="39" borderId="86" xfId="3" applyNumberFormat="1" applyFont="1" applyFill="1" applyBorder="1" applyAlignment="1">
      <alignment horizontal="right" vertical="center" wrapText="1"/>
    </xf>
    <xf numFmtId="37" fontId="7" fillId="43" borderId="86" xfId="3" applyNumberFormat="1" applyFont="1" applyFill="1" applyBorder="1" applyAlignment="1">
      <alignment horizontal="right" vertical="center" wrapText="1"/>
    </xf>
    <xf numFmtId="37" fontId="53" fillId="45" borderId="87" xfId="1" applyNumberFormat="1" applyFont="1" applyFill="1" applyBorder="1" applyAlignment="1">
      <alignment horizontal="right"/>
    </xf>
    <xf numFmtId="37" fontId="7" fillId="42" borderId="88" xfId="3" applyNumberFormat="1" applyFont="1" applyFill="1" applyBorder="1" applyAlignment="1">
      <alignment horizontal="right" vertical="center" wrapText="1"/>
    </xf>
    <xf numFmtId="37" fontId="7" fillId="41" borderId="88" xfId="3" applyNumberFormat="1" applyFont="1" applyFill="1" applyBorder="1" applyAlignment="1">
      <alignment horizontal="right" vertical="center" wrapText="1"/>
    </xf>
    <xf numFmtId="37" fontId="55" fillId="44" borderId="88" xfId="3" applyNumberFormat="1" applyFont="1" applyFill="1" applyBorder="1" applyAlignment="1">
      <alignment horizontal="right" vertical="center" wrapText="1"/>
    </xf>
    <xf numFmtId="37" fontId="7" fillId="40" borderId="88" xfId="3" applyNumberFormat="1" applyFont="1" applyFill="1" applyBorder="1" applyAlignment="1">
      <alignment horizontal="right" vertical="center" wrapText="1"/>
    </xf>
    <xf numFmtId="37" fontId="55" fillId="39" borderId="88" xfId="3" applyNumberFormat="1" applyFont="1" applyFill="1" applyBorder="1" applyAlignment="1">
      <alignment horizontal="right" vertical="center" wrapText="1"/>
    </xf>
    <xf numFmtId="37" fontId="7" fillId="43" borderId="88" xfId="3" applyNumberFormat="1" applyFont="1" applyFill="1" applyBorder="1" applyAlignment="1">
      <alignment horizontal="right" vertical="center" wrapText="1"/>
    </xf>
    <xf numFmtId="37" fontId="53" fillId="45" borderId="89" xfId="1" applyNumberFormat="1" applyFont="1" applyFill="1" applyBorder="1" applyAlignment="1">
      <alignment horizontal="right"/>
    </xf>
    <xf numFmtId="37" fontId="7" fillId="42" borderId="93" xfId="3" applyNumberFormat="1" applyFont="1" applyFill="1" applyBorder="1" applyAlignment="1">
      <alignment horizontal="right" vertical="center" wrapText="1"/>
    </xf>
    <xf numFmtId="37" fontId="7" fillId="42" borderId="94" xfId="3" applyNumberFormat="1" applyFont="1" applyFill="1" applyBorder="1" applyAlignment="1">
      <alignment horizontal="right" vertical="center" wrapText="1"/>
    </xf>
    <xf numFmtId="37" fontId="7" fillId="41" borderId="93" xfId="3" applyNumberFormat="1" applyFont="1" applyFill="1" applyBorder="1" applyAlignment="1">
      <alignment horizontal="right" vertical="center" wrapText="1"/>
    </xf>
    <xf numFmtId="37" fontId="7" fillId="41" borderId="94" xfId="3" applyNumberFormat="1" applyFont="1" applyFill="1" applyBorder="1" applyAlignment="1">
      <alignment horizontal="right" vertical="center" wrapText="1"/>
    </xf>
    <xf numFmtId="37" fontId="55" fillId="44" borderId="93" xfId="3" applyNumberFormat="1" applyFont="1" applyFill="1" applyBorder="1" applyAlignment="1">
      <alignment horizontal="right" vertical="center" wrapText="1"/>
    </xf>
    <xf numFmtId="37" fontId="55" fillId="44" borderId="94" xfId="3" applyNumberFormat="1" applyFont="1" applyFill="1" applyBorder="1" applyAlignment="1">
      <alignment horizontal="right" vertical="center" wrapText="1"/>
    </xf>
    <xf numFmtId="37" fontId="7" fillId="40" borderId="93" xfId="3" applyNumberFormat="1" applyFont="1" applyFill="1" applyBorder="1" applyAlignment="1">
      <alignment horizontal="right" vertical="center" wrapText="1"/>
    </xf>
    <xf numFmtId="37" fontId="7" fillId="40" borderId="94" xfId="3" applyNumberFormat="1" applyFont="1" applyFill="1" applyBorder="1" applyAlignment="1">
      <alignment horizontal="right" vertical="center" wrapText="1"/>
    </xf>
    <xf numFmtId="37" fontId="55" fillId="39" borderId="93" xfId="3" applyNumberFormat="1" applyFont="1" applyFill="1" applyBorder="1" applyAlignment="1">
      <alignment horizontal="right" vertical="center" wrapText="1"/>
    </xf>
    <xf numFmtId="37" fontId="55" fillId="39" borderId="94" xfId="3" applyNumberFormat="1" applyFont="1" applyFill="1" applyBorder="1" applyAlignment="1">
      <alignment horizontal="right" vertical="center" wrapText="1"/>
    </xf>
    <xf numFmtId="37" fontId="7" fillId="43" borderId="93" xfId="3" applyNumberFormat="1" applyFont="1" applyFill="1" applyBorder="1" applyAlignment="1">
      <alignment horizontal="right" vertical="center" wrapText="1"/>
    </xf>
    <xf numFmtId="37" fontId="7" fillId="43" borderId="94" xfId="3" applyNumberFormat="1" applyFont="1" applyFill="1" applyBorder="1" applyAlignment="1">
      <alignment horizontal="right" vertical="center" wrapText="1"/>
    </xf>
    <xf numFmtId="37" fontId="53" fillId="45" borderId="95" xfId="1" applyNumberFormat="1" applyFont="1" applyFill="1" applyBorder="1" applyAlignment="1">
      <alignment horizontal="right"/>
    </xf>
    <xf numFmtId="37" fontId="53" fillId="45" borderId="96" xfId="1" applyNumberFormat="1" applyFont="1" applyFill="1" applyBorder="1" applyAlignment="1">
      <alignment horizontal="right"/>
    </xf>
    <xf numFmtId="37" fontId="53" fillId="45" borderId="97" xfId="1" applyNumberFormat="1" applyFont="1" applyFill="1" applyBorder="1" applyAlignment="1">
      <alignment horizontal="right"/>
    </xf>
    <xf numFmtId="37" fontId="53" fillId="45" borderId="98" xfId="1" applyNumberFormat="1" applyFont="1" applyFill="1" applyBorder="1" applyAlignment="1">
      <alignment horizontal="right"/>
    </xf>
    <xf numFmtId="37" fontId="53" fillId="45" borderId="0" xfId="1" applyNumberFormat="1" applyFont="1" applyFill="1" applyBorder="1" applyAlignment="1">
      <alignment horizontal="right"/>
    </xf>
    <xf numFmtId="37" fontId="53" fillId="45" borderId="99" xfId="1" applyNumberFormat="1" applyFont="1" applyFill="1" applyBorder="1" applyAlignment="1">
      <alignment horizontal="right"/>
    </xf>
    <xf numFmtId="37" fontId="7" fillId="42" borderId="100" xfId="3" applyNumberFormat="1" applyFont="1" applyFill="1" applyBorder="1" applyAlignment="1">
      <alignment horizontal="right" vertical="center" wrapText="1"/>
    </xf>
    <xf numFmtId="37" fontId="7" fillId="41" borderId="100" xfId="3" applyNumberFormat="1" applyFont="1" applyFill="1" applyBorder="1" applyAlignment="1">
      <alignment horizontal="right" vertical="center" wrapText="1"/>
    </xf>
    <xf numFmtId="37" fontId="55" fillId="44" borderId="100" xfId="3" applyNumberFormat="1" applyFont="1" applyFill="1" applyBorder="1" applyAlignment="1">
      <alignment horizontal="right" vertical="center" wrapText="1"/>
    </xf>
    <xf numFmtId="37" fontId="7" fillId="40" borderId="100" xfId="3" applyNumberFormat="1" applyFont="1" applyFill="1" applyBorder="1" applyAlignment="1">
      <alignment horizontal="right" vertical="center" wrapText="1"/>
    </xf>
    <xf numFmtId="37" fontId="55" fillId="39" borderId="100" xfId="3" applyNumberFormat="1" applyFont="1" applyFill="1" applyBorder="1" applyAlignment="1">
      <alignment horizontal="right" vertical="center" wrapText="1"/>
    </xf>
    <xf numFmtId="37" fontId="7" fillId="43" borderId="100" xfId="3" applyNumberFormat="1" applyFont="1" applyFill="1" applyBorder="1" applyAlignment="1">
      <alignment horizontal="right" vertical="center" wrapText="1"/>
    </xf>
    <xf numFmtId="37" fontId="53" fillId="45" borderId="101" xfId="1" applyNumberFormat="1" applyFont="1" applyFill="1" applyBorder="1" applyAlignment="1">
      <alignment horizontal="right"/>
    </xf>
    <xf numFmtId="37" fontId="53" fillId="45" borderId="102" xfId="1" applyNumberFormat="1" applyFont="1" applyFill="1" applyBorder="1" applyAlignment="1">
      <alignment horizontal="right"/>
    </xf>
    <xf numFmtId="37" fontId="53" fillId="45" borderId="103" xfId="1" applyNumberFormat="1" applyFont="1" applyFill="1" applyBorder="1" applyAlignment="1">
      <alignment horizontal="right"/>
    </xf>
    <xf numFmtId="37" fontId="53" fillId="45" borderId="104" xfId="1" applyNumberFormat="1" applyFont="1" applyFill="1" applyBorder="1" applyAlignment="1">
      <alignment horizontal="right"/>
    </xf>
    <xf numFmtId="37" fontId="53" fillId="45" borderId="105" xfId="1" applyNumberFormat="1" applyFont="1" applyFill="1" applyBorder="1" applyAlignment="1">
      <alignment horizontal="right"/>
    </xf>
    <xf numFmtId="37" fontId="53" fillId="45" borderId="106" xfId="1" applyNumberFormat="1" applyFont="1" applyFill="1" applyBorder="1" applyAlignment="1">
      <alignment horizontal="right"/>
    </xf>
    <xf numFmtId="37" fontId="53" fillId="45" borderId="43" xfId="1" applyNumberFormat="1" applyFont="1" applyFill="1" applyBorder="1" applyAlignment="1">
      <alignment horizontal="right"/>
    </xf>
    <xf numFmtId="166" fontId="7" fillId="46" borderId="21" xfId="3" applyNumberFormat="1" applyFont="1" applyFill="1" applyBorder="1" applyAlignment="1">
      <alignment horizontal="right" vertical="center"/>
    </xf>
    <xf numFmtId="0" fontId="4" fillId="46" borderId="21" xfId="312" applyFont="1" applyFill="1" applyBorder="1"/>
    <xf numFmtId="37" fontId="4" fillId="48" borderId="21" xfId="3" applyNumberFormat="1" applyFont="1" applyFill="1" applyBorder="1" applyAlignment="1">
      <alignment horizontal="right" vertical="center" wrapText="1"/>
    </xf>
    <xf numFmtId="37" fontId="4" fillId="46" borderId="21" xfId="3" applyNumberFormat="1" applyFont="1" applyFill="1" applyBorder="1" applyAlignment="1">
      <alignment horizontal="right" vertical="center" wrapText="1"/>
    </xf>
    <xf numFmtId="0" fontId="63" fillId="0" borderId="0" xfId="0" applyFont="1"/>
    <xf numFmtId="3" fontId="0" fillId="0" borderId="0" xfId="0" applyNumberFormat="1"/>
    <xf numFmtId="3" fontId="64" fillId="46" borderId="43" xfId="0" applyNumberFormat="1" applyFont="1" applyFill="1" applyBorder="1" applyAlignment="1">
      <alignment horizontal="center" wrapText="1"/>
    </xf>
    <xf numFmtId="166" fontId="7" fillId="46" borderId="56" xfId="3" applyNumberFormat="1" applyFont="1" applyFill="1" applyBorder="1" applyAlignment="1">
      <alignment horizontal="right" vertical="center"/>
    </xf>
    <xf numFmtId="3" fontId="4" fillId="46" borderId="21" xfId="312" applyNumberFormat="1" applyFont="1" applyFill="1" applyBorder="1"/>
    <xf numFmtId="3" fontId="4" fillId="46" borderId="56" xfId="312" applyNumberFormat="1" applyFont="1" applyFill="1" applyBorder="1"/>
    <xf numFmtId="166" fontId="7" fillId="46" borderId="56" xfId="3" applyNumberFormat="1" applyFont="1" applyFill="1" applyBorder="1" applyAlignment="1">
      <alignment horizontal="right" vertical="center" wrapText="1"/>
    </xf>
    <xf numFmtId="0" fontId="6" fillId="40" borderId="21" xfId="0" applyFont="1" applyFill="1" applyBorder="1" applyAlignment="1">
      <alignment horizontal="center" vertical="center" wrapText="1"/>
    </xf>
    <xf numFmtId="0" fontId="6" fillId="40" borderId="50" xfId="0" applyFont="1" applyFill="1" applyBorder="1" applyAlignment="1">
      <alignment horizontal="center" vertical="center" wrapText="1"/>
    </xf>
    <xf numFmtId="0" fontId="6" fillId="40" borderId="49" xfId="0" applyFont="1" applyFill="1" applyBorder="1" applyAlignment="1">
      <alignment horizontal="center" vertical="center" wrapText="1"/>
    </xf>
    <xf numFmtId="0" fontId="5" fillId="40" borderId="21" xfId="0" applyFont="1" applyFill="1" applyBorder="1" applyAlignment="1">
      <alignment horizontal="center" vertical="center" wrapText="1"/>
    </xf>
    <xf numFmtId="0" fontId="6" fillId="40" borderId="45" xfId="0" applyFont="1" applyFill="1" applyBorder="1" applyAlignment="1">
      <alignment horizontal="center" vertical="center" wrapText="1"/>
    </xf>
    <xf numFmtId="0" fontId="6" fillId="40" borderId="50" xfId="0" applyFont="1" applyFill="1" applyBorder="1" applyAlignment="1">
      <alignment horizontal="left" vertical="center" wrapText="1"/>
    </xf>
    <xf numFmtId="0" fontId="6" fillId="40" borderId="21" xfId="0" applyFont="1" applyFill="1" applyBorder="1" applyAlignment="1">
      <alignment horizontal="left" vertical="center" wrapText="1"/>
    </xf>
    <xf numFmtId="0" fontId="6" fillId="40" borderId="45" xfId="0" applyFont="1" applyFill="1" applyBorder="1" applyAlignment="1">
      <alignment horizontal="left" vertical="center" wrapText="1"/>
    </xf>
    <xf numFmtId="0" fontId="6" fillId="40" borderId="43" xfId="0" applyFont="1" applyFill="1" applyBorder="1" applyAlignment="1">
      <alignment horizontal="center" vertical="center" wrapText="1"/>
    </xf>
    <xf numFmtId="0" fontId="6" fillId="40" borderId="56" xfId="0" applyFont="1" applyFill="1" applyBorder="1" applyAlignment="1">
      <alignment horizontal="center" vertical="center" wrapText="1"/>
    </xf>
    <xf numFmtId="16" fontId="6" fillId="40" borderId="21" xfId="0" applyNumberFormat="1" applyFont="1" applyFill="1" applyBorder="1" applyAlignment="1">
      <alignment horizontal="center" vertical="center" wrapText="1"/>
    </xf>
    <xf numFmtId="0" fontId="5" fillId="40" borderId="82" xfId="0" applyFont="1" applyFill="1" applyBorder="1" applyAlignment="1">
      <alignment horizontal="center" vertical="center" wrapText="1"/>
    </xf>
    <xf numFmtId="0" fontId="5" fillId="40" borderId="83" xfId="0" applyFont="1" applyFill="1" applyBorder="1" applyAlignment="1">
      <alignment horizontal="center" vertical="center" wrapText="1"/>
    </xf>
    <xf numFmtId="0" fontId="5" fillId="40" borderId="84" xfId="0" applyFont="1" applyFill="1" applyBorder="1" applyAlignment="1">
      <alignment horizontal="center" vertical="center" wrapText="1"/>
    </xf>
    <xf numFmtId="0" fontId="6" fillId="40" borderId="82" xfId="0" applyFont="1" applyFill="1" applyBorder="1" applyAlignment="1">
      <alignment horizontal="center" vertical="center" wrapText="1"/>
    </xf>
    <xf numFmtId="0" fontId="6" fillId="40" borderId="83" xfId="0" applyFont="1" applyFill="1" applyBorder="1" applyAlignment="1">
      <alignment horizontal="center" vertical="center" wrapText="1"/>
    </xf>
    <xf numFmtId="0" fontId="6" fillId="40" borderId="84" xfId="0" applyFont="1" applyFill="1" applyBorder="1" applyAlignment="1">
      <alignment horizontal="center" vertical="center" wrapText="1"/>
    </xf>
    <xf numFmtId="0" fontId="61" fillId="39" borderId="80" xfId="0" applyFont="1" applyFill="1" applyBorder="1" applyAlignment="1">
      <alignment horizontal="center" vertical="center" wrapText="1"/>
    </xf>
    <xf numFmtId="0" fontId="61" fillId="39" borderId="79" xfId="0" applyFont="1" applyFill="1" applyBorder="1" applyAlignment="1">
      <alignment horizontal="center" vertical="center" wrapText="1"/>
    </xf>
    <xf numFmtId="0" fontId="61" fillId="39" borderId="81" xfId="0" applyFont="1" applyFill="1" applyBorder="1" applyAlignment="1">
      <alignment horizontal="center" vertical="center" wrapText="1"/>
    </xf>
    <xf numFmtId="0" fontId="54" fillId="39" borderId="31" xfId="0" applyFont="1" applyFill="1" applyBorder="1" applyAlignment="1">
      <alignment horizontal="center" vertical="center" wrapText="1"/>
    </xf>
    <xf numFmtId="0" fontId="54" fillId="39" borderId="55" xfId="0" applyFont="1" applyFill="1" applyBorder="1" applyAlignment="1">
      <alignment horizontal="center" vertical="center" wrapText="1"/>
    </xf>
    <xf numFmtId="0" fontId="54" fillId="39" borderId="46" xfId="0" applyFont="1" applyFill="1" applyBorder="1" applyAlignment="1">
      <alignment horizontal="center" vertical="center" wrapText="1"/>
    </xf>
    <xf numFmtId="0" fontId="54" fillId="39" borderId="47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54" fillId="39" borderId="76" xfId="0" applyFont="1" applyFill="1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wrapText="1"/>
    </xf>
    <xf numFmtId="0" fontId="6" fillId="40" borderId="32" xfId="0" applyFont="1" applyFill="1" applyBorder="1" applyAlignment="1">
      <alignment horizontal="center" vertical="center" wrapText="1"/>
    </xf>
    <xf numFmtId="0" fontId="54" fillId="39" borderId="60" xfId="0" applyFont="1" applyFill="1" applyBorder="1" applyAlignment="1">
      <alignment horizontal="center" vertical="center" wrapText="1"/>
    </xf>
    <xf numFmtId="0" fontId="54" fillId="39" borderId="61" xfId="0" applyFont="1" applyFill="1" applyBorder="1" applyAlignment="1">
      <alignment horizontal="center" vertical="center" wrapText="1"/>
    </xf>
    <xf numFmtId="0" fontId="54" fillId="39" borderId="63" xfId="0" applyFont="1" applyFill="1" applyBorder="1" applyAlignment="1">
      <alignment horizontal="center" vertical="center" wrapText="1"/>
    </xf>
    <xf numFmtId="0" fontId="54" fillId="39" borderId="64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54" fillId="39" borderId="85" xfId="0" applyFont="1" applyFill="1" applyBorder="1" applyAlignment="1">
      <alignment horizontal="left" vertical="center" wrapText="1"/>
    </xf>
    <xf numFmtId="0" fontId="54" fillId="39" borderId="61" xfId="0" applyFont="1" applyFill="1" applyBorder="1" applyAlignment="1">
      <alignment horizontal="left" vertical="center" wrapText="1"/>
    </xf>
    <xf numFmtId="0" fontId="0" fillId="0" borderId="61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54" fillId="39" borderId="60" xfId="0" applyFont="1" applyFill="1" applyBorder="1" applyAlignment="1">
      <alignment horizontal="left" vertical="center" wrapText="1"/>
    </xf>
    <xf numFmtId="0" fontId="6" fillId="40" borderId="49" xfId="0" applyFont="1" applyFill="1" applyBorder="1" applyAlignment="1">
      <alignment horizontal="left" vertical="center" wrapText="1"/>
    </xf>
    <xf numFmtId="0" fontId="54" fillId="39" borderId="62" xfId="0" applyFont="1" applyFill="1" applyBorder="1" applyAlignment="1">
      <alignment horizontal="center" vertical="center" wrapText="1"/>
    </xf>
    <xf numFmtId="0" fontId="54" fillId="39" borderId="58" xfId="0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6" fillId="40" borderId="93" xfId="0" applyFont="1" applyFill="1" applyBorder="1" applyAlignment="1">
      <alignment horizontal="center" vertical="center" wrapText="1"/>
    </xf>
    <xf numFmtId="0" fontId="6" fillId="40" borderId="28" xfId="0" applyFont="1" applyFill="1" applyBorder="1" applyAlignment="1">
      <alignment horizontal="center" vertical="center" wrapText="1"/>
    </xf>
    <xf numFmtId="0" fontId="6" fillId="40" borderId="39" xfId="0" applyFont="1" applyFill="1" applyBorder="1" applyAlignment="1">
      <alignment horizontal="center" vertical="center" wrapText="1"/>
    </xf>
    <xf numFmtId="0" fontId="6" fillId="40" borderId="38" xfId="0" applyFont="1" applyFill="1" applyBorder="1" applyAlignment="1">
      <alignment horizontal="center" vertical="center" wrapText="1"/>
    </xf>
    <xf numFmtId="0" fontId="6" fillId="40" borderId="72" xfId="0" applyFont="1" applyFill="1" applyBorder="1" applyAlignment="1">
      <alignment horizontal="center" vertical="center" wrapText="1"/>
    </xf>
    <xf numFmtId="0" fontId="6" fillId="40" borderId="73" xfId="0" applyFont="1" applyFill="1" applyBorder="1" applyAlignment="1">
      <alignment horizontal="center" vertical="center" wrapText="1"/>
    </xf>
    <xf numFmtId="0" fontId="6" fillId="40" borderId="74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6" fillId="40" borderId="29" xfId="0" applyFont="1" applyFill="1" applyBorder="1" applyAlignment="1">
      <alignment horizontal="center" vertical="center" wrapText="1"/>
    </xf>
    <xf numFmtId="0" fontId="6" fillId="40" borderId="71" xfId="0" applyFont="1" applyFill="1" applyBorder="1" applyAlignment="1">
      <alignment horizontal="center" vertical="center" wrapText="1"/>
    </xf>
    <xf numFmtId="0" fontId="6" fillId="40" borderId="90" xfId="0" applyFont="1" applyFill="1" applyBorder="1" applyAlignment="1">
      <alignment horizontal="center" vertical="center" wrapText="1"/>
    </xf>
    <xf numFmtId="0" fontId="6" fillId="40" borderId="91" xfId="0" applyFont="1" applyFill="1" applyBorder="1" applyAlignment="1">
      <alignment horizontal="center" vertical="center" wrapText="1"/>
    </xf>
    <xf numFmtId="0" fontId="6" fillId="40" borderId="92" xfId="0" applyFont="1" applyFill="1" applyBorder="1" applyAlignment="1">
      <alignment horizontal="center" vertical="center" wrapText="1"/>
    </xf>
    <xf numFmtId="0" fontId="54" fillId="39" borderId="28" xfId="0" applyFont="1" applyFill="1" applyBorder="1" applyAlignment="1">
      <alignment horizontal="center" vertical="center" wrapText="1"/>
    </xf>
    <xf numFmtId="0" fontId="54" fillId="39" borderId="29" xfId="0" applyFont="1" applyFill="1" applyBorder="1" applyAlignment="1">
      <alignment horizontal="center" vertical="center" wrapText="1"/>
    </xf>
    <xf numFmtId="16" fontId="6" fillId="40" borderId="28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37" fontId="55" fillId="44" borderId="28" xfId="3" applyNumberFormat="1" applyFont="1" applyFill="1" applyBorder="1" applyAlignment="1">
      <alignment horizontal="center" vertical="center" wrapText="1"/>
    </xf>
    <xf numFmtId="37" fontId="55" fillId="39" borderId="28" xfId="3" applyNumberFormat="1" applyFont="1" applyFill="1" applyBorder="1" applyAlignment="1">
      <alignment horizontal="center" vertical="center" wrapText="1"/>
    </xf>
    <xf numFmtId="0" fontId="53" fillId="45" borderId="28" xfId="0" applyFont="1" applyFill="1" applyBorder="1" applyAlignment="1">
      <alignment horizontal="center" vertical="top" wrapText="1"/>
    </xf>
    <xf numFmtId="0" fontId="54" fillId="39" borderId="35" xfId="0" applyFont="1" applyFill="1" applyBorder="1" applyAlignment="1">
      <alignment horizontal="center" vertical="center" wrapText="1"/>
    </xf>
    <xf numFmtId="0" fontId="54" fillId="39" borderId="36" xfId="0" applyFont="1" applyFill="1" applyBorder="1" applyAlignment="1">
      <alignment horizontal="center" vertical="center" wrapText="1"/>
    </xf>
    <xf numFmtId="0" fontId="54" fillId="39" borderId="70" xfId="0" applyFont="1" applyFill="1" applyBorder="1" applyAlignment="1">
      <alignment horizontal="center" vertical="center" wrapText="1"/>
    </xf>
    <xf numFmtId="0" fontId="54" fillId="39" borderId="37" xfId="0" applyFont="1" applyFill="1" applyBorder="1" applyAlignment="1">
      <alignment horizontal="center" vertical="center" wrapText="1"/>
    </xf>
    <xf numFmtId="0" fontId="6" fillId="40" borderId="42" xfId="0" applyFont="1" applyFill="1" applyBorder="1" applyAlignment="1">
      <alignment horizontal="center" vertical="center" wrapText="1"/>
    </xf>
    <xf numFmtId="0" fontId="60" fillId="0" borderId="61" xfId="0" applyFont="1" applyBorder="1" applyAlignment="1">
      <alignment horizontal="center" vertical="center" wrapText="1"/>
    </xf>
    <xf numFmtId="0" fontId="54" fillId="39" borderId="80" xfId="0" applyFont="1" applyFill="1" applyBorder="1" applyAlignment="1">
      <alignment horizontal="center" vertical="center" wrapText="1"/>
    </xf>
    <xf numFmtId="0" fontId="54" fillId="39" borderId="79" xfId="0" applyFont="1" applyFill="1" applyBorder="1" applyAlignment="1">
      <alignment horizontal="center" vertical="center" wrapText="1"/>
    </xf>
    <xf numFmtId="0" fontId="0" fillId="0" borderId="79" xfId="0" applyBorder="1" applyAlignment="1">
      <alignment horizontal="center" vertical="center" wrapText="1"/>
    </xf>
    <xf numFmtId="0" fontId="0" fillId="0" borderId="81" xfId="0" applyBorder="1" applyAlignment="1">
      <alignment horizontal="center" vertical="center" wrapText="1"/>
    </xf>
    <xf numFmtId="0" fontId="54" fillId="39" borderId="85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</cellXfs>
  <cellStyles count="317">
    <cellStyle name="20% - Accent1 2" xfId="6" xr:uid="{00000000-0005-0000-0000-000000000000}"/>
    <cellStyle name="20% - Accent1 2 2" xfId="243" xr:uid="{00000000-0005-0000-0000-000001000000}"/>
    <cellStyle name="20% - Accent2 2" xfId="7" xr:uid="{00000000-0005-0000-0000-000002000000}"/>
    <cellStyle name="20% - Accent2 2 2" xfId="222" xr:uid="{00000000-0005-0000-0000-000003000000}"/>
    <cellStyle name="20% - Accent3 2" xfId="8" xr:uid="{00000000-0005-0000-0000-000004000000}"/>
    <cellStyle name="20% - Accent3 2 2" xfId="223" xr:uid="{00000000-0005-0000-0000-000005000000}"/>
    <cellStyle name="20% - Accent4 2" xfId="9" xr:uid="{00000000-0005-0000-0000-000006000000}"/>
    <cellStyle name="20% - Accent4 2 2" xfId="244" xr:uid="{00000000-0005-0000-0000-000007000000}"/>
    <cellStyle name="20% - Accent5 2" xfId="10" xr:uid="{00000000-0005-0000-0000-000008000000}"/>
    <cellStyle name="20% - Accent5 2 2" xfId="224" xr:uid="{00000000-0005-0000-0000-000009000000}"/>
    <cellStyle name="20% - Accent6 2" xfId="11" xr:uid="{00000000-0005-0000-0000-00000A000000}"/>
    <cellStyle name="20% - Accent6 2 2" xfId="245" xr:uid="{00000000-0005-0000-0000-00000B000000}"/>
    <cellStyle name="40% - Accent1 2" xfId="12" xr:uid="{00000000-0005-0000-0000-00000C000000}"/>
    <cellStyle name="40% - Accent1 2 2" xfId="242" xr:uid="{00000000-0005-0000-0000-00000D000000}"/>
    <cellStyle name="40% - Accent2 2" xfId="13" xr:uid="{00000000-0005-0000-0000-00000E000000}"/>
    <cellStyle name="40% - Accent2 2 2" xfId="246" xr:uid="{00000000-0005-0000-0000-00000F000000}"/>
    <cellStyle name="40% - Accent3 2" xfId="14" xr:uid="{00000000-0005-0000-0000-000010000000}"/>
    <cellStyle name="40% - Accent3 2 2" xfId="225" xr:uid="{00000000-0005-0000-0000-000011000000}"/>
    <cellStyle name="40% - Accent4 2" xfId="15" xr:uid="{00000000-0005-0000-0000-000012000000}"/>
    <cellStyle name="40% - Accent4 2 2" xfId="259" xr:uid="{00000000-0005-0000-0000-000013000000}"/>
    <cellStyle name="40% - Accent5 2" xfId="16" xr:uid="{00000000-0005-0000-0000-000014000000}"/>
    <cellStyle name="40% - Accent5 2 2" xfId="211" xr:uid="{00000000-0005-0000-0000-000015000000}"/>
    <cellStyle name="40% - Accent6 2" xfId="17" xr:uid="{00000000-0005-0000-0000-000016000000}"/>
    <cellStyle name="40% - Accent6 2 2" xfId="226" xr:uid="{00000000-0005-0000-0000-000017000000}"/>
    <cellStyle name="60% - Accent1 2" xfId="18" xr:uid="{00000000-0005-0000-0000-000018000000}"/>
    <cellStyle name="60% - Accent1 2 2" xfId="212" xr:uid="{00000000-0005-0000-0000-000019000000}"/>
    <cellStyle name="60% - Accent2 2" xfId="19" xr:uid="{00000000-0005-0000-0000-00001A000000}"/>
    <cellStyle name="60% - Accent2 2 2" xfId="247" xr:uid="{00000000-0005-0000-0000-00001B000000}"/>
    <cellStyle name="60% - Accent3 2" xfId="20" xr:uid="{00000000-0005-0000-0000-00001C000000}"/>
    <cellStyle name="60% - Accent3 2 2" xfId="227" xr:uid="{00000000-0005-0000-0000-00001D000000}"/>
    <cellStyle name="60% - Accent4 2" xfId="21" xr:uid="{00000000-0005-0000-0000-00001E000000}"/>
    <cellStyle name="60% - Accent4 2 2" xfId="248" xr:uid="{00000000-0005-0000-0000-00001F000000}"/>
    <cellStyle name="60% - Accent5 2" xfId="22" xr:uid="{00000000-0005-0000-0000-000020000000}"/>
    <cellStyle name="60% - Accent5 2 2" xfId="228" xr:uid="{00000000-0005-0000-0000-000021000000}"/>
    <cellStyle name="60% - Accent6 2" xfId="23" xr:uid="{00000000-0005-0000-0000-000022000000}"/>
    <cellStyle name="60% - Accent6 2 2" xfId="213" xr:uid="{00000000-0005-0000-0000-000023000000}"/>
    <cellStyle name="Accent1 2" xfId="24" xr:uid="{00000000-0005-0000-0000-000024000000}"/>
    <cellStyle name="Accent1 2 2" xfId="25" xr:uid="{00000000-0005-0000-0000-000025000000}"/>
    <cellStyle name="Accent1 2 3" xfId="249" xr:uid="{00000000-0005-0000-0000-000026000000}"/>
    <cellStyle name="Accent2 2" xfId="26" xr:uid="{00000000-0005-0000-0000-000027000000}"/>
    <cellStyle name="Accent2 2 2" xfId="214" xr:uid="{00000000-0005-0000-0000-000028000000}"/>
    <cellStyle name="Accent3 2" xfId="27" xr:uid="{00000000-0005-0000-0000-000029000000}"/>
    <cellStyle name="Accent3 2 2" xfId="28" xr:uid="{00000000-0005-0000-0000-00002A000000}"/>
    <cellStyle name="Accent3 2 3" xfId="229" xr:uid="{00000000-0005-0000-0000-00002B000000}"/>
    <cellStyle name="Accent4 2" xfId="29" xr:uid="{00000000-0005-0000-0000-00002C000000}"/>
    <cellStyle name="Accent4 2 2" xfId="30" xr:uid="{00000000-0005-0000-0000-00002D000000}"/>
    <cellStyle name="Accent4 2 3" xfId="230" xr:uid="{00000000-0005-0000-0000-00002E000000}"/>
    <cellStyle name="Accent5 2" xfId="31" xr:uid="{00000000-0005-0000-0000-00002F000000}"/>
    <cellStyle name="Accent5 2 2" xfId="32" xr:uid="{00000000-0005-0000-0000-000030000000}"/>
    <cellStyle name="Accent5 2 3" xfId="250" xr:uid="{00000000-0005-0000-0000-000031000000}"/>
    <cellStyle name="Accent6 2" xfId="33" xr:uid="{00000000-0005-0000-0000-000032000000}"/>
    <cellStyle name="Accent6 2 2" xfId="34" xr:uid="{00000000-0005-0000-0000-000033000000}"/>
    <cellStyle name="Accent6 2 3" xfId="231" xr:uid="{00000000-0005-0000-0000-000034000000}"/>
    <cellStyle name="Bad 2" xfId="35" xr:uid="{00000000-0005-0000-0000-000035000000}"/>
    <cellStyle name="Bad 2 2" xfId="215" xr:uid="{00000000-0005-0000-0000-000036000000}"/>
    <cellStyle name="Calculation 2" xfId="36" xr:uid="{00000000-0005-0000-0000-000037000000}"/>
    <cellStyle name="Calculation 2 2" xfId="216" xr:uid="{00000000-0005-0000-0000-000038000000}"/>
    <cellStyle name="Calculation 2 2 2" xfId="283" xr:uid="{00000000-0005-0000-0000-000039000000}"/>
    <cellStyle name="Calculation 2 3" xfId="273" xr:uid="{00000000-0005-0000-0000-00003A000000}"/>
    <cellStyle name="Check Cell 2" xfId="37" xr:uid="{00000000-0005-0000-0000-00003B000000}"/>
    <cellStyle name="Check Cell 2 2" xfId="251" xr:uid="{00000000-0005-0000-0000-00003C000000}"/>
    <cellStyle name="Comma 10" xfId="39" xr:uid="{00000000-0005-0000-0000-00003E000000}"/>
    <cellStyle name="Comma 10 2" xfId="40" xr:uid="{00000000-0005-0000-0000-00003F000000}"/>
    <cellStyle name="Comma 10 2 2" xfId="144" xr:uid="{00000000-0005-0000-0000-000040000000}"/>
    <cellStyle name="Comma 10 2 3" xfId="3" xr:uid="{00000000-0005-0000-0000-000041000000}"/>
    <cellStyle name="Comma 10 2 3 2" xfId="315" xr:uid="{00000000-0005-0000-0000-000042000000}"/>
    <cellStyle name="Comma 10 3" xfId="41" xr:uid="{00000000-0005-0000-0000-000043000000}"/>
    <cellStyle name="Comma 10 3 2" xfId="145" xr:uid="{00000000-0005-0000-0000-000044000000}"/>
    <cellStyle name="Comma 10 4" xfId="146" xr:uid="{00000000-0005-0000-0000-000045000000}"/>
    <cellStyle name="Comma 11" xfId="42" xr:uid="{00000000-0005-0000-0000-000046000000}"/>
    <cellStyle name="Comma 11 2" xfId="43" xr:uid="{00000000-0005-0000-0000-000047000000}"/>
    <cellStyle name="Comma 11 2 2" xfId="147" xr:uid="{00000000-0005-0000-0000-000048000000}"/>
    <cellStyle name="Comma 11 3" xfId="44" xr:uid="{00000000-0005-0000-0000-000049000000}"/>
    <cellStyle name="Comma 11 3 2" xfId="148" xr:uid="{00000000-0005-0000-0000-00004A000000}"/>
    <cellStyle name="Comma 11 4" xfId="149" xr:uid="{00000000-0005-0000-0000-00004B000000}"/>
    <cellStyle name="Comma 12" xfId="45" xr:uid="{00000000-0005-0000-0000-00004C000000}"/>
    <cellStyle name="Comma 12 2" xfId="46" xr:uid="{00000000-0005-0000-0000-00004D000000}"/>
    <cellStyle name="Comma 12 2 2" xfId="150" xr:uid="{00000000-0005-0000-0000-00004E000000}"/>
    <cellStyle name="Comma 12 3" xfId="47" xr:uid="{00000000-0005-0000-0000-00004F000000}"/>
    <cellStyle name="Comma 12 3 2" xfId="151" xr:uid="{00000000-0005-0000-0000-000050000000}"/>
    <cellStyle name="Comma 12 4" xfId="152" xr:uid="{00000000-0005-0000-0000-000051000000}"/>
    <cellStyle name="Comma 13" xfId="38" xr:uid="{00000000-0005-0000-0000-000052000000}"/>
    <cellStyle name="Comma 14" xfId="48" xr:uid="{00000000-0005-0000-0000-000053000000}"/>
    <cellStyle name="Comma 14 2" xfId="153" xr:uid="{00000000-0005-0000-0000-000054000000}"/>
    <cellStyle name="Comma 15" xfId="49" xr:uid="{00000000-0005-0000-0000-000055000000}"/>
    <cellStyle name="Comma 15 2" xfId="154" xr:uid="{00000000-0005-0000-0000-000056000000}"/>
    <cellStyle name="Comma 16" xfId="292" xr:uid="{00000000-0005-0000-0000-000057000000}"/>
    <cellStyle name="Comma 16 2" xfId="307" xr:uid="{00000000-0005-0000-0000-000058000000}"/>
    <cellStyle name="Comma 2" xfId="50" xr:uid="{00000000-0005-0000-0000-000059000000}"/>
    <cellStyle name="Comma 2 2" xfId="51" xr:uid="{00000000-0005-0000-0000-00005A000000}"/>
    <cellStyle name="Comma 2 2 2" xfId="155" xr:uid="{00000000-0005-0000-0000-00005B000000}"/>
    <cellStyle name="Comma 2 3" xfId="52" xr:uid="{00000000-0005-0000-0000-00005C000000}"/>
    <cellStyle name="Comma 2 3 2" xfId="156" xr:uid="{00000000-0005-0000-0000-00005D000000}"/>
    <cellStyle name="Comma 2 4" xfId="157" xr:uid="{00000000-0005-0000-0000-00005E000000}"/>
    <cellStyle name="Comma 2 5" xfId="303" xr:uid="{00000000-0005-0000-0000-00005F000000}"/>
    <cellStyle name="Comma 2 6" xfId="301" xr:uid="{00000000-0005-0000-0000-000060000000}"/>
    <cellStyle name="Comma 2 6 2" xfId="309" xr:uid="{00000000-0005-0000-0000-000061000000}"/>
    <cellStyle name="Comma 3" xfId="53" xr:uid="{00000000-0005-0000-0000-000062000000}"/>
    <cellStyle name="Comma 3 2" xfId="54" xr:uid="{00000000-0005-0000-0000-000063000000}"/>
    <cellStyle name="Comma 3 2 2" xfId="158" xr:uid="{00000000-0005-0000-0000-000064000000}"/>
    <cellStyle name="Comma 3 3" xfId="55" xr:uid="{00000000-0005-0000-0000-000065000000}"/>
    <cellStyle name="Comma 3 3 2" xfId="159" xr:uid="{00000000-0005-0000-0000-000066000000}"/>
    <cellStyle name="Comma 3 4" xfId="56" xr:uid="{00000000-0005-0000-0000-000067000000}"/>
    <cellStyle name="Comma 3 5" xfId="160" xr:uid="{00000000-0005-0000-0000-000068000000}"/>
    <cellStyle name="Comma 3 6" xfId="217" xr:uid="{00000000-0005-0000-0000-000069000000}"/>
    <cellStyle name="Comma 4" xfId="57" xr:uid="{00000000-0005-0000-0000-00006A000000}"/>
    <cellStyle name="Comma 4 2" xfId="58" xr:uid="{00000000-0005-0000-0000-00006B000000}"/>
    <cellStyle name="Comma 4 2 2" xfId="161" xr:uid="{00000000-0005-0000-0000-00006C000000}"/>
    <cellStyle name="Comma 4 3" xfId="59" xr:uid="{00000000-0005-0000-0000-00006D000000}"/>
    <cellStyle name="Comma 4 3 2" xfId="162" xr:uid="{00000000-0005-0000-0000-00006E000000}"/>
    <cellStyle name="Comma 5" xfId="60" xr:uid="{00000000-0005-0000-0000-00006F000000}"/>
    <cellStyle name="Comma 5 2" xfId="61" xr:uid="{00000000-0005-0000-0000-000070000000}"/>
    <cellStyle name="Comma 5 2 2" xfId="163" xr:uid="{00000000-0005-0000-0000-000071000000}"/>
    <cellStyle name="Comma 5 3" xfId="62" xr:uid="{00000000-0005-0000-0000-000072000000}"/>
    <cellStyle name="Comma 5 3 2" xfId="164" xr:uid="{00000000-0005-0000-0000-000073000000}"/>
    <cellStyle name="Comma 5 4" xfId="252" xr:uid="{00000000-0005-0000-0000-000074000000}"/>
    <cellStyle name="Comma 6" xfId="63" xr:uid="{00000000-0005-0000-0000-000075000000}"/>
    <cellStyle name="Comma 6 2" xfId="64" xr:uid="{00000000-0005-0000-0000-000076000000}"/>
    <cellStyle name="Comma 6 2 2" xfId="165" xr:uid="{00000000-0005-0000-0000-000077000000}"/>
    <cellStyle name="Comma 6 3" xfId="65" xr:uid="{00000000-0005-0000-0000-000078000000}"/>
    <cellStyle name="Comma 6 3 2" xfId="166" xr:uid="{00000000-0005-0000-0000-000079000000}"/>
    <cellStyle name="Comma 6 4" xfId="167" xr:uid="{00000000-0005-0000-0000-00007A000000}"/>
    <cellStyle name="Comma 7" xfId="66" xr:uid="{00000000-0005-0000-0000-00007B000000}"/>
    <cellStyle name="Comma 7 2" xfId="67" xr:uid="{00000000-0005-0000-0000-00007C000000}"/>
    <cellStyle name="Comma 7 2 2" xfId="168" xr:uid="{00000000-0005-0000-0000-00007D000000}"/>
    <cellStyle name="Comma 7 3" xfId="68" xr:uid="{00000000-0005-0000-0000-00007E000000}"/>
    <cellStyle name="Comma 7 3 2" xfId="169" xr:uid="{00000000-0005-0000-0000-00007F000000}"/>
    <cellStyle name="Comma 7 4" xfId="170" xr:uid="{00000000-0005-0000-0000-000080000000}"/>
    <cellStyle name="Comma 8" xfId="69" xr:uid="{00000000-0005-0000-0000-000081000000}"/>
    <cellStyle name="Comma 8 2" xfId="70" xr:uid="{00000000-0005-0000-0000-000082000000}"/>
    <cellStyle name="Comma 8 2 2" xfId="171" xr:uid="{00000000-0005-0000-0000-000083000000}"/>
    <cellStyle name="Comma 8 3" xfId="71" xr:uid="{00000000-0005-0000-0000-000084000000}"/>
    <cellStyle name="Comma 8 3 2" xfId="172" xr:uid="{00000000-0005-0000-0000-000085000000}"/>
    <cellStyle name="Comma 8 4" xfId="173" xr:uid="{00000000-0005-0000-0000-000086000000}"/>
    <cellStyle name="Comma 9" xfId="142" xr:uid="{00000000-0005-0000-0000-000087000000}"/>
    <cellStyle name="Comma0" xfId="260" xr:uid="{00000000-0005-0000-0000-000088000000}"/>
    <cellStyle name="Currency 2" xfId="141" xr:uid="{00000000-0005-0000-0000-000089000000}"/>
    <cellStyle name="Explanatory Text 2" xfId="72" xr:uid="{00000000-0005-0000-0000-00008A000000}"/>
    <cellStyle name="Explanatory Text 2 2" xfId="232" xr:uid="{00000000-0005-0000-0000-00008B000000}"/>
    <cellStyle name="Good 2" xfId="73" xr:uid="{00000000-0005-0000-0000-000097000000}"/>
    <cellStyle name="Good 2 2" xfId="218" xr:uid="{00000000-0005-0000-0000-000098000000}"/>
    <cellStyle name="Heading 1 2" xfId="74" xr:uid="{00000000-0005-0000-0000-000099000000}"/>
    <cellStyle name="Heading 1 2 2" xfId="253" xr:uid="{00000000-0005-0000-0000-00009A000000}"/>
    <cellStyle name="Heading 2 2" xfId="75" xr:uid="{00000000-0005-0000-0000-00009B000000}"/>
    <cellStyle name="Heading 2 2 2" xfId="233" xr:uid="{00000000-0005-0000-0000-00009C000000}"/>
    <cellStyle name="Heading 3 2" xfId="76" xr:uid="{00000000-0005-0000-0000-00009D000000}"/>
    <cellStyle name="Heading 3 2 2" xfId="198" xr:uid="{00000000-0005-0000-0000-00009E000000}"/>
    <cellStyle name="Heading 3 2 2 2" xfId="281" xr:uid="{00000000-0005-0000-0000-00009F000000}"/>
    <cellStyle name="Heading 3 2 3" xfId="210" xr:uid="{00000000-0005-0000-0000-0000A0000000}"/>
    <cellStyle name="Heading 3 2 3 2" xfId="282" xr:uid="{00000000-0005-0000-0000-0000A1000000}"/>
    <cellStyle name="Heading 3 2 4" xfId="240" xr:uid="{00000000-0005-0000-0000-0000A2000000}"/>
    <cellStyle name="Heading 3 2 5" xfId="234" xr:uid="{00000000-0005-0000-0000-0000A3000000}"/>
    <cellStyle name="Heading 3 2 6" xfId="313" xr:uid="{00000000-0005-0000-0000-0000A4000000}"/>
    <cellStyle name="Heading 4 2" xfId="77" xr:uid="{00000000-0005-0000-0000-0000A5000000}"/>
    <cellStyle name="Heading 4 2 2" xfId="254" xr:uid="{00000000-0005-0000-0000-0000A6000000}"/>
    <cellStyle name="Hyperlink 2" xfId="289" xr:uid="{00000000-0005-0000-0000-0000A7000000}"/>
    <cellStyle name="Hyperlink 5" xfId="78" xr:uid="{00000000-0005-0000-0000-0000A8000000}"/>
    <cellStyle name="Input 2" xfId="79" xr:uid="{00000000-0005-0000-0000-0000A9000000}"/>
    <cellStyle name="Input 2 2" xfId="255" xr:uid="{00000000-0005-0000-0000-0000AA000000}"/>
    <cellStyle name="Input 2 2 2" xfId="287" xr:uid="{00000000-0005-0000-0000-0000AB000000}"/>
    <cellStyle name="Input 2 3" xfId="274" xr:uid="{00000000-0005-0000-0000-0000AC000000}"/>
    <cellStyle name="Lien hypertexte visité" xfId="199" builtinId="9" hidden="1"/>
    <cellStyle name="Lien hypertexte visité" xfId="200" builtinId="9" hidden="1"/>
    <cellStyle name="Lien hypertexte visité" xfId="201" builtinId="9" hidden="1"/>
    <cellStyle name="Lien hypertexte visité" xfId="202" builtinId="9" hidden="1"/>
    <cellStyle name="Lien hypertexte visité" xfId="203" builtinId="9" hidden="1"/>
    <cellStyle name="Lien hypertexte visité" xfId="204" builtinId="9" hidden="1"/>
    <cellStyle name="Lien hypertexte visité" xfId="205" builtinId="9" hidden="1"/>
    <cellStyle name="Lien hypertexte visité" xfId="206" builtinId="9" hidden="1"/>
    <cellStyle name="Lien hypertexte visité" xfId="207" builtinId="9" hidden="1"/>
    <cellStyle name="Lien hypertexte visité" xfId="208" builtinId="9" hidden="1"/>
    <cellStyle name="Lien hypertexte visité" xfId="209" builtinId="9" hidden="1"/>
    <cellStyle name="Linked Cell 2" xfId="80" xr:uid="{00000000-0005-0000-0000-0000AD000000}"/>
    <cellStyle name="Linked Cell 2 2" xfId="256" xr:uid="{00000000-0005-0000-0000-0000AE000000}"/>
    <cellStyle name="Milliers" xfId="1" builtinId="3"/>
    <cellStyle name="Neutral 2" xfId="81" xr:uid="{00000000-0005-0000-0000-0000AF000000}"/>
    <cellStyle name="Neutral 2 2" xfId="235" xr:uid="{00000000-0005-0000-0000-0000B0000000}"/>
    <cellStyle name="Normal" xfId="0" builtinId="0"/>
    <cellStyle name="Normal 10" xfId="82" xr:uid="{00000000-0005-0000-0000-0000B2000000}"/>
    <cellStyle name="Normal 10 2" xfId="83" xr:uid="{00000000-0005-0000-0000-0000B3000000}"/>
    <cellStyle name="Normal 10 3" xfId="261" xr:uid="{00000000-0005-0000-0000-0000B4000000}"/>
    <cellStyle name="Normal 11" xfId="84" xr:uid="{00000000-0005-0000-0000-0000B5000000}"/>
    <cellStyle name="Normal 11 2" xfId="85" xr:uid="{00000000-0005-0000-0000-0000B6000000}"/>
    <cellStyle name="Normal 11 2 2" xfId="174" xr:uid="{00000000-0005-0000-0000-0000B7000000}"/>
    <cellStyle name="Normal 11 3" xfId="86" xr:uid="{00000000-0005-0000-0000-0000B8000000}"/>
    <cellStyle name="Normal 11 3 2" xfId="175" xr:uid="{00000000-0005-0000-0000-0000B9000000}"/>
    <cellStyle name="Normal 11 4" xfId="176" xr:uid="{00000000-0005-0000-0000-0000BA000000}"/>
    <cellStyle name="Normal 11 5" xfId="262" xr:uid="{00000000-0005-0000-0000-0000BB000000}"/>
    <cellStyle name="Normal 12" xfId="87" xr:uid="{00000000-0005-0000-0000-0000BC000000}"/>
    <cellStyle name="Normal 12 2" xfId="88" xr:uid="{00000000-0005-0000-0000-0000BD000000}"/>
    <cellStyle name="Normal 12 2 2" xfId="177" xr:uid="{00000000-0005-0000-0000-0000BE000000}"/>
    <cellStyle name="Normal 12 3" xfId="89" xr:uid="{00000000-0005-0000-0000-0000BF000000}"/>
    <cellStyle name="Normal 12 3 2" xfId="178" xr:uid="{00000000-0005-0000-0000-0000C0000000}"/>
    <cellStyle name="Normal 12 4" xfId="179" xr:uid="{00000000-0005-0000-0000-0000C1000000}"/>
    <cellStyle name="Normal 13" xfId="90" xr:uid="{00000000-0005-0000-0000-0000C2000000}"/>
    <cellStyle name="Normal 13 2" xfId="91" xr:uid="{00000000-0005-0000-0000-0000C3000000}"/>
    <cellStyle name="Normal 13 2 2" xfId="180" xr:uid="{00000000-0005-0000-0000-0000C4000000}"/>
    <cellStyle name="Normal 13 3" xfId="92" xr:uid="{00000000-0005-0000-0000-0000C5000000}"/>
    <cellStyle name="Normal 13 3 2" xfId="181" xr:uid="{00000000-0005-0000-0000-0000C6000000}"/>
    <cellStyle name="Normal 13 4" xfId="182" xr:uid="{00000000-0005-0000-0000-0000C7000000}"/>
    <cellStyle name="Normal 14" xfId="93" xr:uid="{00000000-0005-0000-0000-0000C8000000}"/>
    <cellStyle name="Normal 14 2" xfId="94" xr:uid="{00000000-0005-0000-0000-0000C9000000}"/>
    <cellStyle name="Normal 15" xfId="95" xr:uid="{00000000-0005-0000-0000-0000CA000000}"/>
    <cellStyle name="Normal 15 2" xfId="96" xr:uid="{00000000-0005-0000-0000-0000CB000000}"/>
    <cellStyle name="Normal 16" xfId="97" xr:uid="{00000000-0005-0000-0000-0000CC000000}"/>
    <cellStyle name="Normal 16 2" xfId="98" xr:uid="{00000000-0005-0000-0000-0000CD000000}"/>
    <cellStyle name="Normal 17" xfId="99" xr:uid="{00000000-0005-0000-0000-0000CE000000}"/>
    <cellStyle name="Normal 17 2" xfId="183" xr:uid="{00000000-0005-0000-0000-0000CF000000}"/>
    <cellStyle name="Normal 18" xfId="100" xr:uid="{00000000-0005-0000-0000-0000D0000000}"/>
    <cellStyle name="Normal 18 2" xfId="184" xr:uid="{00000000-0005-0000-0000-0000D1000000}"/>
    <cellStyle name="Normal 19" xfId="101" xr:uid="{00000000-0005-0000-0000-0000D2000000}"/>
    <cellStyle name="Normal 2" xfId="102" xr:uid="{00000000-0005-0000-0000-0000D3000000}"/>
    <cellStyle name="Normal 2 2" xfId="103" xr:uid="{00000000-0005-0000-0000-0000D4000000}"/>
    <cellStyle name="Normal 2 2 2" xfId="104" xr:uid="{00000000-0005-0000-0000-0000D5000000}"/>
    <cellStyle name="Normal 2 2 3" xfId="241" xr:uid="{00000000-0005-0000-0000-0000D6000000}"/>
    <cellStyle name="Normal 2 3" xfId="105" xr:uid="{00000000-0005-0000-0000-0000D7000000}"/>
    <cellStyle name="Normal 2 4" xfId="106" xr:uid="{00000000-0005-0000-0000-0000D8000000}"/>
    <cellStyle name="Normal 2 4 2" xfId="221" xr:uid="{00000000-0005-0000-0000-0000D9000000}"/>
    <cellStyle name="Normal 2 5" xfId="185" xr:uid="{00000000-0005-0000-0000-0000DA000000}"/>
    <cellStyle name="Normal 2 6" xfId="263" xr:uid="{00000000-0005-0000-0000-0000DB000000}"/>
    <cellStyle name="Normal 2 7" xfId="296" xr:uid="{00000000-0005-0000-0000-0000DC000000}"/>
    <cellStyle name="Normal 2 8" xfId="295" xr:uid="{00000000-0005-0000-0000-0000DD000000}"/>
    <cellStyle name="Normal 2 8 2" xfId="308" xr:uid="{00000000-0005-0000-0000-0000DE000000}"/>
    <cellStyle name="Normal 2 9" xfId="304" xr:uid="{00000000-0005-0000-0000-0000DF000000}"/>
    <cellStyle name="Normal 20" xfId="107" xr:uid="{00000000-0005-0000-0000-0000E0000000}"/>
    <cellStyle name="Normal 21" xfId="143" xr:uid="{00000000-0005-0000-0000-0000E1000000}"/>
    <cellStyle name="Normal 21 2" xfId="197" xr:uid="{00000000-0005-0000-0000-0000E2000000}"/>
    <cellStyle name="Normal 22" xfId="5" xr:uid="{00000000-0005-0000-0000-0000E3000000}"/>
    <cellStyle name="Normal 23" xfId="4" xr:uid="{00000000-0005-0000-0000-0000E4000000}"/>
    <cellStyle name="Normal 23 2" xfId="272" xr:uid="{00000000-0005-0000-0000-0000E5000000}"/>
    <cellStyle name="Normal 24" xfId="271" xr:uid="{00000000-0005-0000-0000-0000E6000000}"/>
    <cellStyle name="Normal 24 2" xfId="298" xr:uid="{00000000-0005-0000-0000-0000E7000000}"/>
    <cellStyle name="Normal 25" xfId="288" xr:uid="{00000000-0005-0000-0000-0000E8000000}"/>
    <cellStyle name="Normal 25 2" xfId="299" xr:uid="{00000000-0005-0000-0000-0000E9000000}"/>
    <cellStyle name="Normal 26" xfId="290" xr:uid="{00000000-0005-0000-0000-0000EA000000}"/>
    <cellStyle name="Normal 26 2" xfId="300" xr:uid="{00000000-0005-0000-0000-0000EB000000}"/>
    <cellStyle name="Normal 27" xfId="291" xr:uid="{00000000-0005-0000-0000-0000EC000000}"/>
    <cellStyle name="Normal 27 2" xfId="306" xr:uid="{00000000-0005-0000-0000-0000ED000000}"/>
    <cellStyle name="Normal 28" xfId="311" xr:uid="{00000000-0005-0000-0000-0000EE000000}"/>
    <cellStyle name="Normal 29" xfId="312" xr:uid="{00000000-0005-0000-0000-0000EF000000}"/>
    <cellStyle name="Normal 3" xfId="108" xr:uid="{00000000-0005-0000-0000-0000F0000000}"/>
    <cellStyle name="Normal 3 2" xfId="109" xr:uid="{00000000-0005-0000-0000-0000F1000000}"/>
    <cellStyle name="Normal 3 3" xfId="110" xr:uid="{00000000-0005-0000-0000-0000F2000000}"/>
    <cellStyle name="Normal 3 3 2" xfId="111" xr:uid="{00000000-0005-0000-0000-0000F3000000}"/>
    <cellStyle name="Normal 3 4" xfId="112" xr:uid="{00000000-0005-0000-0000-0000F4000000}"/>
    <cellStyle name="Normal 3 5" xfId="113" xr:uid="{00000000-0005-0000-0000-0000F5000000}"/>
    <cellStyle name="Normal 3 6" xfId="264" xr:uid="{00000000-0005-0000-0000-0000F6000000}"/>
    <cellStyle name="Normal 4" xfId="114" xr:uid="{00000000-0005-0000-0000-0000F7000000}"/>
    <cellStyle name="Normal 4 2" xfId="115" xr:uid="{00000000-0005-0000-0000-0000F8000000}"/>
    <cellStyle name="Normal 4 3" xfId="116" xr:uid="{00000000-0005-0000-0000-0000F9000000}"/>
    <cellStyle name="Normal 4 4" xfId="186" xr:uid="{00000000-0005-0000-0000-0000FA000000}"/>
    <cellStyle name="Normal 4 5" xfId="236" xr:uid="{00000000-0005-0000-0000-0000FB000000}"/>
    <cellStyle name="Normal 4 6" xfId="265" xr:uid="{00000000-0005-0000-0000-0000FC000000}"/>
    <cellStyle name="Normal 5" xfId="117" xr:uid="{00000000-0005-0000-0000-0000FD000000}"/>
    <cellStyle name="Normal 5 2" xfId="118" xr:uid="{00000000-0005-0000-0000-0000FE000000}"/>
    <cellStyle name="Normal 5 2 2" xfId="119" xr:uid="{00000000-0005-0000-0000-0000FF000000}"/>
    <cellStyle name="Normal 5 2 2 2" xfId="187" xr:uid="{00000000-0005-0000-0000-000000010000}"/>
    <cellStyle name="Normal 5 2 3" xfId="120" xr:uid="{00000000-0005-0000-0000-000001010000}"/>
    <cellStyle name="Normal 5 2 3 2" xfId="188" xr:uid="{00000000-0005-0000-0000-000002010000}"/>
    <cellStyle name="Normal 5 2 4" xfId="189" xr:uid="{00000000-0005-0000-0000-000003010000}"/>
    <cellStyle name="Normal 5 3" xfId="121" xr:uid="{00000000-0005-0000-0000-000004010000}"/>
    <cellStyle name="Normal 5 3 2" xfId="190" xr:uid="{00000000-0005-0000-0000-000005010000}"/>
    <cellStyle name="Normal 5 4" xfId="191" xr:uid="{00000000-0005-0000-0000-000006010000}"/>
    <cellStyle name="Normal 5 5" xfId="266" xr:uid="{00000000-0005-0000-0000-000007010000}"/>
    <cellStyle name="Normal 6" xfId="122" xr:uid="{00000000-0005-0000-0000-000008010000}"/>
    <cellStyle name="Normal 6 2" xfId="123" xr:uid="{00000000-0005-0000-0000-000009010000}"/>
    <cellStyle name="Normal 6 3" xfId="257" xr:uid="{00000000-0005-0000-0000-00000A010000}"/>
    <cellStyle name="Normal 6 4" xfId="267" xr:uid="{00000000-0005-0000-0000-00000B010000}"/>
    <cellStyle name="Normal 7" xfId="124" xr:uid="{00000000-0005-0000-0000-00000C010000}"/>
    <cellStyle name="Normal 7 2" xfId="125" xr:uid="{00000000-0005-0000-0000-00000D010000}"/>
    <cellStyle name="Normal 7 2 2" xfId="192" xr:uid="{00000000-0005-0000-0000-00000E010000}"/>
    <cellStyle name="Normal 7 3" xfId="126" xr:uid="{00000000-0005-0000-0000-00000F010000}"/>
    <cellStyle name="Normal 7 3 2" xfId="193" xr:uid="{00000000-0005-0000-0000-000010010000}"/>
    <cellStyle name="Normal 7 4" xfId="268" xr:uid="{00000000-0005-0000-0000-000011010000}"/>
    <cellStyle name="Normal 8" xfId="127" xr:uid="{00000000-0005-0000-0000-000012010000}"/>
    <cellStyle name="Normal 8 2" xfId="128" xr:uid="{00000000-0005-0000-0000-000013010000}"/>
    <cellStyle name="Normal 8 3" xfId="269" xr:uid="{00000000-0005-0000-0000-000014010000}"/>
    <cellStyle name="Normal 9" xfId="129" xr:uid="{00000000-0005-0000-0000-000015010000}"/>
    <cellStyle name="Normal 9 2" xfId="130" xr:uid="{00000000-0005-0000-0000-000016010000}"/>
    <cellStyle name="Normal 9 2 2" xfId="194" xr:uid="{00000000-0005-0000-0000-000017010000}"/>
    <cellStyle name="Normal 9 3" xfId="131" xr:uid="{00000000-0005-0000-0000-000018010000}"/>
    <cellStyle name="Normal 9 3 2" xfId="195" xr:uid="{00000000-0005-0000-0000-000019010000}"/>
    <cellStyle name="Normal 9 4" xfId="196" xr:uid="{00000000-0005-0000-0000-00001A010000}"/>
    <cellStyle name="Normal 9 5" xfId="270" xr:uid="{00000000-0005-0000-0000-00001B010000}"/>
    <cellStyle name="Note 2" xfId="132" xr:uid="{00000000-0005-0000-0000-00001C010000}"/>
    <cellStyle name="Note 2 2" xfId="237" xr:uid="{00000000-0005-0000-0000-00001D010000}"/>
    <cellStyle name="Note 2 2 2" xfId="285" xr:uid="{00000000-0005-0000-0000-00001E010000}"/>
    <cellStyle name="Note 2 3" xfId="275" xr:uid="{00000000-0005-0000-0000-00001F010000}"/>
    <cellStyle name="Output 2" xfId="133" xr:uid="{00000000-0005-0000-0000-000020010000}"/>
    <cellStyle name="Output 2 2" xfId="238" xr:uid="{00000000-0005-0000-0000-000021010000}"/>
    <cellStyle name="Output 2 2 2" xfId="286" xr:uid="{00000000-0005-0000-0000-000022010000}"/>
    <cellStyle name="Output 2 3" xfId="276" xr:uid="{00000000-0005-0000-0000-000023010000}"/>
    <cellStyle name="Percent 2" xfId="219" xr:uid="{00000000-0005-0000-0000-000025010000}"/>
    <cellStyle name="Percent 2 2" xfId="2" xr:uid="{00000000-0005-0000-0000-000026010000}"/>
    <cellStyle name="Percent 2 3" xfId="297" xr:uid="{00000000-0005-0000-0000-000027010000}"/>
    <cellStyle name="Percent 2 4" xfId="305" xr:uid="{00000000-0005-0000-0000-000028010000}"/>
    <cellStyle name="Percent 2 5" xfId="302" xr:uid="{00000000-0005-0000-0000-000029010000}"/>
    <cellStyle name="Percent 2 5 2" xfId="310" xr:uid="{00000000-0005-0000-0000-00002A010000}"/>
    <cellStyle name="Percent 3" xfId="293" xr:uid="{00000000-0005-0000-0000-00002B010000}"/>
    <cellStyle name="Percent 3 2" xfId="294" xr:uid="{00000000-0005-0000-0000-00002C010000}"/>
    <cellStyle name="Percent 4" xfId="314" xr:uid="{00000000-0005-0000-0000-00002D010000}"/>
    <cellStyle name="Pourcentage" xfId="316" builtinId="5"/>
    <cellStyle name="R00A" xfId="134" xr:uid="{00000000-0005-0000-0000-00002E010000}"/>
    <cellStyle name="R00A 2" xfId="277" xr:uid="{00000000-0005-0000-0000-00002F010000}"/>
    <cellStyle name="R00L" xfId="135" xr:uid="{00000000-0005-0000-0000-000030010000}"/>
    <cellStyle name="R00L 2" xfId="278" xr:uid="{00000000-0005-0000-0000-000031010000}"/>
    <cellStyle name="Style 1" xfId="136" xr:uid="{00000000-0005-0000-0000-000032010000}"/>
    <cellStyle name="Title 2" xfId="137" xr:uid="{00000000-0005-0000-0000-000033010000}"/>
    <cellStyle name="Title 2 2" xfId="239" xr:uid="{00000000-0005-0000-0000-000034010000}"/>
    <cellStyle name="Total 2" xfId="138" xr:uid="{00000000-0005-0000-0000-000035010000}"/>
    <cellStyle name="Total 2 2" xfId="139" xr:uid="{00000000-0005-0000-0000-000036010000}"/>
    <cellStyle name="Total 2 2 2" xfId="280" xr:uid="{00000000-0005-0000-0000-000037010000}"/>
    <cellStyle name="Total 2 3" xfId="220" xr:uid="{00000000-0005-0000-0000-000038010000}"/>
    <cellStyle name="Total 2 3 2" xfId="284" xr:uid="{00000000-0005-0000-0000-000039010000}"/>
    <cellStyle name="Total 2 4" xfId="279" xr:uid="{00000000-0005-0000-0000-00003A010000}"/>
    <cellStyle name="Warning Text 2" xfId="140" xr:uid="{00000000-0005-0000-0000-00003B010000}"/>
    <cellStyle name="Warning Text 2 2" xfId="258" xr:uid="{00000000-0005-0000-0000-00003C01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66FF"/>
      <color rgb="FF000000"/>
      <color rgb="FFC798E4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%20Somalia/Shelter%20-%20NFI%20Cluster/8.%203W/3W%20NFI%20Shelter%20November%2011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 2011"/>
      <sheetName val="ControlVocabularies"/>
      <sheetName val="AdminNames"/>
      <sheetName val="Dashboard Totals"/>
      <sheetName val="Dashboard Weekly"/>
      <sheetName val="Results"/>
    </sheetNames>
    <sheetDataSet>
      <sheetData sheetId="0"/>
      <sheetData sheetId="1"/>
      <sheetData sheetId="2">
        <row r="2">
          <cell r="F2" t="str">
            <v>Awdal</v>
          </cell>
        </row>
        <row r="3">
          <cell r="F3" t="str">
            <v>Bakool</v>
          </cell>
        </row>
        <row r="4">
          <cell r="F4" t="str">
            <v>Banadir</v>
          </cell>
        </row>
        <row r="5">
          <cell r="F5" t="str">
            <v>Bari</v>
          </cell>
        </row>
        <row r="6">
          <cell r="F6" t="str">
            <v>Bay</v>
          </cell>
        </row>
        <row r="7">
          <cell r="F7" t="str">
            <v>Galgaduud</v>
          </cell>
        </row>
        <row r="8">
          <cell r="F8" t="str">
            <v>Gedo</v>
          </cell>
        </row>
        <row r="9">
          <cell r="F9" t="str">
            <v>Hiraan</v>
          </cell>
        </row>
        <row r="10">
          <cell r="F10" t="str">
            <v>Lower Juba</v>
          </cell>
        </row>
        <row r="11">
          <cell r="F11" t="str">
            <v>Lower Shabelle</v>
          </cell>
        </row>
        <row r="12">
          <cell r="F12" t="str">
            <v>Middle Juba</v>
          </cell>
        </row>
        <row r="13">
          <cell r="F13" t="str">
            <v>Middle Shabelle</v>
          </cell>
        </row>
        <row r="14">
          <cell r="F14" t="str">
            <v>Mudug</v>
          </cell>
        </row>
        <row r="15">
          <cell r="F15" t="str">
            <v>Nugaal</v>
          </cell>
        </row>
        <row r="16">
          <cell r="F16" t="str">
            <v>Sanaag</v>
          </cell>
        </row>
        <row r="17">
          <cell r="F17" t="str">
            <v>Sool</v>
          </cell>
        </row>
        <row r="18">
          <cell r="F18" t="str">
            <v>Togdheer</v>
          </cell>
        </row>
        <row r="19">
          <cell r="F19" t="str">
            <v>Woqooyi Galbeed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S26"/>
  <sheetViews>
    <sheetView tabSelected="1" topLeftCell="ML9" workbookViewId="0">
      <selection activeCell="MW24" sqref="MW24"/>
    </sheetView>
  </sheetViews>
  <sheetFormatPr baseColWidth="10" defaultColWidth="8.7265625" defaultRowHeight="14.5" x14ac:dyDescent="0.35"/>
  <cols>
    <col min="1" max="1" width="11.453125" customWidth="1"/>
    <col min="2" max="2" width="11.7265625" customWidth="1"/>
    <col min="3" max="3" width="12.81640625" customWidth="1"/>
    <col min="4" max="5" width="9.453125" bestFit="1" customWidth="1"/>
    <col min="6" max="6" width="12.81640625" customWidth="1"/>
    <col min="7" max="15" width="9.453125" bestFit="1" customWidth="1"/>
    <col min="16" max="16" width="10.453125" customWidth="1"/>
    <col min="20" max="28" width="9.453125" bestFit="1" customWidth="1"/>
    <col min="29" max="29" width="9.7265625" customWidth="1"/>
    <col min="33" max="41" width="9.453125" bestFit="1" customWidth="1"/>
    <col min="42" max="42" width="10.1796875" customWidth="1"/>
    <col min="43" max="54" width="9.453125" bestFit="1" customWidth="1"/>
    <col min="55" max="55" width="11.1796875" customWidth="1"/>
    <col min="56" max="67" width="9.453125" bestFit="1" customWidth="1"/>
    <col min="68" max="68" width="10.26953125" customWidth="1"/>
    <col min="72" max="80" width="9.453125" bestFit="1" customWidth="1"/>
    <col min="81" max="81" width="12.7265625" customWidth="1"/>
    <col min="85" max="93" width="9.453125" bestFit="1" customWidth="1"/>
    <col min="94" max="94" width="11.54296875" customWidth="1"/>
    <col min="98" max="106" width="9.453125" bestFit="1" customWidth="1"/>
    <col min="107" max="107" width="11" customWidth="1"/>
    <col min="111" max="123" width="9.81640625" bestFit="1" customWidth="1"/>
    <col min="124" max="124" width="11" customWidth="1"/>
    <col min="125" max="125" width="11.54296875" customWidth="1"/>
    <col min="126" max="131" width="9.453125" bestFit="1" customWidth="1"/>
    <col min="132" max="134" width="9.81640625" bestFit="1" customWidth="1"/>
    <col min="135" max="137" width="9.453125" bestFit="1" customWidth="1"/>
    <col min="138" max="140" width="9.81640625" bestFit="1" customWidth="1"/>
    <col min="141" max="141" width="9.453125" bestFit="1" customWidth="1"/>
    <col min="142" max="142" width="11.54296875" customWidth="1"/>
    <col min="143" max="143" width="12.26953125" customWidth="1"/>
    <col min="144" max="146" width="9.453125" bestFit="1" customWidth="1"/>
    <col min="147" max="147" width="9.81640625" bestFit="1" customWidth="1"/>
    <col min="148" max="148" width="9.453125" bestFit="1" customWidth="1"/>
    <col min="149" max="149" width="9.81640625" bestFit="1" customWidth="1"/>
    <col min="150" max="153" width="9.453125" bestFit="1" customWidth="1"/>
    <col min="154" max="154" width="9.81640625" bestFit="1" customWidth="1"/>
    <col min="155" max="155" width="9.453125" bestFit="1" customWidth="1"/>
    <col min="156" max="156" width="9.81640625" bestFit="1" customWidth="1"/>
    <col min="157" max="157" width="9.453125" bestFit="1" customWidth="1"/>
    <col min="158" max="158" width="9.81640625" bestFit="1" customWidth="1"/>
    <col min="159" max="159" width="9.453125" bestFit="1" customWidth="1"/>
    <col min="160" max="160" width="10.26953125" customWidth="1"/>
    <col min="161" max="161" width="11.7265625" customWidth="1"/>
    <col min="167" max="167" width="11.1796875" customWidth="1"/>
    <col min="168" max="168" width="12.1796875" customWidth="1"/>
    <col min="169" max="177" width="9.453125" bestFit="1" customWidth="1"/>
    <col min="178" max="178" width="11.81640625" customWidth="1"/>
    <col min="179" max="184" width="9.453125" bestFit="1" customWidth="1"/>
    <col min="185" max="185" width="11.1796875" customWidth="1"/>
    <col min="186" max="197" width="9.453125" bestFit="1" customWidth="1"/>
    <col min="198" max="198" width="12" customWidth="1"/>
    <col min="199" max="199" width="14.54296875" customWidth="1"/>
    <col min="200" max="200" width="9.453125" bestFit="1" customWidth="1"/>
    <col min="202" max="202" width="9.453125" bestFit="1" customWidth="1"/>
    <col min="204" max="204" width="9.453125" bestFit="1" customWidth="1"/>
    <col min="205" max="206" width="10.1796875" customWidth="1"/>
    <col min="207" max="221" width="9.453125" bestFit="1" customWidth="1"/>
    <col min="223" max="224" width="11" customWidth="1"/>
    <col min="225" max="225" width="9.453125" bestFit="1" customWidth="1"/>
    <col min="227" max="227" width="9.453125" bestFit="1" customWidth="1"/>
    <col min="229" max="229" width="9.453125" bestFit="1" customWidth="1"/>
    <col min="230" max="230" width="10.453125" customWidth="1"/>
    <col min="231" max="245" width="9.453125" bestFit="1" customWidth="1"/>
    <col min="246" max="246" width="11" customWidth="1"/>
    <col min="247" max="247" width="11.1796875" customWidth="1"/>
    <col min="248" max="249" width="9.453125" bestFit="1" customWidth="1"/>
    <col min="250" max="250" width="10.54296875" customWidth="1"/>
    <col min="251" max="251" width="11.1796875" customWidth="1"/>
    <col min="252" max="262" width="9.453125" bestFit="1" customWidth="1"/>
    <col min="263" max="263" width="10.26953125" customWidth="1"/>
    <col min="267" max="267" width="11" customWidth="1"/>
    <col min="268" max="275" width="9.453125" bestFit="1" customWidth="1"/>
    <col min="276" max="276" width="11.26953125" customWidth="1"/>
    <col min="280" max="280" width="10.54296875" customWidth="1"/>
    <col min="281" max="284" width="9.453125" bestFit="1" customWidth="1"/>
    <col min="285" max="285" width="10.7265625" customWidth="1"/>
    <col min="286" max="289" width="9.453125" bestFit="1" customWidth="1"/>
    <col min="290" max="290" width="10.453125" customWidth="1"/>
    <col min="291" max="293" width="9.453125" bestFit="1" customWidth="1"/>
    <col min="294" max="294" width="10.54296875" customWidth="1"/>
    <col min="295" max="303" width="9.453125" bestFit="1" customWidth="1"/>
    <col min="304" max="304" width="11.54296875" customWidth="1"/>
    <col min="305" max="307" width="9.453125" bestFit="1" customWidth="1"/>
    <col min="308" max="308" width="10.54296875" customWidth="1"/>
    <col min="309" max="317" width="9.453125" bestFit="1" customWidth="1"/>
    <col min="318" max="318" width="9.7265625" customWidth="1"/>
    <col min="319" max="321" width="9.453125" bestFit="1" customWidth="1"/>
    <col min="322" max="322" width="10.54296875" customWidth="1"/>
    <col min="323" max="331" width="9.453125" bestFit="1" customWidth="1"/>
    <col min="332" max="332" width="11" customWidth="1"/>
    <col min="336" max="336" width="10.7265625" customWidth="1"/>
    <col min="337" max="345" width="9.453125" bestFit="1" customWidth="1"/>
    <col min="346" max="346" width="11" customWidth="1"/>
    <col min="350" max="350" width="11.1796875" customWidth="1"/>
    <col min="351" max="351" width="9.453125" bestFit="1" customWidth="1"/>
    <col min="352" max="352" width="11.7265625" customWidth="1"/>
    <col min="353" max="354" width="9.453125" bestFit="1" customWidth="1"/>
    <col min="355" max="355" width="9.453125" style="237" bestFit="1" customWidth="1"/>
    <col min="356" max="356" width="11.7265625" customWidth="1"/>
    <col min="357" max="360" width="9.453125" bestFit="1" customWidth="1"/>
    <col min="361" max="361" width="12" customWidth="1"/>
    <col min="362" max="364" width="9.453125" bestFit="1" customWidth="1"/>
    <col min="365" max="365" width="9.81640625" bestFit="1" customWidth="1"/>
    <col min="366" max="366" width="9.453125" bestFit="1" customWidth="1"/>
    <col min="367" max="367" width="11.1796875" customWidth="1"/>
    <col min="368" max="375" width="9.453125" bestFit="1" customWidth="1"/>
    <col min="376" max="376" width="11" customWidth="1"/>
    <col min="377" max="379" width="9.453125" bestFit="1" customWidth="1"/>
    <col min="380" max="380" width="11.453125" customWidth="1"/>
    <col min="381" max="381" width="9.453125" bestFit="1" customWidth="1"/>
    <col min="382" max="382" width="10.81640625" customWidth="1"/>
    <col min="383" max="390" width="9.453125" bestFit="1" customWidth="1"/>
    <col min="391" max="391" width="12.1796875" customWidth="1"/>
    <col min="392" max="394" width="9.453125" bestFit="1" customWidth="1"/>
    <col min="395" max="395" width="9.81640625" bestFit="1" customWidth="1"/>
    <col min="396" max="396" width="9.453125" bestFit="1" customWidth="1"/>
    <col min="397" max="397" width="12" customWidth="1"/>
    <col min="398" max="405" width="9.453125" bestFit="1" customWidth="1"/>
    <col min="406" max="406" width="12.54296875" customWidth="1"/>
    <col min="407" max="409" width="9.453125" bestFit="1" customWidth="1"/>
    <col min="410" max="410" width="10.453125" customWidth="1"/>
  </cols>
  <sheetData>
    <row r="1" spans="1:409" ht="57.75" customHeight="1" thickBot="1" x14ac:dyDescent="0.4">
      <c r="A1" s="29" t="s">
        <v>0</v>
      </c>
      <c r="B1" s="264" t="s">
        <v>63</v>
      </c>
      <c r="C1" s="264"/>
      <c r="D1" s="264"/>
      <c r="E1" s="264"/>
      <c r="F1" s="265"/>
      <c r="G1" s="266" t="s">
        <v>79</v>
      </c>
      <c r="H1" s="267"/>
      <c r="I1" s="267"/>
      <c r="J1" s="267"/>
      <c r="K1" s="267"/>
      <c r="L1" s="267"/>
      <c r="M1" s="267"/>
      <c r="N1" s="267"/>
      <c r="O1" s="268"/>
      <c r="P1" s="268"/>
      <c r="Q1" s="268"/>
      <c r="R1" s="268"/>
      <c r="S1" s="269"/>
      <c r="T1" s="266" t="s">
        <v>80</v>
      </c>
      <c r="U1" s="267"/>
      <c r="V1" s="267"/>
      <c r="W1" s="267"/>
      <c r="X1" s="267"/>
      <c r="Y1" s="267"/>
      <c r="Z1" s="267"/>
      <c r="AA1" s="267"/>
      <c r="AB1" s="268"/>
      <c r="AC1" s="268"/>
      <c r="AD1" s="268"/>
      <c r="AE1" s="268"/>
      <c r="AF1" s="269"/>
      <c r="AG1" s="266" t="s">
        <v>81</v>
      </c>
      <c r="AH1" s="267"/>
      <c r="AI1" s="267"/>
      <c r="AJ1" s="267"/>
      <c r="AK1" s="267"/>
      <c r="AL1" s="267"/>
      <c r="AM1" s="267"/>
      <c r="AN1" s="267"/>
      <c r="AO1" s="268"/>
      <c r="AP1" s="268"/>
      <c r="AQ1" s="268"/>
      <c r="AR1" s="268"/>
      <c r="AS1" s="269"/>
      <c r="AT1" s="266" t="s">
        <v>82</v>
      </c>
      <c r="AU1" s="268"/>
      <c r="AV1" s="268"/>
      <c r="AW1" s="268"/>
      <c r="AX1" s="268"/>
      <c r="AY1" s="268"/>
      <c r="AZ1" s="268"/>
      <c r="BA1" s="268"/>
      <c r="BB1" s="268"/>
      <c r="BC1" s="268"/>
      <c r="BD1" s="268"/>
      <c r="BE1" s="268"/>
      <c r="BF1" s="268"/>
      <c r="BG1" s="270" t="s">
        <v>83</v>
      </c>
      <c r="BH1" s="271"/>
      <c r="BI1" s="271"/>
      <c r="BJ1" s="271"/>
      <c r="BK1" s="271"/>
      <c r="BL1" s="271"/>
      <c r="BM1" s="271"/>
      <c r="BN1" s="271"/>
      <c r="BO1" s="271"/>
      <c r="BP1" s="271"/>
      <c r="BQ1" s="271"/>
      <c r="BR1" s="271"/>
      <c r="BS1" s="272"/>
      <c r="BT1" s="261" t="s">
        <v>84</v>
      </c>
      <c r="BU1" s="262"/>
      <c r="BV1" s="262"/>
      <c r="BW1" s="262"/>
      <c r="BX1" s="262"/>
      <c r="BY1" s="262"/>
      <c r="BZ1" s="262"/>
      <c r="CA1" s="262"/>
      <c r="CB1" s="262"/>
      <c r="CC1" s="262"/>
      <c r="CD1" s="262"/>
      <c r="CE1" s="262"/>
      <c r="CF1" s="262"/>
      <c r="CG1" s="261" t="s">
        <v>85</v>
      </c>
      <c r="CH1" s="262"/>
      <c r="CI1" s="262"/>
      <c r="CJ1" s="262"/>
      <c r="CK1" s="262"/>
      <c r="CL1" s="262"/>
      <c r="CM1" s="262"/>
      <c r="CN1" s="262"/>
      <c r="CO1" s="262"/>
      <c r="CP1" s="262"/>
      <c r="CQ1" s="262"/>
      <c r="CR1" s="262"/>
      <c r="CS1" s="262"/>
      <c r="CT1" s="261" t="s">
        <v>86</v>
      </c>
      <c r="CU1" s="262"/>
      <c r="CV1" s="262"/>
      <c r="CW1" s="262"/>
      <c r="CX1" s="262"/>
      <c r="CY1" s="262"/>
      <c r="CZ1" s="262"/>
      <c r="DA1" s="262"/>
      <c r="DB1" s="262"/>
      <c r="DC1" s="262"/>
      <c r="DD1" s="262"/>
      <c r="DE1" s="262"/>
      <c r="DF1" s="263"/>
      <c r="DG1" s="267" t="s">
        <v>87</v>
      </c>
      <c r="DH1" s="267"/>
      <c r="DI1" s="267"/>
      <c r="DJ1" s="267"/>
      <c r="DK1" s="267"/>
      <c r="DL1" s="267"/>
      <c r="DM1" s="267"/>
      <c r="DN1" s="267"/>
      <c r="DO1" s="267"/>
      <c r="DP1" s="267"/>
      <c r="DQ1" s="267"/>
      <c r="DR1" s="268"/>
      <c r="DS1" s="268"/>
      <c r="DT1" s="268"/>
      <c r="DU1" s="268"/>
      <c r="DV1" s="268"/>
      <c r="DW1" s="268"/>
      <c r="DX1" s="268"/>
      <c r="DY1" s="268"/>
      <c r="DZ1" s="268"/>
      <c r="EA1" s="269"/>
      <c r="EB1" s="266" t="s">
        <v>59</v>
      </c>
      <c r="EC1" s="267"/>
      <c r="ED1" s="267"/>
      <c r="EE1" s="267"/>
      <c r="EF1" s="267"/>
      <c r="EG1" s="267"/>
      <c r="EH1" s="267"/>
      <c r="EI1" s="267"/>
      <c r="EJ1" s="267"/>
      <c r="EK1" s="268"/>
      <c r="EL1" s="268"/>
      <c r="EM1" s="268"/>
      <c r="EN1" s="268"/>
      <c r="EO1" s="268"/>
      <c r="EP1" s="268"/>
      <c r="EQ1" s="274" t="s">
        <v>58</v>
      </c>
      <c r="ER1" s="275"/>
      <c r="ES1" s="275"/>
      <c r="ET1" s="275"/>
      <c r="EU1" s="275"/>
      <c r="EV1" s="275"/>
      <c r="EW1" s="275"/>
      <c r="EX1" s="275"/>
      <c r="EY1" s="278"/>
      <c r="EZ1" s="278"/>
      <c r="FA1" s="278"/>
      <c r="FB1" s="278"/>
      <c r="FC1" s="278"/>
      <c r="FD1" s="279"/>
      <c r="FE1" s="279"/>
      <c r="FF1" s="279"/>
      <c r="FG1" s="279"/>
      <c r="FH1" s="279"/>
      <c r="FI1" s="279"/>
      <c r="FJ1" s="279"/>
      <c r="FK1" s="280"/>
      <c r="FL1" s="267" t="s">
        <v>102</v>
      </c>
      <c r="FM1" s="267"/>
      <c r="FN1" s="267"/>
      <c r="FO1" s="267"/>
      <c r="FP1" s="267"/>
      <c r="FQ1" s="267"/>
      <c r="FR1" s="267"/>
      <c r="FS1" s="267"/>
      <c r="FT1" s="267"/>
      <c r="FU1" s="268"/>
      <c r="FV1" s="268"/>
      <c r="FW1" s="268"/>
      <c r="FX1" s="268"/>
      <c r="FY1" s="269"/>
      <c r="FZ1" s="266" t="s">
        <v>92</v>
      </c>
      <c r="GA1" s="267"/>
      <c r="GB1" s="267"/>
      <c r="GC1" s="267"/>
      <c r="GD1" s="267"/>
      <c r="GE1" s="267"/>
      <c r="GF1" s="267"/>
      <c r="GG1" s="267"/>
      <c r="GH1" s="267"/>
      <c r="GI1" s="267"/>
      <c r="GJ1" s="267"/>
      <c r="GK1" s="267"/>
      <c r="GL1" s="267"/>
      <c r="GM1" s="267"/>
      <c r="GN1" s="268"/>
      <c r="GO1" s="268"/>
      <c r="GP1" s="268"/>
      <c r="GQ1" s="268"/>
      <c r="GR1" s="268"/>
      <c r="GS1" s="268"/>
      <c r="GT1" s="268"/>
      <c r="GU1" s="268"/>
      <c r="GV1" s="268"/>
      <c r="GW1" s="269"/>
      <c r="GX1" s="266" t="s">
        <v>93</v>
      </c>
      <c r="GY1" s="267"/>
      <c r="GZ1" s="267"/>
      <c r="HA1" s="267"/>
      <c r="HB1" s="267"/>
      <c r="HC1" s="267"/>
      <c r="HD1" s="267"/>
      <c r="HE1" s="267"/>
      <c r="HF1" s="267"/>
      <c r="HG1" s="267"/>
      <c r="HH1" s="267"/>
      <c r="HI1" s="267"/>
      <c r="HJ1" s="267"/>
      <c r="HK1" s="267"/>
      <c r="HL1" s="267"/>
      <c r="HM1" s="267"/>
      <c r="HN1" s="267"/>
      <c r="HO1" s="268"/>
      <c r="HP1" s="268"/>
      <c r="HQ1" s="268"/>
      <c r="HR1" s="268"/>
      <c r="HS1" s="268"/>
      <c r="HT1" s="268"/>
      <c r="HU1" s="269"/>
      <c r="HV1" s="266" t="s">
        <v>94</v>
      </c>
      <c r="HW1" s="267"/>
      <c r="HX1" s="267"/>
      <c r="HY1" s="267"/>
      <c r="HZ1" s="267"/>
      <c r="IA1" s="267"/>
      <c r="IB1" s="267"/>
      <c r="IC1" s="267"/>
      <c r="ID1" s="267"/>
      <c r="IE1" s="267"/>
      <c r="IF1" s="267"/>
      <c r="IG1" s="267"/>
      <c r="IH1" s="267"/>
      <c r="II1" s="267"/>
      <c r="IJ1" s="267"/>
      <c r="IK1" s="267"/>
      <c r="IL1" s="268"/>
      <c r="IM1" s="268"/>
      <c r="IN1" s="268"/>
      <c r="IO1" s="268"/>
      <c r="IP1" s="268"/>
      <c r="IQ1" s="268"/>
      <c r="IR1" s="268"/>
      <c r="IS1" s="268"/>
      <c r="IT1" s="266" t="s">
        <v>95</v>
      </c>
      <c r="IU1" s="267"/>
      <c r="IV1" s="267"/>
      <c r="IW1" s="267"/>
      <c r="IX1" s="267"/>
      <c r="IY1" s="267"/>
      <c r="IZ1" s="267"/>
      <c r="JA1" s="267"/>
      <c r="JB1" s="268"/>
      <c r="JC1" s="268"/>
      <c r="JD1" s="268"/>
      <c r="JE1" s="268"/>
      <c r="JF1" s="268"/>
      <c r="JG1" s="274" t="s">
        <v>97</v>
      </c>
      <c r="JH1" s="275"/>
      <c r="JI1" s="275"/>
      <c r="JJ1" s="275"/>
      <c r="JK1" s="275"/>
      <c r="JL1" s="275"/>
      <c r="JM1" s="275"/>
      <c r="JN1" s="275"/>
      <c r="JO1" s="278"/>
      <c r="JP1" s="278"/>
      <c r="JQ1" s="278"/>
      <c r="JR1" s="278"/>
      <c r="JS1" s="280"/>
      <c r="JT1" s="266" t="s">
        <v>127</v>
      </c>
      <c r="JU1" s="267"/>
      <c r="JV1" s="267"/>
      <c r="JW1" s="267"/>
      <c r="JX1" s="267"/>
      <c r="JY1" s="267"/>
      <c r="JZ1" s="267"/>
      <c r="KA1" s="267"/>
      <c r="KB1" s="267"/>
      <c r="KC1" s="268"/>
      <c r="KD1" s="268"/>
      <c r="KE1" s="268"/>
      <c r="KF1" s="268"/>
      <c r="KG1" s="269"/>
      <c r="KH1" s="266" t="s">
        <v>99</v>
      </c>
      <c r="KI1" s="268"/>
      <c r="KJ1" s="268"/>
      <c r="KK1" s="268"/>
      <c r="KL1" s="268"/>
      <c r="KM1" s="268"/>
      <c r="KN1" s="268"/>
      <c r="KO1" s="268"/>
      <c r="KP1" s="268"/>
      <c r="KQ1" s="268"/>
      <c r="KR1" s="268"/>
      <c r="KS1" s="268"/>
      <c r="KT1" s="268"/>
      <c r="KU1" s="268"/>
      <c r="KV1" s="266" t="s">
        <v>100</v>
      </c>
      <c r="KW1" s="267"/>
      <c r="KX1" s="267"/>
      <c r="KY1" s="267"/>
      <c r="KZ1" s="267"/>
      <c r="LA1" s="267"/>
      <c r="LB1" s="267"/>
      <c r="LC1" s="267"/>
      <c r="LD1" s="267"/>
      <c r="LE1" s="268"/>
      <c r="LF1" s="268"/>
      <c r="LG1" s="268"/>
      <c r="LH1" s="268"/>
      <c r="LI1" s="269"/>
      <c r="LJ1" s="281" t="s">
        <v>104</v>
      </c>
      <c r="LK1" s="282"/>
      <c r="LL1" s="282"/>
      <c r="LM1" s="282"/>
      <c r="LN1" s="282"/>
      <c r="LO1" s="282"/>
      <c r="LP1" s="282"/>
      <c r="LQ1" s="282"/>
      <c r="LR1" s="282"/>
      <c r="LS1" s="283"/>
      <c r="LT1" s="283"/>
      <c r="LU1" s="283"/>
      <c r="LV1" s="283"/>
      <c r="LW1" s="284"/>
      <c r="LX1" s="267" t="s">
        <v>103</v>
      </c>
      <c r="LY1" s="267"/>
      <c r="LZ1" s="267"/>
      <c r="MA1" s="267"/>
      <c r="MB1" s="267"/>
      <c r="MC1" s="267"/>
      <c r="MD1" s="267"/>
      <c r="ME1" s="267"/>
      <c r="MF1" s="267"/>
      <c r="MG1" s="268"/>
      <c r="MH1" s="268"/>
      <c r="MI1" s="268"/>
      <c r="MJ1" s="268"/>
      <c r="MK1" s="269"/>
      <c r="ML1" s="267" t="s">
        <v>71</v>
      </c>
      <c r="MM1" s="267"/>
      <c r="MN1" s="267"/>
      <c r="MO1" s="267"/>
      <c r="MP1" s="267"/>
      <c r="MQ1" s="267"/>
      <c r="MR1" s="267"/>
      <c r="MS1" s="267"/>
      <c r="MT1" s="267"/>
      <c r="MU1" s="267"/>
      <c r="MV1" s="268"/>
      <c r="MW1" s="268"/>
      <c r="MX1" s="268"/>
      <c r="MY1" s="268"/>
      <c r="MZ1" s="269"/>
      <c r="NA1" s="266" t="s">
        <v>72</v>
      </c>
      <c r="NB1" s="267"/>
      <c r="NC1" s="267"/>
      <c r="ND1" s="267"/>
      <c r="NE1" s="267"/>
      <c r="NF1" s="267"/>
      <c r="NG1" s="267"/>
      <c r="NH1" s="267"/>
      <c r="NI1" s="267"/>
      <c r="NJ1" s="267"/>
      <c r="NK1" s="268"/>
      <c r="NL1" s="268"/>
      <c r="NM1" s="268"/>
      <c r="NN1" s="268"/>
      <c r="NO1" s="269"/>
      <c r="NP1" s="266" t="s">
        <v>73</v>
      </c>
      <c r="NQ1" s="267"/>
      <c r="NR1" s="267"/>
      <c r="NS1" s="267"/>
      <c r="NT1" s="267"/>
      <c r="NU1" s="267"/>
      <c r="NV1" s="267"/>
      <c r="NW1" s="267"/>
      <c r="NX1" s="267"/>
      <c r="NY1" s="267"/>
      <c r="NZ1" s="268"/>
      <c r="OA1" s="268"/>
      <c r="OB1" s="268"/>
      <c r="OC1" s="268"/>
      <c r="OD1" s="268"/>
      <c r="OE1" s="274" t="s">
        <v>74</v>
      </c>
      <c r="OF1" s="275"/>
      <c r="OG1" s="275"/>
      <c r="OH1" s="275"/>
      <c r="OI1" s="275"/>
      <c r="OJ1" s="275"/>
      <c r="OK1" s="275"/>
      <c r="OL1" s="275"/>
      <c r="OM1" s="275"/>
      <c r="ON1" s="275"/>
      <c r="OO1" s="275"/>
      <c r="OP1" s="275"/>
      <c r="OQ1" s="276"/>
      <c r="OR1" s="276"/>
      <c r="OS1" s="277"/>
    </row>
    <row r="2" spans="1:409" ht="15" customHeight="1" x14ac:dyDescent="0.35">
      <c r="A2" s="273" t="s">
        <v>0</v>
      </c>
      <c r="B2" s="244" t="s">
        <v>30</v>
      </c>
      <c r="C2" s="244" t="s">
        <v>124</v>
      </c>
      <c r="D2" s="244" t="s">
        <v>125</v>
      </c>
      <c r="E2" s="244"/>
      <c r="F2" s="252" t="s">
        <v>126</v>
      </c>
      <c r="G2" s="246" t="s">
        <v>1</v>
      </c>
      <c r="H2" s="244" t="s">
        <v>16</v>
      </c>
      <c r="I2" s="244" t="s">
        <v>17</v>
      </c>
      <c r="J2" s="244" t="s">
        <v>18</v>
      </c>
      <c r="K2" s="244" t="s">
        <v>43</v>
      </c>
      <c r="L2" s="244" t="s">
        <v>46</v>
      </c>
      <c r="M2" s="244" t="s">
        <v>54</v>
      </c>
      <c r="N2" s="244" t="s">
        <v>56</v>
      </c>
      <c r="O2" s="244" t="s">
        <v>61</v>
      </c>
      <c r="P2" s="244" t="s">
        <v>64</v>
      </c>
      <c r="Q2" s="244" t="s">
        <v>65</v>
      </c>
      <c r="R2" s="244" t="s">
        <v>75</v>
      </c>
      <c r="S2" s="253" t="s">
        <v>77</v>
      </c>
      <c r="T2" s="246" t="s">
        <v>1</v>
      </c>
      <c r="U2" s="244" t="s">
        <v>16</v>
      </c>
      <c r="V2" s="244" t="s">
        <v>17</v>
      </c>
      <c r="W2" s="244" t="s">
        <v>18</v>
      </c>
      <c r="X2" s="244" t="s">
        <v>43</v>
      </c>
      <c r="Y2" s="244" t="s">
        <v>46</v>
      </c>
      <c r="Z2" s="244" t="s">
        <v>54</v>
      </c>
      <c r="AA2" s="244" t="s">
        <v>56</v>
      </c>
      <c r="AB2" s="244" t="s">
        <v>61</v>
      </c>
      <c r="AC2" s="244" t="s">
        <v>64</v>
      </c>
      <c r="AD2" s="244" t="s">
        <v>65</v>
      </c>
      <c r="AE2" s="244" t="s">
        <v>75</v>
      </c>
      <c r="AF2" s="253" t="s">
        <v>77</v>
      </c>
      <c r="AG2" s="246" t="s">
        <v>1</v>
      </c>
      <c r="AH2" s="244" t="s">
        <v>16</v>
      </c>
      <c r="AI2" s="244" t="s">
        <v>17</v>
      </c>
      <c r="AJ2" s="244" t="s">
        <v>18</v>
      </c>
      <c r="AK2" s="244" t="s">
        <v>43</v>
      </c>
      <c r="AL2" s="244" t="s">
        <v>46</v>
      </c>
      <c r="AM2" s="244" t="s">
        <v>54</v>
      </c>
      <c r="AN2" s="244" t="s">
        <v>56</v>
      </c>
      <c r="AO2" s="244" t="s">
        <v>61</v>
      </c>
      <c r="AP2" s="244" t="s">
        <v>64</v>
      </c>
      <c r="AQ2" s="244" t="s">
        <v>65</v>
      </c>
      <c r="AR2" s="244" t="s">
        <v>75</v>
      </c>
      <c r="AS2" s="245" t="s">
        <v>77</v>
      </c>
      <c r="AT2" s="246" t="s">
        <v>1</v>
      </c>
      <c r="AU2" s="244" t="s">
        <v>16</v>
      </c>
      <c r="AV2" s="244" t="s">
        <v>17</v>
      </c>
      <c r="AW2" s="244" t="s">
        <v>18</v>
      </c>
      <c r="AX2" s="244" t="s">
        <v>43</v>
      </c>
      <c r="AY2" s="244" t="s">
        <v>46</v>
      </c>
      <c r="AZ2" s="244" t="s">
        <v>54</v>
      </c>
      <c r="BA2" s="244" t="s">
        <v>56</v>
      </c>
      <c r="BB2" s="244" t="s">
        <v>61</v>
      </c>
      <c r="BC2" s="244" t="s">
        <v>64</v>
      </c>
      <c r="BD2" s="252" t="s">
        <v>65</v>
      </c>
      <c r="BE2" s="244" t="s">
        <v>75</v>
      </c>
      <c r="BF2" s="252" t="s">
        <v>77</v>
      </c>
      <c r="BG2" s="246" t="s">
        <v>1</v>
      </c>
      <c r="BH2" s="244" t="s">
        <v>16</v>
      </c>
      <c r="BI2" s="244" t="s">
        <v>17</v>
      </c>
      <c r="BJ2" s="244" t="s">
        <v>18</v>
      </c>
      <c r="BK2" s="244" t="s">
        <v>43</v>
      </c>
      <c r="BL2" s="244" t="s">
        <v>46</v>
      </c>
      <c r="BM2" s="244" t="s">
        <v>54</v>
      </c>
      <c r="BN2" s="244" t="s">
        <v>56</v>
      </c>
      <c r="BO2" s="244" t="s">
        <v>61</v>
      </c>
      <c r="BP2" s="244" t="s">
        <v>64</v>
      </c>
      <c r="BQ2" s="252" t="s">
        <v>65</v>
      </c>
      <c r="BR2" s="244" t="s">
        <v>75</v>
      </c>
      <c r="BS2" s="252" t="s">
        <v>77</v>
      </c>
      <c r="BT2" s="246" t="s">
        <v>1</v>
      </c>
      <c r="BU2" s="244" t="s">
        <v>16</v>
      </c>
      <c r="BV2" s="244" t="s">
        <v>17</v>
      </c>
      <c r="BW2" s="244" t="s">
        <v>18</v>
      </c>
      <c r="BX2" s="244" t="s">
        <v>43</v>
      </c>
      <c r="BY2" s="244" t="s">
        <v>46</v>
      </c>
      <c r="BZ2" s="244" t="s">
        <v>54</v>
      </c>
      <c r="CA2" s="244" t="s">
        <v>56</v>
      </c>
      <c r="CB2" s="244" t="s">
        <v>61</v>
      </c>
      <c r="CC2" s="244" t="s">
        <v>64</v>
      </c>
      <c r="CD2" s="252" t="s">
        <v>65</v>
      </c>
      <c r="CE2" s="244" t="s">
        <v>75</v>
      </c>
      <c r="CF2" s="252" t="s">
        <v>77</v>
      </c>
      <c r="CG2" s="246" t="s">
        <v>1</v>
      </c>
      <c r="CH2" s="244" t="s">
        <v>16</v>
      </c>
      <c r="CI2" s="244" t="s">
        <v>17</v>
      </c>
      <c r="CJ2" s="244" t="s">
        <v>18</v>
      </c>
      <c r="CK2" s="244" t="s">
        <v>43</v>
      </c>
      <c r="CL2" s="244" t="s">
        <v>46</v>
      </c>
      <c r="CM2" s="244" t="s">
        <v>54</v>
      </c>
      <c r="CN2" s="244" t="s">
        <v>56</v>
      </c>
      <c r="CO2" s="244" t="s">
        <v>61</v>
      </c>
      <c r="CP2" s="244" t="s">
        <v>64</v>
      </c>
      <c r="CQ2" s="252" t="s">
        <v>65</v>
      </c>
      <c r="CR2" s="244" t="s">
        <v>75</v>
      </c>
      <c r="CS2" s="252" t="s">
        <v>77</v>
      </c>
      <c r="CT2" s="246" t="s">
        <v>1</v>
      </c>
      <c r="CU2" s="244" t="s">
        <v>16</v>
      </c>
      <c r="CV2" s="244" t="s">
        <v>17</v>
      </c>
      <c r="CW2" s="244" t="s">
        <v>18</v>
      </c>
      <c r="CX2" s="244" t="s">
        <v>43</v>
      </c>
      <c r="CY2" s="244" t="s">
        <v>46</v>
      </c>
      <c r="CZ2" s="244" t="s">
        <v>54</v>
      </c>
      <c r="DA2" s="244" t="s">
        <v>56</v>
      </c>
      <c r="DB2" s="244" t="s">
        <v>61</v>
      </c>
      <c r="DC2" s="244" t="s">
        <v>64</v>
      </c>
      <c r="DD2" s="252" t="s">
        <v>65</v>
      </c>
      <c r="DE2" s="244" t="s">
        <v>75</v>
      </c>
      <c r="DF2" s="245" t="s">
        <v>77</v>
      </c>
      <c r="DG2" s="258" t="s">
        <v>88</v>
      </c>
      <c r="DH2" s="244" t="s">
        <v>16</v>
      </c>
      <c r="DI2" s="244" t="s">
        <v>113</v>
      </c>
      <c r="DJ2" s="244" t="s">
        <v>17</v>
      </c>
      <c r="DK2" s="254" t="s">
        <v>18</v>
      </c>
      <c r="DL2" s="244" t="s">
        <v>43</v>
      </c>
      <c r="DM2" s="244" t="s">
        <v>46</v>
      </c>
      <c r="DN2" s="255" t="s">
        <v>121</v>
      </c>
      <c r="DO2" s="244" t="s">
        <v>54</v>
      </c>
      <c r="DP2" s="244" t="s">
        <v>57</v>
      </c>
      <c r="DQ2" s="244" t="s">
        <v>56</v>
      </c>
      <c r="DR2" s="244" t="s">
        <v>62</v>
      </c>
      <c r="DS2" s="244" t="s">
        <v>61</v>
      </c>
      <c r="DT2" s="244" t="s">
        <v>66</v>
      </c>
      <c r="DU2" s="244" t="s">
        <v>64</v>
      </c>
      <c r="DV2" s="244" t="s">
        <v>67</v>
      </c>
      <c r="DW2" s="252" t="s">
        <v>65</v>
      </c>
      <c r="DX2" s="244" t="s">
        <v>76</v>
      </c>
      <c r="DY2" s="244" t="s">
        <v>75</v>
      </c>
      <c r="DZ2" s="244" t="s">
        <v>78</v>
      </c>
      <c r="EA2" s="245" t="s">
        <v>77</v>
      </c>
      <c r="EB2" s="246" t="s">
        <v>89</v>
      </c>
      <c r="EC2" s="244" t="s">
        <v>16</v>
      </c>
      <c r="ED2" s="244" t="s">
        <v>113</v>
      </c>
      <c r="EE2" s="244" t="s">
        <v>17</v>
      </c>
      <c r="EF2" s="254" t="s">
        <v>18</v>
      </c>
      <c r="EG2" s="244" t="s">
        <v>43</v>
      </c>
      <c r="EH2" s="244" t="s">
        <v>46</v>
      </c>
      <c r="EI2" s="244" t="s">
        <v>54</v>
      </c>
      <c r="EJ2" s="244" t="s">
        <v>56</v>
      </c>
      <c r="EK2" s="244" t="s">
        <v>61</v>
      </c>
      <c r="EL2" s="244" t="s">
        <v>68</v>
      </c>
      <c r="EM2" s="244" t="s">
        <v>64</v>
      </c>
      <c r="EN2" s="252" t="s">
        <v>65</v>
      </c>
      <c r="EO2" s="244" t="s">
        <v>75</v>
      </c>
      <c r="EP2" s="252" t="s">
        <v>77</v>
      </c>
      <c r="EQ2" s="246" t="s">
        <v>90</v>
      </c>
      <c r="ER2" s="254" t="s">
        <v>16</v>
      </c>
      <c r="ES2" s="244" t="s">
        <v>113</v>
      </c>
      <c r="ET2" s="254" t="s">
        <v>17</v>
      </c>
      <c r="EU2" s="244" t="s">
        <v>18</v>
      </c>
      <c r="EV2" s="244" t="s">
        <v>43</v>
      </c>
      <c r="EW2" s="244" t="s">
        <v>46</v>
      </c>
      <c r="EX2" s="247" t="s">
        <v>55</v>
      </c>
      <c r="EY2" s="244" t="s">
        <v>54</v>
      </c>
      <c r="EZ2" s="244" t="s">
        <v>57</v>
      </c>
      <c r="FA2" s="244" t="s">
        <v>56</v>
      </c>
      <c r="FB2" s="244" t="s">
        <v>62</v>
      </c>
      <c r="FC2" s="244" t="s">
        <v>61</v>
      </c>
      <c r="FD2" s="244" t="s">
        <v>66</v>
      </c>
      <c r="FE2" s="244" t="s">
        <v>64</v>
      </c>
      <c r="FF2" s="244" t="s">
        <v>67</v>
      </c>
      <c r="FG2" s="244" t="s">
        <v>65</v>
      </c>
      <c r="FH2" s="244" t="s">
        <v>76</v>
      </c>
      <c r="FI2" s="244" t="s">
        <v>75</v>
      </c>
      <c r="FJ2" s="244" t="s">
        <v>78</v>
      </c>
      <c r="FK2" s="244" t="s">
        <v>77</v>
      </c>
      <c r="FL2" s="248" t="s">
        <v>91</v>
      </c>
      <c r="FM2" s="248" t="s">
        <v>29</v>
      </c>
      <c r="FN2" s="244" t="s">
        <v>16</v>
      </c>
      <c r="FO2" s="244" t="s">
        <v>17</v>
      </c>
      <c r="FP2" s="244" t="s">
        <v>18</v>
      </c>
      <c r="FQ2" s="244" t="s">
        <v>43</v>
      </c>
      <c r="FR2" s="244" t="s">
        <v>46</v>
      </c>
      <c r="FS2" s="244" t="s">
        <v>54</v>
      </c>
      <c r="FT2" s="244" t="s">
        <v>56</v>
      </c>
      <c r="FU2" s="244" t="s">
        <v>61</v>
      </c>
      <c r="FV2" s="244" t="s">
        <v>64</v>
      </c>
      <c r="FW2" s="244" t="s">
        <v>65</v>
      </c>
      <c r="FX2" s="244" t="s">
        <v>75</v>
      </c>
      <c r="FY2" s="253" t="s">
        <v>77</v>
      </c>
      <c r="FZ2" s="246" t="s">
        <v>90</v>
      </c>
      <c r="GA2" s="244" t="s">
        <v>16</v>
      </c>
      <c r="GB2" s="244" t="s">
        <v>24</v>
      </c>
      <c r="GC2" s="244" t="s">
        <v>17</v>
      </c>
      <c r="GD2" s="244" t="s">
        <v>25</v>
      </c>
      <c r="GE2" s="244" t="s">
        <v>18</v>
      </c>
      <c r="GF2" s="244" t="s">
        <v>41</v>
      </c>
      <c r="GG2" s="244" t="s">
        <v>43</v>
      </c>
      <c r="GH2" s="244" t="s">
        <v>47</v>
      </c>
      <c r="GI2" s="244" t="s">
        <v>46</v>
      </c>
      <c r="GJ2" s="244" t="s">
        <v>55</v>
      </c>
      <c r="GK2" s="244" t="s">
        <v>54</v>
      </c>
      <c r="GL2" s="244" t="s">
        <v>57</v>
      </c>
      <c r="GM2" s="244" t="s">
        <v>56</v>
      </c>
      <c r="GN2" s="244" t="s">
        <v>62</v>
      </c>
      <c r="GO2" s="244" t="s">
        <v>61</v>
      </c>
      <c r="GP2" s="244" t="s">
        <v>66</v>
      </c>
      <c r="GQ2" s="244" t="s">
        <v>64</v>
      </c>
      <c r="GR2" s="244" t="s">
        <v>67</v>
      </c>
      <c r="GS2" s="244" t="s">
        <v>65</v>
      </c>
      <c r="GT2" s="244" t="s">
        <v>76</v>
      </c>
      <c r="GU2" s="244" t="s">
        <v>75</v>
      </c>
      <c r="GV2" s="244" t="s">
        <v>78</v>
      </c>
      <c r="GW2" s="245" t="s">
        <v>77</v>
      </c>
      <c r="GX2" s="246" t="s">
        <v>114</v>
      </c>
      <c r="GY2" s="244" t="s">
        <v>16</v>
      </c>
      <c r="GZ2" s="246" t="s">
        <v>115</v>
      </c>
      <c r="HA2" s="244" t="s">
        <v>17</v>
      </c>
      <c r="HB2" s="246" t="s">
        <v>116</v>
      </c>
      <c r="HC2" s="244" t="s">
        <v>18</v>
      </c>
      <c r="HD2" s="246" t="s">
        <v>117</v>
      </c>
      <c r="HE2" s="244" t="s">
        <v>43</v>
      </c>
      <c r="HF2" s="246" t="s">
        <v>47</v>
      </c>
      <c r="HG2" s="244" t="s">
        <v>46</v>
      </c>
      <c r="HH2" s="246" t="s">
        <v>55</v>
      </c>
      <c r="HI2" s="244" t="s">
        <v>54</v>
      </c>
      <c r="HJ2" s="246" t="s">
        <v>57</v>
      </c>
      <c r="HK2" s="244" t="s">
        <v>56</v>
      </c>
      <c r="HL2" s="246" t="s">
        <v>62</v>
      </c>
      <c r="HM2" s="244" t="s">
        <v>61</v>
      </c>
      <c r="HN2" s="246" t="s">
        <v>66</v>
      </c>
      <c r="HO2" s="244" t="s">
        <v>64</v>
      </c>
      <c r="HP2" s="246" t="s">
        <v>67</v>
      </c>
      <c r="HQ2" s="244" t="s">
        <v>65</v>
      </c>
      <c r="HR2" s="246" t="s">
        <v>76</v>
      </c>
      <c r="HS2" s="244" t="s">
        <v>75</v>
      </c>
      <c r="HT2" s="246" t="s">
        <v>78</v>
      </c>
      <c r="HU2" s="245" t="s">
        <v>77</v>
      </c>
      <c r="HV2" s="246" t="s">
        <v>90</v>
      </c>
      <c r="HW2" s="244" t="s">
        <v>16</v>
      </c>
      <c r="HX2" s="244" t="s">
        <v>24</v>
      </c>
      <c r="HY2" s="244" t="s">
        <v>17</v>
      </c>
      <c r="HZ2" s="244" t="s">
        <v>25</v>
      </c>
      <c r="IA2" s="244" t="s">
        <v>18</v>
      </c>
      <c r="IB2" s="244" t="s">
        <v>41</v>
      </c>
      <c r="IC2" s="244" t="s">
        <v>43</v>
      </c>
      <c r="ID2" s="244" t="s">
        <v>47</v>
      </c>
      <c r="IE2" s="244" t="s">
        <v>46</v>
      </c>
      <c r="IF2" s="244" t="s">
        <v>55</v>
      </c>
      <c r="IG2" s="244" t="s">
        <v>54</v>
      </c>
      <c r="IH2" s="244" t="s">
        <v>57</v>
      </c>
      <c r="II2" s="244" t="s">
        <v>56</v>
      </c>
      <c r="IJ2" s="244" t="s">
        <v>62</v>
      </c>
      <c r="IK2" s="244" t="s">
        <v>61</v>
      </c>
      <c r="IL2" s="244" t="s">
        <v>66</v>
      </c>
      <c r="IM2" s="244" t="s">
        <v>64</v>
      </c>
      <c r="IN2" s="244" t="s">
        <v>67</v>
      </c>
      <c r="IO2" s="244" t="s">
        <v>65</v>
      </c>
      <c r="IP2" s="244" t="s">
        <v>76</v>
      </c>
      <c r="IQ2" s="244" t="s">
        <v>75</v>
      </c>
      <c r="IR2" s="244" t="s">
        <v>78</v>
      </c>
      <c r="IS2" s="252" t="s">
        <v>77</v>
      </c>
      <c r="IT2" s="246" t="s">
        <v>96</v>
      </c>
      <c r="IU2" s="244" t="s">
        <v>16</v>
      </c>
      <c r="IV2" s="244" t="s">
        <v>17</v>
      </c>
      <c r="IW2" s="244" t="s">
        <v>18</v>
      </c>
      <c r="IX2" s="244" t="s">
        <v>43</v>
      </c>
      <c r="IY2" s="244" t="s">
        <v>46</v>
      </c>
      <c r="IZ2" s="244" t="s">
        <v>54</v>
      </c>
      <c r="JA2" s="244" t="s">
        <v>56</v>
      </c>
      <c r="JB2" s="244" t="s">
        <v>61</v>
      </c>
      <c r="JC2" s="244" t="s">
        <v>64</v>
      </c>
      <c r="JD2" s="244" t="s">
        <v>65</v>
      </c>
      <c r="JE2" s="244" t="s">
        <v>75</v>
      </c>
      <c r="JF2" s="252" t="s">
        <v>77</v>
      </c>
      <c r="JG2" s="246" t="s">
        <v>96</v>
      </c>
      <c r="JH2" s="244" t="s">
        <v>16</v>
      </c>
      <c r="JI2" s="244" t="s">
        <v>17</v>
      </c>
      <c r="JJ2" s="244" t="s">
        <v>18</v>
      </c>
      <c r="JK2" s="244" t="s">
        <v>43</v>
      </c>
      <c r="JL2" s="244" t="s">
        <v>46</v>
      </c>
      <c r="JM2" s="244" t="s">
        <v>54</v>
      </c>
      <c r="JN2" s="244" t="s">
        <v>56</v>
      </c>
      <c r="JO2" s="244" t="s">
        <v>61</v>
      </c>
      <c r="JP2" s="244" t="s">
        <v>64</v>
      </c>
      <c r="JQ2" s="244" t="s">
        <v>65</v>
      </c>
      <c r="JR2" s="244" t="s">
        <v>75</v>
      </c>
      <c r="JS2" s="245" t="s">
        <v>77</v>
      </c>
      <c r="JT2" s="246" t="s">
        <v>98</v>
      </c>
      <c r="JU2" s="248" t="s">
        <v>44</v>
      </c>
      <c r="JV2" s="244" t="s">
        <v>16</v>
      </c>
      <c r="JW2" s="244" t="s">
        <v>17</v>
      </c>
      <c r="JX2" s="244" t="s">
        <v>18</v>
      </c>
      <c r="JY2" s="244" t="s">
        <v>43</v>
      </c>
      <c r="JZ2" s="244" t="s">
        <v>46</v>
      </c>
      <c r="KA2" s="244" t="s">
        <v>54</v>
      </c>
      <c r="KB2" s="244" t="s">
        <v>56</v>
      </c>
      <c r="KC2" s="244" t="s">
        <v>61</v>
      </c>
      <c r="KD2" s="244" t="s">
        <v>64</v>
      </c>
      <c r="KE2" s="244" t="s">
        <v>65</v>
      </c>
      <c r="KF2" s="244" t="s">
        <v>75</v>
      </c>
      <c r="KG2" s="245" t="s">
        <v>77</v>
      </c>
      <c r="KH2" s="246" t="s">
        <v>96</v>
      </c>
      <c r="KI2" s="244" t="s">
        <v>44</v>
      </c>
      <c r="KJ2" s="244" t="s">
        <v>16</v>
      </c>
      <c r="KK2" s="244" t="s">
        <v>17</v>
      </c>
      <c r="KL2" s="244" t="s">
        <v>18</v>
      </c>
      <c r="KM2" s="244" t="s">
        <v>43</v>
      </c>
      <c r="KN2" s="244" t="s">
        <v>46</v>
      </c>
      <c r="KO2" s="244" t="s">
        <v>54</v>
      </c>
      <c r="KP2" s="244" t="s">
        <v>56</v>
      </c>
      <c r="KQ2" s="244" t="s">
        <v>61</v>
      </c>
      <c r="KR2" s="244" t="s">
        <v>64</v>
      </c>
      <c r="KS2" s="244" t="s">
        <v>65</v>
      </c>
      <c r="KT2" s="244" t="s">
        <v>75</v>
      </c>
      <c r="KU2" s="245" t="s">
        <v>77</v>
      </c>
      <c r="KV2" s="246" t="s">
        <v>96</v>
      </c>
      <c r="KW2" s="244" t="s">
        <v>44</v>
      </c>
      <c r="KX2" s="244" t="s">
        <v>16</v>
      </c>
      <c r="KY2" s="244" t="s">
        <v>17</v>
      </c>
      <c r="KZ2" s="244" t="s">
        <v>18</v>
      </c>
      <c r="LA2" s="244" t="s">
        <v>43</v>
      </c>
      <c r="LB2" s="244" t="s">
        <v>46</v>
      </c>
      <c r="LC2" s="244" t="s">
        <v>54</v>
      </c>
      <c r="LD2" s="244" t="s">
        <v>56</v>
      </c>
      <c r="LE2" s="244" t="s">
        <v>61</v>
      </c>
      <c r="LF2" s="244" t="s">
        <v>64</v>
      </c>
      <c r="LG2" s="244" t="s">
        <v>65</v>
      </c>
      <c r="LH2" s="244" t="s">
        <v>75</v>
      </c>
      <c r="LI2" s="245" t="s">
        <v>77</v>
      </c>
      <c r="LJ2" s="251" t="s">
        <v>96</v>
      </c>
      <c r="LK2" s="250" t="s">
        <v>44</v>
      </c>
      <c r="LL2" s="250" t="s">
        <v>16</v>
      </c>
      <c r="LM2" s="250" t="s">
        <v>17</v>
      </c>
      <c r="LN2" s="250" t="s">
        <v>18</v>
      </c>
      <c r="LO2" s="250" t="s">
        <v>43</v>
      </c>
      <c r="LP2" s="250" t="s">
        <v>46</v>
      </c>
      <c r="LQ2" s="250" t="s">
        <v>54</v>
      </c>
      <c r="LR2" s="250" t="s">
        <v>56</v>
      </c>
      <c r="LS2" s="250" t="s">
        <v>61</v>
      </c>
      <c r="LT2" s="250" t="s">
        <v>64</v>
      </c>
      <c r="LU2" s="250" t="s">
        <v>65</v>
      </c>
      <c r="LV2" s="250" t="s">
        <v>75</v>
      </c>
      <c r="LW2" s="249" t="s">
        <v>77</v>
      </c>
      <c r="LX2" s="248" t="s">
        <v>96</v>
      </c>
      <c r="LY2" s="244" t="s">
        <v>44</v>
      </c>
      <c r="LZ2" s="244" t="s">
        <v>16</v>
      </c>
      <c r="MA2" s="244" t="s">
        <v>17</v>
      </c>
      <c r="MB2" s="244" t="s">
        <v>18</v>
      </c>
      <c r="MC2" s="244" t="s">
        <v>43</v>
      </c>
      <c r="MD2" s="244" t="s">
        <v>46</v>
      </c>
      <c r="ME2" s="244" t="s">
        <v>54</v>
      </c>
      <c r="MF2" s="244" t="s">
        <v>56</v>
      </c>
      <c r="MG2" s="244" t="s">
        <v>61</v>
      </c>
      <c r="MH2" s="244" t="s">
        <v>64</v>
      </c>
      <c r="MI2" s="244" t="s">
        <v>65</v>
      </c>
      <c r="MJ2" s="244" t="s">
        <v>75</v>
      </c>
      <c r="MK2" s="245" t="s">
        <v>77</v>
      </c>
      <c r="ML2" s="248" t="s">
        <v>101</v>
      </c>
      <c r="MM2" s="244" t="s">
        <v>44</v>
      </c>
      <c r="MN2" s="244" t="s">
        <v>105</v>
      </c>
      <c r="MO2" s="244" t="s">
        <v>16</v>
      </c>
      <c r="MP2" s="244" t="s">
        <v>17</v>
      </c>
      <c r="MQ2" s="247" t="s">
        <v>18</v>
      </c>
      <c r="MR2" s="244" t="s">
        <v>43</v>
      </c>
      <c r="MS2" s="244" t="s">
        <v>46</v>
      </c>
      <c r="MT2" s="244" t="s">
        <v>54</v>
      </c>
      <c r="MU2" s="244" t="s">
        <v>56</v>
      </c>
      <c r="MV2" s="244" t="s">
        <v>61</v>
      </c>
      <c r="MW2" s="244" t="s">
        <v>64</v>
      </c>
      <c r="MX2" s="244" t="s">
        <v>65</v>
      </c>
      <c r="MY2" s="244" t="s">
        <v>75</v>
      </c>
      <c r="MZ2" s="245" t="s">
        <v>77</v>
      </c>
      <c r="NA2" s="246" t="s">
        <v>101</v>
      </c>
      <c r="NB2" s="244" t="s">
        <v>44</v>
      </c>
      <c r="NC2" s="244" t="s">
        <v>105</v>
      </c>
      <c r="ND2" s="244" t="s">
        <v>16</v>
      </c>
      <c r="NE2" s="244" t="s">
        <v>17</v>
      </c>
      <c r="NF2" s="244" t="s">
        <v>18</v>
      </c>
      <c r="NG2" s="244" t="s">
        <v>43</v>
      </c>
      <c r="NH2" s="244" t="s">
        <v>46</v>
      </c>
      <c r="NI2" s="244" t="s">
        <v>54</v>
      </c>
      <c r="NJ2" s="244" t="s">
        <v>56</v>
      </c>
      <c r="NK2" s="244" t="s">
        <v>61</v>
      </c>
      <c r="NL2" s="244" t="s">
        <v>64</v>
      </c>
      <c r="NM2" s="244" t="s">
        <v>65</v>
      </c>
      <c r="NN2" s="244" t="s">
        <v>75</v>
      </c>
      <c r="NO2" s="245" t="s">
        <v>77</v>
      </c>
      <c r="NP2" s="246" t="s">
        <v>101</v>
      </c>
      <c r="NQ2" s="244" t="s">
        <v>44</v>
      </c>
      <c r="NR2" s="244" t="s">
        <v>105</v>
      </c>
      <c r="NS2" s="244" t="s">
        <v>16</v>
      </c>
      <c r="NT2" s="244" t="s">
        <v>17</v>
      </c>
      <c r="NU2" s="244" t="s">
        <v>18</v>
      </c>
      <c r="NV2" s="244" t="s">
        <v>43</v>
      </c>
      <c r="NW2" s="244" t="s">
        <v>46</v>
      </c>
      <c r="NX2" s="244" t="s">
        <v>54</v>
      </c>
      <c r="NY2" s="244" t="s">
        <v>56</v>
      </c>
      <c r="NZ2" s="244" t="s">
        <v>61</v>
      </c>
      <c r="OA2" s="244" t="s">
        <v>64</v>
      </c>
      <c r="OB2" s="244" t="s">
        <v>65</v>
      </c>
      <c r="OC2" s="244" t="s">
        <v>75</v>
      </c>
      <c r="OD2" s="245" t="s">
        <v>77</v>
      </c>
      <c r="OE2" s="246" t="s">
        <v>101</v>
      </c>
      <c r="OF2" s="244" t="s">
        <v>44</v>
      </c>
      <c r="OG2" s="244" t="s">
        <v>105</v>
      </c>
      <c r="OH2" s="244" t="s">
        <v>16</v>
      </c>
      <c r="OI2" s="244" t="s">
        <v>17</v>
      </c>
      <c r="OJ2" s="244" t="s">
        <v>18</v>
      </c>
      <c r="OK2" s="244" t="s">
        <v>43</v>
      </c>
      <c r="OL2" s="244" t="s">
        <v>46</v>
      </c>
      <c r="OM2" s="244" t="s">
        <v>54</v>
      </c>
      <c r="ON2" s="244" t="s">
        <v>56</v>
      </c>
      <c r="OO2" s="244" t="s">
        <v>61</v>
      </c>
      <c r="OP2" s="244" t="s">
        <v>64</v>
      </c>
      <c r="OQ2" s="244" t="s">
        <v>65</v>
      </c>
      <c r="OR2" s="244" t="s">
        <v>75</v>
      </c>
      <c r="OS2" s="245" t="s">
        <v>77</v>
      </c>
    </row>
    <row r="3" spans="1:409" x14ac:dyDescent="0.35">
      <c r="A3" s="273"/>
      <c r="B3" s="244"/>
      <c r="C3" s="244"/>
      <c r="D3" s="244"/>
      <c r="E3" s="244"/>
      <c r="F3" s="252"/>
      <c r="G3" s="246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53"/>
      <c r="T3" s="246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53"/>
      <c r="AG3" s="246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5"/>
      <c r="AT3" s="246"/>
      <c r="AU3" s="244"/>
      <c r="AV3" s="244"/>
      <c r="AW3" s="244"/>
      <c r="AX3" s="244"/>
      <c r="AY3" s="244"/>
      <c r="AZ3" s="244"/>
      <c r="BA3" s="244"/>
      <c r="BB3" s="244"/>
      <c r="BC3" s="244"/>
      <c r="BD3" s="252"/>
      <c r="BE3" s="244"/>
      <c r="BF3" s="252"/>
      <c r="BG3" s="246"/>
      <c r="BH3" s="244"/>
      <c r="BI3" s="244"/>
      <c r="BJ3" s="244"/>
      <c r="BK3" s="244"/>
      <c r="BL3" s="244"/>
      <c r="BM3" s="244"/>
      <c r="BN3" s="244"/>
      <c r="BO3" s="244"/>
      <c r="BP3" s="244"/>
      <c r="BQ3" s="252"/>
      <c r="BR3" s="244"/>
      <c r="BS3" s="252"/>
      <c r="BT3" s="246"/>
      <c r="BU3" s="244"/>
      <c r="BV3" s="244"/>
      <c r="BW3" s="244"/>
      <c r="BX3" s="244"/>
      <c r="BY3" s="244"/>
      <c r="BZ3" s="244"/>
      <c r="CA3" s="244"/>
      <c r="CB3" s="244"/>
      <c r="CC3" s="244"/>
      <c r="CD3" s="252"/>
      <c r="CE3" s="244"/>
      <c r="CF3" s="252"/>
      <c r="CG3" s="246"/>
      <c r="CH3" s="244"/>
      <c r="CI3" s="244"/>
      <c r="CJ3" s="244"/>
      <c r="CK3" s="244"/>
      <c r="CL3" s="244"/>
      <c r="CM3" s="244"/>
      <c r="CN3" s="244"/>
      <c r="CO3" s="244"/>
      <c r="CP3" s="244"/>
      <c r="CQ3" s="252"/>
      <c r="CR3" s="244"/>
      <c r="CS3" s="252"/>
      <c r="CT3" s="246"/>
      <c r="CU3" s="244"/>
      <c r="CV3" s="244"/>
      <c r="CW3" s="244"/>
      <c r="CX3" s="244"/>
      <c r="CY3" s="244"/>
      <c r="CZ3" s="244"/>
      <c r="DA3" s="244"/>
      <c r="DB3" s="244"/>
      <c r="DC3" s="244"/>
      <c r="DD3" s="252"/>
      <c r="DE3" s="244"/>
      <c r="DF3" s="245"/>
      <c r="DG3" s="259"/>
      <c r="DH3" s="244"/>
      <c r="DI3" s="244"/>
      <c r="DJ3" s="244"/>
      <c r="DK3" s="254"/>
      <c r="DL3" s="244"/>
      <c r="DM3" s="244"/>
      <c r="DN3" s="256"/>
      <c r="DO3" s="244"/>
      <c r="DP3" s="244"/>
      <c r="DQ3" s="244"/>
      <c r="DR3" s="244"/>
      <c r="DS3" s="244"/>
      <c r="DT3" s="244"/>
      <c r="DU3" s="244"/>
      <c r="DV3" s="244"/>
      <c r="DW3" s="252"/>
      <c r="DX3" s="244"/>
      <c r="DY3" s="244"/>
      <c r="DZ3" s="244"/>
      <c r="EA3" s="245"/>
      <c r="EB3" s="246"/>
      <c r="EC3" s="244"/>
      <c r="ED3" s="244"/>
      <c r="EE3" s="244"/>
      <c r="EF3" s="254"/>
      <c r="EG3" s="244"/>
      <c r="EH3" s="244"/>
      <c r="EI3" s="244"/>
      <c r="EJ3" s="244"/>
      <c r="EK3" s="244"/>
      <c r="EL3" s="244"/>
      <c r="EM3" s="244"/>
      <c r="EN3" s="252"/>
      <c r="EO3" s="244"/>
      <c r="EP3" s="252"/>
      <c r="EQ3" s="246"/>
      <c r="ER3" s="254"/>
      <c r="ES3" s="244"/>
      <c r="ET3" s="254"/>
      <c r="EU3" s="244"/>
      <c r="EV3" s="244"/>
      <c r="EW3" s="244"/>
      <c r="EX3" s="247"/>
      <c r="EY3" s="244"/>
      <c r="EZ3" s="244"/>
      <c r="FA3" s="244"/>
      <c r="FB3" s="244"/>
      <c r="FC3" s="244"/>
      <c r="FD3" s="244"/>
      <c r="FE3" s="244"/>
      <c r="FF3" s="244"/>
      <c r="FG3" s="244"/>
      <c r="FH3" s="244"/>
      <c r="FI3" s="244"/>
      <c r="FJ3" s="244"/>
      <c r="FK3" s="244"/>
      <c r="FL3" s="248"/>
      <c r="FM3" s="248"/>
      <c r="FN3" s="244"/>
      <c r="FO3" s="244"/>
      <c r="FP3" s="244"/>
      <c r="FQ3" s="244"/>
      <c r="FR3" s="244"/>
      <c r="FS3" s="244"/>
      <c r="FT3" s="244"/>
      <c r="FU3" s="244"/>
      <c r="FV3" s="244"/>
      <c r="FW3" s="244"/>
      <c r="FX3" s="244"/>
      <c r="FY3" s="253"/>
      <c r="FZ3" s="246"/>
      <c r="GA3" s="244"/>
      <c r="GB3" s="244"/>
      <c r="GC3" s="244"/>
      <c r="GD3" s="244"/>
      <c r="GE3" s="244"/>
      <c r="GF3" s="244"/>
      <c r="GG3" s="244"/>
      <c r="GH3" s="244"/>
      <c r="GI3" s="244"/>
      <c r="GJ3" s="244"/>
      <c r="GK3" s="244"/>
      <c r="GL3" s="244"/>
      <c r="GM3" s="244"/>
      <c r="GN3" s="244"/>
      <c r="GO3" s="244"/>
      <c r="GP3" s="244"/>
      <c r="GQ3" s="244"/>
      <c r="GR3" s="244"/>
      <c r="GS3" s="244"/>
      <c r="GT3" s="244"/>
      <c r="GU3" s="244"/>
      <c r="GV3" s="244"/>
      <c r="GW3" s="245"/>
      <c r="GX3" s="246"/>
      <c r="GY3" s="244"/>
      <c r="GZ3" s="246"/>
      <c r="HA3" s="244"/>
      <c r="HB3" s="246"/>
      <c r="HC3" s="244"/>
      <c r="HD3" s="246"/>
      <c r="HE3" s="244"/>
      <c r="HF3" s="246"/>
      <c r="HG3" s="244"/>
      <c r="HH3" s="246"/>
      <c r="HI3" s="244"/>
      <c r="HJ3" s="246"/>
      <c r="HK3" s="244"/>
      <c r="HL3" s="246"/>
      <c r="HM3" s="244"/>
      <c r="HN3" s="246"/>
      <c r="HO3" s="244"/>
      <c r="HP3" s="246"/>
      <c r="HQ3" s="244"/>
      <c r="HR3" s="246"/>
      <c r="HS3" s="244"/>
      <c r="HT3" s="246"/>
      <c r="HU3" s="245"/>
      <c r="HV3" s="246"/>
      <c r="HW3" s="244"/>
      <c r="HX3" s="244"/>
      <c r="HY3" s="244"/>
      <c r="HZ3" s="244"/>
      <c r="IA3" s="244"/>
      <c r="IB3" s="244"/>
      <c r="IC3" s="244"/>
      <c r="ID3" s="244"/>
      <c r="IE3" s="244"/>
      <c r="IF3" s="244"/>
      <c r="IG3" s="244"/>
      <c r="IH3" s="244"/>
      <c r="II3" s="244"/>
      <c r="IJ3" s="244"/>
      <c r="IK3" s="244"/>
      <c r="IL3" s="244"/>
      <c r="IM3" s="244"/>
      <c r="IN3" s="244"/>
      <c r="IO3" s="244"/>
      <c r="IP3" s="244"/>
      <c r="IQ3" s="244"/>
      <c r="IR3" s="244"/>
      <c r="IS3" s="252"/>
      <c r="IT3" s="246"/>
      <c r="IU3" s="244"/>
      <c r="IV3" s="244"/>
      <c r="IW3" s="244"/>
      <c r="IX3" s="244"/>
      <c r="IY3" s="244"/>
      <c r="IZ3" s="244"/>
      <c r="JA3" s="244"/>
      <c r="JB3" s="244"/>
      <c r="JC3" s="244"/>
      <c r="JD3" s="244"/>
      <c r="JE3" s="244"/>
      <c r="JF3" s="252"/>
      <c r="JG3" s="246"/>
      <c r="JH3" s="244"/>
      <c r="JI3" s="244"/>
      <c r="JJ3" s="244"/>
      <c r="JK3" s="244"/>
      <c r="JL3" s="244"/>
      <c r="JM3" s="244"/>
      <c r="JN3" s="244"/>
      <c r="JO3" s="244"/>
      <c r="JP3" s="244"/>
      <c r="JQ3" s="244"/>
      <c r="JR3" s="244"/>
      <c r="JS3" s="245"/>
      <c r="JT3" s="246"/>
      <c r="JU3" s="248"/>
      <c r="JV3" s="244"/>
      <c r="JW3" s="244"/>
      <c r="JX3" s="244"/>
      <c r="JY3" s="244"/>
      <c r="JZ3" s="244"/>
      <c r="KA3" s="244"/>
      <c r="KB3" s="244"/>
      <c r="KC3" s="244"/>
      <c r="KD3" s="244"/>
      <c r="KE3" s="244"/>
      <c r="KF3" s="244"/>
      <c r="KG3" s="245"/>
      <c r="KH3" s="246"/>
      <c r="KI3" s="244"/>
      <c r="KJ3" s="244"/>
      <c r="KK3" s="244"/>
      <c r="KL3" s="244"/>
      <c r="KM3" s="244"/>
      <c r="KN3" s="244"/>
      <c r="KO3" s="244"/>
      <c r="KP3" s="244"/>
      <c r="KQ3" s="244"/>
      <c r="KR3" s="244"/>
      <c r="KS3" s="244"/>
      <c r="KT3" s="244"/>
      <c r="KU3" s="245"/>
      <c r="KV3" s="246"/>
      <c r="KW3" s="244"/>
      <c r="KX3" s="244"/>
      <c r="KY3" s="244"/>
      <c r="KZ3" s="244"/>
      <c r="LA3" s="244"/>
      <c r="LB3" s="244"/>
      <c r="LC3" s="244"/>
      <c r="LD3" s="244"/>
      <c r="LE3" s="244"/>
      <c r="LF3" s="244"/>
      <c r="LG3" s="244"/>
      <c r="LH3" s="244"/>
      <c r="LI3" s="245"/>
      <c r="LJ3" s="251"/>
      <c r="LK3" s="250"/>
      <c r="LL3" s="250"/>
      <c r="LM3" s="250"/>
      <c r="LN3" s="250"/>
      <c r="LO3" s="250"/>
      <c r="LP3" s="250"/>
      <c r="LQ3" s="250"/>
      <c r="LR3" s="250"/>
      <c r="LS3" s="250"/>
      <c r="LT3" s="250"/>
      <c r="LU3" s="250"/>
      <c r="LV3" s="250"/>
      <c r="LW3" s="249"/>
      <c r="LX3" s="248"/>
      <c r="LY3" s="244"/>
      <c r="LZ3" s="244"/>
      <c r="MA3" s="244"/>
      <c r="MB3" s="244"/>
      <c r="MC3" s="244"/>
      <c r="MD3" s="244"/>
      <c r="ME3" s="244"/>
      <c r="MF3" s="244"/>
      <c r="MG3" s="244"/>
      <c r="MH3" s="244"/>
      <c r="MI3" s="244"/>
      <c r="MJ3" s="244"/>
      <c r="MK3" s="245"/>
      <c r="ML3" s="248"/>
      <c r="MM3" s="244"/>
      <c r="MN3" s="244"/>
      <c r="MO3" s="244"/>
      <c r="MP3" s="244"/>
      <c r="MQ3" s="247"/>
      <c r="MR3" s="244"/>
      <c r="MS3" s="244"/>
      <c r="MT3" s="244"/>
      <c r="MU3" s="244"/>
      <c r="MV3" s="244"/>
      <c r="MW3" s="244"/>
      <c r="MX3" s="244"/>
      <c r="MY3" s="244"/>
      <c r="MZ3" s="245"/>
      <c r="NA3" s="246"/>
      <c r="NB3" s="244"/>
      <c r="NC3" s="244"/>
      <c r="ND3" s="244"/>
      <c r="NE3" s="244"/>
      <c r="NF3" s="244"/>
      <c r="NG3" s="244"/>
      <c r="NH3" s="244"/>
      <c r="NI3" s="244"/>
      <c r="NJ3" s="244"/>
      <c r="NK3" s="244"/>
      <c r="NL3" s="244"/>
      <c r="NM3" s="244"/>
      <c r="NN3" s="244"/>
      <c r="NO3" s="245"/>
      <c r="NP3" s="246"/>
      <c r="NQ3" s="244"/>
      <c r="NR3" s="244"/>
      <c r="NS3" s="244"/>
      <c r="NT3" s="244"/>
      <c r="NU3" s="244"/>
      <c r="NV3" s="244"/>
      <c r="NW3" s="244"/>
      <c r="NX3" s="244"/>
      <c r="NY3" s="244"/>
      <c r="NZ3" s="244"/>
      <c r="OA3" s="244"/>
      <c r="OB3" s="244"/>
      <c r="OC3" s="244"/>
      <c r="OD3" s="245"/>
      <c r="OE3" s="246"/>
      <c r="OF3" s="244"/>
      <c r="OG3" s="244"/>
      <c r="OH3" s="244"/>
      <c r="OI3" s="244"/>
      <c r="OJ3" s="244"/>
      <c r="OK3" s="244"/>
      <c r="OL3" s="244"/>
      <c r="OM3" s="244"/>
      <c r="ON3" s="244"/>
      <c r="OO3" s="244"/>
      <c r="OP3" s="244"/>
      <c r="OQ3" s="244"/>
      <c r="OR3" s="244"/>
      <c r="OS3" s="245"/>
    </row>
    <row r="4" spans="1:409" x14ac:dyDescent="0.35">
      <c r="A4" s="273"/>
      <c r="B4" s="244"/>
      <c r="C4" s="244"/>
      <c r="D4" s="244"/>
      <c r="E4" s="244"/>
      <c r="F4" s="252"/>
      <c r="G4" s="246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53"/>
      <c r="T4" s="246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53"/>
      <c r="AG4" s="246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5"/>
      <c r="AT4" s="246"/>
      <c r="AU4" s="244"/>
      <c r="AV4" s="244"/>
      <c r="AW4" s="244"/>
      <c r="AX4" s="244"/>
      <c r="AY4" s="244"/>
      <c r="AZ4" s="244"/>
      <c r="BA4" s="244"/>
      <c r="BB4" s="244"/>
      <c r="BC4" s="244"/>
      <c r="BD4" s="252"/>
      <c r="BE4" s="244"/>
      <c r="BF4" s="252"/>
      <c r="BG4" s="246"/>
      <c r="BH4" s="244"/>
      <c r="BI4" s="244"/>
      <c r="BJ4" s="244"/>
      <c r="BK4" s="244"/>
      <c r="BL4" s="244"/>
      <c r="BM4" s="244"/>
      <c r="BN4" s="244"/>
      <c r="BO4" s="244"/>
      <c r="BP4" s="244"/>
      <c r="BQ4" s="252"/>
      <c r="BR4" s="244"/>
      <c r="BS4" s="252"/>
      <c r="BT4" s="246"/>
      <c r="BU4" s="244"/>
      <c r="BV4" s="244"/>
      <c r="BW4" s="244"/>
      <c r="BX4" s="244"/>
      <c r="BY4" s="244"/>
      <c r="BZ4" s="244"/>
      <c r="CA4" s="244"/>
      <c r="CB4" s="244"/>
      <c r="CC4" s="244"/>
      <c r="CD4" s="252"/>
      <c r="CE4" s="244"/>
      <c r="CF4" s="252"/>
      <c r="CG4" s="246"/>
      <c r="CH4" s="244"/>
      <c r="CI4" s="244"/>
      <c r="CJ4" s="244"/>
      <c r="CK4" s="244"/>
      <c r="CL4" s="244"/>
      <c r="CM4" s="244"/>
      <c r="CN4" s="244"/>
      <c r="CO4" s="244"/>
      <c r="CP4" s="244"/>
      <c r="CQ4" s="252"/>
      <c r="CR4" s="244"/>
      <c r="CS4" s="252"/>
      <c r="CT4" s="246"/>
      <c r="CU4" s="244"/>
      <c r="CV4" s="244"/>
      <c r="CW4" s="244"/>
      <c r="CX4" s="244"/>
      <c r="CY4" s="244"/>
      <c r="CZ4" s="244"/>
      <c r="DA4" s="244"/>
      <c r="DB4" s="244"/>
      <c r="DC4" s="244"/>
      <c r="DD4" s="252"/>
      <c r="DE4" s="244"/>
      <c r="DF4" s="245"/>
      <c r="DG4" s="259"/>
      <c r="DH4" s="244"/>
      <c r="DI4" s="244"/>
      <c r="DJ4" s="244"/>
      <c r="DK4" s="254"/>
      <c r="DL4" s="244"/>
      <c r="DM4" s="244"/>
      <c r="DN4" s="256"/>
      <c r="DO4" s="244"/>
      <c r="DP4" s="244"/>
      <c r="DQ4" s="244"/>
      <c r="DR4" s="244"/>
      <c r="DS4" s="244"/>
      <c r="DT4" s="244"/>
      <c r="DU4" s="244"/>
      <c r="DV4" s="244"/>
      <c r="DW4" s="252"/>
      <c r="DX4" s="244"/>
      <c r="DY4" s="244"/>
      <c r="DZ4" s="244"/>
      <c r="EA4" s="245"/>
      <c r="EB4" s="246"/>
      <c r="EC4" s="244"/>
      <c r="ED4" s="244"/>
      <c r="EE4" s="244"/>
      <c r="EF4" s="254"/>
      <c r="EG4" s="244"/>
      <c r="EH4" s="244"/>
      <c r="EI4" s="244"/>
      <c r="EJ4" s="244"/>
      <c r="EK4" s="244"/>
      <c r="EL4" s="244"/>
      <c r="EM4" s="244"/>
      <c r="EN4" s="252"/>
      <c r="EO4" s="244"/>
      <c r="EP4" s="252"/>
      <c r="EQ4" s="246"/>
      <c r="ER4" s="254"/>
      <c r="ES4" s="244"/>
      <c r="ET4" s="254"/>
      <c r="EU4" s="244"/>
      <c r="EV4" s="244"/>
      <c r="EW4" s="244"/>
      <c r="EX4" s="247"/>
      <c r="EY4" s="244"/>
      <c r="EZ4" s="244"/>
      <c r="FA4" s="244"/>
      <c r="FB4" s="244"/>
      <c r="FC4" s="244"/>
      <c r="FD4" s="244"/>
      <c r="FE4" s="244"/>
      <c r="FF4" s="244"/>
      <c r="FG4" s="244"/>
      <c r="FH4" s="244"/>
      <c r="FI4" s="244"/>
      <c r="FJ4" s="244"/>
      <c r="FK4" s="244"/>
      <c r="FL4" s="248"/>
      <c r="FM4" s="248"/>
      <c r="FN4" s="244"/>
      <c r="FO4" s="244"/>
      <c r="FP4" s="244"/>
      <c r="FQ4" s="244"/>
      <c r="FR4" s="244"/>
      <c r="FS4" s="244"/>
      <c r="FT4" s="244"/>
      <c r="FU4" s="244"/>
      <c r="FV4" s="244"/>
      <c r="FW4" s="244"/>
      <c r="FX4" s="244"/>
      <c r="FY4" s="253"/>
      <c r="FZ4" s="246"/>
      <c r="GA4" s="244"/>
      <c r="GB4" s="244"/>
      <c r="GC4" s="244"/>
      <c r="GD4" s="244"/>
      <c r="GE4" s="244"/>
      <c r="GF4" s="244"/>
      <c r="GG4" s="244"/>
      <c r="GH4" s="244"/>
      <c r="GI4" s="244"/>
      <c r="GJ4" s="244"/>
      <c r="GK4" s="244"/>
      <c r="GL4" s="244"/>
      <c r="GM4" s="244"/>
      <c r="GN4" s="244"/>
      <c r="GO4" s="244"/>
      <c r="GP4" s="244"/>
      <c r="GQ4" s="244"/>
      <c r="GR4" s="244"/>
      <c r="GS4" s="244"/>
      <c r="GT4" s="244"/>
      <c r="GU4" s="244"/>
      <c r="GV4" s="244"/>
      <c r="GW4" s="245"/>
      <c r="GX4" s="246"/>
      <c r="GY4" s="244"/>
      <c r="GZ4" s="246"/>
      <c r="HA4" s="244"/>
      <c r="HB4" s="246"/>
      <c r="HC4" s="244"/>
      <c r="HD4" s="246"/>
      <c r="HE4" s="244"/>
      <c r="HF4" s="246"/>
      <c r="HG4" s="244"/>
      <c r="HH4" s="246"/>
      <c r="HI4" s="244"/>
      <c r="HJ4" s="246"/>
      <c r="HK4" s="244"/>
      <c r="HL4" s="246"/>
      <c r="HM4" s="244"/>
      <c r="HN4" s="246"/>
      <c r="HO4" s="244"/>
      <c r="HP4" s="246"/>
      <c r="HQ4" s="244"/>
      <c r="HR4" s="246"/>
      <c r="HS4" s="244"/>
      <c r="HT4" s="246"/>
      <c r="HU4" s="245"/>
      <c r="HV4" s="246"/>
      <c r="HW4" s="244"/>
      <c r="HX4" s="244"/>
      <c r="HY4" s="244"/>
      <c r="HZ4" s="244"/>
      <c r="IA4" s="244"/>
      <c r="IB4" s="244"/>
      <c r="IC4" s="244"/>
      <c r="ID4" s="244"/>
      <c r="IE4" s="244"/>
      <c r="IF4" s="244"/>
      <c r="IG4" s="244"/>
      <c r="IH4" s="244"/>
      <c r="II4" s="244"/>
      <c r="IJ4" s="244"/>
      <c r="IK4" s="244"/>
      <c r="IL4" s="244"/>
      <c r="IM4" s="244"/>
      <c r="IN4" s="244"/>
      <c r="IO4" s="244"/>
      <c r="IP4" s="244"/>
      <c r="IQ4" s="244"/>
      <c r="IR4" s="244"/>
      <c r="IS4" s="252"/>
      <c r="IT4" s="246"/>
      <c r="IU4" s="244"/>
      <c r="IV4" s="244"/>
      <c r="IW4" s="244"/>
      <c r="IX4" s="244"/>
      <c r="IY4" s="244"/>
      <c r="IZ4" s="244"/>
      <c r="JA4" s="244"/>
      <c r="JB4" s="244"/>
      <c r="JC4" s="244"/>
      <c r="JD4" s="244"/>
      <c r="JE4" s="244"/>
      <c r="JF4" s="252"/>
      <c r="JG4" s="246"/>
      <c r="JH4" s="244"/>
      <c r="JI4" s="244"/>
      <c r="JJ4" s="244"/>
      <c r="JK4" s="244"/>
      <c r="JL4" s="244"/>
      <c r="JM4" s="244"/>
      <c r="JN4" s="244"/>
      <c r="JO4" s="244"/>
      <c r="JP4" s="244"/>
      <c r="JQ4" s="244"/>
      <c r="JR4" s="244"/>
      <c r="JS4" s="245"/>
      <c r="JT4" s="246"/>
      <c r="JU4" s="248"/>
      <c r="JV4" s="244"/>
      <c r="JW4" s="244"/>
      <c r="JX4" s="244"/>
      <c r="JY4" s="244"/>
      <c r="JZ4" s="244"/>
      <c r="KA4" s="244"/>
      <c r="KB4" s="244"/>
      <c r="KC4" s="244"/>
      <c r="KD4" s="244"/>
      <c r="KE4" s="244"/>
      <c r="KF4" s="244"/>
      <c r="KG4" s="245"/>
      <c r="KH4" s="246"/>
      <c r="KI4" s="244"/>
      <c r="KJ4" s="244"/>
      <c r="KK4" s="244"/>
      <c r="KL4" s="244"/>
      <c r="KM4" s="244"/>
      <c r="KN4" s="244"/>
      <c r="KO4" s="244"/>
      <c r="KP4" s="244"/>
      <c r="KQ4" s="244"/>
      <c r="KR4" s="244"/>
      <c r="KS4" s="244"/>
      <c r="KT4" s="244"/>
      <c r="KU4" s="245"/>
      <c r="KV4" s="246"/>
      <c r="KW4" s="244"/>
      <c r="KX4" s="244"/>
      <c r="KY4" s="244"/>
      <c r="KZ4" s="244"/>
      <c r="LA4" s="244"/>
      <c r="LB4" s="244"/>
      <c r="LC4" s="244"/>
      <c r="LD4" s="244"/>
      <c r="LE4" s="244"/>
      <c r="LF4" s="244"/>
      <c r="LG4" s="244"/>
      <c r="LH4" s="244"/>
      <c r="LI4" s="245"/>
      <c r="LJ4" s="251"/>
      <c r="LK4" s="250"/>
      <c r="LL4" s="250"/>
      <c r="LM4" s="250"/>
      <c r="LN4" s="250"/>
      <c r="LO4" s="250"/>
      <c r="LP4" s="250"/>
      <c r="LQ4" s="250"/>
      <c r="LR4" s="250"/>
      <c r="LS4" s="250"/>
      <c r="LT4" s="250"/>
      <c r="LU4" s="250"/>
      <c r="LV4" s="250"/>
      <c r="LW4" s="249"/>
      <c r="LX4" s="248"/>
      <c r="LY4" s="244"/>
      <c r="LZ4" s="244"/>
      <c r="MA4" s="244"/>
      <c r="MB4" s="244"/>
      <c r="MC4" s="244"/>
      <c r="MD4" s="244"/>
      <c r="ME4" s="244"/>
      <c r="MF4" s="244"/>
      <c r="MG4" s="244"/>
      <c r="MH4" s="244"/>
      <c r="MI4" s="244"/>
      <c r="MJ4" s="244"/>
      <c r="MK4" s="245"/>
      <c r="ML4" s="248"/>
      <c r="MM4" s="244"/>
      <c r="MN4" s="244"/>
      <c r="MO4" s="244"/>
      <c r="MP4" s="244"/>
      <c r="MQ4" s="247"/>
      <c r="MR4" s="244"/>
      <c r="MS4" s="244"/>
      <c r="MT4" s="244"/>
      <c r="MU4" s="244"/>
      <c r="MV4" s="244"/>
      <c r="MW4" s="244"/>
      <c r="MX4" s="244"/>
      <c r="MY4" s="244"/>
      <c r="MZ4" s="245"/>
      <c r="NA4" s="246"/>
      <c r="NB4" s="244"/>
      <c r="NC4" s="244"/>
      <c r="ND4" s="244"/>
      <c r="NE4" s="244"/>
      <c r="NF4" s="244"/>
      <c r="NG4" s="244"/>
      <c r="NH4" s="244"/>
      <c r="NI4" s="244"/>
      <c r="NJ4" s="244"/>
      <c r="NK4" s="244"/>
      <c r="NL4" s="244"/>
      <c r="NM4" s="244"/>
      <c r="NN4" s="244"/>
      <c r="NO4" s="245"/>
      <c r="NP4" s="246"/>
      <c r="NQ4" s="244"/>
      <c r="NR4" s="244"/>
      <c r="NS4" s="244"/>
      <c r="NT4" s="244"/>
      <c r="NU4" s="244"/>
      <c r="NV4" s="244"/>
      <c r="NW4" s="244"/>
      <c r="NX4" s="244"/>
      <c r="NY4" s="244"/>
      <c r="NZ4" s="244"/>
      <c r="OA4" s="244"/>
      <c r="OB4" s="244"/>
      <c r="OC4" s="244"/>
      <c r="OD4" s="245"/>
      <c r="OE4" s="246"/>
      <c r="OF4" s="244"/>
      <c r="OG4" s="244"/>
      <c r="OH4" s="244"/>
      <c r="OI4" s="244"/>
      <c r="OJ4" s="244"/>
      <c r="OK4" s="244"/>
      <c r="OL4" s="244"/>
      <c r="OM4" s="244"/>
      <c r="ON4" s="244"/>
      <c r="OO4" s="244"/>
      <c r="OP4" s="244"/>
      <c r="OQ4" s="244"/>
      <c r="OR4" s="244"/>
      <c r="OS4" s="245"/>
    </row>
    <row r="5" spans="1:409" x14ac:dyDescent="0.35">
      <c r="A5" s="273"/>
      <c r="B5" s="244"/>
      <c r="C5" s="244"/>
      <c r="D5" s="244" t="s">
        <v>31</v>
      </c>
      <c r="E5" s="244" t="s">
        <v>32</v>
      </c>
      <c r="F5" s="252"/>
      <c r="G5" s="246"/>
      <c r="H5" s="244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53"/>
      <c r="T5" s="246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53"/>
      <c r="AG5" s="246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5"/>
      <c r="AT5" s="246"/>
      <c r="AU5" s="244"/>
      <c r="AV5" s="244"/>
      <c r="AW5" s="244"/>
      <c r="AX5" s="244"/>
      <c r="AY5" s="244"/>
      <c r="AZ5" s="244"/>
      <c r="BA5" s="244"/>
      <c r="BB5" s="244"/>
      <c r="BC5" s="244"/>
      <c r="BD5" s="252"/>
      <c r="BE5" s="244"/>
      <c r="BF5" s="252"/>
      <c r="BG5" s="246"/>
      <c r="BH5" s="244"/>
      <c r="BI5" s="244"/>
      <c r="BJ5" s="244"/>
      <c r="BK5" s="244"/>
      <c r="BL5" s="244"/>
      <c r="BM5" s="244"/>
      <c r="BN5" s="244"/>
      <c r="BO5" s="244"/>
      <c r="BP5" s="244"/>
      <c r="BQ5" s="252"/>
      <c r="BR5" s="244"/>
      <c r="BS5" s="252"/>
      <c r="BT5" s="246"/>
      <c r="BU5" s="244"/>
      <c r="BV5" s="244"/>
      <c r="BW5" s="244"/>
      <c r="BX5" s="244"/>
      <c r="BY5" s="244"/>
      <c r="BZ5" s="244"/>
      <c r="CA5" s="244"/>
      <c r="CB5" s="244"/>
      <c r="CC5" s="244"/>
      <c r="CD5" s="252"/>
      <c r="CE5" s="244"/>
      <c r="CF5" s="252"/>
      <c r="CG5" s="246"/>
      <c r="CH5" s="244"/>
      <c r="CI5" s="244"/>
      <c r="CJ5" s="244"/>
      <c r="CK5" s="244"/>
      <c r="CL5" s="244"/>
      <c r="CM5" s="244"/>
      <c r="CN5" s="244"/>
      <c r="CO5" s="244"/>
      <c r="CP5" s="244"/>
      <c r="CQ5" s="252"/>
      <c r="CR5" s="244"/>
      <c r="CS5" s="252"/>
      <c r="CT5" s="246"/>
      <c r="CU5" s="244"/>
      <c r="CV5" s="244"/>
      <c r="CW5" s="244"/>
      <c r="CX5" s="244"/>
      <c r="CY5" s="244"/>
      <c r="CZ5" s="244"/>
      <c r="DA5" s="244"/>
      <c r="DB5" s="244"/>
      <c r="DC5" s="244"/>
      <c r="DD5" s="252"/>
      <c r="DE5" s="244"/>
      <c r="DF5" s="245"/>
      <c r="DG5" s="259"/>
      <c r="DH5" s="244"/>
      <c r="DI5" s="244"/>
      <c r="DJ5" s="244"/>
      <c r="DK5" s="254"/>
      <c r="DL5" s="244"/>
      <c r="DM5" s="244"/>
      <c r="DN5" s="256"/>
      <c r="DO5" s="244"/>
      <c r="DP5" s="244"/>
      <c r="DQ5" s="244"/>
      <c r="DR5" s="244"/>
      <c r="DS5" s="244"/>
      <c r="DT5" s="244"/>
      <c r="DU5" s="244"/>
      <c r="DV5" s="244"/>
      <c r="DW5" s="252"/>
      <c r="DX5" s="244"/>
      <c r="DY5" s="244"/>
      <c r="DZ5" s="244"/>
      <c r="EA5" s="245"/>
      <c r="EB5" s="246"/>
      <c r="EC5" s="244"/>
      <c r="ED5" s="244"/>
      <c r="EE5" s="244"/>
      <c r="EF5" s="254"/>
      <c r="EG5" s="244"/>
      <c r="EH5" s="244"/>
      <c r="EI5" s="244"/>
      <c r="EJ5" s="244"/>
      <c r="EK5" s="244"/>
      <c r="EL5" s="244"/>
      <c r="EM5" s="244"/>
      <c r="EN5" s="252"/>
      <c r="EO5" s="244"/>
      <c r="EP5" s="252"/>
      <c r="EQ5" s="246"/>
      <c r="ER5" s="254"/>
      <c r="ES5" s="244"/>
      <c r="ET5" s="254"/>
      <c r="EU5" s="244"/>
      <c r="EV5" s="244"/>
      <c r="EW5" s="244"/>
      <c r="EX5" s="247"/>
      <c r="EY5" s="244"/>
      <c r="EZ5" s="244"/>
      <c r="FA5" s="244"/>
      <c r="FB5" s="244"/>
      <c r="FC5" s="244"/>
      <c r="FD5" s="244"/>
      <c r="FE5" s="244"/>
      <c r="FF5" s="244"/>
      <c r="FG5" s="244"/>
      <c r="FH5" s="244"/>
      <c r="FI5" s="244"/>
      <c r="FJ5" s="244"/>
      <c r="FK5" s="244"/>
      <c r="FL5" s="248"/>
      <c r="FM5" s="248"/>
      <c r="FN5" s="244"/>
      <c r="FO5" s="244"/>
      <c r="FP5" s="244"/>
      <c r="FQ5" s="244"/>
      <c r="FR5" s="244"/>
      <c r="FS5" s="244"/>
      <c r="FT5" s="244"/>
      <c r="FU5" s="244"/>
      <c r="FV5" s="244"/>
      <c r="FW5" s="244"/>
      <c r="FX5" s="244"/>
      <c r="FY5" s="253"/>
      <c r="FZ5" s="246"/>
      <c r="GA5" s="244"/>
      <c r="GB5" s="244"/>
      <c r="GC5" s="244"/>
      <c r="GD5" s="244"/>
      <c r="GE5" s="244"/>
      <c r="GF5" s="244"/>
      <c r="GG5" s="244"/>
      <c r="GH5" s="244"/>
      <c r="GI5" s="244"/>
      <c r="GJ5" s="244"/>
      <c r="GK5" s="244"/>
      <c r="GL5" s="244"/>
      <c r="GM5" s="244"/>
      <c r="GN5" s="244"/>
      <c r="GO5" s="244"/>
      <c r="GP5" s="244"/>
      <c r="GQ5" s="244"/>
      <c r="GR5" s="244"/>
      <c r="GS5" s="244"/>
      <c r="GT5" s="244"/>
      <c r="GU5" s="244"/>
      <c r="GV5" s="244"/>
      <c r="GW5" s="245"/>
      <c r="GX5" s="246"/>
      <c r="GY5" s="244"/>
      <c r="GZ5" s="246"/>
      <c r="HA5" s="244"/>
      <c r="HB5" s="246"/>
      <c r="HC5" s="244"/>
      <c r="HD5" s="246"/>
      <c r="HE5" s="244"/>
      <c r="HF5" s="246"/>
      <c r="HG5" s="244"/>
      <c r="HH5" s="246"/>
      <c r="HI5" s="244"/>
      <c r="HJ5" s="246"/>
      <c r="HK5" s="244"/>
      <c r="HL5" s="246"/>
      <c r="HM5" s="244"/>
      <c r="HN5" s="246"/>
      <c r="HO5" s="244"/>
      <c r="HP5" s="246"/>
      <c r="HQ5" s="244"/>
      <c r="HR5" s="246"/>
      <c r="HS5" s="244"/>
      <c r="HT5" s="246"/>
      <c r="HU5" s="245"/>
      <c r="HV5" s="246"/>
      <c r="HW5" s="244"/>
      <c r="HX5" s="244"/>
      <c r="HY5" s="244"/>
      <c r="HZ5" s="244"/>
      <c r="IA5" s="244"/>
      <c r="IB5" s="244"/>
      <c r="IC5" s="244"/>
      <c r="ID5" s="244"/>
      <c r="IE5" s="244"/>
      <c r="IF5" s="244"/>
      <c r="IG5" s="244"/>
      <c r="IH5" s="244"/>
      <c r="II5" s="244"/>
      <c r="IJ5" s="244"/>
      <c r="IK5" s="244"/>
      <c r="IL5" s="244"/>
      <c r="IM5" s="244"/>
      <c r="IN5" s="244"/>
      <c r="IO5" s="244"/>
      <c r="IP5" s="244"/>
      <c r="IQ5" s="244"/>
      <c r="IR5" s="244"/>
      <c r="IS5" s="252"/>
      <c r="IT5" s="246"/>
      <c r="IU5" s="244"/>
      <c r="IV5" s="244"/>
      <c r="IW5" s="244"/>
      <c r="IX5" s="244"/>
      <c r="IY5" s="244"/>
      <c r="IZ5" s="244"/>
      <c r="JA5" s="244"/>
      <c r="JB5" s="244"/>
      <c r="JC5" s="244"/>
      <c r="JD5" s="244"/>
      <c r="JE5" s="244"/>
      <c r="JF5" s="252"/>
      <c r="JG5" s="246"/>
      <c r="JH5" s="244"/>
      <c r="JI5" s="244"/>
      <c r="JJ5" s="244"/>
      <c r="JK5" s="244"/>
      <c r="JL5" s="244"/>
      <c r="JM5" s="244"/>
      <c r="JN5" s="244"/>
      <c r="JO5" s="244"/>
      <c r="JP5" s="244"/>
      <c r="JQ5" s="244"/>
      <c r="JR5" s="244"/>
      <c r="JS5" s="245"/>
      <c r="JT5" s="246"/>
      <c r="JU5" s="248"/>
      <c r="JV5" s="244"/>
      <c r="JW5" s="244"/>
      <c r="JX5" s="244"/>
      <c r="JY5" s="244"/>
      <c r="JZ5" s="244"/>
      <c r="KA5" s="244"/>
      <c r="KB5" s="244"/>
      <c r="KC5" s="244"/>
      <c r="KD5" s="244"/>
      <c r="KE5" s="244"/>
      <c r="KF5" s="244"/>
      <c r="KG5" s="245"/>
      <c r="KH5" s="246"/>
      <c r="KI5" s="244"/>
      <c r="KJ5" s="244"/>
      <c r="KK5" s="244"/>
      <c r="KL5" s="244"/>
      <c r="KM5" s="244"/>
      <c r="KN5" s="244"/>
      <c r="KO5" s="244"/>
      <c r="KP5" s="244"/>
      <c r="KQ5" s="244"/>
      <c r="KR5" s="244"/>
      <c r="KS5" s="244"/>
      <c r="KT5" s="244"/>
      <c r="KU5" s="245"/>
      <c r="KV5" s="246"/>
      <c r="KW5" s="244"/>
      <c r="KX5" s="244"/>
      <c r="KY5" s="244"/>
      <c r="KZ5" s="244"/>
      <c r="LA5" s="244"/>
      <c r="LB5" s="244"/>
      <c r="LC5" s="244"/>
      <c r="LD5" s="244"/>
      <c r="LE5" s="244"/>
      <c r="LF5" s="244"/>
      <c r="LG5" s="244"/>
      <c r="LH5" s="244"/>
      <c r="LI5" s="245"/>
      <c r="LJ5" s="251"/>
      <c r="LK5" s="250"/>
      <c r="LL5" s="250"/>
      <c r="LM5" s="250"/>
      <c r="LN5" s="250"/>
      <c r="LO5" s="250"/>
      <c r="LP5" s="250"/>
      <c r="LQ5" s="250"/>
      <c r="LR5" s="250"/>
      <c r="LS5" s="250"/>
      <c r="LT5" s="250"/>
      <c r="LU5" s="250"/>
      <c r="LV5" s="250"/>
      <c r="LW5" s="249"/>
      <c r="LX5" s="248"/>
      <c r="LY5" s="244"/>
      <c r="LZ5" s="244"/>
      <c r="MA5" s="244"/>
      <c r="MB5" s="244"/>
      <c r="MC5" s="244"/>
      <c r="MD5" s="244"/>
      <c r="ME5" s="244"/>
      <c r="MF5" s="244"/>
      <c r="MG5" s="244"/>
      <c r="MH5" s="244"/>
      <c r="MI5" s="244"/>
      <c r="MJ5" s="244"/>
      <c r="MK5" s="245"/>
      <c r="ML5" s="248"/>
      <c r="MM5" s="244"/>
      <c r="MN5" s="244"/>
      <c r="MO5" s="244"/>
      <c r="MP5" s="244"/>
      <c r="MQ5" s="247"/>
      <c r="MR5" s="244"/>
      <c r="MS5" s="244"/>
      <c r="MT5" s="244"/>
      <c r="MU5" s="244"/>
      <c r="MV5" s="244"/>
      <c r="MW5" s="244"/>
      <c r="MX5" s="244"/>
      <c r="MY5" s="244"/>
      <c r="MZ5" s="245"/>
      <c r="NA5" s="246"/>
      <c r="NB5" s="244"/>
      <c r="NC5" s="244"/>
      <c r="ND5" s="244"/>
      <c r="NE5" s="244"/>
      <c r="NF5" s="244"/>
      <c r="NG5" s="244"/>
      <c r="NH5" s="244"/>
      <c r="NI5" s="244"/>
      <c r="NJ5" s="244"/>
      <c r="NK5" s="244"/>
      <c r="NL5" s="244"/>
      <c r="NM5" s="244"/>
      <c r="NN5" s="244"/>
      <c r="NO5" s="245"/>
      <c r="NP5" s="246"/>
      <c r="NQ5" s="244"/>
      <c r="NR5" s="244"/>
      <c r="NS5" s="244"/>
      <c r="NT5" s="244"/>
      <c r="NU5" s="244"/>
      <c r="NV5" s="244"/>
      <c r="NW5" s="244"/>
      <c r="NX5" s="244"/>
      <c r="NY5" s="244"/>
      <c r="NZ5" s="244"/>
      <c r="OA5" s="244"/>
      <c r="OB5" s="244"/>
      <c r="OC5" s="244"/>
      <c r="OD5" s="245"/>
      <c r="OE5" s="246"/>
      <c r="OF5" s="244"/>
      <c r="OG5" s="244"/>
      <c r="OH5" s="244"/>
      <c r="OI5" s="244"/>
      <c r="OJ5" s="244"/>
      <c r="OK5" s="244"/>
      <c r="OL5" s="244"/>
      <c r="OM5" s="244"/>
      <c r="ON5" s="244"/>
      <c r="OO5" s="244"/>
      <c r="OP5" s="244"/>
      <c r="OQ5" s="244"/>
      <c r="OR5" s="244"/>
      <c r="OS5" s="245"/>
    </row>
    <row r="6" spans="1:409" x14ac:dyDescent="0.35">
      <c r="A6" s="273"/>
      <c r="B6" s="244"/>
      <c r="C6" s="244"/>
      <c r="D6" s="244"/>
      <c r="E6" s="244"/>
      <c r="F6" s="252"/>
      <c r="G6" s="246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53"/>
      <c r="T6" s="246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53"/>
      <c r="AG6" s="246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5"/>
      <c r="AT6" s="246"/>
      <c r="AU6" s="244"/>
      <c r="AV6" s="244"/>
      <c r="AW6" s="244"/>
      <c r="AX6" s="244"/>
      <c r="AY6" s="244"/>
      <c r="AZ6" s="244"/>
      <c r="BA6" s="244"/>
      <c r="BB6" s="244"/>
      <c r="BC6" s="244"/>
      <c r="BD6" s="252"/>
      <c r="BE6" s="244"/>
      <c r="BF6" s="252"/>
      <c r="BG6" s="246"/>
      <c r="BH6" s="244"/>
      <c r="BI6" s="244"/>
      <c r="BJ6" s="244"/>
      <c r="BK6" s="244"/>
      <c r="BL6" s="244"/>
      <c r="BM6" s="244"/>
      <c r="BN6" s="244"/>
      <c r="BO6" s="244"/>
      <c r="BP6" s="244"/>
      <c r="BQ6" s="252"/>
      <c r="BR6" s="244"/>
      <c r="BS6" s="252"/>
      <c r="BT6" s="246"/>
      <c r="BU6" s="244"/>
      <c r="BV6" s="244"/>
      <c r="BW6" s="244"/>
      <c r="BX6" s="244"/>
      <c r="BY6" s="244"/>
      <c r="BZ6" s="244"/>
      <c r="CA6" s="244"/>
      <c r="CB6" s="244"/>
      <c r="CC6" s="244"/>
      <c r="CD6" s="252"/>
      <c r="CE6" s="244"/>
      <c r="CF6" s="252"/>
      <c r="CG6" s="246"/>
      <c r="CH6" s="244"/>
      <c r="CI6" s="244"/>
      <c r="CJ6" s="244"/>
      <c r="CK6" s="244"/>
      <c r="CL6" s="244"/>
      <c r="CM6" s="244"/>
      <c r="CN6" s="244"/>
      <c r="CO6" s="244"/>
      <c r="CP6" s="244"/>
      <c r="CQ6" s="252"/>
      <c r="CR6" s="244"/>
      <c r="CS6" s="252"/>
      <c r="CT6" s="246"/>
      <c r="CU6" s="244"/>
      <c r="CV6" s="244"/>
      <c r="CW6" s="244"/>
      <c r="CX6" s="244"/>
      <c r="CY6" s="244"/>
      <c r="CZ6" s="244"/>
      <c r="DA6" s="244"/>
      <c r="DB6" s="244"/>
      <c r="DC6" s="244"/>
      <c r="DD6" s="252"/>
      <c r="DE6" s="244"/>
      <c r="DF6" s="245"/>
      <c r="DG6" s="260"/>
      <c r="DH6" s="244"/>
      <c r="DI6" s="244"/>
      <c r="DJ6" s="244"/>
      <c r="DK6" s="254"/>
      <c r="DL6" s="244"/>
      <c r="DM6" s="244"/>
      <c r="DN6" s="257"/>
      <c r="DO6" s="244"/>
      <c r="DP6" s="244"/>
      <c r="DQ6" s="244"/>
      <c r="DR6" s="244"/>
      <c r="DS6" s="244"/>
      <c r="DT6" s="244"/>
      <c r="DU6" s="244"/>
      <c r="DV6" s="244"/>
      <c r="DW6" s="252"/>
      <c r="DX6" s="244"/>
      <c r="DY6" s="244"/>
      <c r="DZ6" s="244"/>
      <c r="EA6" s="245"/>
      <c r="EB6" s="246"/>
      <c r="EC6" s="244"/>
      <c r="ED6" s="244"/>
      <c r="EE6" s="244"/>
      <c r="EF6" s="254"/>
      <c r="EG6" s="244"/>
      <c r="EH6" s="244"/>
      <c r="EI6" s="244"/>
      <c r="EJ6" s="244"/>
      <c r="EK6" s="244"/>
      <c r="EL6" s="244"/>
      <c r="EM6" s="244"/>
      <c r="EN6" s="252"/>
      <c r="EO6" s="244"/>
      <c r="EP6" s="252"/>
      <c r="EQ6" s="246"/>
      <c r="ER6" s="254"/>
      <c r="ES6" s="244"/>
      <c r="ET6" s="254"/>
      <c r="EU6" s="244"/>
      <c r="EV6" s="244"/>
      <c r="EW6" s="244"/>
      <c r="EX6" s="247"/>
      <c r="EY6" s="244"/>
      <c r="EZ6" s="244"/>
      <c r="FA6" s="244"/>
      <c r="FB6" s="244"/>
      <c r="FC6" s="244"/>
      <c r="FD6" s="244"/>
      <c r="FE6" s="244"/>
      <c r="FF6" s="244"/>
      <c r="FG6" s="244"/>
      <c r="FH6" s="244"/>
      <c r="FI6" s="244"/>
      <c r="FJ6" s="244"/>
      <c r="FK6" s="244"/>
      <c r="FL6" s="248"/>
      <c r="FM6" s="248"/>
      <c r="FN6" s="244"/>
      <c r="FO6" s="244"/>
      <c r="FP6" s="244"/>
      <c r="FQ6" s="244"/>
      <c r="FR6" s="244"/>
      <c r="FS6" s="244"/>
      <c r="FT6" s="244"/>
      <c r="FU6" s="244"/>
      <c r="FV6" s="244"/>
      <c r="FW6" s="244"/>
      <c r="FX6" s="244"/>
      <c r="FY6" s="253"/>
      <c r="FZ6" s="246"/>
      <c r="GA6" s="244"/>
      <c r="GB6" s="244"/>
      <c r="GC6" s="244"/>
      <c r="GD6" s="244"/>
      <c r="GE6" s="244"/>
      <c r="GF6" s="244"/>
      <c r="GG6" s="244"/>
      <c r="GH6" s="244"/>
      <c r="GI6" s="244"/>
      <c r="GJ6" s="244"/>
      <c r="GK6" s="244"/>
      <c r="GL6" s="244"/>
      <c r="GM6" s="244"/>
      <c r="GN6" s="244"/>
      <c r="GO6" s="244"/>
      <c r="GP6" s="244"/>
      <c r="GQ6" s="244"/>
      <c r="GR6" s="244"/>
      <c r="GS6" s="244"/>
      <c r="GT6" s="244"/>
      <c r="GU6" s="244"/>
      <c r="GV6" s="244"/>
      <c r="GW6" s="245"/>
      <c r="GX6" s="246"/>
      <c r="GY6" s="244"/>
      <c r="GZ6" s="246"/>
      <c r="HA6" s="244"/>
      <c r="HB6" s="246"/>
      <c r="HC6" s="244"/>
      <c r="HD6" s="246"/>
      <c r="HE6" s="244"/>
      <c r="HF6" s="246"/>
      <c r="HG6" s="244"/>
      <c r="HH6" s="246"/>
      <c r="HI6" s="244"/>
      <c r="HJ6" s="246"/>
      <c r="HK6" s="244"/>
      <c r="HL6" s="246"/>
      <c r="HM6" s="244"/>
      <c r="HN6" s="246"/>
      <c r="HO6" s="244"/>
      <c r="HP6" s="246"/>
      <c r="HQ6" s="244"/>
      <c r="HR6" s="246"/>
      <c r="HS6" s="244"/>
      <c r="HT6" s="246"/>
      <c r="HU6" s="245"/>
      <c r="HV6" s="246"/>
      <c r="HW6" s="244"/>
      <c r="HX6" s="244"/>
      <c r="HY6" s="244"/>
      <c r="HZ6" s="244"/>
      <c r="IA6" s="244"/>
      <c r="IB6" s="244"/>
      <c r="IC6" s="244"/>
      <c r="ID6" s="244"/>
      <c r="IE6" s="244"/>
      <c r="IF6" s="244"/>
      <c r="IG6" s="244"/>
      <c r="IH6" s="244"/>
      <c r="II6" s="244"/>
      <c r="IJ6" s="244"/>
      <c r="IK6" s="244"/>
      <c r="IL6" s="244"/>
      <c r="IM6" s="244"/>
      <c r="IN6" s="244"/>
      <c r="IO6" s="244"/>
      <c r="IP6" s="244"/>
      <c r="IQ6" s="244"/>
      <c r="IR6" s="244"/>
      <c r="IS6" s="252"/>
      <c r="IT6" s="246"/>
      <c r="IU6" s="244"/>
      <c r="IV6" s="244"/>
      <c r="IW6" s="244"/>
      <c r="IX6" s="244"/>
      <c r="IY6" s="244"/>
      <c r="IZ6" s="244"/>
      <c r="JA6" s="244"/>
      <c r="JB6" s="244"/>
      <c r="JC6" s="244"/>
      <c r="JD6" s="244"/>
      <c r="JE6" s="244"/>
      <c r="JF6" s="252"/>
      <c r="JG6" s="246"/>
      <c r="JH6" s="244"/>
      <c r="JI6" s="244"/>
      <c r="JJ6" s="244"/>
      <c r="JK6" s="244"/>
      <c r="JL6" s="244"/>
      <c r="JM6" s="244"/>
      <c r="JN6" s="244"/>
      <c r="JO6" s="244"/>
      <c r="JP6" s="244"/>
      <c r="JQ6" s="244"/>
      <c r="JR6" s="244"/>
      <c r="JS6" s="245"/>
      <c r="JT6" s="246"/>
      <c r="JU6" s="248"/>
      <c r="JV6" s="244"/>
      <c r="JW6" s="244"/>
      <c r="JX6" s="244"/>
      <c r="JY6" s="244"/>
      <c r="JZ6" s="244"/>
      <c r="KA6" s="244"/>
      <c r="KB6" s="244"/>
      <c r="KC6" s="244"/>
      <c r="KD6" s="244"/>
      <c r="KE6" s="244"/>
      <c r="KF6" s="244"/>
      <c r="KG6" s="245"/>
      <c r="KH6" s="246"/>
      <c r="KI6" s="244"/>
      <c r="KJ6" s="244"/>
      <c r="KK6" s="244"/>
      <c r="KL6" s="244"/>
      <c r="KM6" s="244"/>
      <c r="KN6" s="244"/>
      <c r="KO6" s="244"/>
      <c r="KP6" s="244"/>
      <c r="KQ6" s="244"/>
      <c r="KR6" s="244"/>
      <c r="KS6" s="244"/>
      <c r="KT6" s="244"/>
      <c r="KU6" s="245"/>
      <c r="KV6" s="246"/>
      <c r="KW6" s="244"/>
      <c r="KX6" s="244"/>
      <c r="KY6" s="244"/>
      <c r="KZ6" s="244"/>
      <c r="LA6" s="244"/>
      <c r="LB6" s="244"/>
      <c r="LC6" s="244"/>
      <c r="LD6" s="244"/>
      <c r="LE6" s="244"/>
      <c r="LF6" s="244"/>
      <c r="LG6" s="244"/>
      <c r="LH6" s="244"/>
      <c r="LI6" s="245"/>
      <c r="LJ6" s="251"/>
      <c r="LK6" s="250"/>
      <c r="LL6" s="250"/>
      <c r="LM6" s="250"/>
      <c r="LN6" s="250"/>
      <c r="LO6" s="250"/>
      <c r="LP6" s="250"/>
      <c r="LQ6" s="250"/>
      <c r="LR6" s="250"/>
      <c r="LS6" s="250"/>
      <c r="LT6" s="250"/>
      <c r="LU6" s="250"/>
      <c r="LV6" s="250"/>
      <c r="LW6" s="249"/>
      <c r="LX6" s="248"/>
      <c r="LY6" s="244"/>
      <c r="LZ6" s="244"/>
      <c r="MA6" s="244"/>
      <c r="MB6" s="244"/>
      <c r="MC6" s="244"/>
      <c r="MD6" s="244"/>
      <c r="ME6" s="244"/>
      <c r="MF6" s="244"/>
      <c r="MG6" s="244"/>
      <c r="MH6" s="244"/>
      <c r="MI6" s="244"/>
      <c r="MJ6" s="244"/>
      <c r="MK6" s="245"/>
      <c r="ML6" s="248"/>
      <c r="MM6" s="244"/>
      <c r="MN6" s="244"/>
      <c r="MO6" s="244"/>
      <c r="MP6" s="244"/>
      <c r="MQ6" s="247"/>
      <c r="MR6" s="244"/>
      <c r="MS6" s="244"/>
      <c r="MT6" s="244"/>
      <c r="MU6" s="244"/>
      <c r="MV6" s="244"/>
      <c r="MW6" s="244"/>
      <c r="MX6" s="244"/>
      <c r="MY6" s="244"/>
      <c r="MZ6" s="245"/>
      <c r="NA6" s="246"/>
      <c r="NB6" s="244"/>
      <c r="NC6" s="244"/>
      <c r="ND6" s="244"/>
      <c r="NE6" s="244"/>
      <c r="NF6" s="244"/>
      <c r="NG6" s="244"/>
      <c r="NH6" s="244"/>
      <c r="NI6" s="244"/>
      <c r="NJ6" s="244"/>
      <c r="NK6" s="244"/>
      <c r="NL6" s="244"/>
      <c r="NM6" s="244"/>
      <c r="NN6" s="244"/>
      <c r="NO6" s="245"/>
      <c r="NP6" s="246"/>
      <c r="NQ6" s="244"/>
      <c r="NR6" s="244"/>
      <c r="NS6" s="244"/>
      <c r="NT6" s="244"/>
      <c r="NU6" s="244"/>
      <c r="NV6" s="244"/>
      <c r="NW6" s="244"/>
      <c r="NX6" s="244"/>
      <c r="NY6" s="244"/>
      <c r="NZ6" s="244"/>
      <c r="OA6" s="244"/>
      <c r="OB6" s="244"/>
      <c r="OC6" s="244"/>
      <c r="OD6" s="245"/>
      <c r="OE6" s="246"/>
      <c r="OF6" s="244"/>
      <c r="OG6" s="244"/>
      <c r="OH6" s="244"/>
      <c r="OI6" s="244"/>
      <c r="OJ6" s="244"/>
      <c r="OK6" s="244"/>
      <c r="OL6" s="244"/>
      <c r="OM6" s="244"/>
      <c r="ON6" s="244"/>
      <c r="OO6" s="244"/>
      <c r="OP6" s="244"/>
      <c r="OQ6" s="244"/>
      <c r="OR6" s="244"/>
      <c r="OS6" s="245"/>
    </row>
    <row r="7" spans="1:409" x14ac:dyDescent="0.35">
      <c r="A7" s="30" t="s">
        <v>13</v>
      </c>
      <c r="B7" s="16">
        <v>673264</v>
      </c>
      <c r="C7" s="176">
        <v>11129</v>
      </c>
      <c r="D7" s="18">
        <v>0</v>
      </c>
      <c r="E7" s="18">
        <v>0</v>
      </c>
      <c r="F7" s="239">
        <v>33</v>
      </c>
      <c r="G7" s="85">
        <v>12069</v>
      </c>
      <c r="H7" s="16">
        <v>846</v>
      </c>
      <c r="I7" s="16">
        <v>846</v>
      </c>
      <c r="J7" s="16">
        <v>1821</v>
      </c>
      <c r="K7" s="16">
        <v>2950</v>
      </c>
      <c r="L7" s="16">
        <v>2950</v>
      </c>
      <c r="M7" s="16">
        <v>2950</v>
      </c>
      <c r="N7" s="16">
        <v>2950</v>
      </c>
      <c r="O7" s="16">
        <v>3362</v>
      </c>
      <c r="P7" s="16">
        <v>3362</v>
      </c>
      <c r="Q7" s="16"/>
      <c r="R7" s="16"/>
      <c r="S7" s="86"/>
      <c r="T7" s="88">
        <v>11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1</v>
      </c>
      <c r="AD7" s="16"/>
      <c r="AE7" s="16"/>
      <c r="AF7" s="86"/>
      <c r="AG7" s="75">
        <v>6908</v>
      </c>
      <c r="AH7" s="16">
        <v>846</v>
      </c>
      <c r="AI7" s="16">
        <v>846</v>
      </c>
      <c r="AJ7" s="16">
        <v>846</v>
      </c>
      <c r="AK7" s="16">
        <v>1893</v>
      </c>
      <c r="AL7" s="16">
        <v>1893</v>
      </c>
      <c r="AM7" s="16">
        <v>1893</v>
      </c>
      <c r="AN7" s="16">
        <v>1893</v>
      </c>
      <c r="AO7" s="16">
        <v>2305</v>
      </c>
      <c r="AP7" s="16">
        <v>2305</v>
      </c>
      <c r="AQ7" s="16"/>
      <c r="AR7" s="16"/>
      <c r="AS7" s="76"/>
      <c r="AT7" s="75">
        <v>1354</v>
      </c>
      <c r="AU7" s="16">
        <v>846</v>
      </c>
      <c r="AV7" s="16">
        <v>846</v>
      </c>
      <c r="AW7" s="16">
        <v>1821</v>
      </c>
      <c r="AX7" s="16">
        <v>2950</v>
      </c>
      <c r="AY7" s="16">
        <v>2950</v>
      </c>
      <c r="AZ7" s="16">
        <v>2950</v>
      </c>
      <c r="BA7" s="16">
        <v>2950</v>
      </c>
      <c r="BB7" s="16">
        <v>3362</v>
      </c>
      <c r="BC7" s="16">
        <v>3362</v>
      </c>
      <c r="BD7" s="74"/>
      <c r="BE7" s="16"/>
      <c r="BF7" s="74"/>
      <c r="BG7" s="75">
        <v>6908</v>
      </c>
      <c r="BH7" s="16">
        <v>846</v>
      </c>
      <c r="BI7" s="16">
        <v>846</v>
      </c>
      <c r="BJ7" s="167">
        <v>0</v>
      </c>
      <c r="BK7" s="16">
        <v>1047</v>
      </c>
      <c r="BL7" s="16">
        <v>1047</v>
      </c>
      <c r="BM7" s="16">
        <v>1047</v>
      </c>
      <c r="BN7" s="16">
        <v>1047</v>
      </c>
      <c r="BO7" s="16">
        <v>1459</v>
      </c>
      <c r="BP7" s="16">
        <v>1459</v>
      </c>
      <c r="BQ7" s="16"/>
      <c r="BR7" s="16"/>
      <c r="BS7" s="74"/>
      <c r="BT7" s="75">
        <v>154</v>
      </c>
      <c r="BU7" s="16">
        <v>0</v>
      </c>
      <c r="BV7" s="16">
        <v>38</v>
      </c>
      <c r="BW7" s="16">
        <v>38</v>
      </c>
      <c r="BX7" s="16">
        <v>53</v>
      </c>
      <c r="BY7" s="16">
        <v>53</v>
      </c>
      <c r="BZ7" s="16">
        <v>53</v>
      </c>
      <c r="CA7" s="16">
        <v>53</v>
      </c>
      <c r="CB7" s="16">
        <v>62</v>
      </c>
      <c r="CC7" s="16">
        <v>62</v>
      </c>
      <c r="CD7" s="16"/>
      <c r="CE7" s="74"/>
      <c r="CF7" s="74"/>
      <c r="CG7" s="75">
        <v>154</v>
      </c>
      <c r="CH7" s="16">
        <v>0</v>
      </c>
      <c r="CI7" s="16">
        <v>0</v>
      </c>
      <c r="CJ7" s="16">
        <v>12</v>
      </c>
      <c r="CK7" s="16">
        <v>12</v>
      </c>
      <c r="CL7" s="16">
        <v>12</v>
      </c>
      <c r="CM7" s="16">
        <v>12</v>
      </c>
      <c r="CN7" s="16">
        <v>12</v>
      </c>
      <c r="CO7" s="16">
        <v>12</v>
      </c>
      <c r="CP7" s="16">
        <v>12</v>
      </c>
      <c r="CQ7" s="16"/>
      <c r="CR7" s="16"/>
      <c r="CS7" s="74"/>
      <c r="CT7" s="75">
        <v>57</v>
      </c>
      <c r="CU7" s="167">
        <v>0</v>
      </c>
      <c r="CV7" s="16">
        <v>0</v>
      </c>
      <c r="CW7" s="16">
        <v>0</v>
      </c>
      <c r="CX7" s="16">
        <v>0</v>
      </c>
      <c r="CY7" s="16">
        <v>0</v>
      </c>
      <c r="CZ7" s="16">
        <v>0</v>
      </c>
      <c r="DA7" s="16">
        <v>0</v>
      </c>
      <c r="DB7" s="16">
        <v>0</v>
      </c>
      <c r="DC7" s="16">
        <v>0</v>
      </c>
      <c r="DD7" s="16"/>
      <c r="DE7" s="16"/>
      <c r="DF7" s="76"/>
      <c r="DG7" s="164">
        <v>144489.49161087885</v>
      </c>
      <c r="DH7" s="16">
        <v>45053</v>
      </c>
      <c r="DI7" s="16">
        <v>179785.56053625676</v>
      </c>
      <c r="DJ7" s="16">
        <v>31852</v>
      </c>
      <c r="DK7" s="16">
        <v>45037</v>
      </c>
      <c r="DL7" s="16">
        <v>58226</v>
      </c>
      <c r="DM7" s="17">
        <v>120285</v>
      </c>
      <c r="DN7" s="17">
        <v>133802.40848730085</v>
      </c>
      <c r="DO7" s="17">
        <v>112568</v>
      </c>
      <c r="DP7" s="17">
        <v>133802.40848730085</v>
      </c>
      <c r="DQ7" s="17">
        <v>122583</v>
      </c>
      <c r="DR7" s="17">
        <v>133802.40848730085</v>
      </c>
      <c r="DS7" s="17">
        <v>138079</v>
      </c>
      <c r="DT7" s="17">
        <v>133802.40848730085</v>
      </c>
      <c r="DU7" s="17">
        <v>170113</v>
      </c>
      <c r="DV7" s="17"/>
      <c r="DW7" s="72"/>
      <c r="DX7" s="17"/>
      <c r="DY7" s="17"/>
      <c r="DZ7" s="17"/>
      <c r="EA7" s="90"/>
      <c r="EB7" s="75">
        <v>191881.4211783887</v>
      </c>
      <c r="EC7" s="16">
        <v>109637</v>
      </c>
      <c r="ED7" s="16">
        <v>207443.41814107768</v>
      </c>
      <c r="EE7" s="16">
        <v>3600</v>
      </c>
      <c r="EF7" s="16">
        <v>3600</v>
      </c>
      <c r="EG7" s="16">
        <v>25784</v>
      </c>
      <c r="EH7" s="18">
        <v>50538</v>
      </c>
      <c r="EI7" s="18">
        <v>109868</v>
      </c>
      <c r="EJ7" s="18">
        <v>118190</v>
      </c>
      <c r="EK7" s="18">
        <v>20412</v>
      </c>
      <c r="EL7" s="18">
        <v>166100.35996750166</v>
      </c>
      <c r="EM7" s="18">
        <v>61364</v>
      </c>
      <c r="EN7" s="110"/>
      <c r="EO7" s="18"/>
      <c r="EP7" s="110"/>
      <c r="EQ7" s="75">
        <v>65623.473317509881</v>
      </c>
      <c r="ER7" s="16">
        <v>7524</v>
      </c>
      <c r="ES7" s="168">
        <v>64620.532604820924</v>
      </c>
      <c r="ET7" s="16"/>
      <c r="EU7" s="16"/>
      <c r="EV7" s="170">
        <v>1500</v>
      </c>
      <c r="EW7" s="170">
        <v>6600</v>
      </c>
      <c r="EX7" s="170">
        <v>98561.392929189955</v>
      </c>
      <c r="EY7" s="170">
        <v>7270</v>
      </c>
      <c r="EZ7" s="170">
        <v>98561.392929189955</v>
      </c>
      <c r="FA7" s="18">
        <v>9810</v>
      </c>
      <c r="FB7" s="18">
        <v>98561.392929189955</v>
      </c>
      <c r="FC7" s="18">
        <v>14718</v>
      </c>
      <c r="FD7" s="110">
        <v>74744.223469207602</v>
      </c>
      <c r="FE7" s="110">
        <v>6084</v>
      </c>
      <c r="FF7" s="110"/>
      <c r="FG7" s="110"/>
      <c r="FH7" s="110"/>
      <c r="FI7" s="110"/>
      <c r="FJ7" s="110"/>
      <c r="FK7" s="112"/>
      <c r="FL7" s="171">
        <v>93000</v>
      </c>
      <c r="FM7" s="171">
        <v>7750</v>
      </c>
      <c r="FN7" s="16">
        <v>0</v>
      </c>
      <c r="FO7" s="16">
        <v>0</v>
      </c>
      <c r="FP7" s="16">
        <v>0</v>
      </c>
      <c r="FQ7" s="16">
        <v>0</v>
      </c>
      <c r="FR7" s="233">
        <v>0</v>
      </c>
      <c r="FS7" s="233">
        <v>0</v>
      </c>
      <c r="FT7" s="233">
        <v>0</v>
      </c>
      <c r="FU7" s="233">
        <v>0</v>
      </c>
      <c r="FV7" s="233">
        <v>0</v>
      </c>
      <c r="FW7" s="233"/>
      <c r="FX7" s="233"/>
      <c r="FY7" s="240"/>
      <c r="FZ7" s="75">
        <v>758</v>
      </c>
      <c r="GA7" s="16">
        <v>618</v>
      </c>
      <c r="GB7" s="16">
        <v>2527.1787554311654</v>
      </c>
      <c r="GC7" s="16">
        <v>443</v>
      </c>
      <c r="GD7" s="16">
        <v>2274.4608798880486</v>
      </c>
      <c r="GE7" s="16">
        <v>571</v>
      </c>
      <c r="GF7" s="16">
        <v>2274.4608798880486</v>
      </c>
      <c r="GG7" s="16">
        <v>0</v>
      </c>
      <c r="GH7" s="16">
        <v>2274.4608798880486</v>
      </c>
      <c r="GI7" s="16">
        <v>0</v>
      </c>
      <c r="GJ7" s="16">
        <v>1769.025128801816</v>
      </c>
      <c r="GK7" s="16">
        <v>167</v>
      </c>
      <c r="GL7" s="16">
        <v>1769.025128801816</v>
      </c>
      <c r="GM7" s="16">
        <v>1516.3072532586991</v>
      </c>
      <c r="GN7" s="28">
        <v>0</v>
      </c>
      <c r="GO7" s="16">
        <v>743</v>
      </c>
      <c r="GP7" s="16"/>
      <c r="GQ7" s="16"/>
      <c r="GR7" s="16"/>
      <c r="GS7" s="16"/>
      <c r="GT7" s="16"/>
      <c r="GU7" s="16"/>
      <c r="GV7" s="16"/>
      <c r="GW7" s="76"/>
      <c r="GX7" s="75">
        <v>583</v>
      </c>
      <c r="GY7" s="16">
        <v>142</v>
      </c>
      <c r="GZ7" s="16">
        <v>583</v>
      </c>
      <c r="HA7" s="16">
        <v>131</v>
      </c>
      <c r="HB7" s="16">
        <v>3623.3407806544878</v>
      </c>
      <c r="HC7" s="16">
        <v>159</v>
      </c>
      <c r="HD7" s="16">
        <v>311.47325535550004</v>
      </c>
      <c r="HE7" s="16">
        <v>0</v>
      </c>
      <c r="HF7" s="16">
        <v>311.47325535550004</v>
      </c>
      <c r="HG7" s="27">
        <v>0</v>
      </c>
      <c r="HH7" s="27">
        <v>567.74871862268355</v>
      </c>
      <c r="HI7" s="27">
        <v>159</v>
      </c>
      <c r="HJ7" s="27">
        <v>568</v>
      </c>
      <c r="HK7" s="27">
        <v>0</v>
      </c>
      <c r="HL7" s="27">
        <v>1226.1795242476014</v>
      </c>
      <c r="HM7" s="27">
        <v>324</v>
      </c>
      <c r="HN7" s="27"/>
      <c r="HO7" s="27"/>
      <c r="HP7" s="27"/>
      <c r="HQ7" s="27"/>
      <c r="HR7" s="27"/>
      <c r="HS7" s="27"/>
      <c r="HT7" s="173"/>
      <c r="HU7" s="114"/>
      <c r="HV7" s="92">
        <v>124.10110574812616</v>
      </c>
      <c r="HW7" s="27">
        <v>0</v>
      </c>
      <c r="HX7" s="27">
        <v>149.1933840654182</v>
      </c>
      <c r="HY7" s="27">
        <v>56</v>
      </c>
      <c r="HZ7" s="27">
        <v>191.72437520823587</v>
      </c>
      <c r="IA7" s="27">
        <v>88</v>
      </c>
      <c r="IB7" s="27">
        <v>240.27873861872456</v>
      </c>
      <c r="IC7" s="27">
        <v>106</v>
      </c>
      <c r="ID7" s="27">
        <v>266.89269261957674</v>
      </c>
      <c r="IE7" s="27">
        <v>0</v>
      </c>
      <c r="IF7" s="27">
        <v>253.95076407859057</v>
      </c>
      <c r="IG7" s="27">
        <v>122</v>
      </c>
      <c r="IH7" s="27">
        <v>308.46979084210352</v>
      </c>
      <c r="II7" s="27">
        <v>0</v>
      </c>
      <c r="IJ7" s="26">
        <v>256.77124375468435</v>
      </c>
      <c r="IK7" s="27">
        <v>91</v>
      </c>
      <c r="IL7" s="27">
        <v>222.80252394995821</v>
      </c>
      <c r="IM7" s="27">
        <v>88</v>
      </c>
      <c r="IN7" s="27"/>
      <c r="IO7" s="27"/>
      <c r="IP7" s="27"/>
      <c r="IQ7" s="27"/>
      <c r="IR7" s="27"/>
      <c r="IS7" s="173"/>
      <c r="IT7" s="92">
        <v>0</v>
      </c>
      <c r="IU7" s="27">
        <v>0</v>
      </c>
      <c r="IV7" s="27">
        <v>30</v>
      </c>
      <c r="IW7" s="27">
        <v>39</v>
      </c>
      <c r="IX7" s="27">
        <v>60</v>
      </c>
      <c r="IY7" s="27"/>
      <c r="IZ7" s="27">
        <v>62</v>
      </c>
      <c r="JA7" s="27"/>
      <c r="JB7" s="27"/>
      <c r="JC7" s="27">
        <v>38</v>
      </c>
      <c r="JD7" s="27"/>
      <c r="JE7" s="27"/>
      <c r="JF7" s="173"/>
      <c r="JG7" s="92"/>
      <c r="JH7" s="27">
        <v>860</v>
      </c>
      <c r="JI7" s="27">
        <v>616</v>
      </c>
      <c r="JJ7" s="27">
        <v>805</v>
      </c>
      <c r="JK7" s="27"/>
      <c r="JL7" s="27"/>
      <c r="JM7" s="27"/>
      <c r="JN7" s="27"/>
      <c r="JO7" s="27"/>
      <c r="JP7" s="27"/>
      <c r="JQ7" s="27"/>
      <c r="JR7" s="27"/>
      <c r="JS7" s="114"/>
      <c r="JT7" s="75">
        <v>65000</v>
      </c>
      <c r="JU7" s="171">
        <v>5416.6666666666661</v>
      </c>
      <c r="JV7" s="16">
        <v>221</v>
      </c>
      <c r="JW7" s="174">
        <v>289</v>
      </c>
      <c r="JX7" s="16">
        <v>0</v>
      </c>
      <c r="JY7" s="16">
        <v>1073</v>
      </c>
      <c r="JZ7" s="16">
        <v>2284</v>
      </c>
      <c r="KA7" s="16">
        <v>2265</v>
      </c>
      <c r="KB7" s="16">
        <v>36</v>
      </c>
      <c r="KC7" s="16">
        <v>147</v>
      </c>
      <c r="KD7" s="16">
        <v>1020</v>
      </c>
      <c r="KE7" s="16"/>
      <c r="KF7" s="16"/>
      <c r="KG7" s="76"/>
      <c r="KH7" s="75">
        <v>4500</v>
      </c>
      <c r="KI7" s="16">
        <v>375</v>
      </c>
      <c r="KJ7" s="16">
        <v>0</v>
      </c>
      <c r="KK7" s="16">
        <v>0</v>
      </c>
      <c r="KL7" s="16">
        <v>0</v>
      </c>
      <c r="KM7" s="16">
        <v>0</v>
      </c>
      <c r="KN7" s="16">
        <v>0</v>
      </c>
      <c r="KO7" s="16">
        <v>0</v>
      </c>
      <c r="KP7" s="16">
        <v>8862</v>
      </c>
      <c r="KQ7" s="16">
        <v>0</v>
      </c>
      <c r="KR7" s="16">
        <v>0</v>
      </c>
      <c r="KS7" s="16"/>
      <c r="KT7" s="16"/>
      <c r="KU7" s="16"/>
      <c r="KV7" s="75">
        <v>3000</v>
      </c>
      <c r="KW7" s="16">
        <v>250</v>
      </c>
      <c r="KX7" s="16">
        <v>0</v>
      </c>
      <c r="KY7" s="16">
        <v>0</v>
      </c>
      <c r="KZ7" s="16">
        <v>0</v>
      </c>
      <c r="LA7" s="16">
        <v>0</v>
      </c>
      <c r="LB7" s="16">
        <v>0</v>
      </c>
      <c r="LC7" s="16">
        <v>0</v>
      </c>
      <c r="LD7" s="16">
        <v>0</v>
      </c>
      <c r="LE7" s="16">
        <v>0</v>
      </c>
      <c r="LF7" s="16">
        <v>0</v>
      </c>
      <c r="LG7" s="16"/>
      <c r="LH7" s="16"/>
      <c r="LI7" s="76"/>
      <c r="LJ7" s="171">
        <v>3000</v>
      </c>
      <c r="LK7" s="16">
        <v>250</v>
      </c>
      <c r="LL7" s="16">
        <v>0</v>
      </c>
      <c r="LM7" s="16">
        <v>0</v>
      </c>
      <c r="LN7" s="16">
        <v>0</v>
      </c>
      <c r="LO7" s="16">
        <v>0</v>
      </c>
      <c r="LP7" s="171">
        <v>0</v>
      </c>
      <c r="LQ7" s="16">
        <v>0</v>
      </c>
      <c r="LR7" s="16">
        <v>0</v>
      </c>
      <c r="LS7" s="16">
        <v>0</v>
      </c>
      <c r="LT7" s="16">
        <v>0</v>
      </c>
      <c r="LU7" s="179"/>
      <c r="LV7" s="179"/>
      <c r="LW7" s="180"/>
      <c r="LX7" s="178">
        <v>300</v>
      </c>
      <c r="LY7" s="179">
        <v>250</v>
      </c>
      <c r="LZ7" s="179">
        <v>0</v>
      </c>
      <c r="MA7" s="179">
        <v>0</v>
      </c>
      <c r="MB7" s="16">
        <v>0</v>
      </c>
      <c r="MC7" s="16">
        <v>0</v>
      </c>
      <c r="MD7" s="16">
        <v>0</v>
      </c>
      <c r="ME7" s="16">
        <v>0</v>
      </c>
      <c r="MF7" s="16">
        <v>0</v>
      </c>
      <c r="MG7" s="16">
        <v>0</v>
      </c>
      <c r="MH7" s="16">
        <v>0</v>
      </c>
      <c r="MI7" s="16"/>
      <c r="MJ7" s="16"/>
      <c r="MK7" s="76"/>
      <c r="ML7" s="171">
        <v>50280</v>
      </c>
      <c r="MM7" s="16">
        <v>4190</v>
      </c>
      <c r="MN7" s="16">
        <v>1800</v>
      </c>
      <c r="MO7" s="16"/>
      <c r="MP7" s="16">
        <v>0</v>
      </c>
      <c r="MQ7" s="235"/>
      <c r="MR7" s="16">
        <v>0</v>
      </c>
      <c r="MS7" s="16">
        <v>0</v>
      </c>
      <c r="MT7" s="16">
        <v>800</v>
      </c>
      <c r="MU7" s="16">
        <v>0</v>
      </c>
      <c r="MV7" s="16">
        <v>1000</v>
      </c>
      <c r="MW7" s="16">
        <v>0</v>
      </c>
      <c r="MX7" s="16"/>
      <c r="MY7" s="16"/>
      <c r="MZ7" s="76"/>
      <c r="NA7" s="75">
        <v>159180</v>
      </c>
      <c r="NB7" s="16">
        <v>13265</v>
      </c>
      <c r="NC7" s="16">
        <v>35800</v>
      </c>
      <c r="ND7" s="16"/>
      <c r="NE7" s="16">
        <v>0</v>
      </c>
      <c r="NF7" s="16">
        <v>0</v>
      </c>
      <c r="NG7" s="16">
        <v>16000</v>
      </c>
      <c r="NH7" s="19">
        <v>0</v>
      </c>
      <c r="NI7" s="19">
        <v>4800</v>
      </c>
      <c r="NJ7" s="19">
        <v>15000</v>
      </c>
      <c r="NK7" s="19">
        <v>0</v>
      </c>
      <c r="NL7" s="19">
        <v>0</v>
      </c>
      <c r="NM7" s="19"/>
      <c r="NN7" s="19"/>
      <c r="NO7" s="115"/>
      <c r="NP7" s="75">
        <v>41892</v>
      </c>
      <c r="NQ7" s="16">
        <v>3491</v>
      </c>
      <c r="NR7" s="16">
        <v>0</v>
      </c>
      <c r="NS7" s="16"/>
      <c r="NT7" s="16">
        <v>0</v>
      </c>
      <c r="NU7" s="16">
        <v>0</v>
      </c>
      <c r="NV7" s="16">
        <v>0</v>
      </c>
      <c r="NW7" s="19">
        <v>0</v>
      </c>
      <c r="NX7" s="19">
        <v>0</v>
      </c>
      <c r="NY7" s="19">
        <v>0</v>
      </c>
      <c r="NZ7" s="19">
        <v>0</v>
      </c>
      <c r="OA7" s="19">
        <v>0</v>
      </c>
      <c r="OB7" s="19"/>
      <c r="OC7" s="19"/>
      <c r="OD7" s="117"/>
      <c r="OE7" s="75">
        <v>146600</v>
      </c>
      <c r="OF7" s="16">
        <v>12217</v>
      </c>
      <c r="OG7" s="16">
        <v>400</v>
      </c>
      <c r="OH7" s="16"/>
      <c r="OI7" s="16">
        <v>0</v>
      </c>
      <c r="OJ7" s="16">
        <v>0</v>
      </c>
      <c r="OK7" s="16">
        <v>0</v>
      </c>
      <c r="OL7" s="19">
        <v>0</v>
      </c>
      <c r="OM7" s="19">
        <v>400</v>
      </c>
      <c r="ON7" s="24">
        <v>0</v>
      </c>
      <c r="OO7" s="24">
        <v>0</v>
      </c>
      <c r="OP7" s="24">
        <v>0</v>
      </c>
      <c r="OQ7" s="24"/>
      <c r="OR7" s="24"/>
      <c r="OS7" s="119"/>
    </row>
    <row r="8" spans="1:409" x14ac:dyDescent="0.35">
      <c r="A8" s="31" t="s">
        <v>2</v>
      </c>
      <c r="B8" s="20">
        <v>367227</v>
      </c>
      <c r="C8" s="176">
        <v>47151</v>
      </c>
      <c r="D8" s="70">
        <v>0</v>
      </c>
      <c r="E8" s="70">
        <v>21</v>
      </c>
      <c r="F8" s="83">
        <v>67</v>
      </c>
      <c r="G8" s="85">
        <v>21114</v>
      </c>
      <c r="H8" s="20">
        <v>364</v>
      </c>
      <c r="I8" s="20">
        <v>4495</v>
      </c>
      <c r="J8" s="20">
        <v>4495</v>
      </c>
      <c r="K8" s="20">
        <v>6728</v>
      </c>
      <c r="L8" s="16">
        <v>6728</v>
      </c>
      <c r="M8" s="16">
        <v>6728</v>
      </c>
      <c r="N8" s="16">
        <v>6728</v>
      </c>
      <c r="O8" s="16">
        <v>6728</v>
      </c>
      <c r="P8" s="16">
        <v>6728</v>
      </c>
      <c r="Q8" s="16"/>
      <c r="R8" s="16"/>
      <c r="S8" s="86"/>
      <c r="T8" s="89">
        <v>31</v>
      </c>
      <c r="U8" s="20">
        <v>0</v>
      </c>
      <c r="V8" s="20">
        <v>0</v>
      </c>
      <c r="W8" s="20">
        <v>0</v>
      </c>
      <c r="X8" s="20">
        <v>0</v>
      </c>
      <c r="Y8" s="16">
        <v>3</v>
      </c>
      <c r="Z8" s="16">
        <v>3</v>
      </c>
      <c r="AA8" s="16">
        <v>3</v>
      </c>
      <c r="AB8" s="16">
        <v>3</v>
      </c>
      <c r="AC8" s="16">
        <v>3</v>
      </c>
      <c r="AD8" s="16"/>
      <c r="AE8" s="16"/>
      <c r="AF8" s="86"/>
      <c r="AG8" s="77">
        <v>11179</v>
      </c>
      <c r="AH8" s="20">
        <v>0</v>
      </c>
      <c r="AI8" s="20">
        <v>0</v>
      </c>
      <c r="AJ8" s="20">
        <v>0</v>
      </c>
      <c r="AK8" s="20">
        <v>0</v>
      </c>
      <c r="AL8" s="16">
        <v>0</v>
      </c>
      <c r="AM8" s="16">
        <v>0</v>
      </c>
      <c r="AN8" s="16">
        <v>1116</v>
      </c>
      <c r="AO8" s="16">
        <v>2216</v>
      </c>
      <c r="AP8" s="16">
        <v>2216</v>
      </c>
      <c r="AQ8" s="16"/>
      <c r="AR8" s="16"/>
      <c r="AS8" s="76"/>
      <c r="AT8" s="75">
        <v>6080</v>
      </c>
      <c r="AU8" s="16">
        <v>364</v>
      </c>
      <c r="AV8" s="16">
        <v>364</v>
      </c>
      <c r="AW8" s="16">
        <v>364</v>
      </c>
      <c r="AX8" s="16">
        <v>4141</v>
      </c>
      <c r="AY8" s="16">
        <v>4141</v>
      </c>
      <c r="AZ8" s="16">
        <v>364</v>
      </c>
      <c r="BA8" s="16">
        <v>364</v>
      </c>
      <c r="BB8" s="16">
        <v>364</v>
      </c>
      <c r="BC8" s="16">
        <v>364</v>
      </c>
      <c r="BD8" s="74"/>
      <c r="BE8" s="16"/>
      <c r="BF8" s="74"/>
      <c r="BG8" s="75">
        <v>11615</v>
      </c>
      <c r="BH8" s="16">
        <v>0</v>
      </c>
      <c r="BI8" s="16">
        <v>4495</v>
      </c>
      <c r="BJ8" s="167">
        <v>4495</v>
      </c>
      <c r="BK8" s="16">
        <v>6728</v>
      </c>
      <c r="BL8" s="16">
        <v>6728</v>
      </c>
      <c r="BM8" s="16">
        <v>6728</v>
      </c>
      <c r="BN8" s="16">
        <v>6728</v>
      </c>
      <c r="BO8" s="16">
        <v>6728</v>
      </c>
      <c r="BP8" s="16">
        <v>6728</v>
      </c>
      <c r="BQ8" s="16"/>
      <c r="BR8" s="16"/>
      <c r="BS8" s="74"/>
      <c r="BT8" s="75">
        <v>266</v>
      </c>
      <c r="BU8" s="16">
        <v>18</v>
      </c>
      <c r="BV8" s="16">
        <v>18</v>
      </c>
      <c r="BW8" s="16">
        <v>0</v>
      </c>
      <c r="BX8" s="16">
        <v>18</v>
      </c>
      <c r="BY8" s="16">
        <v>49</v>
      </c>
      <c r="BZ8" s="16">
        <v>49</v>
      </c>
      <c r="CA8" s="16">
        <v>79</v>
      </c>
      <c r="CB8" s="16">
        <v>79</v>
      </c>
      <c r="CC8" s="16">
        <v>79</v>
      </c>
      <c r="CD8" s="16"/>
      <c r="CE8" s="74"/>
      <c r="CF8" s="74"/>
      <c r="CG8" s="75">
        <v>257</v>
      </c>
      <c r="CH8" s="16">
        <v>0</v>
      </c>
      <c r="CI8" s="16">
        <v>0</v>
      </c>
      <c r="CJ8" s="16">
        <v>0</v>
      </c>
      <c r="CK8" s="16">
        <v>0</v>
      </c>
      <c r="CL8" s="16">
        <v>31</v>
      </c>
      <c r="CM8" s="16">
        <v>31</v>
      </c>
      <c r="CN8" s="16">
        <v>61</v>
      </c>
      <c r="CO8" s="16">
        <v>61</v>
      </c>
      <c r="CP8" s="16">
        <v>61</v>
      </c>
      <c r="CQ8" s="16"/>
      <c r="CR8" s="16"/>
      <c r="CS8" s="74"/>
      <c r="CT8" s="75">
        <v>222</v>
      </c>
      <c r="CU8" s="167">
        <v>0</v>
      </c>
      <c r="CV8" s="16">
        <v>0</v>
      </c>
      <c r="CW8" s="16">
        <v>0</v>
      </c>
      <c r="CX8" s="16">
        <v>0</v>
      </c>
      <c r="CY8" s="16">
        <v>0</v>
      </c>
      <c r="CZ8" s="16">
        <v>0</v>
      </c>
      <c r="DA8" s="16">
        <v>0</v>
      </c>
      <c r="DB8" s="16">
        <v>0</v>
      </c>
      <c r="DC8" s="16">
        <v>0</v>
      </c>
      <c r="DD8" s="16"/>
      <c r="DE8" s="16"/>
      <c r="DF8" s="76"/>
      <c r="DG8" s="165">
        <v>171623.99777668135</v>
      </c>
      <c r="DH8" s="20">
        <v>158836</v>
      </c>
      <c r="DI8" s="20">
        <v>74982.444374999992</v>
      </c>
      <c r="DJ8" s="20">
        <v>116464</v>
      </c>
      <c r="DK8" s="20">
        <v>125738</v>
      </c>
      <c r="DL8" s="20">
        <v>77374</v>
      </c>
      <c r="DM8" s="21">
        <v>49806</v>
      </c>
      <c r="DN8" s="21">
        <v>79455.213222328981</v>
      </c>
      <c r="DO8" s="21">
        <v>36702</v>
      </c>
      <c r="DP8" s="21">
        <v>79455.213222328981</v>
      </c>
      <c r="DQ8" s="21">
        <v>34658</v>
      </c>
      <c r="DR8" s="21">
        <v>79455.213222328981</v>
      </c>
      <c r="DS8" s="21">
        <v>28874</v>
      </c>
      <c r="DT8" s="21">
        <v>79455.213222328981</v>
      </c>
      <c r="DU8" s="21">
        <v>36734</v>
      </c>
      <c r="DV8" s="21"/>
      <c r="DW8" s="73"/>
      <c r="DX8" s="21"/>
      <c r="DY8" s="21"/>
      <c r="DZ8" s="21"/>
      <c r="EA8" s="91"/>
      <c r="EB8" s="77">
        <v>267672.45206458779</v>
      </c>
      <c r="EC8" s="20">
        <v>226277</v>
      </c>
      <c r="ED8" s="20">
        <v>144165.05489284219</v>
      </c>
      <c r="EE8" s="20"/>
      <c r="EF8" s="20">
        <v>1200</v>
      </c>
      <c r="EG8" s="20">
        <v>38100</v>
      </c>
      <c r="EH8" s="22">
        <v>97446</v>
      </c>
      <c r="EI8" s="22">
        <v>177427</v>
      </c>
      <c r="EJ8" s="22">
        <v>177427</v>
      </c>
      <c r="EK8" s="22">
        <v>18900</v>
      </c>
      <c r="EL8" s="22">
        <v>52125.041521380932</v>
      </c>
      <c r="EM8" s="22">
        <v>37800</v>
      </c>
      <c r="EN8" s="111"/>
      <c r="EO8" s="22"/>
      <c r="EP8" s="111"/>
      <c r="EQ8" s="77">
        <v>25313.106255612547</v>
      </c>
      <c r="ER8" s="20">
        <v>5640</v>
      </c>
      <c r="ES8" s="168">
        <v>40027.650296421089</v>
      </c>
      <c r="ET8" s="20">
        <v>730</v>
      </c>
      <c r="EU8" s="20">
        <v>4650</v>
      </c>
      <c r="EV8" s="170">
        <v>1950</v>
      </c>
      <c r="EW8" s="170">
        <v>17134</v>
      </c>
      <c r="EX8" s="170">
        <v>43881.923957658975</v>
      </c>
      <c r="EY8" s="170">
        <v>0</v>
      </c>
      <c r="EZ8" s="170">
        <v>43881.923957658975</v>
      </c>
      <c r="FA8" s="22">
        <v>2874</v>
      </c>
      <c r="FB8" s="22">
        <v>43881.923957658975</v>
      </c>
      <c r="FC8" s="22">
        <v>5880</v>
      </c>
      <c r="FD8" s="111">
        <v>40390.721569861416</v>
      </c>
      <c r="FE8" s="111">
        <v>31320</v>
      </c>
      <c r="FF8" s="111"/>
      <c r="FG8" s="111"/>
      <c r="FH8" s="111"/>
      <c r="FI8" s="111"/>
      <c r="FJ8" s="111"/>
      <c r="FK8" s="113"/>
      <c r="FL8" s="172">
        <v>186000</v>
      </c>
      <c r="FM8" s="172">
        <v>15500</v>
      </c>
      <c r="FN8" s="20">
        <v>3406.7089492759073</v>
      </c>
      <c r="FO8" s="20">
        <v>2749.7932237544551</v>
      </c>
      <c r="FP8" s="20">
        <v>3300</v>
      </c>
      <c r="FQ8" s="20">
        <v>2154</v>
      </c>
      <c r="FR8" s="233">
        <v>7455</v>
      </c>
      <c r="FS8" s="233">
        <v>3451</v>
      </c>
      <c r="FT8" s="233">
        <v>4808</v>
      </c>
      <c r="FU8" s="233">
        <v>7728</v>
      </c>
      <c r="FV8" s="233">
        <v>6773</v>
      </c>
      <c r="FW8" s="233"/>
      <c r="FX8" s="233"/>
      <c r="FY8" s="240"/>
      <c r="FZ8" s="77">
        <v>775</v>
      </c>
      <c r="GA8" s="20">
        <v>1647</v>
      </c>
      <c r="GB8" s="20">
        <v>2582.3172010042085</v>
      </c>
      <c r="GC8" s="20">
        <v>630</v>
      </c>
      <c r="GD8" s="20">
        <v>2324.0854809037874</v>
      </c>
      <c r="GE8" s="20">
        <v>570</v>
      </c>
      <c r="GF8" s="20">
        <v>2324.0854809037874</v>
      </c>
      <c r="GG8" s="20">
        <v>472</v>
      </c>
      <c r="GH8" s="20">
        <v>2324.0854809037874</v>
      </c>
      <c r="GI8" s="20">
        <v>675</v>
      </c>
      <c r="GJ8" s="20">
        <v>1807.6220407029459</v>
      </c>
      <c r="GK8" s="20">
        <v>262</v>
      </c>
      <c r="GL8" s="20">
        <v>1807.6220407029459</v>
      </c>
      <c r="GM8" s="20">
        <v>1549.390320602525</v>
      </c>
      <c r="GN8" s="25">
        <v>305</v>
      </c>
      <c r="GO8" s="20">
        <v>250</v>
      </c>
      <c r="GP8" s="20"/>
      <c r="GQ8" s="20"/>
      <c r="GR8" s="20"/>
      <c r="GS8" s="20"/>
      <c r="GT8" s="20"/>
      <c r="GU8" s="20"/>
      <c r="GV8" s="20"/>
      <c r="GW8" s="78"/>
      <c r="GX8" s="77">
        <v>177</v>
      </c>
      <c r="GY8" s="20">
        <v>320</v>
      </c>
      <c r="GZ8" s="20">
        <v>177</v>
      </c>
      <c r="HA8" s="20">
        <v>198</v>
      </c>
      <c r="HB8" s="20">
        <v>311.47325535549999</v>
      </c>
      <c r="HC8" s="20">
        <v>183</v>
      </c>
      <c r="HD8" s="20">
        <v>272.04626100670254</v>
      </c>
      <c r="HE8" s="20">
        <v>287</v>
      </c>
      <c r="HF8" s="20">
        <v>272.04626100670254</v>
      </c>
      <c r="HG8" s="27">
        <v>258</v>
      </c>
      <c r="HH8" s="27">
        <v>1308.976212380076</v>
      </c>
      <c r="HI8" s="27">
        <v>21</v>
      </c>
      <c r="HJ8" s="27">
        <v>457.3531344460506</v>
      </c>
      <c r="HK8" s="27">
        <v>91</v>
      </c>
      <c r="HL8" s="27">
        <v>477.06663162044936</v>
      </c>
      <c r="HM8" s="27">
        <v>72</v>
      </c>
      <c r="HN8" s="27"/>
      <c r="HO8" s="27"/>
      <c r="HP8" s="27"/>
      <c r="HQ8" s="27"/>
      <c r="HR8" s="27"/>
      <c r="HS8" s="27"/>
      <c r="HT8" s="173"/>
      <c r="HU8" s="114"/>
      <c r="HV8" s="92">
        <v>660.0967536200601</v>
      </c>
      <c r="HW8" s="27">
        <v>1927</v>
      </c>
      <c r="HX8" s="27">
        <v>793.5631829344951</v>
      </c>
      <c r="HY8" s="27">
        <v>2238</v>
      </c>
      <c r="HZ8" s="27">
        <v>1019.7865434144348</v>
      </c>
      <c r="IA8" s="27">
        <v>2462</v>
      </c>
      <c r="IB8" s="27">
        <v>1278.0483652422081</v>
      </c>
      <c r="IC8" s="27">
        <v>2171</v>
      </c>
      <c r="ID8" s="27">
        <v>1419.6086239607039</v>
      </c>
      <c r="IE8" s="27">
        <v>2281</v>
      </c>
      <c r="IF8" s="27">
        <v>1350.770196099905</v>
      </c>
      <c r="IG8" s="27">
        <v>2049</v>
      </c>
      <c r="IH8" s="27">
        <v>1640.758205152463</v>
      </c>
      <c r="II8" s="27">
        <v>1410</v>
      </c>
      <c r="IJ8" s="26">
        <v>1365.7723950458155</v>
      </c>
      <c r="IK8" s="27">
        <v>1624</v>
      </c>
      <c r="IL8" s="27">
        <v>1185.0919608743598</v>
      </c>
      <c r="IM8" s="27">
        <v>1751</v>
      </c>
      <c r="IN8" s="27"/>
      <c r="IO8" s="27"/>
      <c r="IP8" s="27"/>
      <c r="IQ8" s="27"/>
      <c r="IR8" s="27"/>
      <c r="IS8" s="173"/>
      <c r="IT8" s="92"/>
      <c r="IU8" s="27">
        <v>117</v>
      </c>
      <c r="IV8" s="27">
        <v>90</v>
      </c>
      <c r="IW8" s="27">
        <v>69</v>
      </c>
      <c r="IX8" s="27">
        <v>124</v>
      </c>
      <c r="IY8" s="27">
        <v>260</v>
      </c>
      <c r="IZ8" s="27">
        <v>108</v>
      </c>
      <c r="JA8" s="27">
        <v>93</v>
      </c>
      <c r="JB8" s="27">
        <v>92</v>
      </c>
      <c r="JC8" s="27">
        <v>90</v>
      </c>
      <c r="JD8" s="27"/>
      <c r="JE8" s="27"/>
      <c r="JF8" s="173"/>
      <c r="JG8" s="92"/>
      <c r="JH8" s="27">
        <v>834</v>
      </c>
      <c r="JI8" s="27">
        <v>890</v>
      </c>
      <c r="JJ8" s="27">
        <v>230</v>
      </c>
      <c r="JK8" s="27">
        <v>283</v>
      </c>
      <c r="JL8" s="27">
        <v>255</v>
      </c>
      <c r="JM8" s="27"/>
      <c r="JN8" s="27"/>
      <c r="JO8" s="27">
        <v>345</v>
      </c>
      <c r="JP8" s="27">
        <v>288</v>
      </c>
      <c r="JQ8" s="27"/>
      <c r="JR8" s="27"/>
      <c r="JS8" s="114"/>
      <c r="JT8" s="77">
        <v>30000</v>
      </c>
      <c r="JU8" s="171">
        <v>2500</v>
      </c>
      <c r="JV8" s="20">
        <v>3052</v>
      </c>
      <c r="JW8" s="174">
        <v>2839</v>
      </c>
      <c r="JX8" s="20">
        <v>2628</v>
      </c>
      <c r="JY8" s="20">
        <v>3345</v>
      </c>
      <c r="JZ8" s="16">
        <v>3480</v>
      </c>
      <c r="KA8" s="16">
        <v>193</v>
      </c>
      <c r="KB8" s="16">
        <v>193</v>
      </c>
      <c r="KC8" s="16">
        <v>99</v>
      </c>
      <c r="KD8" s="16">
        <v>13</v>
      </c>
      <c r="KE8" s="16"/>
      <c r="KF8" s="16"/>
      <c r="KG8" s="76"/>
      <c r="KH8" s="75">
        <v>20250</v>
      </c>
      <c r="KI8" s="20">
        <v>1687.5</v>
      </c>
      <c r="KJ8" s="20">
        <v>0</v>
      </c>
      <c r="KK8" s="20">
        <v>0</v>
      </c>
      <c r="KL8" s="20">
        <v>0</v>
      </c>
      <c r="KM8" s="20">
        <v>0</v>
      </c>
      <c r="KN8" s="20">
        <v>0</v>
      </c>
      <c r="KO8" s="20">
        <v>0</v>
      </c>
      <c r="KP8" s="20">
        <v>0</v>
      </c>
      <c r="KQ8" s="20">
        <v>0</v>
      </c>
      <c r="KR8" s="20">
        <v>0</v>
      </c>
      <c r="KS8" s="20"/>
      <c r="KT8" s="20"/>
      <c r="KU8" s="20"/>
      <c r="KV8" s="77">
        <v>13500</v>
      </c>
      <c r="KW8" s="20">
        <v>1125</v>
      </c>
      <c r="KX8" s="20">
        <v>0</v>
      </c>
      <c r="KY8" s="20">
        <v>0</v>
      </c>
      <c r="KZ8" s="20">
        <v>0</v>
      </c>
      <c r="LA8" s="20">
        <v>0</v>
      </c>
      <c r="LB8" s="20">
        <v>0</v>
      </c>
      <c r="LC8" s="20">
        <v>0</v>
      </c>
      <c r="LD8" s="20">
        <v>0</v>
      </c>
      <c r="LE8" s="20">
        <v>0</v>
      </c>
      <c r="LF8" s="20">
        <v>0</v>
      </c>
      <c r="LG8" s="20"/>
      <c r="LH8" s="20"/>
      <c r="LI8" s="78"/>
      <c r="LJ8" s="172">
        <v>13500</v>
      </c>
      <c r="LK8" s="20">
        <v>1125</v>
      </c>
      <c r="LL8" s="20">
        <v>0</v>
      </c>
      <c r="LM8" s="20">
        <v>0</v>
      </c>
      <c r="LN8" s="20">
        <v>0</v>
      </c>
      <c r="LO8" s="20">
        <v>0</v>
      </c>
      <c r="LP8" s="172">
        <v>0</v>
      </c>
      <c r="LQ8" s="20">
        <v>0</v>
      </c>
      <c r="LR8" s="20">
        <v>0</v>
      </c>
      <c r="LS8" s="20">
        <v>0</v>
      </c>
      <c r="LT8" s="20">
        <v>0</v>
      </c>
      <c r="LU8" s="182"/>
      <c r="LV8" s="182"/>
      <c r="LW8" s="183"/>
      <c r="LX8" s="181">
        <v>1350</v>
      </c>
      <c r="LY8" s="182">
        <v>1125</v>
      </c>
      <c r="LZ8" s="182">
        <v>0</v>
      </c>
      <c r="MA8" s="182">
        <v>0</v>
      </c>
      <c r="MB8" s="20">
        <v>0</v>
      </c>
      <c r="MC8" s="20">
        <v>0</v>
      </c>
      <c r="MD8" s="20">
        <v>0</v>
      </c>
      <c r="ME8" s="20">
        <v>0</v>
      </c>
      <c r="MF8" s="20">
        <v>0</v>
      </c>
      <c r="MG8" s="20">
        <v>0</v>
      </c>
      <c r="MH8" s="20">
        <v>0</v>
      </c>
      <c r="MI8" s="20"/>
      <c r="MJ8" s="20"/>
      <c r="MK8" s="78"/>
      <c r="ML8" s="172">
        <v>48048</v>
      </c>
      <c r="MM8" s="20">
        <v>4004</v>
      </c>
      <c r="MN8" s="16">
        <v>23399</v>
      </c>
      <c r="MO8" s="20">
        <v>5000</v>
      </c>
      <c r="MP8" s="20">
        <v>0</v>
      </c>
      <c r="MQ8" s="236">
        <v>7000</v>
      </c>
      <c r="MR8" s="20">
        <v>7206</v>
      </c>
      <c r="MS8" s="20">
        <v>0</v>
      </c>
      <c r="MT8" s="20">
        <v>1198</v>
      </c>
      <c r="MU8" s="20">
        <v>0</v>
      </c>
      <c r="MV8" s="20">
        <v>645</v>
      </c>
      <c r="MW8" s="20">
        <v>2350</v>
      </c>
      <c r="MX8" s="20"/>
      <c r="MY8" s="20"/>
      <c r="MZ8" s="78"/>
      <c r="NA8" s="77">
        <v>152220</v>
      </c>
      <c r="NB8" s="20">
        <v>12685</v>
      </c>
      <c r="NC8" s="16">
        <v>198971</v>
      </c>
      <c r="ND8" s="20">
        <v>6867</v>
      </c>
      <c r="NE8" s="20">
        <v>970</v>
      </c>
      <c r="NF8" s="20">
        <v>6714</v>
      </c>
      <c r="NG8" s="20">
        <v>84321</v>
      </c>
      <c r="NH8" s="23">
        <v>0</v>
      </c>
      <c r="NI8" s="23">
        <v>18758</v>
      </c>
      <c r="NJ8" s="23">
        <v>35012</v>
      </c>
      <c r="NK8" s="23">
        <v>26517</v>
      </c>
      <c r="NL8" s="23">
        <v>19812</v>
      </c>
      <c r="NM8" s="23"/>
      <c r="NN8" s="23"/>
      <c r="NO8" s="116"/>
      <c r="NP8" s="77">
        <v>40068</v>
      </c>
      <c r="NQ8" s="20">
        <v>3339</v>
      </c>
      <c r="NR8" s="16">
        <v>25985</v>
      </c>
      <c r="NS8" s="20"/>
      <c r="NT8" s="20">
        <v>0</v>
      </c>
      <c r="NU8" s="20">
        <v>20485</v>
      </c>
      <c r="NV8" s="20">
        <v>3000</v>
      </c>
      <c r="NW8" s="23">
        <v>0</v>
      </c>
      <c r="NX8" s="23">
        <v>0</v>
      </c>
      <c r="NY8" s="23">
        <v>0</v>
      </c>
      <c r="NZ8" s="23">
        <v>1250</v>
      </c>
      <c r="OA8" s="23">
        <v>1250</v>
      </c>
      <c r="OB8" s="23"/>
      <c r="OC8" s="23"/>
      <c r="OD8" s="118"/>
      <c r="OE8" s="77">
        <v>140172</v>
      </c>
      <c r="OF8" s="20">
        <v>11681</v>
      </c>
      <c r="OG8" s="16">
        <v>108004</v>
      </c>
      <c r="OH8" s="20">
        <v>15265</v>
      </c>
      <c r="OI8" s="20">
        <v>0</v>
      </c>
      <c r="OJ8" s="20">
        <v>6249</v>
      </c>
      <c r="OK8" s="20">
        <v>21215</v>
      </c>
      <c r="OL8" s="23">
        <v>0</v>
      </c>
      <c r="OM8" s="23">
        <v>11312</v>
      </c>
      <c r="ON8" s="24">
        <v>30000</v>
      </c>
      <c r="OO8" s="24">
        <v>18600</v>
      </c>
      <c r="OP8" s="24">
        <v>5363</v>
      </c>
      <c r="OQ8" s="24"/>
      <c r="OR8" s="24"/>
      <c r="OS8" s="119"/>
    </row>
    <row r="9" spans="1:409" x14ac:dyDescent="0.35">
      <c r="A9" s="30" t="s">
        <v>15</v>
      </c>
      <c r="B9" s="16">
        <v>1650228</v>
      </c>
      <c r="C9" s="176">
        <v>196320</v>
      </c>
      <c r="D9" s="70">
        <v>2712</v>
      </c>
      <c r="E9" s="70">
        <v>0</v>
      </c>
      <c r="F9" s="239">
        <v>1747</v>
      </c>
      <c r="G9" s="85">
        <v>24877</v>
      </c>
      <c r="H9" s="16">
        <v>11492</v>
      </c>
      <c r="I9" s="16">
        <v>14632</v>
      </c>
      <c r="J9" s="16">
        <v>14632</v>
      </c>
      <c r="K9" s="16">
        <v>22428</v>
      </c>
      <c r="L9" s="16">
        <v>22428</v>
      </c>
      <c r="M9" s="16">
        <v>22495</v>
      </c>
      <c r="N9" s="16">
        <v>22495</v>
      </c>
      <c r="O9" s="16">
        <v>22495</v>
      </c>
      <c r="P9" s="16">
        <v>24401</v>
      </c>
      <c r="Q9" s="16"/>
      <c r="R9" s="16"/>
      <c r="S9" s="86"/>
      <c r="T9" s="88">
        <v>30</v>
      </c>
      <c r="U9" s="16">
        <v>0</v>
      </c>
      <c r="V9" s="16">
        <v>0</v>
      </c>
      <c r="W9" s="16">
        <v>8</v>
      </c>
      <c r="X9" s="16">
        <v>10</v>
      </c>
      <c r="Y9" s="16">
        <v>10</v>
      </c>
      <c r="Z9" s="16">
        <v>10</v>
      </c>
      <c r="AA9" s="16">
        <v>10</v>
      </c>
      <c r="AB9" s="16">
        <v>10</v>
      </c>
      <c r="AC9" s="16">
        <v>10</v>
      </c>
      <c r="AD9" s="16"/>
      <c r="AE9" s="16"/>
      <c r="AF9" s="86"/>
      <c r="AG9" s="75">
        <v>15236</v>
      </c>
      <c r="AH9" s="16">
        <v>11492</v>
      </c>
      <c r="AI9" s="16">
        <v>11492</v>
      </c>
      <c r="AJ9" s="16">
        <v>11492</v>
      </c>
      <c r="AK9" s="16">
        <v>11492</v>
      </c>
      <c r="AL9" s="16">
        <v>11492</v>
      </c>
      <c r="AM9" s="16">
        <v>17719</v>
      </c>
      <c r="AN9" s="16">
        <v>18588</v>
      </c>
      <c r="AO9" s="16">
        <v>18588</v>
      </c>
      <c r="AP9" s="16">
        <v>18588</v>
      </c>
      <c r="AQ9" s="16"/>
      <c r="AR9" s="16"/>
      <c r="AS9" s="76"/>
      <c r="AT9" s="75">
        <v>10834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6600</v>
      </c>
      <c r="BA9" s="16">
        <v>7469</v>
      </c>
      <c r="BB9" s="16">
        <v>7469</v>
      </c>
      <c r="BC9" s="16">
        <v>14122</v>
      </c>
      <c r="BD9" s="74"/>
      <c r="BE9" s="16"/>
      <c r="BF9" s="74"/>
      <c r="BG9" s="75">
        <v>16782</v>
      </c>
      <c r="BH9" s="16">
        <v>7992</v>
      </c>
      <c r="BI9" s="16">
        <v>14632</v>
      </c>
      <c r="BJ9" s="167">
        <v>14632</v>
      </c>
      <c r="BK9" s="16">
        <v>22428</v>
      </c>
      <c r="BL9" s="16">
        <v>22428</v>
      </c>
      <c r="BM9" s="16">
        <v>22495</v>
      </c>
      <c r="BN9" s="16">
        <v>22495</v>
      </c>
      <c r="BO9" s="16">
        <v>22495</v>
      </c>
      <c r="BP9" s="16">
        <v>24401</v>
      </c>
      <c r="BQ9" s="16"/>
      <c r="BR9" s="16"/>
      <c r="BS9" s="74"/>
      <c r="BT9" s="75">
        <v>396</v>
      </c>
      <c r="BU9" s="16">
        <v>457</v>
      </c>
      <c r="BV9" s="16">
        <v>457</v>
      </c>
      <c r="BW9" s="16">
        <v>603</v>
      </c>
      <c r="BX9" s="16">
        <v>828</v>
      </c>
      <c r="BY9" s="16">
        <v>843</v>
      </c>
      <c r="BZ9" s="16">
        <v>844</v>
      </c>
      <c r="CA9" s="16">
        <v>860</v>
      </c>
      <c r="CB9" s="16">
        <v>860</v>
      </c>
      <c r="CC9" s="16">
        <v>860</v>
      </c>
      <c r="CD9" s="16"/>
      <c r="CE9" s="74"/>
      <c r="CF9" s="74"/>
      <c r="CG9" s="75">
        <v>364</v>
      </c>
      <c r="CH9" s="16">
        <v>199</v>
      </c>
      <c r="CI9" s="16">
        <v>199</v>
      </c>
      <c r="CJ9" s="16">
        <v>199</v>
      </c>
      <c r="CK9" s="16">
        <v>212</v>
      </c>
      <c r="CL9" s="16">
        <v>212</v>
      </c>
      <c r="CM9" s="16">
        <v>305</v>
      </c>
      <c r="CN9" s="16">
        <v>367</v>
      </c>
      <c r="CO9" s="16">
        <v>372</v>
      </c>
      <c r="CP9" s="16">
        <v>472</v>
      </c>
      <c r="CQ9" s="16"/>
      <c r="CR9" s="16"/>
      <c r="CS9" s="74"/>
      <c r="CT9" s="75">
        <v>320</v>
      </c>
      <c r="CU9" s="167">
        <v>90</v>
      </c>
      <c r="CV9" s="16">
        <v>90</v>
      </c>
      <c r="CW9" s="16">
        <v>90</v>
      </c>
      <c r="CX9" s="16">
        <v>142</v>
      </c>
      <c r="CY9" s="16">
        <v>600</v>
      </c>
      <c r="CZ9" s="16">
        <v>600</v>
      </c>
      <c r="DA9" s="16">
        <v>600</v>
      </c>
      <c r="DB9" s="16">
        <v>600</v>
      </c>
      <c r="DC9" s="16">
        <v>600</v>
      </c>
      <c r="DD9" s="16"/>
      <c r="DE9" s="16"/>
      <c r="DF9" s="76"/>
      <c r="DG9" s="164">
        <v>458219.61849999998</v>
      </c>
      <c r="DH9" s="16">
        <v>289098</v>
      </c>
      <c r="DI9" s="16">
        <v>275522.76500000001</v>
      </c>
      <c r="DJ9" s="16">
        <v>249741</v>
      </c>
      <c r="DK9" s="16">
        <v>289996</v>
      </c>
      <c r="DL9" s="16">
        <v>289699</v>
      </c>
      <c r="DM9" s="17">
        <v>256496</v>
      </c>
      <c r="DN9" s="17">
        <v>345125.26</v>
      </c>
      <c r="DO9" s="17">
        <v>275644</v>
      </c>
      <c r="DP9" s="17">
        <v>345125.26</v>
      </c>
      <c r="DQ9" s="17">
        <v>254548</v>
      </c>
      <c r="DR9" s="17">
        <v>345125.26</v>
      </c>
      <c r="DS9" s="17">
        <v>233486</v>
      </c>
      <c r="DT9" s="17">
        <v>345125.26</v>
      </c>
      <c r="DU9" s="17">
        <v>215787</v>
      </c>
      <c r="DV9" s="17"/>
      <c r="DW9" s="72"/>
      <c r="DX9" s="17"/>
      <c r="DY9" s="17"/>
      <c r="DZ9" s="17"/>
      <c r="EA9" s="90"/>
      <c r="EB9" s="75">
        <v>0</v>
      </c>
      <c r="EC9" s="16">
        <v>75076</v>
      </c>
      <c r="ED9" s="16">
        <v>0</v>
      </c>
      <c r="EE9" s="16">
        <v>16</v>
      </c>
      <c r="EF9" s="16">
        <v>16</v>
      </c>
      <c r="EG9" s="16">
        <v>16</v>
      </c>
      <c r="EH9" s="18">
        <v>41896</v>
      </c>
      <c r="EI9" s="18">
        <v>67327</v>
      </c>
      <c r="EJ9" s="18">
        <v>67327</v>
      </c>
      <c r="EK9" s="18"/>
      <c r="EL9" s="18"/>
      <c r="EM9" s="18"/>
      <c r="EN9" s="110"/>
      <c r="EO9" s="18"/>
      <c r="EP9" s="110"/>
      <c r="EQ9" s="75">
        <v>178697.55000000002</v>
      </c>
      <c r="ER9" s="16">
        <v>1800</v>
      </c>
      <c r="ES9" s="168">
        <v>117593.85500000001</v>
      </c>
      <c r="ET9" s="16">
        <v>1890</v>
      </c>
      <c r="EU9" s="16">
        <v>1505</v>
      </c>
      <c r="EV9" s="170">
        <v>165</v>
      </c>
      <c r="EW9" s="170">
        <v>192</v>
      </c>
      <c r="EX9" s="170">
        <v>129726.39999999999</v>
      </c>
      <c r="EY9" s="170">
        <v>229</v>
      </c>
      <c r="EZ9" s="170">
        <v>129726.39999999999</v>
      </c>
      <c r="FA9" s="18">
        <v>30</v>
      </c>
      <c r="FB9" s="18">
        <v>129726.39999999999</v>
      </c>
      <c r="FC9" s="18">
        <v>21489</v>
      </c>
      <c r="FD9" s="110">
        <v>227943.94</v>
      </c>
      <c r="FE9" s="110">
        <v>13422</v>
      </c>
      <c r="FF9" s="110"/>
      <c r="FG9" s="110"/>
      <c r="FH9" s="110"/>
      <c r="FI9" s="110"/>
      <c r="FJ9" s="110"/>
      <c r="FK9" s="112"/>
      <c r="FL9" s="171">
        <v>950000</v>
      </c>
      <c r="FM9" s="171">
        <v>79166.666666666672</v>
      </c>
      <c r="FN9" s="16">
        <v>72329.592673353691</v>
      </c>
      <c r="FO9" s="16">
        <v>58382.276493676407</v>
      </c>
      <c r="FP9" s="16">
        <v>70064</v>
      </c>
      <c r="FQ9" s="16">
        <v>104408</v>
      </c>
      <c r="FR9" s="233">
        <v>112576</v>
      </c>
      <c r="FS9" s="233">
        <v>69769</v>
      </c>
      <c r="FT9" s="233">
        <v>79393</v>
      </c>
      <c r="FU9" s="233">
        <v>79294</v>
      </c>
      <c r="FV9" s="233">
        <v>65772</v>
      </c>
      <c r="FW9" s="233"/>
      <c r="FX9" s="233"/>
      <c r="FY9" s="240"/>
      <c r="FZ9" s="75">
        <v>1541</v>
      </c>
      <c r="GA9" s="16">
        <v>9561</v>
      </c>
      <c r="GB9" s="16">
        <v>5137.065179221896</v>
      </c>
      <c r="GC9" s="16">
        <v>6706</v>
      </c>
      <c r="GD9" s="16">
        <v>4623.3586612997051</v>
      </c>
      <c r="GE9" s="16">
        <v>3721</v>
      </c>
      <c r="GF9" s="16">
        <v>4623.3586612997051</v>
      </c>
      <c r="GG9" s="16">
        <v>4852</v>
      </c>
      <c r="GH9" s="16">
        <v>4623.3586612997051</v>
      </c>
      <c r="GI9" s="16">
        <v>11013</v>
      </c>
      <c r="GJ9" s="16">
        <v>3595.945625455327</v>
      </c>
      <c r="GK9" s="16">
        <v>9685</v>
      </c>
      <c r="GL9" s="16">
        <v>3595.945625455327</v>
      </c>
      <c r="GM9" s="16">
        <v>3082.239107533137</v>
      </c>
      <c r="GN9" s="28">
        <v>7367</v>
      </c>
      <c r="GO9" s="16">
        <v>9726</v>
      </c>
      <c r="GP9" s="16"/>
      <c r="GQ9" s="16"/>
      <c r="GR9" s="16"/>
      <c r="GS9" s="16"/>
      <c r="GT9" s="16"/>
      <c r="GU9" s="16"/>
      <c r="GV9" s="16"/>
      <c r="GW9" s="76"/>
      <c r="GX9" s="75">
        <v>535</v>
      </c>
      <c r="GY9" s="16">
        <v>4110</v>
      </c>
      <c r="GZ9" s="16">
        <v>535</v>
      </c>
      <c r="HA9" s="16">
        <v>3145</v>
      </c>
      <c r="HB9" s="16">
        <v>4179.2614009725312</v>
      </c>
      <c r="HC9" s="16">
        <v>1158</v>
      </c>
      <c r="HD9" s="16">
        <v>2838.7435931134178</v>
      </c>
      <c r="HE9" s="16">
        <v>1411</v>
      </c>
      <c r="HF9" s="16">
        <v>2838.7435931134178</v>
      </c>
      <c r="HG9" s="27">
        <v>2231</v>
      </c>
      <c r="HH9" s="27">
        <v>3757.3925614403984</v>
      </c>
      <c r="HI9" s="27">
        <v>3593</v>
      </c>
      <c r="HJ9" s="27">
        <v>3098.9617558154805</v>
      </c>
      <c r="HK9" s="27">
        <v>2360</v>
      </c>
      <c r="HL9" s="27">
        <v>2515.4422394532785</v>
      </c>
      <c r="HM9" s="27">
        <v>2478</v>
      </c>
      <c r="HN9" s="27"/>
      <c r="HO9" s="27"/>
      <c r="HP9" s="27"/>
      <c r="HQ9" s="27"/>
      <c r="HR9" s="27"/>
      <c r="HS9" s="27"/>
      <c r="HT9" s="173"/>
      <c r="HU9" s="114"/>
      <c r="HV9" s="92">
        <v>2312.8901967807119</v>
      </c>
      <c r="HW9" s="27">
        <v>6713</v>
      </c>
      <c r="HX9" s="27">
        <v>2780.5386047872157</v>
      </c>
      <c r="HY9" s="27">
        <v>5634</v>
      </c>
      <c r="HZ9" s="27">
        <v>3573.1948174823679</v>
      </c>
      <c r="IA9" s="27">
        <v>4256</v>
      </c>
      <c r="IB9" s="27">
        <v>4478.1094873884658</v>
      </c>
      <c r="IC9" s="27">
        <v>5581</v>
      </c>
      <c r="ID9" s="27">
        <v>4974.117584456314</v>
      </c>
      <c r="IE9" s="27">
        <v>4282</v>
      </c>
      <c r="IF9" s="27">
        <v>4732.9169966820555</v>
      </c>
      <c r="IG9" s="27">
        <v>3897</v>
      </c>
      <c r="IH9" s="27">
        <v>5748.9959572940434</v>
      </c>
      <c r="II9" s="27">
        <v>4489</v>
      </c>
      <c r="IJ9" s="26">
        <v>4785.4826829725271</v>
      </c>
      <c r="IK9" s="27">
        <v>4707</v>
      </c>
      <c r="IL9" s="27">
        <v>4152.402755441517</v>
      </c>
      <c r="IM9" s="27">
        <v>3821</v>
      </c>
      <c r="IN9" s="27"/>
      <c r="IO9" s="27"/>
      <c r="IP9" s="27"/>
      <c r="IQ9" s="27"/>
      <c r="IR9" s="27"/>
      <c r="IS9" s="173"/>
      <c r="IT9" s="92"/>
      <c r="IU9" s="27">
        <v>259</v>
      </c>
      <c r="IV9" s="27">
        <v>269</v>
      </c>
      <c r="IW9" s="27">
        <v>187</v>
      </c>
      <c r="IX9" s="27">
        <v>387</v>
      </c>
      <c r="IY9" s="27">
        <v>570</v>
      </c>
      <c r="IZ9" s="27">
        <v>167</v>
      </c>
      <c r="JA9" s="27">
        <v>128</v>
      </c>
      <c r="JB9" s="27">
        <v>132</v>
      </c>
      <c r="JC9" s="27">
        <v>111</v>
      </c>
      <c r="JD9" s="27"/>
      <c r="JE9" s="27"/>
      <c r="JF9" s="173"/>
      <c r="JG9" s="92"/>
      <c r="JH9" s="27">
        <v>11539</v>
      </c>
      <c r="JI9" s="27">
        <v>11819</v>
      </c>
      <c r="JJ9" s="27">
        <v>10864</v>
      </c>
      <c r="JK9" s="27">
        <v>11274</v>
      </c>
      <c r="JL9" s="27">
        <v>7145</v>
      </c>
      <c r="JM9" s="27">
        <v>8221</v>
      </c>
      <c r="JN9" s="27">
        <v>10279</v>
      </c>
      <c r="JO9" s="27">
        <v>10967</v>
      </c>
      <c r="JP9" s="27">
        <v>7855</v>
      </c>
      <c r="JQ9" s="27"/>
      <c r="JR9" s="27"/>
      <c r="JS9" s="114"/>
      <c r="JT9" s="75">
        <v>370000</v>
      </c>
      <c r="JU9" s="171">
        <v>30833.333333333332</v>
      </c>
      <c r="JV9" s="16">
        <v>13269</v>
      </c>
      <c r="JW9" s="175">
        <v>7215</v>
      </c>
      <c r="JX9" s="16">
        <v>5860</v>
      </c>
      <c r="JY9" s="16">
        <v>5498</v>
      </c>
      <c r="JZ9" s="16">
        <v>8774</v>
      </c>
      <c r="KA9" s="16">
        <v>8422</v>
      </c>
      <c r="KB9" s="16">
        <v>11311</v>
      </c>
      <c r="KC9" s="16">
        <v>9412</v>
      </c>
      <c r="KD9" s="16">
        <v>5765</v>
      </c>
      <c r="KE9" s="16"/>
      <c r="KF9" s="16"/>
      <c r="KG9" s="76"/>
      <c r="KH9" s="75">
        <v>90000</v>
      </c>
      <c r="KI9" s="16">
        <v>7500</v>
      </c>
      <c r="KJ9" s="16">
        <v>22811</v>
      </c>
      <c r="KK9" s="16">
        <v>0</v>
      </c>
      <c r="KL9" s="16">
        <v>13860</v>
      </c>
      <c r="KM9" s="16">
        <v>12000</v>
      </c>
      <c r="KN9" s="16">
        <v>5940</v>
      </c>
      <c r="KO9" s="16">
        <v>1200</v>
      </c>
      <c r="KP9" s="16">
        <v>5040</v>
      </c>
      <c r="KQ9" s="16">
        <v>2400</v>
      </c>
      <c r="KR9" s="16">
        <v>0</v>
      </c>
      <c r="KS9" s="16"/>
      <c r="KT9" s="16"/>
      <c r="KU9" s="16"/>
      <c r="KV9" s="75">
        <v>60000</v>
      </c>
      <c r="KW9" s="16">
        <v>5000</v>
      </c>
      <c r="KX9" s="16">
        <v>4981</v>
      </c>
      <c r="KY9" s="16">
        <v>18000</v>
      </c>
      <c r="KZ9" s="16">
        <v>1200</v>
      </c>
      <c r="LA9" s="16">
        <v>9000</v>
      </c>
      <c r="LB9" s="16">
        <v>900</v>
      </c>
      <c r="LC9" s="16">
        <v>0</v>
      </c>
      <c r="LD9" s="16">
        <v>0</v>
      </c>
      <c r="LE9" s="16">
        <v>0</v>
      </c>
      <c r="LF9" s="16">
        <v>11100</v>
      </c>
      <c r="LG9" s="16"/>
      <c r="LH9" s="16"/>
      <c r="LI9" s="76"/>
      <c r="LJ9" s="171">
        <v>60000</v>
      </c>
      <c r="LK9" s="16">
        <v>5000</v>
      </c>
      <c r="LL9" s="16">
        <v>0</v>
      </c>
      <c r="LM9" s="16">
        <v>0</v>
      </c>
      <c r="LN9" s="16">
        <v>0</v>
      </c>
      <c r="LO9" s="16">
        <v>0</v>
      </c>
      <c r="LP9" s="171">
        <v>0</v>
      </c>
      <c r="LQ9" s="16">
        <v>0</v>
      </c>
      <c r="LR9" s="16">
        <v>0</v>
      </c>
      <c r="LS9" s="16">
        <v>6090</v>
      </c>
      <c r="LT9" s="16">
        <v>0</v>
      </c>
      <c r="LU9" s="179"/>
      <c r="LV9" s="179"/>
      <c r="LW9" s="180"/>
      <c r="LX9" s="178">
        <v>6000</v>
      </c>
      <c r="LY9" s="179">
        <v>5000</v>
      </c>
      <c r="LZ9" s="179">
        <v>0</v>
      </c>
      <c r="MA9" s="179">
        <v>0</v>
      </c>
      <c r="MB9" s="16">
        <v>0</v>
      </c>
      <c r="MC9" s="16">
        <v>0</v>
      </c>
      <c r="MD9" s="16">
        <v>0</v>
      </c>
      <c r="ME9" s="16">
        <v>0</v>
      </c>
      <c r="MF9" s="16">
        <v>0</v>
      </c>
      <c r="MG9" s="16">
        <v>0</v>
      </c>
      <c r="MH9" s="16">
        <v>0</v>
      </c>
      <c r="MI9" s="16"/>
      <c r="MJ9" s="16"/>
      <c r="MK9" s="76"/>
      <c r="ML9" s="171">
        <v>144936</v>
      </c>
      <c r="MM9" s="16">
        <v>12078</v>
      </c>
      <c r="MN9" s="16">
        <v>31200</v>
      </c>
      <c r="MO9" s="16">
        <v>5750</v>
      </c>
      <c r="MP9" s="16">
        <v>7266</v>
      </c>
      <c r="MQ9" s="235">
        <v>3050</v>
      </c>
      <c r="MR9" s="16">
        <v>5944</v>
      </c>
      <c r="MS9" s="16">
        <v>0</v>
      </c>
      <c r="MT9" s="16">
        <v>6690</v>
      </c>
      <c r="MU9" s="16">
        <v>2500</v>
      </c>
      <c r="MV9" s="16">
        <v>0</v>
      </c>
      <c r="MW9" s="16">
        <v>0</v>
      </c>
      <c r="MX9" s="16"/>
      <c r="MY9" s="16"/>
      <c r="MZ9" s="76"/>
      <c r="NA9" s="75">
        <v>458928</v>
      </c>
      <c r="NB9" s="16">
        <v>38244</v>
      </c>
      <c r="NC9" s="16">
        <v>97076</v>
      </c>
      <c r="ND9" s="16">
        <v>2666</v>
      </c>
      <c r="NE9" s="16">
        <v>7122</v>
      </c>
      <c r="NF9" s="16">
        <v>35924</v>
      </c>
      <c r="NG9" s="16">
        <v>0</v>
      </c>
      <c r="NH9" s="19">
        <v>3143</v>
      </c>
      <c r="NI9" s="19">
        <v>0</v>
      </c>
      <c r="NJ9" s="19">
        <v>48221</v>
      </c>
      <c r="NK9" s="19">
        <v>0</v>
      </c>
      <c r="NL9" s="19">
        <v>0</v>
      </c>
      <c r="NM9" s="19"/>
      <c r="NN9" s="19"/>
      <c r="NO9" s="115"/>
      <c r="NP9" s="75">
        <v>120770</v>
      </c>
      <c r="NQ9" s="16">
        <v>10064</v>
      </c>
      <c r="NR9" s="16">
        <v>40386</v>
      </c>
      <c r="NS9" s="16">
        <v>8550</v>
      </c>
      <c r="NT9" s="16">
        <v>2080</v>
      </c>
      <c r="NU9" s="16">
        <v>0</v>
      </c>
      <c r="NV9" s="16">
        <v>17314</v>
      </c>
      <c r="NW9" s="19">
        <v>3750</v>
      </c>
      <c r="NX9" s="19">
        <v>4182</v>
      </c>
      <c r="NY9" s="19">
        <v>300</v>
      </c>
      <c r="NZ9" s="19">
        <v>4210</v>
      </c>
      <c r="OA9" s="19">
        <v>0</v>
      </c>
      <c r="OB9" s="19"/>
      <c r="OC9" s="19"/>
      <c r="OD9" s="117"/>
      <c r="OE9" s="75">
        <v>422712</v>
      </c>
      <c r="OF9" s="16">
        <v>35226</v>
      </c>
      <c r="OG9" s="16">
        <v>347790</v>
      </c>
      <c r="OH9" s="16">
        <v>97715</v>
      </c>
      <c r="OI9" s="16">
        <v>4133</v>
      </c>
      <c r="OJ9" s="16">
        <v>16493</v>
      </c>
      <c r="OK9" s="16">
        <v>32843</v>
      </c>
      <c r="OL9" s="19">
        <v>23690</v>
      </c>
      <c r="OM9" s="19">
        <v>16483</v>
      </c>
      <c r="ON9" s="24">
        <v>3720</v>
      </c>
      <c r="OO9" s="24">
        <v>131587</v>
      </c>
      <c r="OP9" s="24">
        <v>21126</v>
      </c>
      <c r="OQ9" s="24"/>
      <c r="OR9" s="24"/>
      <c r="OS9" s="119"/>
    </row>
    <row r="10" spans="1:409" x14ac:dyDescent="0.35">
      <c r="A10" s="31" t="s">
        <v>8</v>
      </c>
      <c r="B10" s="20">
        <v>730147</v>
      </c>
      <c r="C10" s="176">
        <v>18328</v>
      </c>
      <c r="D10" s="70">
        <v>0</v>
      </c>
      <c r="E10" s="70">
        <v>0</v>
      </c>
      <c r="F10" s="239">
        <v>642</v>
      </c>
      <c r="G10" s="85">
        <v>22137</v>
      </c>
      <c r="H10" s="20">
        <v>940</v>
      </c>
      <c r="I10" s="20" t="s">
        <v>120</v>
      </c>
      <c r="J10" s="20">
        <v>4687</v>
      </c>
      <c r="K10" s="20">
        <v>4687</v>
      </c>
      <c r="L10" s="16">
        <v>4687</v>
      </c>
      <c r="M10" s="16">
        <v>5451</v>
      </c>
      <c r="N10" s="16">
        <v>5451</v>
      </c>
      <c r="O10" s="16">
        <v>5451</v>
      </c>
      <c r="P10" s="16">
        <v>5451</v>
      </c>
      <c r="Q10" s="16"/>
      <c r="R10" s="16"/>
      <c r="S10" s="86"/>
      <c r="T10" s="89">
        <v>28</v>
      </c>
      <c r="U10" s="20">
        <v>0</v>
      </c>
      <c r="V10" s="20">
        <v>0</v>
      </c>
      <c r="W10" s="20">
        <v>2</v>
      </c>
      <c r="X10" s="20">
        <v>2</v>
      </c>
      <c r="Y10" s="16">
        <v>2</v>
      </c>
      <c r="Z10" s="16">
        <v>2</v>
      </c>
      <c r="AA10" s="16">
        <v>2</v>
      </c>
      <c r="AB10" s="16">
        <v>2</v>
      </c>
      <c r="AC10" s="16">
        <v>1</v>
      </c>
      <c r="AD10" s="16"/>
      <c r="AE10" s="16"/>
      <c r="AF10" s="86"/>
      <c r="AG10" s="77">
        <v>13762</v>
      </c>
      <c r="AH10" s="20">
        <v>940</v>
      </c>
      <c r="AI10" s="20">
        <v>4687</v>
      </c>
      <c r="AJ10" s="20">
        <v>4687</v>
      </c>
      <c r="AK10" s="20">
        <v>4687</v>
      </c>
      <c r="AL10" s="16">
        <v>4687</v>
      </c>
      <c r="AM10" s="16">
        <v>5451</v>
      </c>
      <c r="AN10" s="16">
        <v>5451</v>
      </c>
      <c r="AO10" s="16">
        <v>5451</v>
      </c>
      <c r="AP10" s="16">
        <v>5451</v>
      </c>
      <c r="AQ10" s="16"/>
      <c r="AR10" s="16"/>
      <c r="AS10" s="76"/>
      <c r="AT10" s="75">
        <v>8113</v>
      </c>
      <c r="AU10" s="16">
        <v>0</v>
      </c>
      <c r="AV10" s="16">
        <v>3320</v>
      </c>
      <c r="AW10" s="16">
        <v>3320</v>
      </c>
      <c r="AX10" s="16">
        <v>3320</v>
      </c>
      <c r="AY10" s="16">
        <v>3320</v>
      </c>
      <c r="AZ10" s="16">
        <v>3679</v>
      </c>
      <c r="BA10" s="16">
        <v>3679</v>
      </c>
      <c r="BB10" s="16">
        <v>3679</v>
      </c>
      <c r="BC10" s="16">
        <v>3679</v>
      </c>
      <c r="BD10" s="74"/>
      <c r="BE10" s="16"/>
      <c r="BF10" s="74"/>
      <c r="BG10" s="75">
        <v>16139</v>
      </c>
      <c r="BH10" s="16">
        <v>0</v>
      </c>
      <c r="BI10" s="16">
        <v>0</v>
      </c>
      <c r="BJ10" s="167">
        <v>0</v>
      </c>
      <c r="BK10" s="16">
        <v>13</v>
      </c>
      <c r="BL10" s="16">
        <v>13</v>
      </c>
      <c r="BM10" s="16">
        <v>13</v>
      </c>
      <c r="BN10" s="16">
        <v>13</v>
      </c>
      <c r="BO10" s="16">
        <v>13</v>
      </c>
      <c r="BP10" s="16">
        <v>13</v>
      </c>
      <c r="BQ10" s="16"/>
      <c r="BR10" s="16"/>
      <c r="BS10" s="74"/>
      <c r="BT10" s="75">
        <v>150</v>
      </c>
      <c r="BU10" s="16">
        <v>0</v>
      </c>
      <c r="BV10" s="16">
        <v>8</v>
      </c>
      <c r="BW10" s="16">
        <v>8</v>
      </c>
      <c r="BX10" s="16">
        <v>8</v>
      </c>
      <c r="BY10" s="16">
        <v>8</v>
      </c>
      <c r="BZ10" s="16">
        <v>8</v>
      </c>
      <c r="CA10" s="16">
        <v>8</v>
      </c>
      <c r="CB10" s="16">
        <v>8</v>
      </c>
      <c r="CC10" s="16">
        <v>8</v>
      </c>
      <c r="CD10" s="16"/>
      <c r="CE10" s="74"/>
      <c r="CF10" s="74"/>
      <c r="CG10" s="75">
        <v>242</v>
      </c>
      <c r="CH10" s="16">
        <v>0</v>
      </c>
      <c r="CI10" s="16">
        <v>0</v>
      </c>
      <c r="CJ10" s="16">
        <v>42</v>
      </c>
      <c r="CK10" s="16">
        <v>42</v>
      </c>
      <c r="CL10" s="16">
        <v>42</v>
      </c>
      <c r="CM10" s="16">
        <v>42</v>
      </c>
      <c r="CN10" s="16">
        <v>42</v>
      </c>
      <c r="CO10" s="16">
        <v>42</v>
      </c>
      <c r="CP10" s="16">
        <v>42</v>
      </c>
      <c r="CQ10" s="16"/>
      <c r="CR10" s="16"/>
      <c r="CS10" s="74"/>
      <c r="CT10" s="75">
        <v>153</v>
      </c>
      <c r="CU10" s="167">
        <v>0</v>
      </c>
      <c r="CV10" s="16">
        <v>0</v>
      </c>
      <c r="CW10" s="16">
        <v>0</v>
      </c>
      <c r="CX10" s="16">
        <v>0</v>
      </c>
      <c r="CY10" s="16">
        <v>0</v>
      </c>
      <c r="CZ10" s="16">
        <v>0</v>
      </c>
      <c r="DA10" s="16">
        <v>0</v>
      </c>
      <c r="DB10" s="16">
        <v>0</v>
      </c>
      <c r="DC10" s="16">
        <v>2</v>
      </c>
      <c r="DD10" s="16"/>
      <c r="DE10" s="16"/>
      <c r="DF10" s="76"/>
      <c r="DG10" s="165">
        <v>113315.44638123437</v>
      </c>
      <c r="DH10" s="20">
        <v>83987</v>
      </c>
      <c r="DI10" s="20">
        <v>103864.59270711821</v>
      </c>
      <c r="DJ10" s="20">
        <v>144269</v>
      </c>
      <c r="DK10" s="20">
        <v>63199</v>
      </c>
      <c r="DL10" s="20">
        <v>71996</v>
      </c>
      <c r="DM10" s="21">
        <v>87159</v>
      </c>
      <c r="DN10" s="21">
        <v>102808.22595065519</v>
      </c>
      <c r="DO10" s="21">
        <v>97950</v>
      </c>
      <c r="DP10" s="21">
        <v>102808.22595065519</v>
      </c>
      <c r="DQ10" s="21">
        <v>69558</v>
      </c>
      <c r="DR10" s="21">
        <v>102808.22595065519</v>
      </c>
      <c r="DS10" s="21">
        <v>64362</v>
      </c>
      <c r="DT10" s="21">
        <v>102808.22595065519</v>
      </c>
      <c r="DU10" s="21">
        <v>89408</v>
      </c>
      <c r="DV10" s="21"/>
      <c r="DW10" s="73"/>
      <c r="DX10" s="21"/>
      <c r="DY10" s="21"/>
      <c r="DZ10" s="21"/>
      <c r="EA10" s="91"/>
      <c r="EB10" s="77">
        <v>234206.55575623433</v>
      </c>
      <c r="EC10" s="20">
        <v>174925</v>
      </c>
      <c r="ED10" s="20">
        <v>193612.2286610225</v>
      </c>
      <c r="EE10" s="20"/>
      <c r="EF10" s="20"/>
      <c r="EG10" s="20">
        <v>0</v>
      </c>
      <c r="EH10" s="22">
        <v>46698</v>
      </c>
      <c r="EI10" s="22">
        <v>108384</v>
      </c>
      <c r="EJ10" s="22">
        <v>108384</v>
      </c>
      <c r="EK10" s="22"/>
      <c r="EL10" s="22">
        <v>34090.196853473986</v>
      </c>
      <c r="EM10" s="22"/>
      <c r="EN10" s="111"/>
      <c r="EO10" s="22"/>
      <c r="EP10" s="111"/>
      <c r="EQ10" s="77">
        <v>119549.356875</v>
      </c>
      <c r="ER10" s="20">
        <v>4487</v>
      </c>
      <c r="ES10" s="168">
        <v>118785.6959539043</v>
      </c>
      <c r="ET10" s="20">
        <v>7740</v>
      </c>
      <c r="EU10" s="20">
        <v>10969</v>
      </c>
      <c r="EV10" s="170">
        <v>822</v>
      </c>
      <c r="EW10" s="170">
        <v>3186</v>
      </c>
      <c r="EX10" s="170">
        <v>108233.51809277019</v>
      </c>
      <c r="EY10" s="170">
        <v>3148</v>
      </c>
      <c r="EZ10" s="170">
        <v>108233.51809277019</v>
      </c>
      <c r="FA10" s="18">
        <v>3756</v>
      </c>
      <c r="FB10" s="18">
        <v>108233.51809277019</v>
      </c>
      <c r="FC10" s="18">
        <v>10693</v>
      </c>
      <c r="FD10" s="110">
        <v>84065.65196381096</v>
      </c>
      <c r="FE10" s="110">
        <v>20490</v>
      </c>
      <c r="FF10" s="110"/>
      <c r="FG10" s="110"/>
      <c r="FH10" s="110"/>
      <c r="FI10" s="110"/>
      <c r="FJ10" s="110"/>
      <c r="FK10" s="112"/>
      <c r="FL10" s="172">
        <v>155000</v>
      </c>
      <c r="FM10" s="172">
        <v>12916.666666666666</v>
      </c>
      <c r="FN10" s="20">
        <v>907.42338376167345</v>
      </c>
      <c r="FO10" s="20">
        <v>732.44492232732307</v>
      </c>
      <c r="FP10" s="20">
        <v>879</v>
      </c>
      <c r="FQ10" s="20">
        <v>514</v>
      </c>
      <c r="FR10" s="233">
        <v>9138</v>
      </c>
      <c r="FS10" s="233">
        <v>6791</v>
      </c>
      <c r="FT10" s="233">
        <v>0</v>
      </c>
      <c r="FU10" s="233">
        <v>0</v>
      </c>
      <c r="FV10" s="233">
        <v>0</v>
      </c>
      <c r="FW10" s="233"/>
      <c r="FX10" s="233"/>
      <c r="FY10" s="240"/>
      <c r="FZ10" s="77">
        <v>1097</v>
      </c>
      <c r="GA10" s="20">
        <v>933</v>
      </c>
      <c r="GB10" s="20">
        <v>3657.516889678559</v>
      </c>
      <c r="GC10" s="20">
        <v>4059</v>
      </c>
      <c r="GD10" s="20">
        <v>3291.7652007107026</v>
      </c>
      <c r="GE10" s="20">
        <v>4080</v>
      </c>
      <c r="GF10" s="20">
        <v>3291.7652007107026</v>
      </c>
      <c r="GG10" s="20">
        <v>39</v>
      </c>
      <c r="GH10" s="20">
        <v>3291.7652007107026</v>
      </c>
      <c r="GI10" s="20">
        <v>88</v>
      </c>
      <c r="GJ10" s="20">
        <v>2560.2618227749913</v>
      </c>
      <c r="GK10" s="20">
        <v>0</v>
      </c>
      <c r="GL10" s="20">
        <v>2560.2618227749913</v>
      </c>
      <c r="GM10" s="20">
        <v>2194.5101338071354</v>
      </c>
      <c r="GN10" s="25">
        <v>0</v>
      </c>
      <c r="GO10" s="20">
        <v>0</v>
      </c>
      <c r="GP10" s="20"/>
      <c r="GQ10" s="20"/>
      <c r="GR10" s="20"/>
      <c r="GS10" s="20"/>
      <c r="GT10" s="20"/>
      <c r="GU10" s="20"/>
      <c r="GV10" s="20"/>
      <c r="GW10" s="78"/>
      <c r="GX10" s="77">
        <v>516</v>
      </c>
      <c r="GY10" s="20">
        <v>0</v>
      </c>
      <c r="GZ10" s="20">
        <v>516</v>
      </c>
      <c r="HA10" s="20">
        <v>180</v>
      </c>
      <c r="HB10" s="20">
        <v>0</v>
      </c>
      <c r="HC10" s="20">
        <v>1279</v>
      </c>
      <c r="HD10" s="20">
        <v>189.24957287422788</v>
      </c>
      <c r="HE10" s="20">
        <v>23</v>
      </c>
      <c r="HF10" s="20">
        <v>189.24957287422788</v>
      </c>
      <c r="HG10" s="27">
        <v>5</v>
      </c>
      <c r="HH10" s="27">
        <v>1624.3921671704561</v>
      </c>
      <c r="HI10" s="27">
        <v>0</v>
      </c>
      <c r="HJ10" s="27">
        <v>1482.4549875147852</v>
      </c>
      <c r="HK10" s="27">
        <v>0</v>
      </c>
      <c r="HL10" s="27">
        <v>157.70797739518991</v>
      </c>
      <c r="HM10" s="27">
        <v>0</v>
      </c>
      <c r="HN10" s="27"/>
      <c r="HO10" s="27"/>
      <c r="HP10" s="27"/>
      <c r="HQ10" s="27"/>
      <c r="HR10" s="27"/>
      <c r="HS10" s="27"/>
      <c r="HT10" s="173"/>
      <c r="HU10" s="114"/>
      <c r="HV10" s="92">
        <v>406.00632879188134</v>
      </c>
      <c r="HW10" s="27">
        <v>851</v>
      </c>
      <c r="HX10" s="27">
        <v>488.09765053485216</v>
      </c>
      <c r="HY10" s="27">
        <v>1215</v>
      </c>
      <c r="HZ10" s="27">
        <v>627.24106484754975</v>
      </c>
      <c r="IA10" s="27">
        <v>587</v>
      </c>
      <c r="IB10" s="27">
        <v>786.09040560305732</v>
      </c>
      <c r="IC10" s="27">
        <v>679</v>
      </c>
      <c r="ID10" s="27">
        <v>873.16000658189591</v>
      </c>
      <c r="IE10" s="27">
        <v>214</v>
      </c>
      <c r="IF10" s="27">
        <v>830.81949025259632</v>
      </c>
      <c r="IG10" s="27">
        <v>0</v>
      </c>
      <c r="IH10" s="27">
        <v>1009.1826867134341</v>
      </c>
      <c r="II10" s="27">
        <v>594</v>
      </c>
      <c r="IJ10" s="26">
        <v>840.04690681604825</v>
      </c>
      <c r="IK10" s="27">
        <v>362</v>
      </c>
      <c r="IL10" s="27">
        <v>728.91562286384897</v>
      </c>
      <c r="IM10" s="27">
        <v>0</v>
      </c>
      <c r="IN10" s="27"/>
      <c r="IO10" s="27"/>
      <c r="IP10" s="27"/>
      <c r="IQ10" s="27"/>
      <c r="IR10" s="27"/>
      <c r="IS10" s="173"/>
      <c r="IT10" s="92"/>
      <c r="IU10" s="27">
        <v>85</v>
      </c>
      <c r="IV10" s="27">
        <v>0</v>
      </c>
      <c r="IW10" s="27">
        <v>30</v>
      </c>
      <c r="IX10" s="27">
        <v>23</v>
      </c>
      <c r="IY10" s="27">
        <v>28</v>
      </c>
      <c r="IZ10" s="27">
        <v>88</v>
      </c>
      <c r="JA10" s="27"/>
      <c r="JB10" s="27"/>
      <c r="JC10" s="27"/>
      <c r="JD10" s="27"/>
      <c r="JE10" s="27"/>
      <c r="JF10" s="173"/>
      <c r="JG10" s="92"/>
      <c r="JH10" s="27">
        <v>1651</v>
      </c>
      <c r="JI10" s="27"/>
      <c r="JJ10" s="27"/>
      <c r="JK10" s="27"/>
      <c r="JL10" s="27"/>
      <c r="JM10" s="27"/>
      <c r="JN10" s="27"/>
      <c r="JO10" s="27"/>
      <c r="JP10" s="27"/>
      <c r="JQ10" s="27"/>
      <c r="JR10" s="27"/>
      <c r="JS10" s="114"/>
      <c r="JT10" s="77">
        <v>125000</v>
      </c>
      <c r="JU10" s="171">
        <v>10416.666666666666</v>
      </c>
      <c r="JV10" s="20">
        <v>3269</v>
      </c>
      <c r="JW10" s="175">
        <v>3866</v>
      </c>
      <c r="JX10" s="20">
        <v>484</v>
      </c>
      <c r="JY10" s="20">
        <v>569</v>
      </c>
      <c r="JZ10" s="16">
        <v>2007</v>
      </c>
      <c r="KA10" s="16">
        <v>3824</v>
      </c>
      <c r="KB10" s="16">
        <v>290</v>
      </c>
      <c r="KC10" s="16">
        <v>1027</v>
      </c>
      <c r="KD10" s="16">
        <v>107</v>
      </c>
      <c r="KE10" s="16"/>
      <c r="KF10" s="16"/>
      <c r="KG10" s="76"/>
      <c r="KH10" s="75">
        <v>8100</v>
      </c>
      <c r="KI10" s="20">
        <v>675</v>
      </c>
      <c r="KJ10" s="20">
        <v>0</v>
      </c>
      <c r="KK10" s="20">
        <v>0</v>
      </c>
      <c r="KL10" s="20">
        <v>0</v>
      </c>
      <c r="KM10" s="20">
        <v>0</v>
      </c>
      <c r="KN10" s="20">
        <v>0</v>
      </c>
      <c r="KO10" s="20">
        <v>4500</v>
      </c>
      <c r="KP10" s="20">
        <v>1200</v>
      </c>
      <c r="KQ10" s="20">
        <v>0</v>
      </c>
      <c r="KR10" s="20">
        <v>0</v>
      </c>
      <c r="KS10" s="20"/>
      <c r="KT10" s="20"/>
      <c r="KU10" s="20"/>
      <c r="KV10" s="77">
        <v>5400</v>
      </c>
      <c r="KW10" s="20">
        <v>450</v>
      </c>
      <c r="KX10" s="20">
        <v>0</v>
      </c>
      <c r="KY10" s="20">
        <v>0</v>
      </c>
      <c r="KZ10" s="20">
        <v>0</v>
      </c>
      <c r="LA10" s="20">
        <v>0</v>
      </c>
      <c r="LB10" s="20">
        <v>0</v>
      </c>
      <c r="LC10" s="20">
        <v>4500</v>
      </c>
      <c r="LD10" s="20">
        <v>0</v>
      </c>
      <c r="LE10" s="20">
        <v>0</v>
      </c>
      <c r="LF10" s="20">
        <v>0</v>
      </c>
      <c r="LG10" s="20"/>
      <c r="LH10" s="20"/>
      <c r="LI10" s="78"/>
      <c r="LJ10" s="172">
        <v>5400</v>
      </c>
      <c r="LK10" s="20">
        <v>450</v>
      </c>
      <c r="LL10" s="20">
        <v>0</v>
      </c>
      <c r="LM10" s="20">
        <v>0</v>
      </c>
      <c r="LN10" s="20">
        <v>0</v>
      </c>
      <c r="LO10" s="20">
        <v>0</v>
      </c>
      <c r="LP10" s="172">
        <v>0</v>
      </c>
      <c r="LQ10" s="20">
        <v>0</v>
      </c>
      <c r="LR10" s="20">
        <v>0</v>
      </c>
      <c r="LS10" s="20">
        <v>0</v>
      </c>
      <c r="LT10" s="20">
        <v>0</v>
      </c>
      <c r="LU10" s="182"/>
      <c r="LV10" s="182"/>
      <c r="LW10" s="183"/>
      <c r="LX10" s="181">
        <v>540</v>
      </c>
      <c r="LY10" s="182">
        <v>450</v>
      </c>
      <c r="LZ10" s="182">
        <v>0</v>
      </c>
      <c r="MA10" s="182">
        <v>0</v>
      </c>
      <c r="MB10" s="20">
        <v>0</v>
      </c>
      <c r="MC10" s="20">
        <v>0</v>
      </c>
      <c r="MD10" s="20">
        <v>0</v>
      </c>
      <c r="ME10" s="20">
        <v>0</v>
      </c>
      <c r="MF10" s="20">
        <v>0</v>
      </c>
      <c r="MG10" s="20">
        <v>0</v>
      </c>
      <c r="MH10" s="20">
        <v>0</v>
      </c>
      <c r="MI10" s="20"/>
      <c r="MJ10" s="20"/>
      <c r="MK10" s="78"/>
      <c r="ML10" s="172">
        <v>81384</v>
      </c>
      <c r="MM10" s="20">
        <v>6782</v>
      </c>
      <c r="MN10" s="16">
        <v>30743</v>
      </c>
      <c r="MO10" s="20">
        <v>19600</v>
      </c>
      <c r="MP10" s="20">
        <v>743</v>
      </c>
      <c r="MQ10" s="236">
        <v>1400</v>
      </c>
      <c r="MR10" s="20">
        <v>2000</v>
      </c>
      <c r="MS10" s="20">
        <v>0</v>
      </c>
      <c r="MT10" s="20">
        <v>7000</v>
      </c>
      <c r="MU10" s="20">
        <v>0</v>
      </c>
      <c r="MV10" s="20">
        <v>0</v>
      </c>
      <c r="MW10" s="20">
        <v>0</v>
      </c>
      <c r="MX10" s="20"/>
      <c r="MY10" s="20"/>
      <c r="MZ10" s="78"/>
      <c r="NA10" s="77">
        <v>257724</v>
      </c>
      <c r="NB10" s="20">
        <v>21477</v>
      </c>
      <c r="NC10" s="16">
        <v>57893</v>
      </c>
      <c r="ND10" s="20"/>
      <c r="NE10" s="20">
        <v>2343</v>
      </c>
      <c r="NF10" s="20">
        <v>0</v>
      </c>
      <c r="NG10" s="20">
        <v>49550</v>
      </c>
      <c r="NH10" s="23">
        <v>0</v>
      </c>
      <c r="NI10" s="23">
        <v>0</v>
      </c>
      <c r="NJ10" s="23">
        <v>6000</v>
      </c>
      <c r="NK10" s="23">
        <v>0</v>
      </c>
      <c r="NL10" s="23">
        <v>0</v>
      </c>
      <c r="NM10" s="23"/>
      <c r="NN10" s="23"/>
      <c r="NO10" s="116"/>
      <c r="NP10" s="77">
        <v>67826</v>
      </c>
      <c r="NQ10" s="20">
        <v>5652</v>
      </c>
      <c r="NR10" s="16">
        <v>862</v>
      </c>
      <c r="NS10" s="20">
        <v>750</v>
      </c>
      <c r="NT10" s="20">
        <v>112</v>
      </c>
      <c r="NU10" s="20">
        <v>0</v>
      </c>
      <c r="NV10" s="20">
        <v>0</v>
      </c>
      <c r="NW10" s="23">
        <v>0</v>
      </c>
      <c r="NX10" s="23">
        <v>0</v>
      </c>
      <c r="NY10" s="23">
        <v>0</v>
      </c>
      <c r="NZ10" s="23">
        <v>0</v>
      </c>
      <c r="OA10" s="23">
        <v>0</v>
      </c>
      <c r="OB10" s="23"/>
      <c r="OC10" s="23"/>
      <c r="OD10" s="118"/>
      <c r="OE10" s="77">
        <v>237360</v>
      </c>
      <c r="OF10" s="20">
        <v>19780</v>
      </c>
      <c r="OG10" s="16">
        <v>9627</v>
      </c>
      <c r="OH10" s="20">
        <v>1000</v>
      </c>
      <c r="OI10" s="20">
        <v>2343</v>
      </c>
      <c r="OJ10" s="20">
        <v>0</v>
      </c>
      <c r="OK10" s="20">
        <v>200</v>
      </c>
      <c r="OL10" s="23">
        <v>864</v>
      </c>
      <c r="OM10" s="23">
        <v>5100</v>
      </c>
      <c r="ON10" s="24">
        <v>0</v>
      </c>
      <c r="OO10" s="24">
        <v>0</v>
      </c>
      <c r="OP10" s="24">
        <v>120</v>
      </c>
      <c r="OQ10" s="24"/>
      <c r="OR10" s="24"/>
      <c r="OS10" s="119"/>
    </row>
    <row r="11" spans="1:409" x14ac:dyDescent="0.35">
      <c r="A11" s="30" t="s">
        <v>3</v>
      </c>
      <c r="B11" s="16">
        <v>792182</v>
      </c>
      <c r="C11" s="176">
        <v>77859</v>
      </c>
      <c r="D11" s="70">
        <v>0</v>
      </c>
      <c r="E11" s="70">
        <v>0</v>
      </c>
      <c r="F11" s="239">
        <v>120</v>
      </c>
      <c r="G11" s="85">
        <v>23659</v>
      </c>
      <c r="H11" s="16">
        <v>12537</v>
      </c>
      <c r="I11" s="16">
        <v>12537</v>
      </c>
      <c r="J11" s="16">
        <v>14798</v>
      </c>
      <c r="K11" s="16">
        <v>23090</v>
      </c>
      <c r="L11" s="16">
        <v>23090</v>
      </c>
      <c r="M11" s="16">
        <v>24768</v>
      </c>
      <c r="N11" s="16">
        <v>27462</v>
      </c>
      <c r="O11" s="16">
        <v>34247</v>
      </c>
      <c r="P11" s="16">
        <v>34247</v>
      </c>
      <c r="Q11" s="16"/>
      <c r="R11" s="16"/>
      <c r="S11" s="86"/>
      <c r="T11" s="88">
        <v>44</v>
      </c>
      <c r="U11" s="16">
        <v>14</v>
      </c>
      <c r="V11" s="16">
        <v>14</v>
      </c>
      <c r="W11" s="16">
        <v>6</v>
      </c>
      <c r="X11" s="16">
        <v>24</v>
      </c>
      <c r="Y11" s="16">
        <v>32</v>
      </c>
      <c r="Z11" s="16">
        <v>32</v>
      </c>
      <c r="AA11" s="16">
        <v>58</v>
      </c>
      <c r="AB11" s="16">
        <v>58</v>
      </c>
      <c r="AC11" s="16">
        <v>67</v>
      </c>
      <c r="AD11" s="16"/>
      <c r="AE11" s="16"/>
      <c r="AF11" s="86"/>
      <c r="AG11" s="75">
        <v>13724</v>
      </c>
      <c r="AH11" s="16">
        <v>12537</v>
      </c>
      <c r="AI11" s="16">
        <v>12537</v>
      </c>
      <c r="AJ11" s="16">
        <v>12537</v>
      </c>
      <c r="AK11" s="16">
        <v>13141</v>
      </c>
      <c r="AL11" s="16">
        <v>14294</v>
      </c>
      <c r="AM11" s="16">
        <v>15272</v>
      </c>
      <c r="AN11" s="16">
        <v>20710</v>
      </c>
      <c r="AO11" s="16">
        <v>22080</v>
      </c>
      <c r="AP11" s="16">
        <v>22080</v>
      </c>
      <c r="AQ11" s="16"/>
      <c r="AR11" s="16"/>
      <c r="AS11" s="76"/>
      <c r="AT11" s="75">
        <v>8625</v>
      </c>
      <c r="AU11" s="16">
        <v>3041</v>
      </c>
      <c r="AV11" s="16">
        <v>3041</v>
      </c>
      <c r="AW11" s="16">
        <v>3528</v>
      </c>
      <c r="AX11" s="16">
        <v>5476</v>
      </c>
      <c r="AY11" s="16">
        <v>5476</v>
      </c>
      <c r="AZ11" s="16">
        <v>5476</v>
      </c>
      <c r="BA11" s="16">
        <v>5476</v>
      </c>
      <c r="BB11" s="16">
        <v>5476</v>
      </c>
      <c r="BC11" s="16">
        <v>5476</v>
      </c>
      <c r="BD11" s="74"/>
      <c r="BE11" s="16"/>
      <c r="BF11" s="74"/>
      <c r="BG11" s="75">
        <v>13919</v>
      </c>
      <c r="BH11" s="16">
        <v>1624</v>
      </c>
      <c r="BI11" s="16">
        <v>5908</v>
      </c>
      <c r="BJ11" s="167">
        <v>14798</v>
      </c>
      <c r="BK11" s="16">
        <v>23090</v>
      </c>
      <c r="BL11" s="16">
        <v>23090</v>
      </c>
      <c r="BM11" s="16">
        <v>24768</v>
      </c>
      <c r="BN11" s="16">
        <v>27462</v>
      </c>
      <c r="BO11" s="16">
        <v>34247</v>
      </c>
      <c r="BP11" s="16">
        <v>34247</v>
      </c>
      <c r="BQ11" s="16"/>
      <c r="BR11" s="16"/>
      <c r="BS11" s="74"/>
      <c r="BT11" s="75">
        <v>388</v>
      </c>
      <c r="BU11" s="16">
        <v>399</v>
      </c>
      <c r="BV11" s="16">
        <v>399</v>
      </c>
      <c r="BW11" s="16">
        <v>375</v>
      </c>
      <c r="BX11" s="16">
        <v>608</v>
      </c>
      <c r="BY11" s="16">
        <v>657</v>
      </c>
      <c r="BZ11" s="16">
        <v>657</v>
      </c>
      <c r="CA11" s="16">
        <v>921</v>
      </c>
      <c r="CB11" s="16">
        <v>921</v>
      </c>
      <c r="CC11" s="16">
        <v>929</v>
      </c>
      <c r="CD11" s="16"/>
      <c r="CE11" s="74"/>
      <c r="CF11" s="74"/>
      <c r="CG11" s="75">
        <v>342</v>
      </c>
      <c r="CH11" s="16">
        <v>16</v>
      </c>
      <c r="CI11" s="16">
        <v>16</v>
      </c>
      <c r="CJ11" s="16">
        <v>27</v>
      </c>
      <c r="CK11" s="16">
        <v>412</v>
      </c>
      <c r="CL11" s="16">
        <v>412</v>
      </c>
      <c r="CM11" s="16">
        <v>420</v>
      </c>
      <c r="CN11" s="16">
        <v>722</v>
      </c>
      <c r="CO11" s="16">
        <v>722</v>
      </c>
      <c r="CP11" s="16">
        <v>722</v>
      </c>
      <c r="CQ11" s="16"/>
      <c r="CR11" s="16"/>
      <c r="CS11" s="74"/>
      <c r="CT11" s="75">
        <v>174</v>
      </c>
      <c r="CU11" s="167">
        <v>27</v>
      </c>
      <c r="CV11" s="16">
        <v>27</v>
      </c>
      <c r="CW11" s="16">
        <v>27</v>
      </c>
      <c r="CX11" s="16">
        <v>426</v>
      </c>
      <c r="CY11" s="16">
        <v>426</v>
      </c>
      <c r="CZ11" s="16">
        <v>398</v>
      </c>
      <c r="DA11" s="16">
        <v>566</v>
      </c>
      <c r="DB11" s="16">
        <v>566</v>
      </c>
      <c r="DC11" s="16">
        <v>622</v>
      </c>
      <c r="DD11" s="16"/>
      <c r="DE11" s="16"/>
      <c r="DF11" s="76"/>
      <c r="DG11" s="164">
        <v>326170.70124999993</v>
      </c>
      <c r="DH11" s="16">
        <v>250052</v>
      </c>
      <c r="DI11" s="16">
        <v>227706.95437499997</v>
      </c>
      <c r="DJ11" s="16">
        <v>200069</v>
      </c>
      <c r="DK11" s="16">
        <v>259233</v>
      </c>
      <c r="DL11" s="16">
        <v>146297</v>
      </c>
      <c r="DM11" s="17">
        <v>141660</v>
      </c>
      <c r="DN11" s="17">
        <v>375103.82245226105</v>
      </c>
      <c r="DO11" s="17">
        <v>164228</v>
      </c>
      <c r="DP11" s="17">
        <v>375103.82245226105</v>
      </c>
      <c r="DQ11" s="17">
        <v>143485</v>
      </c>
      <c r="DR11" s="17">
        <v>375103.82245226105</v>
      </c>
      <c r="DS11" s="17">
        <v>233045</v>
      </c>
      <c r="DT11" s="17">
        <v>375103.82245226105</v>
      </c>
      <c r="DU11" s="17">
        <v>203963</v>
      </c>
      <c r="DV11" s="17"/>
      <c r="DW11" s="72"/>
      <c r="DX11" s="17"/>
      <c r="DY11" s="17"/>
      <c r="DZ11" s="17"/>
      <c r="EA11" s="90"/>
      <c r="EB11" s="75">
        <v>527727.36225000001</v>
      </c>
      <c r="EC11" s="16">
        <v>319175</v>
      </c>
      <c r="ED11" s="16">
        <v>417231.25824999996</v>
      </c>
      <c r="EE11" s="16">
        <v>6006</v>
      </c>
      <c r="EF11" s="16">
        <v>6006</v>
      </c>
      <c r="EG11" s="16">
        <v>100566</v>
      </c>
      <c r="EH11" s="18">
        <v>185256</v>
      </c>
      <c r="EI11" s="18">
        <v>337509</v>
      </c>
      <c r="EJ11" s="18">
        <v>337509</v>
      </c>
      <c r="EK11" s="18">
        <v>39600</v>
      </c>
      <c r="EL11" s="18">
        <v>135811.57491997702</v>
      </c>
      <c r="EM11" s="18">
        <v>79200</v>
      </c>
      <c r="EN11" s="110"/>
      <c r="EO11" s="18"/>
      <c r="EP11" s="110"/>
      <c r="EQ11" s="75">
        <v>60097.462875000005</v>
      </c>
      <c r="ER11" s="16">
        <v>4758</v>
      </c>
      <c r="ES11" s="168">
        <v>80616.602000000014</v>
      </c>
      <c r="ET11" s="16">
        <v>9906</v>
      </c>
      <c r="EU11" s="16">
        <v>5226</v>
      </c>
      <c r="EV11" s="170">
        <v>11808</v>
      </c>
      <c r="EW11" s="170">
        <v>6000</v>
      </c>
      <c r="EX11" s="170">
        <v>62257.972089116942</v>
      </c>
      <c r="EY11" s="170">
        <v>6300</v>
      </c>
      <c r="EZ11" s="170">
        <v>62257.972089116942</v>
      </c>
      <c r="FA11" s="22">
        <v>15894</v>
      </c>
      <c r="FB11" s="22">
        <v>62257.972089116942</v>
      </c>
      <c r="FC11" s="22">
        <v>23460</v>
      </c>
      <c r="FD11" s="111">
        <v>130582.47508515266</v>
      </c>
      <c r="FE11" s="111">
        <v>23604</v>
      </c>
      <c r="FF11" s="111"/>
      <c r="FG11" s="111"/>
      <c r="FH11" s="111"/>
      <c r="FI11" s="111"/>
      <c r="FJ11" s="111"/>
      <c r="FK11" s="113"/>
      <c r="FL11" s="171">
        <v>380000</v>
      </c>
      <c r="FM11" s="171">
        <v>31666.666666666668</v>
      </c>
      <c r="FN11" s="16">
        <v>9388.063995368213</v>
      </c>
      <c r="FO11" s="16">
        <v>7577.7635081281869</v>
      </c>
      <c r="FP11" s="16">
        <v>9094</v>
      </c>
      <c r="FQ11" s="16">
        <v>13554</v>
      </c>
      <c r="FR11" s="233">
        <v>48637</v>
      </c>
      <c r="FS11" s="233">
        <v>18988</v>
      </c>
      <c r="FT11" s="233">
        <v>7460</v>
      </c>
      <c r="FU11" s="233">
        <v>13008</v>
      </c>
      <c r="FV11" s="233">
        <v>10169</v>
      </c>
      <c r="FW11" s="233"/>
      <c r="FX11" s="233"/>
      <c r="FY11" s="240"/>
      <c r="FZ11" s="75">
        <v>1285</v>
      </c>
      <c r="GA11" s="16">
        <v>1314</v>
      </c>
      <c r="GB11" s="16">
        <v>4282.4192728397202</v>
      </c>
      <c r="GC11" s="16">
        <v>331</v>
      </c>
      <c r="GD11" s="16">
        <v>3854.1773455557477</v>
      </c>
      <c r="GE11" s="16">
        <v>916</v>
      </c>
      <c r="GF11" s="16">
        <v>3854.1773455557477</v>
      </c>
      <c r="GG11" s="16">
        <v>2539</v>
      </c>
      <c r="GH11" s="16">
        <v>3854.1773455557477</v>
      </c>
      <c r="GI11" s="16">
        <v>969</v>
      </c>
      <c r="GJ11" s="16">
        <v>2997.6934909878041</v>
      </c>
      <c r="GK11" s="16">
        <v>751</v>
      </c>
      <c r="GL11" s="16">
        <v>2997.6934909878041</v>
      </c>
      <c r="GM11" s="16">
        <v>2569.4515637038317</v>
      </c>
      <c r="GN11" s="28">
        <v>1189</v>
      </c>
      <c r="GO11" s="16">
        <v>745</v>
      </c>
      <c r="GP11" s="16"/>
      <c r="GQ11" s="16"/>
      <c r="GR11" s="16"/>
      <c r="GS11" s="16"/>
      <c r="GT11" s="16"/>
      <c r="GU11" s="16"/>
      <c r="GV11" s="16"/>
      <c r="GW11" s="76"/>
      <c r="GX11" s="75">
        <v>118</v>
      </c>
      <c r="GY11" s="16">
        <v>232</v>
      </c>
      <c r="GZ11" s="16">
        <v>118</v>
      </c>
      <c r="HA11" s="16">
        <v>98</v>
      </c>
      <c r="HB11" s="16">
        <v>0</v>
      </c>
      <c r="HC11" s="16">
        <v>129</v>
      </c>
      <c r="HD11" s="16">
        <v>268.10356157182281</v>
      </c>
      <c r="HE11" s="16">
        <v>159</v>
      </c>
      <c r="HF11" s="16">
        <v>268.10356157182281</v>
      </c>
      <c r="HG11" s="27">
        <v>182</v>
      </c>
      <c r="HH11" s="27">
        <v>0</v>
      </c>
      <c r="HI11" s="27">
        <v>147</v>
      </c>
      <c r="HJ11" s="27">
        <v>599.29031410172161</v>
      </c>
      <c r="HK11" s="27">
        <v>237</v>
      </c>
      <c r="HL11" s="27">
        <v>1178.8671310290442</v>
      </c>
      <c r="HM11" s="27">
        <v>69</v>
      </c>
      <c r="HN11" s="27"/>
      <c r="HO11" s="27"/>
      <c r="HP11" s="27"/>
      <c r="HQ11" s="27"/>
      <c r="HR11" s="27"/>
      <c r="HS11" s="27"/>
      <c r="HT11" s="173"/>
      <c r="HU11" s="114"/>
      <c r="HV11" s="92">
        <v>975.9573402112577</v>
      </c>
      <c r="HW11" s="27">
        <v>2722</v>
      </c>
      <c r="HX11" s="27">
        <v>1173.2883233540467</v>
      </c>
      <c r="HY11" s="27">
        <v>2338</v>
      </c>
      <c r="HZ11" s="27">
        <v>1507.7610320544657</v>
      </c>
      <c r="IA11" s="27">
        <v>2414</v>
      </c>
      <c r="IB11" s="27">
        <v>1889.6028140763544</v>
      </c>
      <c r="IC11" s="27">
        <v>1634</v>
      </c>
      <c r="ID11" s="27">
        <v>2098.900576595031</v>
      </c>
      <c r="IE11" s="27">
        <v>1599</v>
      </c>
      <c r="IF11" s="27">
        <v>1997.122513620312</v>
      </c>
      <c r="IG11" s="27">
        <v>1195</v>
      </c>
      <c r="IH11" s="27">
        <v>2425.8716696432662</v>
      </c>
      <c r="II11" s="27">
        <v>949</v>
      </c>
      <c r="IJ11" s="26">
        <v>2019.3033622614773</v>
      </c>
      <c r="IK11" s="27">
        <v>277</v>
      </c>
      <c r="IL11" s="27">
        <v>1752.1661660926786</v>
      </c>
      <c r="IM11" s="27">
        <v>403</v>
      </c>
      <c r="IN11" s="27"/>
      <c r="IO11" s="27"/>
      <c r="IP11" s="27"/>
      <c r="IQ11" s="27"/>
      <c r="IR11" s="27"/>
      <c r="IS11" s="173"/>
      <c r="IT11" s="92"/>
      <c r="IU11" s="27">
        <v>421</v>
      </c>
      <c r="IV11" s="27">
        <v>362</v>
      </c>
      <c r="IW11" s="27">
        <v>288</v>
      </c>
      <c r="IX11" s="27">
        <v>221</v>
      </c>
      <c r="IY11" s="27">
        <v>289</v>
      </c>
      <c r="IZ11" s="27">
        <v>225</v>
      </c>
      <c r="JA11" s="27">
        <v>202</v>
      </c>
      <c r="JB11" s="27">
        <v>52</v>
      </c>
      <c r="JC11" s="27">
        <v>10</v>
      </c>
      <c r="JD11" s="27"/>
      <c r="JE11" s="27"/>
      <c r="JF11" s="173"/>
      <c r="JG11" s="92"/>
      <c r="JH11" s="27">
        <v>1680</v>
      </c>
      <c r="JI11" s="27">
        <v>1017</v>
      </c>
      <c r="JJ11" s="27">
        <v>440</v>
      </c>
      <c r="JK11" s="27">
        <v>590</v>
      </c>
      <c r="JL11" s="27">
        <v>519</v>
      </c>
      <c r="JM11" s="27"/>
      <c r="JN11" s="27">
        <v>458</v>
      </c>
      <c r="JO11" s="27">
        <v>564</v>
      </c>
      <c r="JP11" s="27">
        <v>664</v>
      </c>
      <c r="JQ11" s="27"/>
      <c r="JR11" s="27"/>
      <c r="JS11" s="114"/>
      <c r="JT11" s="75">
        <v>190000</v>
      </c>
      <c r="JU11" s="171">
        <v>15833.333333333332</v>
      </c>
      <c r="JV11" s="16">
        <v>18517</v>
      </c>
      <c r="JW11" s="174">
        <v>12242</v>
      </c>
      <c r="JX11" s="16">
        <v>11655</v>
      </c>
      <c r="JY11" s="16">
        <v>8621</v>
      </c>
      <c r="JZ11" s="16">
        <v>11176</v>
      </c>
      <c r="KA11" s="16">
        <v>4872</v>
      </c>
      <c r="KB11" s="16">
        <v>5324</v>
      </c>
      <c r="KC11" s="16">
        <v>2614</v>
      </c>
      <c r="KD11" s="16">
        <v>22694</v>
      </c>
      <c r="KE11" s="16"/>
      <c r="KF11" s="16"/>
      <c r="KG11" s="76"/>
      <c r="KH11" s="75">
        <v>90000</v>
      </c>
      <c r="KI11" s="16">
        <v>7500</v>
      </c>
      <c r="KJ11" s="16">
        <v>6600</v>
      </c>
      <c r="KK11" s="16">
        <v>0</v>
      </c>
      <c r="KL11" s="16">
        <v>18600</v>
      </c>
      <c r="KM11" s="16">
        <v>1230</v>
      </c>
      <c r="KN11" s="16">
        <v>0</v>
      </c>
      <c r="KO11" s="16">
        <v>0</v>
      </c>
      <c r="KP11" s="16">
        <v>11880</v>
      </c>
      <c r="KQ11" s="16">
        <v>1800</v>
      </c>
      <c r="KR11" s="16">
        <v>0</v>
      </c>
      <c r="KS11" s="16"/>
      <c r="KT11" s="16"/>
      <c r="KU11" s="16"/>
      <c r="KV11" s="75">
        <v>60000</v>
      </c>
      <c r="KW11" s="16">
        <v>5000</v>
      </c>
      <c r="KX11" s="16">
        <v>6600</v>
      </c>
      <c r="KY11" s="16">
        <v>0</v>
      </c>
      <c r="KZ11" s="16">
        <v>0</v>
      </c>
      <c r="LA11" s="16">
        <v>0</v>
      </c>
      <c r="LB11" s="16">
        <v>0</v>
      </c>
      <c r="LC11" s="16">
        <v>0</v>
      </c>
      <c r="LD11" s="16">
        <v>4800</v>
      </c>
      <c r="LE11" s="16">
        <v>0</v>
      </c>
      <c r="LF11" s="16">
        <v>0</v>
      </c>
      <c r="LG11" s="16"/>
      <c r="LH11" s="16"/>
      <c r="LI11" s="76"/>
      <c r="LJ11" s="171">
        <v>60000</v>
      </c>
      <c r="LK11" s="16">
        <v>5000</v>
      </c>
      <c r="LL11" s="16">
        <v>0</v>
      </c>
      <c r="LM11" s="16">
        <v>15000</v>
      </c>
      <c r="LN11" s="16">
        <v>0</v>
      </c>
      <c r="LO11" s="16">
        <v>0</v>
      </c>
      <c r="LP11" s="171">
        <v>0</v>
      </c>
      <c r="LQ11" s="16">
        <v>0</v>
      </c>
      <c r="LR11" s="16">
        <v>15000</v>
      </c>
      <c r="LS11" s="16">
        <v>0</v>
      </c>
      <c r="LT11" s="16">
        <v>0</v>
      </c>
      <c r="LU11" s="179"/>
      <c r="LV11" s="179"/>
      <c r="LW11" s="180"/>
      <c r="LX11" s="178">
        <v>6000</v>
      </c>
      <c r="LY11" s="179">
        <v>5000</v>
      </c>
      <c r="LZ11" s="179">
        <v>0</v>
      </c>
      <c r="MA11" s="179">
        <v>0</v>
      </c>
      <c r="MB11" s="16">
        <v>0</v>
      </c>
      <c r="MC11" s="16">
        <v>0</v>
      </c>
      <c r="MD11" s="16">
        <v>0</v>
      </c>
      <c r="ME11" s="16">
        <v>0</v>
      </c>
      <c r="MF11" s="16">
        <v>0</v>
      </c>
      <c r="MG11" s="16">
        <v>0</v>
      </c>
      <c r="MH11" s="16">
        <v>0</v>
      </c>
      <c r="MI11" s="16"/>
      <c r="MJ11" s="16"/>
      <c r="MK11" s="76"/>
      <c r="ML11" s="171">
        <v>105552</v>
      </c>
      <c r="MM11" s="16">
        <v>8796</v>
      </c>
      <c r="MN11" s="16">
        <v>55134</v>
      </c>
      <c r="MO11" s="16">
        <v>2200</v>
      </c>
      <c r="MP11" s="16">
        <v>1200</v>
      </c>
      <c r="MQ11" s="235">
        <v>7950</v>
      </c>
      <c r="MR11" s="16">
        <v>11100</v>
      </c>
      <c r="MS11" s="16">
        <v>0</v>
      </c>
      <c r="MT11" s="16">
        <v>12090</v>
      </c>
      <c r="MU11" s="16">
        <v>0</v>
      </c>
      <c r="MV11" s="16">
        <v>20594</v>
      </c>
      <c r="MW11" s="16">
        <v>0</v>
      </c>
      <c r="MX11" s="16"/>
      <c r="MY11" s="16"/>
      <c r="MZ11" s="76"/>
      <c r="NA11" s="75">
        <v>334200</v>
      </c>
      <c r="NB11" s="16">
        <v>27850</v>
      </c>
      <c r="NC11" s="16">
        <v>183528</v>
      </c>
      <c r="ND11" s="16">
        <v>17270</v>
      </c>
      <c r="NE11" s="16">
        <v>19000</v>
      </c>
      <c r="NF11" s="16">
        <v>0</v>
      </c>
      <c r="NG11" s="16">
        <v>0</v>
      </c>
      <c r="NH11" s="19">
        <v>14844</v>
      </c>
      <c r="NI11" s="19">
        <v>34260</v>
      </c>
      <c r="NJ11" s="19">
        <v>98154</v>
      </c>
      <c r="NK11" s="19">
        <v>0</v>
      </c>
      <c r="NL11" s="19">
        <v>0</v>
      </c>
      <c r="NM11" s="19"/>
      <c r="NN11" s="19"/>
      <c r="NO11" s="115"/>
      <c r="NP11" s="75">
        <v>87948</v>
      </c>
      <c r="NQ11" s="16">
        <v>7329</v>
      </c>
      <c r="NR11" s="16">
        <v>26490</v>
      </c>
      <c r="NS11" s="16">
        <v>1125</v>
      </c>
      <c r="NT11" s="16">
        <v>0</v>
      </c>
      <c r="NU11" s="16">
        <v>1500</v>
      </c>
      <c r="NV11" s="16">
        <v>15965</v>
      </c>
      <c r="NW11" s="19">
        <v>0</v>
      </c>
      <c r="NX11" s="19">
        <v>1500</v>
      </c>
      <c r="NY11" s="19">
        <v>0</v>
      </c>
      <c r="NZ11" s="19">
        <v>6400</v>
      </c>
      <c r="OA11" s="19">
        <v>0</v>
      </c>
      <c r="OB11" s="19"/>
      <c r="OC11" s="19"/>
      <c r="OD11" s="117"/>
      <c r="OE11" s="75">
        <v>307812</v>
      </c>
      <c r="OF11" s="16">
        <v>25651</v>
      </c>
      <c r="OG11" s="16">
        <v>160976</v>
      </c>
      <c r="OH11" s="16">
        <v>24971</v>
      </c>
      <c r="OI11" s="16">
        <v>2284</v>
      </c>
      <c r="OJ11" s="16">
        <v>6028</v>
      </c>
      <c r="OK11" s="16">
        <v>37843</v>
      </c>
      <c r="OL11" s="19">
        <v>4050</v>
      </c>
      <c r="OM11" s="19">
        <v>38177</v>
      </c>
      <c r="ON11" s="24">
        <v>38149</v>
      </c>
      <c r="OO11" s="24">
        <v>9339</v>
      </c>
      <c r="OP11" s="24">
        <v>135</v>
      </c>
      <c r="OQ11" s="24"/>
      <c r="OR11" s="24"/>
      <c r="OS11" s="119"/>
    </row>
    <row r="12" spans="1:409" x14ac:dyDescent="0.35">
      <c r="A12" s="31" t="s">
        <v>6</v>
      </c>
      <c r="B12" s="20">
        <v>569434</v>
      </c>
      <c r="C12" s="21">
        <v>20872</v>
      </c>
      <c r="D12" s="70">
        <v>0</v>
      </c>
      <c r="E12" s="70">
        <v>0</v>
      </c>
      <c r="F12" s="239">
        <v>214</v>
      </c>
      <c r="G12" s="85">
        <v>28016</v>
      </c>
      <c r="H12" s="20">
        <v>0</v>
      </c>
      <c r="I12" s="20">
        <v>0</v>
      </c>
      <c r="J12" s="20">
        <v>0</v>
      </c>
      <c r="K12" s="20">
        <v>1545</v>
      </c>
      <c r="L12" s="16">
        <v>1545</v>
      </c>
      <c r="M12" s="16">
        <v>1545</v>
      </c>
      <c r="N12" s="16">
        <v>1545</v>
      </c>
      <c r="O12" s="16">
        <v>1545</v>
      </c>
      <c r="P12" s="16">
        <v>1545</v>
      </c>
      <c r="Q12" s="16"/>
      <c r="R12" s="16"/>
      <c r="S12" s="86"/>
      <c r="T12" s="89">
        <v>60</v>
      </c>
      <c r="U12" s="20">
        <v>0</v>
      </c>
      <c r="V12" s="20">
        <v>0</v>
      </c>
      <c r="W12" s="20">
        <v>0</v>
      </c>
      <c r="X12" s="20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12</v>
      </c>
      <c r="AD12" s="16"/>
      <c r="AE12" s="16"/>
      <c r="AF12" s="86"/>
      <c r="AG12" s="77">
        <v>15311</v>
      </c>
      <c r="AH12" s="20">
        <v>0</v>
      </c>
      <c r="AI12" s="20">
        <v>0</v>
      </c>
      <c r="AJ12" s="20">
        <v>0</v>
      </c>
      <c r="AK12" s="20">
        <v>534</v>
      </c>
      <c r="AL12" s="16">
        <v>534</v>
      </c>
      <c r="AM12" s="16">
        <v>534</v>
      </c>
      <c r="AN12" s="16">
        <v>534</v>
      </c>
      <c r="AO12" s="16">
        <v>534</v>
      </c>
      <c r="AP12" s="16">
        <v>534</v>
      </c>
      <c r="AQ12" s="16"/>
      <c r="AR12" s="16"/>
      <c r="AS12" s="76"/>
      <c r="AT12" s="75">
        <v>11893</v>
      </c>
      <c r="AU12" s="16">
        <v>0</v>
      </c>
      <c r="AV12" s="16">
        <v>0</v>
      </c>
      <c r="AW12" s="16">
        <v>0</v>
      </c>
      <c r="AX12" s="16">
        <v>1545</v>
      </c>
      <c r="AY12" s="16">
        <v>1545</v>
      </c>
      <c r="AZ12" s="16">
        <v>1545</v>
      </c>
      <c r="BA12" s="16">
        <v>1545</v>
      </c>
      <c r="BB12" s="16">
        <v>1545</v>
      </c>
      <c r="BC12" s="16">
        <v>1545</v>
      </c>
      <c r="BD12" s="74"/>
      <c r="BE12" s="16"/>
      <c r="BF12" s="74"/>
      <c r="BG12" s="75">
        <v>19084</v>
      </c>
      <c r="BH12" s="16">
        <v>0</v>
      </c>
      <c r="BI12" s="16">
        <v>0</v>
      </c>
      <c r="BJ12" s="167">
        <v>0</v>
      </c>
      <c r="BK12" s="16">
        <v>133</v>
      </c>
      <c r="BL12" s="16">
        <v>133</v>
      </c>
      <c r="BM12" s="16">
        <v>133</v>
      </c>
      <c r="BN12" s="16">
        <v>133</v>
      </c>
      <c r="BO12" s="16">
        <v>133</v>
      </c>
      <c r="BP12" s="16">
        <v>133</v>
      </c>
      <c r="BQ12" s="16"/>
      <c r="BR12" s="16"/>
      <c r="BS12" s="74"/>
      <c r="BT12" s="75">
        <v>369</v>
      </c>
      <c r="BU12" s="16">
        <v>0</v>
      </c>
      <c r="BV12" s="16">
        <v>0</v>
      </c>
      <c r="BW12" s="16">
        <v>0</v>
      </c>
      <c r="BX12" s="16">
        <v>4</v>
      </c>
      <c r="BY12" s="16">
        <v>4</v>
      </c>
      <c r="BZ12" s="16">
        <v>4</v>
      </c>
      <c r="CA12" s="16">
        <v>18</v>
      </c>
      <c r="CB12" s="16">
        <v>18</v>
      </c>
      <c r="CC12" s="16">
        <v>66</v>
      </c>
      <c r="CD12" s="16"/>
      <c r="CE12" s="74"/>
      <c r="CF12" s="74"/>
      <c r="CG12" s="75">
        <v>436</v>
      </c>
      <c r="CH12" s="16">
        <v>0</v>
      </c>
      <c r="CI12" s="16">
        <v>0</v>
      </c>
      <c r="CJ12" s="16">
        <v>0</v>
      </c>
      <c r="CK12" s="16">
        <v>0</v>
      </c>
      <c r="CL12" s="16">
        <v>0</v>
      </c>
      <c r="CM12" s="16">
        <v>0</v>
      </c>
      <c r="CN12" s="16">
        <v>0</v>
      </c>
      <c r="CO12" s="16">
        <v>60</v>
      </c>
      <c r="CP12" s="16">
        <v>60</v>
      </c>
      <c r="CQ12" s="16"/>
      <c r="CR12" s="16"/>
      <c r="CS12" s="74"/>
      <c r="CT12" s="75">
        <v>622</v>
      </c>
      <c r="CU12" s="167">
        <v>0</v>
      </c>
      <c r="CV12" s="16">
        <v>0</v>
      </c>
      <c r="CW12" s="16">
        <v>0</v>
      </c>
      <c r="CX12" s="16">
        <v>0</v>
      </c>
      <c r="CY12" s="16">
        <v>0</v>
      </c>
      <c r="CZ12" s="16">
        <v>42</v>
      </c>
      <c r="DA12" s="16">
        <v>42</v>
      </c>
      <c r="DB12" s="16">
        <v>84</v>
      </c>
      <c r="DC12" s="16">
        <v>84</v>
      </c>
      <c r="DD12" s="16"/>
      <c r="DE12" s="16"/>
      <c r="DF12" s="76"/>
      <c r="DG12" s="165">
        <v>286219.01246559568</v>
      </c>
      <c r="DH12" s="20">
        <v>152481</v>
      </c>
      <c r="DI12" s="20">
        <v>264767.51052756916</v>
      </c>
      <c r="DJ12" s="20">
        <v>95541</v>
      </c>
      <c r="DK12" s="20">
        <v>101795</v>
      </c>
      <c r="DL12" s="20">
        <v>135407</v>
      </c>
      <c r="DM12" s="21">
        <v>98477</v>
      </c>
      <c r="DN12" s="21">
        <v>201538.41489096149</v>
      </c>
      <c r="DO12" s="21">
        <v>87750</v>
      </c>
      <c r="DP12" s="21">
        <v>201538.41489096149</v>
      </c>
      <c r="DQ12" s="21">
        <v>189430</v>
      </c>
      <c r="DR12" s="21">
        <v>201538.41489096149</v>
      </c>
      <c r="DS12" s="21">
        <v>98634</v>
      </c>
      <c r="DT12" s="21">
        <v>201538.41489096149</v>
      </c>
      <c r="DU12" s="21">
        <v>145803</v>
      </c>
      <c r="DV12" s="21"/>
      <c r="DW12" s="73"/>
      <c r="DX12" s="21"/>
      <c r="DY12" s="21"/>
      <c r="DZ12" s="21"/>
      <c r="EA12" s="91"/>
      <c r="EB12" s="77">
        <v>203079.73660946844</v>
      </c>
      <c r="EC12" s="20">
        <v>132215</v>
      </c>
      <c r="ED12" s="20">
        <v>157367.27392552941</v>
      </c>
      <c r="EE12" s="20"/>
      <c r="EF12" s="20"/>
      <c r="EG12" s="20">
        <v>10050</v>
      </c>
      <c r="EH12" s="22">
        <v>71142</v>
      </c>
      <c r="EI12" s="22">
        <v>139002</v>
      </c>
      <c r="EJ12" s="22">
        <v>139122</v>
      </c>
      <c r="EK12" s="22"/>
      <c r="EL12" s="22">
        <v>57274.782927311229</v>
      </c>
      <c r="EM12" s="22">
        <v>120</v>
      </c>
      <c r="EN12" s="111"/>
      <c r="EO12" s="22"/>
      <c r="EP12" s="111"/>
      <c r="EQ12" s="77">
        <v>55013.305154592003</v>
      </c>
      <c r="ER12" s="20">
        <v>34416</v>
      </c>
      <c r="ES12" s="168">
        <v>41632.554185578752</v>
      </c>
      <c r="ET12" s="20">
        <v>6480</v>
      </c>
      <c r="EU12" s="20"/>
      <c r="EV12" s="170">
        <v>20</v>
      </c>
      <c r="EW12" s="170">
        <v>746</v>
      </c>
      <c r="EX12" s="170">
        <v>62014.391636526634</v>
      </c>
      <c r="EY12" s="170">
        <v>1520</v>
      </c>
      <c r="EZ12" s="170">
        <v>62014.391636526634</v>
      </c>
      <c r="FA12" s="18">
        <v>13140</v>
      </c>
      <c r="FB12" s="18">
        <v>62014.391636526634</v>
      </c>
      <c r="FC12" s="18">
        <v>22984</v>
      </c>
      <c r="FD12" s="110">
        <v>101553.51261098574</v>
      </c>
      <c r="FE12" s="110">
        <v>35354</v>
      </c>
      <c r="FF12" s="110"/>
      <c r="FG12" s="110"/>
      <c r="FH12" s="110"/>
      <c r="FI12" s="110"/>
      <c r="FJ12" s="110"/>
      <c r="FK12" s="112"/>
      <c r="FL12" s="172">
        <v>135000</v>
      </c>
      <c r="FM12" s="172">
        <v>11250</v>
      </c>
      <c r="FN12" s="20">
        <v>11346.40547317924</v>
      </c>
      <c r="FO12" s="20">
        <v>9158.4779764500654</v>
      </c>
      <c r="FP12" s="20">
        <v>10991</v>
      </c>
      <c r="FQ12" s="20">
        <v>9568</v>
      </c>
      <c r="FR12" s="233">
        <v>15123</v>
      </c>
      <c r="FS12" s="233">
        <v>4196</v>
      </c>
      <c r="FT12" s="233">
        <v>3671</v>
      </c>
      <c r="FU12" s="233">
        <v>7015</v>
      </c>
      <c r="FV12" s="233">
        <v>5697</v>
      </c>
      <c r="FW12" s="233"/>
      <c r="FX12" s="233"/>
      <c r="FY12" s="240"/>
      <c r="FZ12" s="77">
        <v>1042</v>
      </c>
      <c r="GA12" s="20">
        <v>1635</v>
      </c>
      <c r="GB12" s="20">
        <v>3473.7220711017467</v>
      </c>
      <c r="GC12" s="20">
        <v>0</v>
      </c>
      <c r="GD12" s="20">
        <v>3126.3498639915715</v>
      </c>
      <c r="GE12" s="20">
        <v>1250</v>
      </c>
      <c r="GF12" s="20">
        <v>3126.3498639915715</v>
      </c>
      <c r="GG12" s="20">
        <v>0</v>
      </c>
      <c r="GH12" s="20">
        <v>3126.3498639915715</v>
      </c>
      <c r="GI12" s="20">
        <v>270</v>
      </c>
      <c r="GJ12" s="20">
        <v>2431.6054497712225</v>
      </c>
      <c r="GK12" s="20">
        <v>357</v>
      </c>
      <c r="GL12" s="20">
        <v>2431.6054497712225</v>
      </c>
      <c r="GM12" s="20">
        <v>2084.2332426610478</v>
      </c>
      <c r="GN12" s="25">
        <v>398</v>
      </c>
      <c r="GO12" s="20">
        <v>0</v>
      </c>
      <c r="GP12" s="20"/>
      <c r="GQ12" s="20"/>
      <c r="GR12" s="20"/>
      <c r="GS12" s="20"/>
      <c r="GT12" s="20"/>
      <c r="GU12" s="20"/>
      <c r="GV12" s="20"/>
      <c r="GW12" s="78"/>
      <c r="GX12" s="77">
        <v>652</v>
      </c>
      <c r="GY12" s="20">
        <v>796</v>
      </c>
      <c r="GZ12" s="20">
        <v>652</v>
      </c>
      <c r="HA12" s="20">
        <v>0</v>
      </c>
      <c r="HB12" s="20">
        <v>500.7228282297279</v>
      </c>
      <c r="HC12" s="20">
        <v>230</v>
      </c>
      <c r="HD12" s="20">
        <v>1648.0483637797345</v>
      </c>
      <c r="HE12" s="20">
        <v>0</v>
      </c>
      <c r="HF12" s="20">
        <v>1648.0483637797345</v>
      </c>
      <c r="HG12" s="27">
        <v>142</v>
      </c>
      <c r="HH12" s="27">
        <v>965.96136154553813</v>
      </c>
      <c r="HI12" s="27">
        <v>188</v>
      </c>
      <c r="HJ12" s="27">
        <v>1324.747010119595</v>
      </c>
      <c r="HK12" s="27">
        <v>192</v>
      </c>
      <c r="HL12" s="27">
        <v>1305.0335129451964</v>
      </c>
      <c r="HM12" s="27">
        <v>0</v>
      </c>
      <c r="HN12" s="27"/>
      <c r="HO12" s="27"/>
      <c r="HP12" s="27"/>
      <c r="HQ12" s="27"/>
      <c r="HR12" s="27"/>
      <c r="HS12" s="27"/>
      <c r="HT12" s="173"/>
      <c r="HU12" s="114"/>
      <c r="HV12" s="92">
        <v>715.58615449569083</v>
      </c>
      <c r="HW12" s="27">
        <v>2069</v>
      </c>
      <c r="HX12" s="27">
        <v>860.27210906767687</v>
      </c>
      <c r="HY12" s="27">
        <v>2276</v>
      </c>
      <c r="HZ12" s="27">
        <v>1105.5123767938064</v>
      </c>
      <c r="IA12" s="27">
        <v>2345</v>
      </c>
      <c r="IB12" s="27">
        <v>1385.4843398753885</v>
      </c>
      <c r="IC12" s="27">
        <v>1127</v>
      </c>
      <c r="ID12" s="27">
        <v>1538.9445116005916</v>
      </c>
      <c r="IE12" s="27">
        <v>747</v>
      </c>
      <c r="IF12" s="27">
        <v>1464.319351570201</v>
      </c>
      <c r="IG12" s="27">
        <v>353</v>
      </c>
      <c r="IH12" s="27">
        <v>1778.6844853324276</v>
      </c>
      <c r="II12" s="27">
        <v>552</v>
      </c>
      <c r="IJ12" s="26">
        <v>1480.5826732632852</v>
      </c>
      <c r="IK12" s="27">
        <v>391</v>
      </c>
      <c r="IL12" s="27">
        <v>1284.7137852975336</v>
      </c>
      <c r="IM12" s="27">
        <v>554</v>
      </c>
      <c r="IN12" s="27"/>
      <c r="IO12" s="27"/>
      <c r="IP12" s="27"/>
      <c r="IQ12" s="27"/>
      <c r="IR12" s="27"/>
      <c r="IS12" s="173"/>
      <c r="IT12" s="92"/>
      <c r="IU12" s="27">
        <v>114</v>
      </c>
      <c r="IV12" s="27">
        <v>141</v>
      </c>
      <c r="IW12" s="27">
        <v>77</v>
      </c>
      <c r="IX12" s="27">
        <v>30</v>
      </c>
      <c r="IY12" s="27">
        <v>213</v>
      </c>
      <c r="IZ12" s="27">
        <v>33</v>
      </c>
      <c r="JA12" s="27">
        <v>31</v>
      </c>
      <c r="JB12" s="27"/>
      <c r="JC12" s="27">
        <v>0</v>
      </c>
      <c r="JD12" s="27"/>
      <c r="JE12" s="27"/>
      <c r="JF12" s="173"/>
      <c r="JG12" s="92"/>
      <c r="JH12" s="27">
        <v>1451</v>
      </c>
      <c r="JI12" s="27">
        <v>1456</v>
      </c>
      <c r="JJ12" s="27">
        <v>348</v>
      </c>
      <c r="JK12" s="27">
        <v>448</v>
      </c>
      <c r="JL12" s="27">
        <v>381</v>
      </c>
      <c r="JM12" s="27"/>
      <c r="JN12" s="27">
        <v>410</v>
      </c>
      <c r="JO12" s="27">
        <v>521</v>
      </c>
      <c r="JP12" s="27">
        <v>388</v>
      </c>
      <c r="JQ12" s="27"/>
      <c r="JR12" s="27"/>
      <c r="JS12" s="114"/>
      <c r="JT12" s="77">
        <v>145000</v>
      </c>
      <c r="JU12" s="171">
        <v>12083.333333333332</v>
      </c>
      <c r="JV12" s="20">
        <v>1109</v>
      </c>
      <c r="JW12" s="174">
        <v>859</v>
      </c>
      <c r="JX12" s="20">
        <v>1666</v>
      </c>
      <c r="JY12" s="20">
        <v>2250</v>
      </c>
      <c r="JZ12" s="16">
        <v>2515</v>
      </c>
      <c r="KA12" s="16">
        <v>2423</v>
      </c>
      <c r="KB12" s="16">
        <v>697</v>
      </c>
      <c r="KC12" s="16">
        <v>806</v>
      </c>
      <c r="KD12" s="16">
        <v>1477</v>
      </c>
      <c r="KE12" s="16"/>
      <c r="KF12" s="16"/>
      <c r="KG12" s="76"/>
      <c r="KH12" s="75">
        <v>16200</v>
      </c>
      <c r="KI12" s="20">
        <v>1350</v>
      </c>
      <c r="KJ12" s="20">
        <v>0</v>
      </c>
      <c r="KK12" s="20">
        <v>0</v>
      </c>
      <c r="KL12" s="20">
        <v>0</v>
      </c>
      <c r="KM12" s="20">
        <v>0</v>
      </c>
      <c r="KN12" s="20">
        <v>4441</v>
      </c>
      <c r="KO12" s="20">
        <v>6000</v>
      </c>
      <c r="KP12" s="20">
        <v>0</v>
      </c>
      <c r="KQ12" s="20">
        <v>0</v>
      </c>
      <c r="KR12" s="20">
        <v>0</v>
      </c>
      <c r="KS12" s="20"/>
      <c r="KT12" s="20"/>
      <c r="KU12" s="20"/>
      <c r="KV12" s="77">
        <v>10800</v>
      </c>
      <c r="KW12" s="20">
        <v>900</v>
      </c>
      <c r="KX12" s="20">
        <v>0</v>
      </c>
      <c r="KY12" s="20">
        <v>12215</v>
      </c>
      <c r="KZ12" s="20">
        <v>0</v>
      </c>
      <c r="LA12" s="20">
        <v>0</v>
      </c>
      <c r="LB12" s="20">
        <v>0</v>
      </c>
      <c r="LC12" s="20">
        <v>13687</v>
      </c>
      <c r="LD12" s="20">
        <v>0</v>
      </c>
      <c r="LE12" s="20">
        <v>0</v>
      </c>
      <c r="LF12" s="20">
        <v>0</v>
      </c>
      <c r="LG12" s="20"/>
      <c r="LH12" s="20"/>
      <c r="LI12" s="78"/>
      <c r="LJ12" s="172">
        <v>10800</v>
      </c>
      <c r="LK12" s="20">
        <v>900</v>
      </c>
      <c r="LL12" s="20">
        <v>0</v>
      </c>
      <c r="LM12" s="20">
        <v>0</v>
      </c>
      <c r="LN12" s="20">
        <v>0</v>
      </c>
      <c r="LO12" s="20">
        <v>0</v>
      </c>
      <c r="LP12" s="172">
        <v>0</v>
      </c>
      <c r="LQ12" s="20">
        <v>0</v>
      </c>
      <c r="LR12" s="20">
        <v>0</v>
      </c>
      <c r="LS12" s="20">
        <v>0</v>
      </c>
      <c r="LT12" s="20">
        <v>0</v>
      </c>
      <c r="LU12" s="182"/>
      <c r="LV12" s="182"/>
      <c r="LW12" s="183"/>
      <c r="LX12" s="181">
        <v>1080</v>
      </c>
      <c r="LY12" s="182">
        <v>900</v>
      </c>
      <c r="LZ12" s="182">
        <v>0</v>
      </c>
      <c r="MA12" s="182">
        <v>0</v>
      </c>
      <c r="MB12" s="20">
        <v>0</v>
      </c>
      <c r="MC12" s="20">
        <v>0</v>
      </c>
      <c r="MD12" s="20">
        <v>0</v>
      </c>
      <c r="ME12" s="20">
        <v>0</v>
      </c>
      <c r="MF12" s="20">
        <v>0</v>
      </c>
      <c r="MG12" s="20">
        <v>0</v>
      </c>
      <c r="MH12" s="20">
        <v>0</v>
      </c>
      <c r="MI12" s="20"/>
      <c r="MJ12" s="20"/>
      <c r="MK12" s="78"/>
      <c r="ML12" s="172">
        <v>77484</v>
      </c>
      <c r="MM12" s="20">
        <v>6457</v>
      </c>
      <c r="MN12" s="16">
        <v>114676</v>
      </c>
      <c r="MO12" s="20">
        <v>26924</v>
      </c>
      <c r="MP12" s="20">
        <v>13352</v>
      </c>
      <c r="MQ12" s="236">
        <v>11140</v>
      </c>
      <c r="MR12" s="20">
        <v>8084</v>
      </c>
      <c r="MS12" s="20">
        <v>5246</v>
      </c>
      <c r="MT12" s="20">
        <v>19830</v>
      </c>
      <c r="MU12" s="20">
        <v>15600</v>
      </c>
      <c r="MV12" s="20">
        <v>14500</v>
      </c>
      <c r="MW12" s="20">
        <v>0</v>
      </c>
      <c r="MX12" s="20"/>
      <c r="MY12" s="20"/>
      <c r="MZ12" s="78"/>
      <c r="NA12" s="77">
        <v>245316</v>
      </c>
      <c r="NB12" s="20">
        <v>20443</v>
      </c>
      <c r="NC12" s="16">
        <v>45366</v>
      </c>
      <c r="ND12" s="20">
        <v>20322</v>
      </c>
      <c r="NE12" s="20">
        <v>1000</v>
      </c>
      <c r="NF12" s="20">
        <v>7806</v>
      </c>
      <c r="NG12" s="20">
        <v>0</v>
      </c>
      <c r="NH12" s="23">
        <v>7738</v>
      </c>
      <c r="NI12" s="23">
        <v>0</v>
      </c>
      <c r="NJ12" s="23">
        <v>0</v>
      </c>
      <c r="NK12" s="23">
        <v>8500</v>
      </c>
      <c r="NL12" s="23">
        <v>0</v>
      </c>
      <c r="NM12" s="23"/>
      <c r="NN12" s="23"/>
      <c r="NO12" s="116"/>
      <c r="NP12" s="77">
        <v>64548</v>
      </c>
      <c r="NQ12" s="20">
        <v>5379</v>
      </c>
      <c r="NR12" s="16">
        <v>5850</v>
      </c>
      <c r="NS12" s="20">
        <v>4350</v>
      </c>
      <c r="NT12" s="20">
        <v>0</v>
      </c>
      <c r="NU12" s="20">
        <v>0</v>
      </c>
      <c r="NV12" s="20">
        <v>0</v>
      </c>
      <c r="NW12" s="23">
        <v>0</v>
      </c>
      <c r="NX12" s="23">
        <v>0</v>
      </c>
      <c r="NY12" s="23">
        <v>0</v>
      </c>
      <c r="NZ12" s="23">
        <v>1500</v>
      </c>
      <c r="OA12" s="23">
        <v>0</v>
      </c>
      <c r="OB12" s="23"/>
      <c r="OC12" s="23"/>
      <c r="OD12" s="118"/>
      <c r="OE12" s="77">
        <v>225948</v>
      </c>
      <c r="OF12" s="20">
        <v>18829</v>
      </c>
      <c r="OG12" s="16">
        <v>101949</v>
      </c>
      <c r="OH12" s="20">
        <v>857</v>
      </c>
      <c r="OI12" s="20">
        <v>38357</v>
      </c>
      <c r="OJ12" s="20">
        <v>1367</v>
      </c>
      <c r="OK12" s="20">
        <v>7822</v>
      </c>
      <c r="OL12" s="23">
        <v>6000</v>
      </c>
      <c r="OM12" s="23">
        <v>7001</v>
      </c>
      <c r="ON12" s="24">
        <v>4800</v>
      </c>
      <c r="OO12" s="24">
        <v>29745</v>
      </c>
      <c r="OP12" s="24">
        <v>6000</v>
      </c>
      <c r="OQ12" s="24"/>
      <c r="OR12" s="24"/>
      <c r="OS12" s="119"/>
    </row>
    <row r="13" spans="1:409" x14ac:dyDescent="0.35">
      <c r="A13" s="32" t="s">
        <v>4</v>
      </c>
      <c r="B13" s="16">
        <v>508403</v>
      </c>
      <c r="C13" s="17">
        <v>55664</v>
      </c>
      <c r="D13" s="70">
        <v>0</v>
      </c>
      <c r="E13" s="70">
        <v>0</v>
      </c>
      <c r="F13" s="239">
        <v>541</v>
      </c>
      <c r="G13" s="85">
        <v>35095</v>
      </c>
      <c r="H13" s="16">
        <v>480</v>
      </c>
      <c r="I13" s="16">
        <v>6572</v>
      </c>
      <c r="J13" s="16">
        <v>9890</v>
      </c>
      <c r="K13" s="16">
        <v>9890</v>
      </c>
      <c r="L13" s="16">
        <v>9890</v>
      </c>
      <c r="M13" s="16">
        <v>9890</v>
      </c>
      <c r="N13" s="16">
        <v>9890</v>
      </c>
      <c r="O13" s="16">
        <v>10884</v>
      </c>
      <c r="P13" s="16">
        <v>12324</v>
      </c>
      <c r="Q13" s="16"/>
      <c r="R13" s="16"/>
      <c r="S13" s="86"/>
      <c r="T13" s="88">
        <v>82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/>
      <c r="AD13" s="16"/>
      <c r="AE13" s="16"/>
      <c r="AF13" s="86"/>
      <c r="AG13" s="75">
        <v>26415</v>
      </c>
      <c r="AH13" s="16">
        <v>480</v>
      </c>
      <c r="AI13" s="16">
        <v>480</v>
      </c>
      <c r="AJ13" s="16">
        <v>4226</v>
      </c>
      <c r="AK13" s="16">
        <v>4226</v>
      </c>
      <c r="AL13" s="16">
        <v>4226</v>
      </c>
      <c r="AM13" s="16">
        <v>4226</v>
      </c>
      <c r="AN13" s="16">
        <v>4226</v>
      </c>
      <c r="AO13" s="16">
        <v>10587</v>
      </c>
      <c r="AP13" s="16">
        <v>10587</v>
      </c>
      <c r="AQ13" s="16"/>
      <c r="AR13" s="16"/>
      <c r="AS13" s="76"/>
      <c r="AT13" s="75">
        <v>17463</v>
      </c>
      <c r="AU13" s="16">
        <v>0</v>
      </c>
      <c r="AV13" s="16">
        <v>0</v>
      </c>
      <c r="AW13" s="16">
        <v>5134</v>
      </c>
      <c r="AX13" s="16">
        <v>5134</v>
      </c>
      <c r="AY13" s="16">
        <v>5134</v>
      </c>
      <c r="AZ13" s="16">
        <v>4999</v>
      </c>
      <c r="BA13" s="16">
        <v>4999</v>
      </c>
      <c r="BB13" s="16">
        <v>4999</v>
      </c>
      <c r="BC13" s="16">
        <v>5046</v>
      </c>
      <c r="BD13" s="74"/>
      <c r="BE13" s="16"/>
      <c r="BF13" s="74"/>
      <c r="BG13" s="75">
        <v>23281</v>
      </c>
      <c r="BH13" s="16">
        <v>0</v>
      </c>
      <c r="BI13" s="16">
        <v>6572</v>
      </c>
      <c r="BJ13" s="167">
        <v>9890</v>
      </c>
      <c r="BK13" s="16">
        <v>9890</v>
      </c>
      <c r="BL13" s="16">
        <v>9890</v>
      </c>
      <c r="BM13" s="16">
        <v>9890</v>
      </c>
      <c r="BN13" s="16">
        <v>9890</v>
      </c>
      <c r="BO13" s="16">
        <v>10884</v>
      </c>
      <c r="BP13" s="16">
        <v>12324</v>
      </c>
      <c r="BQ13" s="16"/>
      <c r="BR13" s="16"/>
      <c r="BS13" s="74"/>
      <c r="BT13" s="75">
        <v>368</v>
      </c>
      <c r="BU13" s="16">
        <v>15</v>
      </c>
      <c r="BV13" s="16">
        <v>89</v>
      </c>
      <c r="BW13" s="16">
        <v>117</v>
      </c>
      <c r="BX13" s="16">
        <v>117</v>
      </c>
      <c r="BY13" s="16">
        <v>271</v>
      </c>
      <c r="BZ13" s="16">
        <v>271</v>
      </c>
      <c r="CA13" s="16">
        <v>375</v>
      </c>
      <c r="CB13" s="16">
        <v>452</v>
      </c>
      <c r="CC13" s="16">
        <v>492</v>
      </c>
      <c r="CD13" s="16"/>
      <c r="CE13" s="74"/>
      <c r="CF13" s="74"/>
      <c r="CG13" s="75">
        <v>313</v>
      </c>
      <c r="CH13" s="16">
        <v>0</v>
      </c>
      <c r="CI13" s="16">
        <v>0</v>
      </c>
      <c r="CJ13" s="16">
        <v>40</v>
      </c>
      <c r="CK13" s="16">
        <v>40</v>
      </c>
      <c r="CL13" s="16">
        <v>40</v>
      </c>
      <c r="CM13" s="16">
        <v>40</v>
      </c>
      <c r="CN13" s="16">
        <v>40</v>
      </c>
      <c r="CO13" s="16">
        <v>40</v>
      </c>
      <c r="CP13" s="16">
        <v>194</v>
      </c>
      <c r="CQ13" s="16"/>
      <c r="CR13" s="16"/>
      <c r="CS13" s="74"/>
      <c r="CT13" s="75">
        <v>306</v>
      </c>
      <c r="CU13" s="167">
        <v>0</v>
      </c>
      <c r="CV13" s="16">
        <v>0</v>
      </c>
      <c r="CW13" s="16">
        <v>0</v>
      </c>
      <c r="CX13" s="16">
        <v>21</v>
      </c>
      <c r="CY13" s="16">
        <v>21</v>
      </c>
      <c r="CZ13" s="16">
        <v>21</v>
      </c>
      <c r="DA13" s="16">
        <v>21</v>
      </c>
      <c r="DB13" s="16">
        <v>21</v>
      </c>
      <c r="DC13" s="16">
        <v>357</v>
      </c>
      <c r="DD13" s="16"/>
      <c r="DE13" s="16"/>
      <c r="DF13" s="76"/>
      <c r="DG13" s="164">
        <v>96869.283595969711</v>
      </c>
      <c r="DH13" s="16">
        <v>85526</v>
      </c>
      <c r="DI13" s="16">
        <v>17685.565098435003</v>
      </c>
      <c r="DJ13" s="16">
        <v>91009</v>
      </c>
      <c r="DK13" s="16">
        <v>84180</v>
      </c>
      <c r="DL13" s="16">
        <v>71951</v>
      </c>
      <c r="DM13" s="17">
        <v>123593</v>
      </c>
      <c r="DN13" s="17">
        <v>54288.941375188842</v>
      </c>
      <c r="DO13" s="17">
        <v>119078</v>
      </c>
      <c r="DP13" s="17">
        <v>54288.941375188842</v>
      </c>
      <c r="DQ13" s="17">
        <v>118204</v>
      </c>
      <c r="DR13" s="17">
        <v>54288.941375188842</v>
      </c>
      <c r="DS13" s="17">
        <v>108170</v>
      </c>
      <c r="DT13" s="17">
        <v>54288.941375188842</v>
      </c>
      <c r="DU13" s="17">
        <v>112863</v>
      </c>
      <c r="DV13" s="17"/>
      <c r="DW13" s="72"/>
      <c r="DX13" s="17"/>
      <c r="DY13" s="17"/>
      <c r="DZ13" s="17"/>
      <c r="EA13" s="90"/>
      <c r="EB13" s="75">
        <v>140252.98531139674</v>
      </c>
      <c r="EC13" s="16">
        <v>248017</v>
      </c>
      <c r="ED13" s="16">
        <v>76306.456282974585</v>
      </c>
      <c r="EE13" s="16"/>
      <c r="EF13" s="16"/>
      <c r="EG13" s="16">
        <v>5817</v>
      </c>
      <c r="EH13" s="18">
        <v>96393</v>
      </c>
      <c r="EI13" s="18">
        <v>202681</v>
      </c>
      <c r="EJ13" s="18">
        <v>274733</v>
      </c>
      <c r="EK13" s="18">
        <v>4200</v>
      </c>
      <c r="EL13" s="18">
        <v>35695.782327619025</v>
      </c>
      <c r="EM13" s="18">
        <v>8400</v>
      </c>
      <c r="EN13" s="110"/>
      <c r="EO13" s="18"/>
      <c r="EP13" s="110"/>
      <c r="EQ13" s="75">
        <v>78435.992418225476</v>
      </c>
      <c r="ER13" s="16">
        <v>24900</v>
      </c>
      <c r="ES13" s="168">
        <v>86637.928125952094</v>
      </c>
      <c r="ET13" s="16">
        <v>5922</v>
      </c>
      <c r="EU13" s="16">
        <v>3192</v>
      </c>
      <c r="EV13" s="170">
        <v>2042</v>
      </c>
      <c r="EW13" s="170">
        <v>12406</v>
      </c>
      <c r="EX13" s="170">
        <v>86848.397943566393</v>
      </c>
      <c r="EY13" s="170">
        <v>3640</v>
      </c>
      <c r="EZ13" s="170">
        <v>86848.397943566393</v>
      </c>
      <c r="FA13" s="18">
        <v>8976</v>
      </c>
      <c r="FB13" s="18">
        <v>86848.397943566393</v>
      </c>
      <c r="FC13" s="18">
        <v>23508</v>
      </c>
      <c r="FD13" s="110">
        <v>54410.113657323636</v>
      </c>
      <c r="FE13" s="110">
        <v>27954</v>
      </c>
      <c r="FF13" s="110"/>
      <c r="FG13" s="110"/>
      <c r="FH13" s="110"/>
      <c r="FI13" s="110"/>
      <c r="FJ13" s="110"/>
      <c r="FK13" s="112"/>
      <c r="FL13" s="171">
        <v>300000</v>
      </c>
      <c r="FM13" s="171">
        <v>25000</v>
      </c>
      <c r="FN13" s="16">
        <v>8399.0860640329647</v>
      </c>
      <c r="FO13" s="16">
        <v>6779.4902025655292</v>
      </c>
      <c r="FP13" s="16">
        <v>8136</v>
      </c>
      <c r="FQ13" s="16">
        <v>7138</v>
      </c>
      <c r="FR13" s="233">
        <v>11985</v>
      </c>
      <c r="FS13" s="233">
        <v>2953</v>
      </c>
      <c r="FT13" s="233">
        <v>399</v>
      </c>
      <c r="FU13" s="233">
        <v>1574</v>
      </c>
      <c r="FV13" s="233">
        <v>1391</v>
      </c>
      <c r="FW13" s="233"/>
      <c r="FX13" s="233"/>
      <c r="FY13" s="240"/>
      <c r="FZ13" s="75">
        <v>667</v>
      </c>
      <c r="GA13" s="16">
        <v>1943</v>
      </c>
      <c r="GB13" s="16">
        <v>2223.9173047794256</v>
      </c>
      <c r="GC13" s="16">
        <v>1486</v>
      </c>
      <c r="GD13" s="16">
        <v>2001.5255743014829</v>
      </c>
      <c r="GE13" s="16">
        <v>4288</v>
      </c>
      <c r="GF13" s="16">
        <v>2001.5255743014829</v>
      </c>
      <c r="GG13" s="16">
        <v>5079</v>
      </c>
      <c r="GH13" s="16">
        <v>2001.5255743014829</v>
      </c>
      <c r="GI13" s="16">
        <v>1606</v>
      </c>
      <c r="GJ13" s="16">
        <v>1556.742113345598</v>
      </c>
      <c r="GK13" s="16">
        <v>606</v>
      </c>
      <c r="GL13" s="16">
        <v>1556.742113345598</v>
      </c>
      <c r="GM13" s="16">
        <v>1334.3503828676553</v>
      </c>
      <c r="GN13" s="28">
        <v>925</v>
      </c>
      <c r="GO13" s="16">
        <v>1503</v>
      </c>
      <c r="GP13" s="16"/>
      <c r="GQ13" s="16"/>
      <c r="GR13" s="16"/>
      <c r="GS13" s="16"/>
      <c r="GT13" s="16"/>
      <c r="GU13" s="16"/>
      <c r="GV13" s="16"/>
      <c r="GW13" s="76"/>
      <c r="GX13" s="75">
        <v>2162</v>
      </c>
      <c r="GY13" s="16">
        <v>1145</v>
      </c>
      <c r="GZ13" s="16">
        <v>2162</v>
      </c>
      <c r="HA13" s="16">
        <v>480</v>
      </c>
      <c r="HB13" s="16">
        <v>2515.4422394532789</v>
      </c>
      <c r="HC13" s="16">
        <v>2457</v>
      </c>
      <c r="HD13" s="16">
        <v>78.853988697594957</v>
      </c>
      <c r="HE13" s="16">
        <v>3631</v>
      </c>
      <c r="HF13" s="16">
        <v>78.853988697594957</v>
      </c>
      <c r="HG13" s="27">
        <v>610</v>
      </c>
      <c r="HH13" s="27">
        <v>1490.3403863845444</v>
      </c>
      <c r="HI13" s="27">
        <v>198</v>
      </c>
      <c r="HJ13" s="27">
        <v>1521.8819818635823</v>
      </c>
      <c r="HK13" s="27">
        <v>252</v>
      </c>
      <c r="HL13" s="27">
        <v>2270.9948744907347</v>
      </c>
      <c r="HM13" s="27">
        <v>527</v>
      </c>
      <c r="HN13" s="27"/>
      <c r="HO13" s="27"/>
      <c r="HP13" s="27"/>
      <c r="HQ13" s="27"/>
      <c r="HR13" s="27"/>
      <c r="HS13" s="27"/>
      <c r="HT13" s="173"/>
      <c r="HU13" s="114"/>
      <c r="HV13" s="92">
        <v>907.09328333882274</v>
      </c>
      <c r="HW13" s="27">
        <v>2161</v>
      </c>
      <c r="HX13" s="27">
        <v>1090.5004898102902</v>
      </c>
      <c r="HY13" s="27">
        <v>1849</v>
      </c>
      <c r="HZ13" s="27">
        <v>1401.3726304477268</v>
      </c>
      <c r="IA13" s="27">
        <v>2672</v>
      </c>
      <c r="IB13" s="27">
        <v>1756.2714579878802</v>
      </c>
      <c r="IC13" s="27">
        <v>2119</v>
      </c>
      <c r="ID13" s="27">
        <v>1950.8010616664994</v>
      </c>
      <c r="IE13" s="27">
        <v>2183</v>
      </c>
      <c r="IF13" s="27">
        <v>1856.2045116824409</v>
      </c>
      <c r="IG13" s="27">
        <v>1203</v>
      </c>
      <c r="IH13" s="27">
        <v>2254.700904548778</v>
      </c>
      <c r="II13" s="27">
        <v>1322</v>
      </c>
      <c r="IJ13" s="26">
        <v>1876.8202681219598</v>
      </c>
      <c r="IK13" s="27">
        <v>1439</v>
      </c>
      <c r="IL13" s="27">
        <v>1628.5324112754404</v>
      </c>
      <c r="IM13" s="27">
        <v>1197</v>
      </c>
      <c r="IN13" s="27"/>
      <c r="IO13" s="27"/>
      <c r="IP13" s="27"/>
      <c r="IQ13" s="27"/>
      <c r="IR13" s="27"/>
      <c r="IS13" s="173"/>
      <c r="IT13" s="92"/>
      <c r="IU13" s="27">
        <v>23</v>
      </c>
      <c r="IV13" s="27">
        <v>23</v>
      </c>
      <c r="IW13" s="27">
        <v>18</v>
      </c>
      <c r="IX13" s="27">
        <v>24</v>
      </c>
      <c r="IY13" s="27">
        <v>116</v>
      </c>
      <c r="IZ13" s="27">
        <v>7</v>
      </c>
      <c r="JA13" s="27">
        <v>3</v>
      </c>
      <c r="JB13" s="27">
        <v>5</v>
      </c>
      <c r="JC13" s="27">
        <v>3</v>
      </c>
      <c r="JD13" s="27"/>
      <c r="JE13" s="27"/>
      <c r="JF13" s="173"/>
      <c r="JG13" s="92"/>
      <c r="JH13" s="27">
        <v>556</v>
      </c>
      <c r="JI13" s="27">
        <v>1008</v>
      </c>
      <c r="JJ13" s="27">
        <v>997</v>
      </c>
      <c r="JK13" s="27">
        <v>1147</v>
      </c>
      <c r="JL13" s="27">
        <v>647</v>
      </c>
      <c r="JM13" s="27">
        <v>218</v>
      </c>
      <c r="JN13" s="27">
        <v>789</v>
      </c>
      <c r="JO13" s="27">
        <v>988</v>
      </c>
      <c r="JP13" s="27">
        <v>790</v>
      </c>
      <c r="JQ13" s="27"/>
      <c r="JR13" s="27"/>
      <c r="JS13" s="114"/>
      <c r="JT13" s="75">
        <v>90000</v>
      </c>
      <c r="JU13" s="171">
        <v>7500</v>
      </c>
      <c r="JV13" s="16">
        <v>3363</v>
      </c>
      <c r="JW13" s="174">
        <v>2342</v>
      </c>
      <c r="JX13" s="16">
        <v>2766</v>
      </c>
      <c r="JY13" s="16">
        <v>2526</v>
      </c>
      <c r="JZ13" s="16">
        <v>3632</v>
      </c>
      <c r="KA13" s="16">
        <v>1014</v>
      </c>
      <c r="KB13" s="16">
        <v>24376</v>
      </c>
      <c r="KC13" s="16">
        <v>22838</v>
      </c>
      <c r="KD13" s="16">
        <v>38119</v>
      </c>
      <c r="KE13" s="16"/>
      <c r="KF13" s="16"/>
      <c r="KG13" s="76"/>
      <c r="KH13" s="75">
        <v>20250</v>
      </c>
      <c r="KI13" s="16">
        <v>1687.5</v>
      </c>
      <c r="KJ13" s="16">
        <v>0</v>
      </c>
      <c r="KK13" s="16">
        <v>0</v>
      </c>
      <c r="KL13" s="16">
        <v>6000</v>
      </c>
      <c r="KM13" s="16">
        <v>0</v>
      </c>
      <c r="KN13" s="16">
        <v>7800</v>
      </c>
      <c r="KO13" s="16">
        <v>5994</v>
      </c>
      <c r="KP13" s="16">
        <v>3000</v>
      </c>
      <c r="KQ13" s="16">
        <v>3600</v>
      </c>
      <c r="KR13" s="16">
        <v>0</v>
      </c>
      <c r="KS13" s="16"/>
      <c r="KT13" s="16"/>
      <c r="KU13" s="16"/>
      <c r="KV13" s="75">
        <v>13500</v>
      </c>
      <c r="KW13" s="16">
        <v>1125</v>
      </c>
      <c r="KX13" s="16">
        <v>0</v>
      </c>
      <c r="KY13" s="16">
        <v>0</v>
      </c>
      <c r="KZ13" s="16">
        <v>0</v>
      </c>
      <c r="LA13" s="16">
        <v>0</v>
      </c>
      <c r="LB13" s="16">
        <v>6600</v>
      </c>
      <c r="LC13" s="16">
        <v>2400</v>
      </c>
      <c r="LD13" s="16">
        <v>0</v>
      </c>
      <c r="LE13" s="16">
        <v>0</v>
      </c>
      <c r="LF13" s="16">
        <v>0</v>
      </c>
      <c r="LG13" s="16"/>
      <c r="LH13" s="16"/>
      <c r="LI13" s="76"/>
      <c r="LJ13" s="171">
        <v>13500</v>
      </c>
      <c r="LK13" s="16">
        <v>1125</v>
      </c>
      <c r="LL13" s="16">
        <v>0</v>
      </c>
      <c r="LM13" s="16">
        <v>0</v>
      </c>
      <c r="LN13" s="16">
        <v>0</v>
      </c>
      <c r="LO13" s="16">
        <v>0</v>
      </c>
      <c r="LP13" s="171">
        <v>0</v>
      </c>
      <c r="LQ13" s="16">
        <v>0</v>
      </c>
      <c r="LR13" s="16">
        <v>0</v>
      </c>
      <c r="LS13" s="16">
        <v>0</v>
      </c>
      <c r="LT13" s="16">
        <v>0</v>
      </c>
      <c r="LU13" s="179"/>
      <c r="LV13" s="179"/>
      <c r="LW13" s="180"/>
      <c r="LX13" s="178">
        <v>1350</v>
      </c>
      <c r="LY13" s="179">
        <v>1125</v>
      </c>
      <c r="LZ13" s="179">
        <v>0</v>
      </c>
      <c r="MA13" s="179">
        <v>0</v>
      </c>
      <c r="MB13" s="16">
        <v>0</v>
      </c>
      <c r="MC13" s="16">
        <v>0</v>
      </c>
      <c r="MD13" s="16">
        <v>0</v>
      </c>
      <c r="ME13" s="16">
        <v>0</v>
      </c>
      <c r="MF13" s="16">
        <v>0</v>
      </c>
      <c r="MG13" s="16">
        <v>0</v>
      </c>
      <c r="MH13" s="16">
        <v>0</v>
      </c>
      <c r="MI13" s="16"/>
      <c r="MJ13" s="16"/>
      <c r="MK13" s="76"/>
      <c r="ML13" s="171">
        <v>57540</v>
      </c>
      <c r="MM13" s="16">
        <v>4795</v>
      </c>
      <c r="MN13" s="16">
        <v>42150</v>
      </c>
      <c r="MO13" s="16"/>
      <c r="MP13" s="16">
        <v>10269</v>
      </c>
      <c r="MQ13" s="235">
        <v>12030</v>
      </c>
      <c r="MR13" s="16">
        <v>3201</v>
      </c>
      <c r="MS13" s="16">
        <v>1550</v>
      </c>
      <c r="MT13" s="16">
        <v>0</v>
      </c>
      <c r="MU13" s="16">
        <v>1600</v>
      </c>
      <c r="MV13" s="16">
        <v>12900</v>
      </c>
      <c r="MW13" s="16">
        <v>600</v>
      </c>
      <c r="MX13" s="16"/>
      <c r="MY13" s="16"/>
      <c r="MZ13" s="76"/>
      <c r="NA13" s="75">
        <v>182172</v>
      </c>
      <c r="NB13" s="16">
        <v>15181</v>
      </c>
      <c r="NC13" s="16">
        <v>43325</v>
      </c>
      <c r="ND13" s="16">
        <v>2150</v>
      </c>
      <c r="NE13" s="16">
        <v>875</v>
      </c>
      <c r="NF13" s="16">
        <v>0</v>
      </c>
      <c r="NG13" s="16">
        <v>0</v>
      </c>
      <c r="NH13" s="19">
        <v>18400</v>
      </c>
      <c r="NI13" s="19">
        <v>9000</v>
      </c>
      <c r="NJ13" s="19">
        <v>0</v>
      </c>
      <c r="NK13" s="19">
        <v>12900</v>
      </c>
      <c r="NL13" s="19">
        <v>0</v>
      </c>
      <c r="NM13" s="19"/>
      <c r="NN13" s="19"/>
      <c r="NO13" s="115"/>
      <c r="NP13" s="75">
        <v>47952</v>
      </c>
      <c r="NQ13" s="16">
        <v>3996</v>
      </c>
      <c r="NR13" s="16">
        <v>20775</v>
      </c>
      <c r="NS13" s="16"/>
      <c r="NT13" s="16">
        <v>2751</v>
      </c>
      <c r="NU13" s="16">
        <v>2244</v>
      </c>
      <c r="NV13" s="16">
        <v>600</v>
      </c>
      <c r="NW13" s="19">
        <v>60</v>
      </c>
      <c r="NX13" s="19">
        <v>0</v>
      </c>
      <c r="NY13" s="19">
        <v>0</v>
      </c>
      <c r="NZ13" s="19">
        <v>15120</v>
      </c>
      <c r="OA13" s="19">
        <v>0</v>
      </c>
      <c r="OB13" s="19"/>
      <c r="OC13" s="19"/>
      <c r="OD13" s="117"/>
      <c r="OE13" s="75">
        <v>167796</v>
      </c>
      <c r="OF13" s="16">
        <v>13983</v>
      </c>
      <c r="OG13" s="16">
        <v>134793</v>
      </c>
      <c r="OH13" s="16">
        <v>47477</v>
      </c>
      <c r="OI13" s="16">
        <v>9304</v>
      </c>
      <c r="OJ13" s="16">
        <v>0</v>
      </c>
      <c r="OK13" s="16">
        <v>0</v>
      </c>
      <c r="OL13" s="19">
        <v>19000</v>
      </c>
      <c r="OM13" s="19">
        <v>24375</v>
      </c>
      <c r="ON13" s="24">
        <v>0</v>
      </c>
      <c r="OO13" s="24">
        <v>34637</v>
      </c>
      <c r="OP13" s="24">
        <v>0</v>
      </c>
      <c r="OQ13" s="24"/>
      <c r="OR13" s="24"/>
      <c r="OS13" s="119"/>
    </row>
    <row r="14" spans="1:409" x14ac:dyDescent="0.35">
      <c r="A14" s="33" t="s">
        <v>5</v>
      </c>
      <c r="B14" s="20">
        <v>520686</v>
      </c>
      <c r="C14" s="21">
        <v>149000</v>
      </c>
      <c r="D14" s="70">
        <v>252</v>
      </c>
      <c r="E14" s="70">
        <v>16</v>
      </c>
      <c r="F14" s="239">
        <v>457</v>
      </c>
      <c r="G14" s="85">
        <v>25388</v>
      </c>
      <c r="H14" s="20">
        <v>3227</v>
      </c>
      <c r="I14" s="20">
        <v>4566</v>
      </c>
      <c r="J14" s="20">
        <v>4566</v>
      </c>
      <c r="K14" s="20">
        <v>4566</v>
      </c>
      <c r="L14" s="16">
        <v>4566</v>
      </c>
      <c r="M14" s="16">
        <v>4566</v>
      </c>
      <c r="N14" s="16">
        <v>4566</v>
      </c>
      <c r="O14" s="16">
        <v>4566</v>
      </c>
      <c r="P14" s="16">
        <v>4566</v>
      </c>
      <c r="Q14" s="16"/>
      <c r="R14" s="16"/>
      <c r="S14" s="86"/>
      <c r="T14" s="89">
        <v>21</v>
      </c>
      <c r="U14" s="20">
        <v>0</v>
      </c>
      <c r="V14" s="20">
        <v>0</v>
      </c>
      <c r="W14" s="20">
        <v>0</v>
      </c>
      <c r="X14" s="20">
        <v>0</v>
      </c>
      <c r="Y14" s="16">
        <v>0</v>
      </c>
      <c r="Z14" s="16">
        <v>0</v>
      </c>
      <c r="AA14" s="16">
        <v>14</v>
      </c>
      <c r="AB14" s="16">
        <v>14</v>
      </c>
      <c r="AC14" s="16">
        <v>14</v>
      </c>
      <c r="AD14" s="16"/>
      <c r="AE14" s="16"/>
      <c r="AF14" s="86"/>
      <c r="AG14" s="77">
        <v>18287</v>
      </c>
      <c r="AH14" s="20">
        <v>440</v>
      </c>
      <c r="AI14" s="20">
        <v>440</v>
      </c>
      <c r="AJ14" s="20">
        <v>440</v>
      </c>
      <c r="AK14" s="20">
        <v>440</v>
      </c>
      <c r="AL14" s="16">
        <v>3073</v>
      </c>
      <c r="AM14" s="16">
        <v>3073</v>
      </c>
      <c r="AN14" s="16">
        <v>3073</v>
      </c>
      <c r="AO14" s="16">
        <v>3073</v>
      </c>
      <c r="AP14" s="16">
        <v>3073</v>
      </c>
      <c r="AQ14" s="16"/>
      <c r="AR14" s="16"/>
      <c r="AS14" s="76"/>
      <c r="AT14" s="75">
        <v>12734</v>
      </c>
      <c r="AU14" s="16">
        <v>3227</v>
      </c>
      <c r="AV14" s="16">
        <v>3227</v>
      </c>
      <c r="AW14" s="16">
        <v>3227</v>
      </c>
      <c r="AX14" s="16">
        <v>3227</v>
      </c>
      <c r="AY14" s="16">
        <v>3227</v>
      </c>
      <c r="AZ14" s="16">
        <v>3667</v>
      </c>
      <c r="BA14" s="16">
        <v>3667</v>
      </c>
      <c r="BB14" s="16">
        <v>3667</v>
      </c>
      <c r="BC14" s="16">
        <v>3667</v>
      </c>
      <c r="BD14" s="74"/>
      <c r="BE14" s="16"/>
      <c r="BF14" s="74"/>
      <c r="BG14" s="75">
        <v>17294</v>
      </c>
      <c r="BH14" s="16">
        <v>0</v>
      </c>
      <c r="BI14" s="16">
        <v>4566</v>
      </c>
      <c r="BJ14" s="167">
        <v>4566</v>
      </c>
      <c r="BK14" s="16">
        <v>4566</v>
      </c>
      <c r="BL14" s="16">
        <v>4566</v>
      </c>
      <c r="BM14" s="16">
        <v>4566</v>
      </c>
      <c r="BN14" s="16">
        <v>4566</v>
      </c>
      <c r="BO14" s="16">
        <v>4566</v>
      </c>
      <c r="BP14" s="16">
        <v>4566</v>
      </c>
      <c r="BQ14" s="16"/>
      <c r="BR14" s="16"/>
      <c r="BS14" s="74"/>
      <c r="BT14" s="75">
        <v>266</v>
      </c>
      <c r="BU14" s="16">
        <v>47</v>
      </c>
      <c r="BV14" s="16">
        <v>47</v>
      </c>
      <c r="BW14" s="16">
        <v>0</v>
      </c>
      <c r="BX14" s="16">
        <v>0</v>
      </c>
      <c r="BY14" s="16">
        <v>47</v>
      </c>
      <c r="BZ14" s="16">
        <v>47</v>
      </c>
      <c r="CA14" s="16">
        <v>47</v>
      </c>
      <c r="CB14" s="16">
        <v>47</v>
      </c>
      <c r="CC14" s="16">
        <v>55</v>
      </c>
      <c r="CD14" s="16"/>
      <c r="CE14" s="74"/>
      <c r="CF14" s="74"/>
      <c r="CG14" s="75">
        <v>339</v>
      </c>
      <c r="CH14" s="16">
        <v>0</v>
      </c>
      <c r="CI14" s="16">
        <v>0</v>
      </c>
      <c r="CJ14" s="16">
        <v>0</v>
      </c>
      <c r="CK14" s="16">
        <v>0</v>
      </c>
      <c r="CL14" s="16">
        <v>47</v>
      </c>
      <c r="CM14" s="16">
        <v>47</v>
      </c>
      <c r="CN14" s="16">
        <v>47</v>
      </c>
      <c r="CO14" s="16">
        <v>47</v>
      </c>
      <c r="CP14" s="16">
        <v>47</v>
      </c>
      <c r="CQ14" s="16"/>
      <c r="CR14" s="16"/>
      <c r="CS14" s="74"/>
      <c r="CT14" s="75">
        <v>234</v>
      </c>
      <c r="CU14" s="167">
        <v>0</v>
      </c>
      <c r="CV14" s="16">
        <v>0</v>
      </c>
      <c r="CW14" s="16">
        <v>0</v>
      </c>
      <c r="CX14" s="16">
        <v>0</v>
      </c>
      <c r="CY14" s="16">
        <v>0</v>
      </c>
      <c r="CZ14" s="16">
        <v>63</v>
      </c>
      <c r="DA14" s="16">
        <v>63</v>
      </c>
      <c r="DB14" s="16">
        <v>63</v>
      </c>
      <c r="DC14" s="16">
        <v>56</v>
      </c>
      <c r="DD14" s="16"/>
      <c r="DE14" s="16"/>
      <c r="DF14" s="76"/>
      <c r="DG14" s="165">
        <v>214256.95255223045</v>
      </c>
      <c r="DH14" s="20">
        <v>152878</v>
      </c>
      <c r="DI14" s="20">
        <v>166031.95506051378</v>
      </c>
      <c r="DJ14" s="20">
        <v>220606</v>
      </c>
      <c r="DK14" s="20">
        <v>96904</v>
      </c>
      <c r="DL14" s="20">
        <v>223659</v>
      </c>
      <c r="DM14" s="21">
        <v>207785</v>
      </c>
      <c r="DN14" s="21">
        <v>240986.61976341475</v>
      </c>
      <c r="DO14" s="21">
        <v>154028</v>
      </c>
      <c r="DP14" s="21">
        <v>240986.61976341475</v>
      </c>
      <c r="DQ14" s="21">
        <v>322320</v>
      </c>
      <c r="DR14" s="21">
        <v>240986.61976341475</v>
      </c>
      <c r="DS14" s="21">
        <v>180663</v>
      </c>
      <c r="DT14" s="21">
        <v>240986.61976341475</v>
      </c>
      <c r="DU14" s="21">
        <v>189663</v>
      </c>
      <c r="DV14" s="21"/>
      <c r="DW14" s="73"/>
      <c r="DX14" s="21"/>
      <c r="DY14" s="21"/>
      <c r="DZ14" s="21"/>
      <c r="EA14" s="91"/>
      <c r="EB14" s="77">
        <v>331195.21276336163</v>
      </c>
      <c r="EC14" s="20">
        <v>234476</v>
      </c>
      <c r="ED14" s="20">
        <v>247910.55730080287</v>
      </c>
      <c r="EE14" s="20">
        <v>21785</v>
      </c>
      <c r="EF14" s="20">
        <v>38057</v>
      </c>
      <c r="EG14" s="20">
        <v>79457</v>
      </c>
      <c r="EH14" s="22">
        <v>142865</v>
      </c>
      <c r="EI14" s="22">
        <v>283725</v>
      </c>
      <c r="EJ14" s="22">
        <v>283725</v>
      </c>
      <c r="EK14" s="22">
        <v>38472</v>
      </c>
      <c r="EL14" s="22">
        <v>89837.18185363512</v>
      </c>
      <c r="EM14" s="22">
        <v>124716</v>
      </c>
      <c r="EN14" s="111"/>
      <c r="EO14" s="22"/>
      <c r="EP14" s="111"/>
      <c r="EQ14" s="77">
        <v>53824.61935750203</v>
      </c>
      <c r="ER14" s="20"/>
      <c r="ES14" s="168">
        <v>47936.62311164369</v>
      </c>
      <c r="ET14" s="20">
        <v>3932</v>
      </c>
      <c r="EU14" s="20"/>
      <c r="EV14" s="170"/>
      <c r="EW14" s="170"/>
      <c r="EX14" s="170">
        <v>25012.160803582523</v>
      </c>
      <c r="EY14" s="170">
        <v>0</v>
      </c>
      <c r="EZ14" s="170">
        <v>25012.160803582523</v>
      </c>
      <c r="FA14" s="22">
        <v>17082</v>
      </c>
      <c r="FB14" s="22">
        <v>25012.160803582523</v>
      </c>
      <c r="FC14" s="22">
        <v>76186</v>
      </c>
      <c r="FD14" s="111">
        <v>57067.02859371926</v>
      </c>
      <c r="FE14" s="111">
        <v>88741</v>
      </c>
      <c r="FF14" s="111"/>
      <c r="FG14" s="111"/>
      <c r="FH14" s="111"/>
      <c r="FI14" s="111"/>
      <c r="FJ14" s="111"/>
      <c r="FK14" s="113"/>
      <c r="FL14" s="172">
        <v>140000</v>
      </c>
      <c r="FM14" s="172">
        <v>11666.666666666666</v>
      </c>
      <c r="FN14" s="20">
        <v>15093.785317382739</v>
      </c>
      <c r="FO14" s="20">
        <v>12183.250522579965</v>
      </c>
      <c r="FP14" s="20">
        <v>14621</v>
      </c>
      <c r="FQ14" s="20">
        <v>14516</v>
      </c>
      <c r="FR14" s="233">
        <v>16379</v>
      </c>
      <c r="FS14" s="233">
        <v>7449</v>
      </c>
      <c r="FT14" s="233">
        <v>3470</v>
      </c>
      <c r="FU14" s="233">
        <v>4352</v>
      </c>
      <c r="FV14" s="233">
        <v>3763</v>
      </c>
      <c r="FW14" s="233"/>
      <c r="FX14" s="233"/>
      <c r="FY14" s="240"/>
      <c r="FZ14" s="77">
        <v>507</v>
      </c>
      <c r="GA14" s="20">
        <v>478</v>
      </c>
      <c r="GB14" s="20">
        <v>1690.9123309066706</v>
      </c>
      <c r="GC14" s="20">
        <v>0</v>
      </c>
      <c r="GD14" s="20">
        <v>1521.8210978160034</v>
      </c>
      <c r="GE14" s="20">
        <v>514</v>
      </c>
      <c r="GF14" s="20">
        <v>1521.8210978160034</v>
      </c>
      <c r="GG14" s="20">
        <v>0</v>
      </c>
      <c r="GH14" s="20">
        <v>1521.8210978160034</v>
      </c>
      <c r="GI14" s="20">
        <v>29</v>
      </c>
      <c r="GJ14" s="20">
        <v>1183.6386316346695</v>
      </c>
      <c r="GK14" s="20">
        <v>860</v>
      </c>
      <c r="GL14" s="20">
        <v>1183.6386316346695</v>
      </c>
      <c r="GM14" s="20">
        <v>1014.5473985440022</v>
      </c>
      <c r="GN14" s="25">
        <v>638</v>
      </c>
      <c r="GO14" s="20">
        <v>66</v>
      </c>
      <c r="GP14" s="20"/>
      <c r="GQ14" s="20"/>
      <c r="GR14" s="20"/>
      <c r="GS14" s="20"/>
      <c r="GT14" s="20"/>
      <c r="GU14" s="20"/>
      <c r="GV14" s="20"/>
      <c r="GW14" s="78"/>
      <c r="GX14" s="77">
        <v>560</v>
      </c>
      <c r="GY14" s="20">
        <v>603</v>
      </c>
      <c r="GZ14" s="20">
        <v>560</v>
      </c>
      <c r="HA14" s="20">
        <v>0</v>
      </c>
      <c r="HB14" s="20">
        <v>0</v>
      </c>
      <c r="HC14" s="20">
        <v>99</v>
      </c>
      <c r="HD14" s="20">
        <v>0</v>
      </c>
      <c r="HE14" s="20">
        <v>0</v>
      </c>
      <c r="HF14" s="20">
        <v>0</v>
      </c>
      <c r="HG14" s="27">
        <v>9</v>
      </c>
      <c r="HH14" s="27">
        <v>796.42528584570914</v>
      </c>
      <c r="HI14" s="27">
        <v>323</v>
      </c>
      <c r="HJ14" s="27">
        <v>0</v>
      </c>
      <c r="HK14" s="27">
        <v>308</v>
      </c>
      <c r="HL14" s="27">
        <v>0</v>
      </c>
      <c r="HM14" s="27">
        <v>0</v>
      </c>
      <c r="HN14" s="27"/>
      <c r="HO14" s="27"/>
      <c r="HP14" s="27"/>
      <c r="HQ14" s="27"/>
      <c r="HR14" s="27"/>
      <c r="HS14" s="27"/>
      <c r="HT14" s="173"/>
      <c r="HU14" s="114"/>
      <c r="HV14" s="92">
        <v>533.30389320591041</v>
      </c>
      <c r="HW14" s="27">
        <v>796</v>
      </c>
      <c r="HX14" s="27">
        <v>641.1337923461939</v>
      </c>
      <c r="HY14" s="27">
        <v>1210</v>
      </c>
      <c r="HZ14" s="27">
        <v>823.90366390886709</v>
      </c>
      <c r="IA14" s="27">
        <v>582</v>
      </c>
      <c r="IB14" s="27">
        <v>1032.5579775255628</v>
      </c>
      <c r="IC14" s="27">
        <v>713</v>
      </c>
      <c r="ID14" s="27">
        <v>1146.9270252201422</v>
      </c>
      <c r="IE14" s="27">
        <v>330</v>
      </c>
      <c r="IF14" s="27">
        <v>1091.3112365058275</v>
      </c>
      <c r="IG14" s="27">
        <v>378</v>
      </c>
      <c r="IH14" s="27">
        <v>1325.5977003652979</v>
      </c>
      <c r="II14" s="27">
        <v>390</v>
      </c>
      <c r="IJ14" s="26">
        <v>1103.4317795332345</v>
      </c>
      <c r="IK14" s="27">
        <v>345</v>
      </c>
      <c r="IL14" s="27">
        <v>957.45684715955838</v>
      </c>
      <c r="IM14" s="27">
        <v>29</v>
      </c>
      <c r="IN14" s="27"/>
      <c r="IO14" s="27"/>
      <c r="IP14" s="27"/>
      <c r="IQ14" s="27"/>
      <c r="IR14" s="27"/>
      <c r="IS14" s="173"/>
      <c r="IT14" s="92"/>
      <c r="IU14" s="27">
        <v>37</v>
      </c>
      <c r="IV14" s="27">
        <v>33</v>
      </c>
      <c r="IW14" s="27">
        <v>36</v>
      </c>
      <c r="IX14" s="27">
        <v>32</v>
      </c>
      <c r="IY14" s="27">
        <v>152</v>
      </c>
      <c r="IZ14" s="27">
        <v>91</v>
      </c>
      <c r="JA14" s="27">
        <v>46</v>
      </c>
      <c r="JB14" s="27">
        <v>49</v>
      </c>
      <c r="JC14" s="27">
        <v>29</v>
      </c>
      <c r="JD14" s="27"/>
      <c r="JE14" s="27"/>
      <c r="JF14" s="173"/>
      <c r="JG14" s="92"/>
      <c r="JH14" s="27">
        <v>107</v>
      </c>
      <c r="JI14" s="27">
        <v>705</v>
      </c>
      <c r="JJ14" s="27">
        <v>699</v>
      </c>
      <c r="JK14" s="27">
        <v>316</v>
      </c>
      <c r="JL14" s="27">
        <v>282</v>
      </c>
      <c r="JM14" s="27">
        <v>488</v>
      </c>
      <c r="JN14" s="27">
        <v>167</v>
      </c>
      <c r="JO14" s="27">
        <v>380</v>
      </c>
      <c r="JP14" s="27">
        <v>427</v>
      </c>
      <c r="JQ14" s="27"/>
      <c r="JR14" s="27"/>
      <c r="JS14" s="114"/>
      <c r="JT14" s="77">
        <v>30000</v>
      </c>
      <c r="JU14" s="171">
        <v>2500</v>
      </c>
      <c r="JV14" s="20">
        <v>2515</v>
      </c>
      <c r="JW14" s="174">
        <v>1295</v>
      </c>
      <c r="JX14" s="20">
        <v>1545</v>
      </c>
      <c r="JY14" s="20">
        <v>1506</v>
      </c>
      <c r="JZ14" s="16">
        <v>3638</v>
      </c>
      <c r="KA14" s="16">
        <v>2183</v>
      </c>
      <c r="KB14" s="16">
        <v>0</v>
      </c>
      <c r="KC14" s="16">
        <v>2266</v>
      </c>
      <c r="KD14" s="16">
        <v>1843</v>
      </c>
      <c r="KE14" s="16"/>
      <c r="KF14" s="16"/>
      <c r="KG14" s="76"/>
      <c r="KH14" s="75">
        <v>13500</v>
      </c>
      <c r="KI14" s="20">
        <v>1125</v>
      </c>
      <c r="KJ14" s="20">
        <v>0</v>
      </c>
      <c r="KK14" s="20">
        <v>0</v>
      </c>
      <c r="KL14" s="20">
        <v>0</v>
      </c>
      <c r="KM14" s="20">
        <v>0</v>
      </c>
      <c r="KN14" s="20">
        <v>0</v>
      </c>
      <c r="KO14" s="20">
        <v>1200</v>
      </c>
      <c r="KP14" s="20">
        <v>8005</v>
      </c>
      <c r="KQ14" s="20">
        <v>0</v>
      </c>
      <c r="KR14" s="20">
        <v>0</v>
      </c>
      <c r="KS14" s="20"/>
      <c r="KT14" s="20"/>
      <c r="KU14" s="20"/>
      <c r="KV14" s="77">
        <v>9000</v>
      </c>
      <c r="KW14" s="20">
        <v>750</v>
      </c>
      <c r="KX14" s="20">
        <v>0</v>
      </c>
      <c r="KY14" s="20">
        <v>0</v>
      </c>
      <c r="KZ14" s="20">
        <v>0</v>
      </c>
      <c r="LA14" s="20">
        <v>0</v>
      </c>
      <c r="LB14" s="20">
        <v>3000</v>
      </c>
      <c r="LC14" s="20">
        <v>8736</v>
      </c>
      <c r="LD14" s="20">
        <v>0</v>
      </c>
      <c r="LE14" s="20">
        <v>0</v>
      </c>
      <c r="LF14" s="20">
        <v>0</v>
      </c>
      <c r="LG14" s="20"/>
      <c r="LH14" s="20"/>
      <c r="LI14" s="78"/>
      <c r="LJ14" s="172">
        <v>9000</v>
      </c>
      <c r="LK14" s="20">
        <v>750</v>
      </c>
      <c r="LL14" s="20">
        <v>0</v>
      </c>
      <c r="LM14" s="20">
        <v>0</v>
      </c>
      <c r="LN14" s="20">
        <v>0</v>
      </c>
      <c r="LO14" s="20">
        <v>0</v>
      </c>
      <c r="LP14" s="172">
        <v>0</v>
      </c>
      <c r="LQ14" s="20">
        <v>0</v>
      </c>
      <c r="LR14" s="20">
        <v>0</v>
      </c>
      <c r="LS14" s="20">
        <v>0</v>
      </c>
      <c r="LT14" s="20">
        <v>0</v>
      </c>
      <c r="LU14" s="182"/>
      <c r="LV14" s="182"/>
      <c r="LW14" s="183"/>
      <c r="LX14" s="181">
        <v>900</v>
      </c>
      <c r="LY14" s="182">
        <v>750</v>
      </c>
      <c r="LZ14" s="182">
        <v>0</v>
      </c>
      <c r="MA14" s="182">
        <v>0</v>
      </c>
      <c r="MB14" s="20">
        <v>0</v>
      </c>
      <c r="MC14" s="20">
        <v>0</v>
      </c>
      <c r="MD14" s="20">
        <v>0</v>
      </c>
      <c r="ME14" s="20">
        <v>0</v>
      </c>
      <c r="MF14" s="20">
        <v>0</v>
      </c>
      <c r="MG14" s="20">
        <v>0</v>
      </c>
      <c r="MH14" s="20">
        <v>0</v>
      </c>
      <c r="MI14" s="20"/>
      <c r="MJ14" s="20"/>
      <c r="MK14" s="78"/>
      <c r="ML14" s="172">
        <v>42804</v>
      </c>
      <c r="MM14" s="20">
        <v>3567</v>
      </c>
      <c r="MN14" s="16">
        <v>32700</v>
      </c>
      <c r="MO14" s="20">
        <v>3000</v>
      </c>
      <c r="MP14" s="20">
        <v>0</v>
      </c>
      <c r="MQ14" s="236">
        <v>6630</v>
      </c>
      <c r="MR14" s="20">
        <v>2670</v>
      </c>
      <c r="MS14" s="20">
        <v>6000</v>
      </c>
      <c r="MT14" s="20">
        <v>0</v>
      </c>
      <c r="MU14" s="20">
        <v>0</v>
      </c>
      <c r="MV14" s="20">
        <v>2400</v>
      </c>
      <c r="MW14" s="20">
        <v>12000</v>
      </c>
      <c r="MX14" s="20"/>
      <c r="MY14" s="20"/>
      <c r="MZ14" s="78"/>
      <c r="NA14" s="77">
        <v>135576</v>
      </c>
      <c r="NB14" s="20">
        <v>11298</v>
      </c>
      <c r="NC14" s="16">
        <v>63736</v>
      </c>
      <c r="ND14" s="20"/>
      <c r="NE14" s="20">
        <v>0</v>
      </c>
      <c r="NF14" s="20">
        <v>0</v>
      </c>
      <c r="NG14" s="20">
        <v>7246</v>
      </c>
      <c r="NH14" s="23">
        <v>6250</v>
      </c>
      <c r="NI14" s="23">
        <v>8240</v>
      </c>
      <c r="NJ14" s="23">
        <v>0</v>
      </c>
      <c r="NK14" s="23">
        <v>0</v>
      </c>
      <c r="NL14" s="23">
        <v>42000</v>
      </c>
      <c r="NM14" s="23"/>
      <c r="NN14" s="23"/>
      <c r="NO14" s="116"/>
      <c r="NP14" s="77">
        <v>35688</v>
      </c>
      <c r="NQ14" s="20">
        <v>2974</v>
      </c>
      <c r="NR14" s="16">
        <v>15880</v>
      </c>
      <c r="NS14" s="20"/>
      <c r="NT14" s="20">
        <v>0</v>
      </c>
      <c r="NU14" s="20">
        <v>0</v>
      </c>
      <c r="NV14" s="20">
        <v>0</v>
      </c>
      <c r="NW14" s="23">
        <v>0</v>
      </c>
      <c r="NX14" s="23">
        <v>5680</v>
      </c>
      <c r="NY14" s="23">
        <v>0</v>
      </c>
      <c r="NZ14" s="23">
        <v>600</v>
      </c>
      <c r="OA14" s="23">
        <v>9600</v>
      </c>
      <c r="OB14" s="23"/>
      <c r="OC14" s="23"/>
      <c r="OD14" s="118"/>
      <c r="OE14" s="77">
        <v>124872</v>
      </c>
      <c r="OF14" s="20">
        <v>10406</v>
      </c>
      <c r="OG14" s="16">
        <v>22020</v>
      </c>
      <c r="OH14" s="20">
        <v>3465</v>
      </c>
      <c r="OI14" s="20">
        <v>0</v>
      </c>
      <c r="OJ14" s="20">
        <v>0</v>
      </c>
      <c r="OK14" s="20">
        <v>1700</v>
      </c>
      <c r="OL14" s="23">
        <v>0</v>
      </c>
      <c r="OM14" s="23">
        <v>8270</v>
      </c>
      <c r="ON14" s="24">
        <v>0</v>
      </c>
      <c r="OO14" s="24">
        <v>585</v>
      </c>
      <c r="OP14" s="24">
        <v>8000</v>
      </c>
      <c r="OQ14" s="24"/>
      <c r="OR14" s="24"/>
      <c r="OS14" s="119"/>
    </row>
    <row r="15" spans="1:409" x14ac:dyDescent="0.35">
      <c r="A15" s="30" t="s">
        <v>19</v>
      </c>
      <c r="B15" s="16">
        <v>489307</v>
      </c>
      <c r="C15" s="17">
        <v>18957</v>
      </c>
      <c r="D15" s="70">
        <v>2324</v>
      </c>
      <c r="E15" s="70">
        <v>4</v>
      </c>
      <c r="F15" s="239">
        <v>486</v>
      </c>
      <c r="G15" s="85">
        <v>24894</v>
      </c>
      <c r="H15" s="16">
        <v>0</v>
      </c>
      <c r="I15" s="16">
        <v>0</v>
      </c>
      <c r="J15" s="16">
        <v>10398</v>
      </c>
      <c r="K15" s="16">
        <v>10646</v>
      </c>
      <c r="L15" s="16">
        <v>10646</v>
      </c>
      <c r="M15" s="16">
        <v>17032</v>
      </c>
      <c r="N15" s="16">
        <v>17032</v>
      </c>
      <c r="O15" s="16">
        <v>17032</v>
      </c>
      <c r="P15" s="16">
        <v>17032</v>
      </c>
      <c r="Q15" s="16"/>
      <c r="R15" s="16"/>
      <c r="S15" s="86"/>
      <c r="T15" s="88">
        <v>45</v>
      </c>
      <c r="U15" s="16">
        <v>0</v>
      </c>
      <c r="V15" s="16">
        <v>0</v>
      </c>
      <c r="W15" s="16">
        <v>0</v>
      </c>
      <c r="X15" s="16">
        <v>20</v>
      </c>
      <c r="Y15" s="16">
        <v>20</v>
      </c>
      <c r="Z15" s="16">
        <v>20</v>
      </c>
      <c r="AA15" s="16">
        <v>20</v>
      </c>
      <c r="AB15" s="16">
        <v>20</v>
      </c>
      <c r="AC15" s="16">
        <v>20</v>
      </c>
      <c r="AD15" s="16"/>
      <c r="AE15" s="16"/>
      <c r="AF15" s="86"/>
      <c r="AG15" s="75">
        <v>15949</v>
      </c>
      <c r="AH15" s="16">
        <v>0</v>
      </c>
      <c r="AI15" s="16">
        <v>0</v>
      </c>
      <c r="AJ15" s="16">
        <v>10398</v>
      </c>
      <c r="AK15" s="16">
        <v>10646</v>
      </c>
      <c r="AL15" s="16">
        <v>10728</v>
      </c>
      <c r="AM15" s="16">
        <v>10728</v>
      </c>
      <c r="AN15" s="16">
        <v>10728</v>
      </c>
      <c r="AO15" s="16">
        <v>10728</v>
      </c>
      <c r="AP15" s="16">
        <v>10781</v>
      </c>
      <c r="AQ15" s="16"/>
      <c r="AR15" s="16"/>
      <c r="AS15" s="76"/>
      <c r="AT15" s="75">
        <v>10846</v>
      </c>
      <c r="AU15" s="16">
        <v>0</v>
      </c>
      <c r="AV15" s="16">
        <v>0</v>
      </c>
      <c r="AW15" s="16">
        <v>10114</v>
      </c>
      <c r="AX15" s="16">
        <v>10362</v>
      </c>
      <c r="AY15" s="16">
        <v>10497</v>
      </c>
      <c r="AZ15" s="16">
        <v>10497</v>
      </c>
      <c r="BA15" s="16">
        <v>10497</v>
      </c>
      <c r="BB15" s="16">
        <v>10497</v>
      </c>
      <c r="BC15" s="16">
        <v>10497</v>
      </c>
      <c r="BD15" s="74"/>
      <c r="BE15" s="16"/>
      <c r="BF15" s="74"/>
      <c r="BG15" s="75">
        <v>17756</v>
      </c>
      <c r="BH15" s="16">
        <v>0</v>
      </c>
      <c r="BI15" s="16">
        <v>0</v>
      </c>
      <c r="BJ15" s="167">
        <v>8492</v>
      </c>
      <c r="BK15" s="16">
        <v>9614</v>
      </c>
      <c r="BL15" s="16">
        <v>9614</v>
      </c>
      <c r="BM15" s="16">
        <v>17032</v>
      </c>
      <c r="BN15" s="16">
        <v>17032</v>
      </c>
      <c r="BO15" s="16">
        <v>17032</v>
      </c>
      <c r="BP15" s="16">
        <v>17032</v>
      </c>
      <c r="BQ15" s="16"/>
      <c r="BR15" s="16"/>
      <c r="BS15" s="74"/>
      <c r="BT15" s="75">
        <v>441</v>
      </c>
      <c r="BU15" s="16">
        <v>0</v>
      </c>
      <c r="BV15" s="16">
        <v>0</v>
      </c>
      <c r="BW15" s="16">
        <v>98</v>
      </c>
      <c r="BX15" s="16">
        <v>98</v>
      </c>
      <c r="BY15" s="16">
        <v>98</v>
      </c>
      <c r="BZ15" s="16">
        <v>178</v>
      </c>
      <c r="CA15" s="16">
        <v>178</v>
      </c>
      <c r="CB15" s="16">
        <v>178</v>
      </c>
      <c r="CC15" s="16">
        <v>178</v>
      </c>
      <c r="CD15" s="16"/>
      <c r="CE15" s="74"/>
      <c r="CF15" s="74"/>
      <c r="CG15" s="75">
        <v>430</v>
      </c>
      <c r="CH15" s="16">
        <v>0</v>
      </c>
      <c r="CI15" s="16">
        <v>0</v>
      </c>
      <c r="CJ15" s="16">
        <v>0</v>
      </c>
      <c r="CK15" s="16">
        <v>90</v>
      </c>
      <c r="CL15" s="16">
        <v>90</v>
      </c>
      <c r="CM15" s="16">
        <v>140</v>
      </c>
      <c r="CN15" s="16">
        <v>140</v>
      </c>
      <c r="CO15" s="16">
        <v>140</v>
      </c>
      <c r="CP15" s="16">
        <v>140</v>
      </c>
      <c r="CQ15" s="16"/>
      <c r="CR15" s="16"/>
      <c r="CS15" s="74"/>
      <c r="CT15" s="75">
        <v>345</v>
      </c>
      <c r="CU15" s="167">
        <v>0</v>
      </c>
      <c r="CV15" s="16">
        <v>0</v>
      </c>
      <c r="CW15" s="16">
        <v>63</v>
      </c>
      <c r="CX15" s="16">
        <v>63</v>
      </c>
      <c r="CY15" s="16">
        <v>63</v>
      </c>
      <c r="CZ15" s="16">
        <v>111</v>
      </c>
      <c r="DA15" s="16">
        <v>111</v>
      </c>
      <c r="DB15" s="16">
        <v>111</v>
      </c>
      <c r="DC15" s="16">
        <v>174</v>
      </c>
      <c r="DD15" s="16"/>
      <c r="DE15" s="16"/>
      <c r="DF15" s="76"/>
      <c r="DG15" s="164">
        <v>95911.828573589184</v>
      </c>
      <c r="DH15" s="16">
        <v>69982</v>
      </c>
      <c r="DI15" s="16">
        <v>80029.052888818507</v>
      </c>
      <c r="DJ15" s="16">
        <v>56522</v>
      </c>
      <c r="DK15" s="16">
        <v>44916</v>
      </c>
      <c r="DL15" s="16">
        <v>65105</v>
      </c>
      <c r="DM15" s="17">
        <v>73206</v>
      </c>
      <c r="DN15" s="17">
        <v>164412.74380626602</v>
      </c>
      <c r="DO15" s="17">
        <v>88917</v>
      </c>
      <c r="DP15" s="17">
        <v>164412.74380626602</v>
      </c>
      <c r="DQ15" s="17">
        <v>110928</v>
      </c>
      <c r="DR15" s="17">
        <v>164412.74380626602</v>
      </c>
      <c r="DS15" s="17">
        <v>74713</v>
      </c>
      <c r="DT15" s="17">
        <v>164412.74380626602</v>
      </c>
      <c r="DU15" s="17">
        <v>79865</v>
      </c>
      <c r="DV15" s="17"/>
      <c r="DW15" s="72"/>
      <c r="DX15" s="17"/>
      <c r="DY15" s="17"/>
      <c r="DZ15" s="17"/>
      <c r="EA15" s="90"/>
      <c r="EB15" s="75">
        <v>85176.986018099473</v>
      </c>
      <c r="EC15" s="16">
        <v>144405</v>
      </c>
      <c r="ED15" s="16">
        <v>106207.55934216583</v>
      </c>
      <c r="EE15" s="16">
        <v>1200</v>
      </c>
      <c r="EF15" s="16">
        <v>1200</v>
      </c>
      <c r="EG15" s="16">
        <v>18000</v>
      </c>
      <c r="EH15" s="18">
        <v>94722</v>
      </c>
      <c r="EI15" s="18">
        <v>172395</v>
      </c>
      <c r="EJ15" s="18">
        <v>175395</v>
      </c>
      <c r="EK15" s="18">
        <v>11400</v>
      </c>
      <c r="EL15" s="18">
        <v>25307.287736603997</v>
      </c>
      <c r="EM15" s="18">
        <v>19800</v>
      </c>
      <c r="EN15" s="110"/>
      <c r="EO15" s="18"/>
      <c r="EP15" s="110"/>
      <c r="EQ15" s="75">
        <v>65609.372755909862</v>
      </c>
      <c r="ER15" s="16">
        <v>1098</v>
      </c>
      <c r="ES15" s="168">
        <v>52473.031288098835</v>
      </c>
      <c r="ET15" s="16">
        <v>6000</v>
      </c>
      <c r="EU15" s="16">
        <v>6003</v>
      </c>
      <c r="EV15" s="170">
        <v>10211</v>
      </c>
      <c r="EW15" s="170">
        <v>80</v>
      </c>
      <c r="EX15" s="170">
        <v>35087.819319750248</v>
      </c>
      <c r="EY15" s="170">
        <v>9486</v>
      </c>
      <c r="EZ15" s="170">
        <v>35087.819319750248</v>
      </c>
      <c r="FA15" s="18">
        <v>29292</v>
      </c>
      <c r="FB15" s="18">
        <v>35087.819319750248</v>
      </c>
      <c r="FC15" s="18">
        <v>28233</v>
      </c>
      <c r="FD15" s="110">
        <v>40131.445093162896</v>
      </c>
      <c r="FE15" s="110">
        <v>26700</v>
      </c>
      <c r="FF15" s="110"/>
      <c r="FG15" s="110"/>
      <c r="FH15" s="110"/>
      <c r="FI15" s="110"/>
      <c r="FJ15" s="110"/>
      <c r="FK15" s="112"/>
      <c r="FL15" s="171">
        <v>210000</v>
      </c>
      <c r="FM15" s="171">
        <v>17500</v>
      </c>
      <c r="FN15" s="16">
        <v>38308.958302630192</v>
      </c>
      <c r="FO15" s="16">
        <v>30921.841436455779</v>
      </c>
      <c r="FP15" s="16">
        <v>37109</v>
      </c>
      <c r="FQ15" s="16">
        <v>39358</v>
      </c>
      <c r="FR15" s="234">
        <v>44532</v>
      </c>
      <c r="FS15" s="234">
        <v>21877</v>
      </c>
      <c r="FT15" s="234">
        <v>11157</v>
      </c>
      <c r="FU15" s="234">
        <v>15675</v>
      </c>
      <c r="FV15" s="241">
        <v>12879</v>
      </c>
      <c r="FW15" s="241"/>
      <c r="FX15" s="241"/>
      <c r="FY15" s="242"/>
      <c r="FZ15" s="75">
        <v>706</v>
      </c>
      <c r="GA15" s="16">
        <v>719</v>
      </c>
      <c r="GB15" s="16">
        <v>2352.5736777831935</v>
      </c>
      <c r="GC15" s="16">
        <v>1555</v>
      </c>
      <c r="GD15" s="16">
        <v>2117.3163100048741</v>
      </c>
      <c r="GE15" s="16">
        <v>3125</v>
      </c>
      <c r="GF15" s="16">
        <v>2117.3163100048741</v>
      </c>
      <c r="GG15" s="16">
        <v>1599</v>
      </c>
      <c r="GH15" s="16">
        <v>2117.3163100048741</v>
      </c>
      <c r="GI15" s="16">
        <v>712</v>
      </c>
      <c r="GJ15" s="16">
        <v>1646.8015744482357</v>
      </c>
      <c r="GK15" s="16">
        <v>124</v>
      </c>
      <c r="GL15" s="16">
        <v>1646.8015744482357</v>
      </c>
      <c r="GM15" s="16">
        <v>1411.5442066699161</v>
      </c>
      <c r="GN15" s="28">
        <v>2903</v>
      </c>
      <c r="GO15" s="16">
        <v>1448</v>
      </c>
      <c r="GP15" s="16"/>
      <c r="GQ15" s="16"/>
      <c r="GR15" s="16"/>
      <c r="GS15" s="16"/>
      <c r="GT15" s="16"/>
      <c r="GU15" s="16"/>
      <c r="GV15" s="16"/>
      <c r="GW15" s="76"/>
      <c r="GX15" s="75">
        <v>1216</v>
      </c>
      <c r="GY15" s="16">
        <v>83</v>
      </c>
      <c r="GZ15" s="16">
        <v>1216</v>
      </c>
      <c r="HA15" s="16">
        <v>294</v>
      </c>
      <c r="HB15" s="16">
        <v>0</v>
      </c>
      <c r="HC15" s="16">
        <v>754</v>
      </c>
      <c r="HD15" s="16">
        <v>548.03522144828491</v>
      </c>
      <c r="HE15" s="16">
        <v>466</v>
      </c>
      <c r="HF15" s="16">
        <v>548.03522144828491</v>
      </c>
      <c r="HG15" s="27">
        <v>186</v>
      </c>
      <c r="HH15" s="27">
        <v>1036.9299513733736</v>
      </c>
      <c r="HI15" s="27">
        <v>78</v>
      </c>
      <c r="HJ15" s="27">
        <v>599.29031410172161</v>
      </c>
      <c r="HK15" s="27">
        <v>736</v>
      </c>
      <c r="HL15" s="27">
        <v>260.2181627020633</v>
      </c>
      <c r="HM15" s="27">
        <v>328</v>
      </c>
      <c r="HN15" s="27"/>
      <c r="HO15" s="27"/>
      <c r="HP15" s="27"/>
      <c r="HQ15" s="27"/>
      <c r="HR15" s="27"/>
      <c r="HS15" s="27"/>
      <c r="HT15" s="173"/>
      <c r="HU15" s="114"/>
      <c r="HV15" s="92">
        <v>603.82225763350573</v>
      </c>
      <c r="HW15" s="27">
        <v>1247</v>
      </c>
      <c r="HX15" s="27">
        <v>725.91042156547235</v>
      </c>
      <c r="HY15" s="27">
        <v>1530</v>
      </c>
      <c r="HZ15" s="27">
        <v>932.84781294834136</v>
      </c>
      <c r="IA15" s="27">
        <v>1089</v>
      </c>
      <c r="IB15" s="27">
        <v>1169.0923262888009</v>
      </c>
      <c r="IC15" s="27">
        <v>1120</v>
      </c>
      <c r="ID15" s="27">
        <v>1298.5843053688623</v>
      </c>
      <c r="IE15" s="27">
        <v>541</v>
      </c>
      <c r="IF15" s="27">
        <v>1235.6144836042583</v>
      </c>
      <c r="IG15" s="27">
        <v>80</v>
      </c>
      <c r="IH15" s="27">
        <v>1500.880466738522</v>
      </c>
      <c r="II15" s="27">
        <v>164</v>
      </c>
      <c r="IJ15" s="26">
        <v>1249.3377167322926</v>
      </c>
      <c r="IK15" s="27">
        <v>229</v>
      </c>
      <c r="IL15" s="27">
        <v>1084.0606311031065</v>
      </c>
      <c r="IM15" s="27">
        <v>1001</v>
      </c>
      <c r="IN15" s="27"/>
      <c r="IO15" s="27"/>
      <c r="IP15" s="27"/>
      <c r="IQ15" s="27"/>
      <c r="IR15" s="27"/>
      <c r="IS15" s="173"/>
      <c r="IT15" s="92"/>
      <c r="IU15" s="27">
        <v>16</v>
      </c>
      <c r="IV15" s="27">
        <v>86</v>
      </c>
      <c r="IW15" s="27">
        <v>108</v>
      </c>
      <c r="IX15" s="27">
        <v>0</v>
      </c>
      <c r="IY15" s="27">
        <v>73</v>
      </c>
      <c r="IZ15" s="27">
        <v>23</v>
      </c>
      <c r="JA15" s="27">
        <v>27</v>
      </c>
      <c r="JB15" s="27">
        <v>27</v>
      </c>
      <c r="JC15" s="27">
        <v>22</v>
      </c>
      <c r="JD15" s="27"/>
      <c r="JE15" s="27"/>
      <c r="JF15" s="173"/>
      <c r="JG15" s="92"/>
      <c r="JH15" s="27">
        <v>107</v>
      </c>
      <c r="JI15" s="27">
        <v>115</v>
      </c>
      <c r="JJ15" s="27">
        <v>117</v>
      </c>
      <c r="JK15" s="27">
        <v>135</v>
      </c>
      <c r="JL15" s="27">
        <v>127</v>
      </c>
      <c r="JM15" s="27"/>
      <c r="JN15" s="27">
        <v>133</v>
      </c>
      <c r="JO15" s="27">
        <v>102</v>
      </c>
      <c r="JP15" s="27">
        <v>217</v>
      </c>
      <c r="JQ15" s="27"/>
      <c r="JR15" s="27"/>
      <c r="JS15" s="114"/>
      <c r="JT15" s="75">
        <v>90000</v>
      </c>
      <c r="JU15" s="171">
        <v>7500</v>
      </c>
      <c r="JV15" s="16">
        <v>8759</v>
      </c>
      <c r="JW15" s="174">
        <v>7916</v>
      </c>
      <c r="JX15" s="16">
        <v>10751</v>
      </c>
      <c r="JY15" s="16">
        <v>5193</v>
      </c>
      <c r="JZ15" s="16">
        <v>4799</v>
      </c>
      <c r="KA15" s="16">
        <v>333</v>
      </c>
      <c r="KB15" s="16">
        <v>9760</v>
      </c>
      <c r="KC15" s="16">
        <v>2699</v>
      </c>
      <c r="KD15" s="16">
        <v>1212</v>
      </c>
      <c r="KE15" s="16"/>
      <c r="KF15" s="16"/>
      <c r="KG15" s="76"/>
      <c r="KH15" s="75">
        <v>8100</v>
      </c>
      <c r="KI15" s="16">
        <v>675</v>
      </c>
      <c r="KJ15" s="16">
        <v>0</v>
      </c>
      <c r="KK15" s="16">
        <v>264</v>
      </c>
      <c r="KL15" s="16">
        <v>0</v>
      </c>
      <c r="KM15" s="16">
        <v>2400</v>
      </c>
      <c r="KN15" s="16">
        <v>0</v>
      </c>
      <c r="KO15" s="16">
        <v>0</v>
      </c>
      <c r="KP15" s="16">
        <v>0</v>
      </c>
      <c r="KQ15" s="16">
        <v>0</v>
      </c>
      <c r="KR15" s="16">
        <v>78</v>
      </c>
      <c r="KS15" s="16"/>
      <c r="KT15" s="16"/>
      <c r="KU15" s="16"/>
      <c r="KV15" s="75">
        <v>5400</v>
      </c>
      <c r="KW15" s="16">
        <v>450</v>
      </c>
      <c r="KX15" s="16">
        <v>5912</v>
      </c>
      <c r="KY15" s="16">
        <v>0</v>
      </c>
      <c r="KZ15" s="16">
        <v>18000</v>
      </c>
      <c r="LA15" s="16">
        <v>0</v>
      </c>
      <c r="LB15" s="16">
        <v>0</v>
      </c>
      <c r="LC15" s="16">
        <v>0</v>
      </c>
      <c r="LD15" s="16">
        <v>11100</v>
      </c>
      <c r="LE15" s="16">
        <v>0</v>
      </c>
      <c r="LF15" s="16">
        <v>0</v>
      </c>
      <c r="LG15" s="16"/>
      <c r="LH15" s="16"/>
      <c r="LI15" s="76"/>
      <c r="LJ15" s="171">
        <v>5400</v>
      </c>
      <c r="LK15" s="16">
        <v>450</v>
      </c>
      <c r="LL15" s="16">
        <v>9004</v>
      </c>
      <c r="LM15" s="16">
        <v>678</v>
      </c>
      <c r="LN15" s="16">
        <v>600</v>
      </c>
      <c r="LO15" s="16">
        <v>0</v>
      </c>
      <c r="LP15" s="171">
        <v>0</v>
      </c>
      <c r="LQ15" s="16">
        <v>639</v>
      </c>
      <c r="LR15" s="16">
        <v>0</v>
      </c>
      <c r="LS15" s="16">
        <v>0</v>
      </c>
      <c r="LT15" s="16">
        <v>0</v>
      </c>
      <c r="LU15" s="179"/>
      <c r="LV15" s="179"/>
      <c r="LW15" s="180"/>
      <c r="LX15" s="178">
        <v>540</v>
      </c>
      <c r="LY15" s="179">
        <v>450</v>
      </c>
      <c r="LZ15" s="179">
        <v>0</v>
      </c>
      <c r="MA15" s="179">
        <v>0</v>
      </c>
      <c r="MB15" s="16">
        <v>1800</v>
      </c>
      <c r="MC15" s="16">
        <v>0</v>
      </c>
      <c r="MD15" s="16">
        <v>0</v>
      </c>
      <c r="ME15" s="16">
        <v>0</v>
      </c>
      <c r="MF15" s="16">
        <v>0</v>
      </c>
      <c r="MG15" s="16">
        <v>0</v>
      </c>
      <c r="MH15" s="16">
        <v>0</v>
      </c>
      <c r="MI15" s="16"/>
      <c r="MJ15" s="16"/>
      <c r="MK15" s="76"/>
      <c r="ML15" s="171">
        <v>52140</v>
      </c>
      <c r="MM15" s="16">
        <v>4345</v>
      </c>
      <c r="MN15" s="16">
        <v>52004</v>
      </c>
      <c r="MO15" s="16"/>
      <c r="MP15" s="16">
        <v>9588</v>
      </c>
      <c r="MQ15" s="235">
        <v>5780</v>
      </c>
      <c r="MR15" s="16">
        <v>15170</v>
      </c>
      <c r="MS15" s="16">
        <v>1800</v>
      </c>
      <c r="MT15" s="16">
        <v>9800</v>
      </c>
      <c r="MU15" s="16">
        <v>0</v>
      </c>
      <c r="MV15" s="16">
        <v>8666</v>
      </c>
      <c r="MW15" s="16">
        <v>1200</v>
      </c>
      <c r="MX15" s="16"/>
      <c r="MY15" s="16"/>
      <c r="MZ15" s="76"/>
      <c r="NA15" s="75">
        <v>165120</v>
      </c>
      <c r="NB15" s="16">
        <v>13760</v>
      </c>
      <c r="NC15" s="16">
        <v>76092</v>
      </c>
      <c r="ND15" s="16">
        <v>66062</v>
      </c>
      <c r="NE15" s="16">
        <v>0</v>
      </c>
      <c r="NF15" s="16">
        <v>8530</v>
      </c>
      <c r="NG15" s="16">
        <v>1200</v>
      </c>
      <c r="NH15" s="19">
        <v>0</v>
      </c>
      <c r="NI15" s="19">
        <v>0</v>
      </c>
      <c r="NJ15" s="19">
        <v>300</v>
      </c>
      <c r="NK15" s="19">
        <v>0</v>
      </c>
      <c r="NL15" s="19">
        <v>0</v>
      </c>
      <c r="NM15" s="19"/>
      <c r="NN15" s="19"/>
      <c r="NO15" s="115"/>
      <c r="NP15" s="75">
        <v>43452</v>
      </c>
      <c r="NQ15" s="16">
        <v>3621</v>
      </c>
      <c r="NR15" s="16">
        <v>16173</v>
      </c>
      <c r="NS15" s="16">
        <v>1065</v>
      </c>
      <c r="NT15" s="16">
        <v>3090</v>
      </c>
      <c r="NU15" s="16">
        <v>0</v>
      </c>
      <c r="NV15" s="16">
        <v>0</v>
      </c>
      <c r="NW15" s="19">
        <v>500</v>
      </c>
      <c r="NX15" s="19">
        <v>8968</v>
      </c>
      <c r="NY15" s="19">
        <v>0</v>
      </c>
      <c r="NZ15" s="19">
        <v>2550</v>
      </c>
      <c r="OA15" s="19">
        <v>0</v>
      </c>
      <c r="OB15" s="19"/>
      <c r="OC15" s="19"/>
      <c r="OD15" s="117"/>
      <c r="OE15" s="75">
        <v>152100</v>
      </c>
      <c r="OF15" s="16">
        <v>12675</v>
      </c>
      <c r="OG15" s="16">
        <v>78716</v>
      </c>
      <c r="OH15" s="16">
        <v>28208</v>
      </c>
      <c r="OI15" s="16">
        <v>0</v>
      </c>
      <c r="OJ15" s="16">
        <v>1575</v>
      </c>
      <c r="OK15" s="16">
        <v>6680</v>
      </c>
      <c r="OL15" s="19">
        <v>540</v>
      </c>
      <c r="OM15" s="19">
        <v>7680</v>
      </c>
      <c r="ON15" s="24">
        <v>9760</v>
      </c>
      <c r="OO15" s="24">
        <v>21123</v>
      </c>
      <c r="OP15" s="24">
        <v>3150</v>
      </c>
      <c r="OQ15" s="24"/>
      <c r="OR15" s="24"/>
      <c r="OS15" s="119"/>
    </row>
    <row r="16" spans="1:409" ht="26" x14ac:dyDescent="0.35">
      <c r="A16" s="33" t="s">
        <v>20</v>
      </c>
      <c r="B16" s="20">
        <v>1202219</v>
      </c>
      <c r="C16" s="21">
        <v>21371</v>
      </c>
      <c r="D16" s="70">
        <v>294</v>
      </c>
      <c r="E16" s="70">
        <v>0</v>
      </c>
      <c r="F16" s="239">
        <v>1003</v>
      </c>
      <c r="G16" s="85">
        <v>27095</v>
      </c>
      <c r="H16" s="20">
        <v>9348</v>
      </c>
      <c r="I16" s="20">
        <v>9348</v>
      </c>
      <c r="J16" s="20">
        <v>9348</v>
      </c>
      <c r="K16" s="20">
        <v>9348</v>
      </c>
      <c r="L16" s="16">
        <v>9348</v>
      </c>
      <c r="M16" s="16">
        <v>9348</v>
      </c>
      <c r="N16" s="16">
        <v>9348</v>
      </c>
      <c r="O16" s="16">
        <v>9348</v>
      </c>
      <c r="P16" s="16">
        <v>9348</v>
      </c>
      <c r="Q16" s="16"/>
      <c r="R16" s="16"/>
      <c r="S16" s="86"/>
      <c r="T16" s="89">
        <v>173</v>
      </c>
      <c r="U16" s="20">
        <v>21</v>
      </c>
      <c r="V16" s="20">
        <v>21</v>
      </c>
      <c r="W16" s="20">
        <v>20</v>
      </c>
      <c r="X16" s="20">
        <v>1</v>
      </c>
      <c r="Y16" s="16">
        <v>1</v>
      </c>
      <c r="Z16" s="16">
        <v>1</v>
      </c>
      <c r="AA16" s="16">
        <v>1</v>
      </c>
      <c r="AB16" s="16">
        <v>1</v>
      </c>
      <c r="AC16" s="16">
        <v>1</v>
      </c>
      <c r="AD16" s="16"/>
      <c r="AE16" s="16"/>
      <c r="AF16" s="86"/>
      <c r="AG16" s="77">
        <v>13053</v>
      </c>
      <c r="AH16" s="20">
        <v>9348</v>
      </c>
      <c r="AI16" s="20">
        <v>9348</v>
      </c>
      <c r="AJ16" s="20">
        <v>9348</v>
      </c>
      <c r="AK16" s="20">
        <v>9348</v>
      </c>
      <c r="AL16" s="16">
        <v>9348</v>
      </c>
      <c r="AM16" s="16">
        <v>9348</v>
      </c>
      <c r="AN16" s="16">
        <v>9348</v>
      </c>
      <c r="AO16" s="16">
        <v>9348</v>
      </c>
      <c r="AP16" s="16">
        <v>9348</v>
      </c>
      <c r="AQ16" s="16"/>
      <c r="AR16" s="16"/>
      <c r="AS16" s="76"/>
      <c r="AT16" s="75">
        <v>14992</v>
      </c>
      <c r="AU16" s="16">
        <v>5508</v>
      </c>
      <c r="AV16" s="16">
        <v>5508</v>
      </c>
      <c r="AW16" s="16">
        <v>5508</v>
      </c>
      <c r="AX16" s="16">
        <v>5508</v>
      </c>
      <c r="AY16" s="16">
        <v>5508</v>
      </c>
      <c r="AZ16" s="16">
        <v>5508</v>
      </c>
      <c r="BA16" s="16">
        <v>5508</v>
      </c>
      <c r="BB16" s="16">
        <v>5508</v>
      </c>
      <c r="BC16" s="16">
        <v>5508</v>
      </c>
      <c r="BD16" s="74"/>
      <c r="BE16" s="16"/>
      <c r="BF16" s="74"/>
      <c r="BG16" s="75">
        <v>20794</v>
      </c>
      <c r="BH16" s="16">
        <v>8415</v>
      </c>
      <c r="BI16" s="16">
        <v>8415</v>
      </c>
      <c r="BJ16" s="167">
        <v>2321</v>
      </c>
      <c r="BK16" s="16">
        <v>2321</v>
      </c>
      <c r="BL16" s="16">
        <v>2321</v>
      </c>
      <c r="BM16" s="16">
        <v>4808</v>
      </c>
      <c r="BN16" s="16">
        <v>4808</v>
      </c>
      <c r="BO16" s="16">
        <v>4808</v>
      </c>
      <c r="BP16" s="16">
        <v>4808</v>
      </c>
      <c r="BQ16" s="16"/>
      <c r="BR16" s="16"/>
      <c r="BS16" s="74"/>
      <c r="BT16" s="75">
        <v>510</v>
      </c>
      <c r="BU16" s="16">
        <v>107</v>
      </c>
      <c r="BV16" s="16">
        <v>107</v>
      </c>
      <c r="BW16" s="16">
        <v>118</v>
      </c>
      <c r="BX16" s="16">
        <v>118</v>
      </c>
      <c r="BY16" s="16">
        <v>118</v>
      </c>
      <c r="BZ16" s="16">
        <v>163</v>
      </c>
      <c r="CA16" s="16">
        <v>163</v>
      </c>
      <c r="CB16" s="16">
        <v>215</v>
      </c>
      <c r="CC16" s="16">
        <v>215</v>
      </c>
      <c r="CD16" s="16"/>
      <c r="CE16" s="74"/>
      <c r="CF16" s="74"/>
      <c r="CG16" s="75">
        <v>472</v>
      </c>
      <c r="CH16" s="16">
        <v>0</v>
      </c>
      <c r="CI16" s="16">
        <v>0</v>
      </c>
      <c r="CJ16" s="16">
        <v>118</v>
      </c>
      <c r="CK16" s="16">
        <v>118</v>
      </c>
      <c r="CL16" s="16">
        <v>118</v>
      </c>
      <c r="CM16" s="16">
        <v>136</v>
      </c>
      <c r="CN16" s="16">
        <v>136</v>
      </c>
      <c r="CO16" s="16">
        <v>136</v>
      </c>
      <c r="CP16" s="16">
        <v>136</v>
      </c>
      <c r="CQ16" s="16"/>
      <c r="CR16" s="16"/>
      <c r="CS16" s="74"/>
      <c r="CT16" s="75">
        <v>379</v>
      </c>
      <c r="CU16" s="167">
        <v>0</v>
      </c>
      <c r="CV16" s="16">
        <v>0</v>
      </c>
      <c r="CW16" s="16">
        <v>0</v>
      </c>
      <c r="CX16" s="16">
        <v>35</v>
      </c>
      <c r="CY16" s="16">
        <v>104</v>
      </c>
      <c r="CZ16" s="16">
        <v>104</v>
      </c>
      <c r="DA16" s="16">
        <v>104</v>
      </c>
      <c r="DB16" s="16">
        <v>104</v>
      </c>
      <c r="DC16" s="16">
        <v>104</v>
      </c>
      <c r="DD16" s="16"/>
      <c r="DE16" s="16"/>
      <c r="DF16" s="76"/>
      <c r="DG16" s="165">
        <v>137015.07841072243</v>
      </c>
      <c r="DH16" s="20">
        <v>74511</v>
      </c>
      <c r="DI16" s="20">
        <v>184409.31368381428</v>
      </c>
      <c r="DJ16" s="20">
        <v>55224</v>
      </c>
      <c r="DK16" s="20">
        <v>47580</v>
      </c>
      <c r="DL16" s="20">
        <v>32270</v>
      </c>
      <c r="DM16" s="21">
        <v>11028</v>
      </c>
      <c r="DN16" s="21">
        <v>187061.13441025835</v>
      </c>
      <c r="DO16" s="21">
        <v>16695</v>
      </c>
      <c r="DP16" s="21">
        <v>187061.13441025835</v>
      </c>
      <c r="DQ16" s="21">
        <v>37290</v>
      </c>
      <c r="DR16" s="21">
        <v>187061.13441025835</v>
      </c>
      <c r="DS16" s="21">
        <v>9467</v>
      </c>
      <c r="DT16" s="21">
        <v>187061.13441025835</v>
      </c>
      <c r="DU16" s="21">
        <v>16926</v>
      </c>
      <c r="DV16" s="21"/>
      <c r="DW16" s="73"/>
      <c r="DX16" s="21"/>
      <c r="DY16" s="21"/>
      <c r="DZ16" s="21"/>
      <c r="EA16" s="91"/>
      <c r="EB16" s="77">
        <v>247348.37455349485</v>
      </c>
      <c r="EC16" s="20">
        <v>166767</v>
      </c>
      <c r="ED16" s="20">
        <v>285893.44634403952</v>
      </c>
      <c r="EE16" s="20">
        <v>9</v>
      </c>
      <c r="EF16" s="20">
        <v>561</v>
      </c>
      <c r="EG16" s="20">
        <v>66561</v>
      </c>
      <c r="EH16" s="22">
        <v>116877</v>
      </c>
      <c r="EI16" s="22">
        <v>219958</v>
      </c>
      <c r="EJ16" s="22">
        <v>219958</v>
      </c>
      <c r="EK16" s="22">
        <v>32700</v>
      </c>
      <c r="EL16" s="22">
        <v>51994.13663775535</v>
      </c>
      <c r="EM16" s="22">
        <v>65400</v>
      </c>
      <c r="EN16" s="111"/>
      <c r="EO16" s="22"/>
      <c r="EP16" s="111"/>
      <c r="EQ16" s="77">
        <v>170166.45890049284</v>
      </c>
      <c r="ER16" s="20">
        <v>15120</v>
      </c>
      <c r="ES16" s="168">
        <v>157639.74234868807</v>
      </c>
      <c r="ET16" s="20">
        <v>5372</v>
      </c>
      <c r="EU16" s="20"/>
      <c r="EV16" s="170"/>
      <c r="EW16" s="170"/>
      <c r="EX16" s="170">
        <v>147929.99378418946</v>
      </c>
      <c r="EY16" s="170">
        <v>13</v>
      </c>
      <c r="EZ16" s="170">
        <v>147929.99378418946</v>
      </c>
      <c r="FA16" s="18"/>
      <c r="FB16" s="18">
        <v>147929.99378418946</v>
      </c>
      <c r="FC16" s="18"/>
      <c r="FD16" s="110">
        <v>61578.261887519009</v>
      </c>
      <c r="FE16" s="110"/>
      <c r="FF16" s="110"/>
      <c r="FG16" s="110"/>
      <c r="FH16" s="110"/>
      <c r="FI16" s="110"/>
      <c r="FJ16" s="110"/>
      <c r="FK16" s="112"/>
      <c r="FL16" s="172">
        <v>408000</v>
      </c>
      <c r="FM16" s="172">
        <v>34000</v>
      </c>
      <c r="FN16" s="20">
        <v>40249.750067672227</v>
      </c>
      <c r="FO16" s="20">
        <v>32488.390303321954</v>
      </c>
      <c r="FP16" s="20">
        <v>38989</v>
      </c>
      <c r="FQ16" s="20">
        <v>44732</v>
      </c>
      <c r="FR16" s="233">
        <v>57399</v>
      </c>
      <c r="FS16" s="233">
        <v>30848</v>
      </c>
      <c r="FT16" s="233">
        <v>32144</v>
      </c>
      <c r="FU16" s="233">
        <v>37174</v>
      </c>
      <c r="FV16" s="233">
        <v>31697</v>
      </c>
      <c r="FW16" s="233"/>
      <c r="FX16" s="233"/>
      <c r="FY16" s="240"/>
      <c r="FZ16" s="77">
        <v>1323</v>
      </c>
      <c r="GA16" s="20">
        <v>3732</v>
      </c>
      <c r="GB16" s="20">
        <v>4411.075645843488</v>
      </c>
      <c r="GC16" s="20">
        <v>497</v>
      </c>
      <c r="GD16" s="20">
        <v>3969.9680812591391</v>
      </c>
      <c r="GE16" s="20">
        <v>207</v>
      </c>
      <c r="GF16" s="20">
        <v>3969.9680812591391</v>
      </c>
      <c r="GG16" s="20">
        <v>3783</v>
      </c>
      <c r="GH16" s="20">
        <v>3969.9680812591391</v>
      </c>
      <c r="GI16" s="20">
        <v>2622</v>
      </c>
      <c r="GJ16" s="20">
        <v>3087.7529520904418</v>
      </c>
      <c r="GK16" s="20">
        <v>3348</v>
      </c>
      <c r="GL16" s="20">
        <v>3087.7529520904418</v>
      </c>
      <c r="GM16" s="20">
        <v>2646.6453875060929</v>
      </c>
      <c r="GN16" s="25">
        <v>0</v>
      </c>
      <c r="GO16" s="20">
        <v>1852</v>
      </c>
      <c r="GP16" s="20"/>
      <c r="GQ16" s="20"/>
      <c r="GR16" s="20"/>
      <c r="GS16" s="20"/>
      <c r="GT16" s="20"/>
      <c r="GU16" s="20"/>
      <c r="GV16" s="20"/>
      <c r="GW16" s="78"/>
      <c r="GX16" s="77">
        <v>564</v>
      </c>
      <c r="GY16" s="20">
        <v>1342</v>
      </c>
      <c r="GZ16" s="20">
        <v>564</v>
      </c>
      <c r="HA16" s="20">
        <v>276</v>
      </c>
      <c r="HB16" s="20">
        <v>4676.0415297673808</v>
      </c>
      <c r="HC16" s="20">
        <v>0</v>
      </c>
      <c r="HD16" s="20">
        <v>796.42528584570891</v>
      </c>
      <c r="HE16" s="20">
        <v>1771</v>
      </c>
      <c r="HF16" s="20">
        <v>796.42528584570891</v>
      </c>
      <c r="HG16" s="27">
        <v>1233</v>
      </c>
      <c r="HH16" s="27">
        <v>658.43080562491775</v>
      </c>
      <c r="HI16" s="27">
        <v>595</v>
      </c>
      <c r="HJ16" s="27">
        <v>800.36798528058875</v>
      </c>
      <c r="HK16" s="27">
        <v>0</v>
      </c>
      <c r="HL16" s="27">
        <v>717.57129714811413</v>
      </c>
      <c r="HM16" s="27">
        <v>797</v>
      </c>
      <c r="HN16" s="27"/>
      <c r="HO16" s="27"/>
      <c r="HP16" s="27"/>
      <c r="HQ16" s="27"/>
      <c r="HR16" s="27"/>
      <c r="HS16" s="27"/>
      <c r="HT16" s="173"/>
      <c r="HU16" s="114"/>
      <c r="HV16" s="92">
        <v>1229.739334817288</v>
      </c>
      <c r="HW16" s="27">
        <v>3060</v>
      </c>
      <c r="HX16" s="27">
        <v>1478.3830633396094</v>
      </c>
      <c r="HY16" s="27">
        <v>2381</v>
      </c>
      <c r="HZ16" s="27">
        <v>1899.8300153372816</v>
      </c>
      <c r="IA16" s="27">
        <v>3094</v>
      </c>
      <c r="IB16" s="27">
        <v>2380.9636055897022</v>
      </c>
      <c r="IC16" s="27">
        <v>2435</v>
      </c>
      <c r="ID16" s="27">
        <v>2644.6858818141427</v>
      </c>
      <c r="IE16" s="27">
        <v>2389</v>
      </c>
      <c r="IF16" s="27">
        <v>2516.4420720648045</v>
      </c>
      <c r="IG16" s="27">
        <v>1352</v>
      </c>
      <c r="IH16" s="27">
        <v>3056.6805437760904</v>
      </c>
      <c r="II16" s="27">
        <v>1425</v>
      </c>
      <c r="IJ16" s="26">
        <v>2544.3906933106523</v>
      </c>
      <c r="IK16" s="27">
        <v>1642</v>
      </c>
      <c r="IL16" s="27">
        <v>2207.7887698593013</v>
      </c>
      <c r="IM16" s="27">
        <v>1170</v>
      </c>
      <c r="IN16" s="27"/>
      <c r="IO16" s="27"/>
      <c r="IP16" s="27"/>
      <c r="IQ16" s="27"/>
      <c r="IR16" s="27"/>
      <c r="IS16" s="173"/>
      <c r="IT16" s="92"/>
      <c r="IU16" s="27">
        <v>70</v>
      </c>
      <c r="IV16" s="27">
        <v>15</v>
      </c>
      <c r="IW16" s="27">
        <v>151</v>
      </c>
      <c r="IX16" s="27">
        <v>76</v>
      </c>
      <c r="IY16" s="27">
        <v>57</v>
      </c>
      <c r="IZ16" s="27">
        <v>90</v>
      </c>
      <c r="JA16" s="27">
        <v>77</v>
      </c>
      <c r="JB16" s="27">
        <v>82</v>
      </c>
      <c r="JC16" s="27">
        <v>79</v>
      </c>
      <c r="JD16" s="27"/>
      <c r="JE16" s="27"/>
      <c r="JF16" s="173"/>
      <c r="JG16" s="92"/>
      <c r="JH16" s="27">
        <v>341</v>
      </c>
      <c r="JI16" s="27">
        <v>1095</v>
      </c>
      <c r="JJ16" s="27">
        <v>1027</v>
      </c>
      <c r="JK16" s="27">
        <v>1185</v>
      </c>
      <c r="JL16" s="27">
        <v>1135</v>
      </c>
      <c r="JM16" s="27"/>
      <c r="JN16" s="27">
        <v>578</v>
      </c>
      <c r="JO16" s="27">
        <v>1164</v>
      </c>
      <c r="JP16" s="27">
        <v>1257</v>
      </c>
      <c r="JQ16" s="27"/>
      <c r="JR16" s="27"/>
      <c r="JS16" s="114"/>
      <c r="JT16" s="75">
        <v>120000</v>
      </c>
      <c r="JU16" s="171">
        <v>10000</v>
      </c>
      <c r="JV16" s="16">
        <v>1801</v>
      </c>
      <c r="JW16" s="174">
        <v>3356</v>
      </c>
      <c r="JX16" s="16">
        <v>1492</v>
      </c>
      <c r="JY16" s="16">
        <v>4810</v>
      </c>
      <c r="JZ16" s="16">
        <v>6658</v>
      </c>
      <c r="KA16" s="16">
        <v>4175</v>
      </c>
      <c r="KB16" s="16">
        <v>402</v>
      </c>
      <c r="KC16" s="16">
        <v>452</v>
      </c>
      <c r="KD16" s="16">
        <v>640</v>
      </c>
      <c r="KE16" s="16"/>
      <c r="KF16" s="16"/>
      <c r="KG16" s="76"/>
      <c r="KH16" s="75">
        <v>22500</v>
      </c>
      <c r="KI16" s="20">
        <v>1875</v>
      </c>
      <c r="KJ16" s="20">
        <v>0</v>
      </c>
      <c r="KK16" s="20">
        <v>5400</v>
      </c>
      <c r="KL16" s="20">
        <v>3909</v>
      </c>
      <c r="KM16" s="20">
        <v>0</v>
      </c>
      <c r="KN16" s="20">
        <v>0</v>
      </c>
      <c r="KO16" s="20">
        <v>0</v>
      </c>
      <c r="KP16" s="20">
        <v>9660</v>
      </c>
      <c r="KQ16" s="20">
        <v>0</v>
      </c>
      <c r="KR16" s="20">
        <v>0</v>
      </c>
      <c r="KS16" s="20"/>
      <c r="KT16" s="20"/>
      <c r="KU16" s="20"/>
      <c r="KV16" s="77">
        <v>15000</v>
      </c>
      <c r="KW16" s="20">
        <v>1250</v>
      </c>
      <c r="KX16" s="20">
        <v>0</v>
      </c>
      <c r="KY16" s="20">
        <v>5400</v>
      </c>
      <c r="KZ16" s="20">
        <v>3909</v>
      </c>
      <c r="LA16" s="20">
        <v>0</v>
      </c>
      <c r="LB16" s="20">
        <v>0</v>
      </c>
      <c r="LC16" s="20">
        <v>0</v>
      </c>
      <c r="LD16" s="20">
        <v>0</v>
      </c>
      <c r="LE16" s="20">
        <v>5200</v>
      </c>
      <c r="LF16" s="20">
        <v>0</v>
      </c>
      <c r="LG16" s="20"/>
      <c r="LH16" s="20"/>
      <c r="LI16" s="78"/>
      <c r="LJ16" s="172">
        <v>15000</v>
      </c>
      <c r="LK16" s="20">
        <v>1250</v>
      </c>
      <c r="LL16" s="20">
        <v>0</v>
      </c>
      <c r="LM16" s="20">
        <v>0</v>
      </c>
      <c r="LN16" s="20">
        <v>0</v>
      </c>
      <c r="LO16" s="20">
        <v>0</v>
      </c>
      <c r="LP16" s="172">
        <v>0</v>
      </c>
      <c r="LQ16" s="20">
        <v>0</v>
      </c>
      <c r="LR16" s="20">
        <v>0</v>
      </c>
      <c r="LS16" s="20">
        <v>0</v>
      </c>
      <c r="LT16" s="20">
        <v>0</v>
      </c>
      <c r="LU16" s="182"/>
      <c r="LV16" s="182"/>
      <c r="LW16" s="183"/>
      <c r="LX16" s="181">
        <v>1500</v>
      </c>
      <c r="LY16" s="182">
        <v>1250</v>
      </c>
      <c r="LZ16" s="182">
        <v>0</v>
      </c>
      <c r="MA16" s="182">
        <v>0</v>
      </c>
      <c r="MB16" s="20">
        <v>0</v>
      </c>
      <c r="MC16" s="20">
        <v>0</v>
      </c>
      <c r="MD16" s="20">
        <v>0</v>
      </c>
      <c r="ME16" s="20">
        <v>0</v>
      </c>
      <c r="MF16" s="20">
        <v>0</v>
      </c>
      <c r="MG16" s="20">
        <v>0</v>
      </c>
      <c r="MH16" s="20">
        <v>0</v>
      </c>
      <c r="MI16" s="20"/>
      <c r="MJ16" s="20"/>
      <c r="MK16" s="78"/>
      <c r="ML16" s="172">
        <v>101988</v>
      </c>
      <c r="MM16" s="20">
        <v>8499</v>
      </c>
      <c r="MN16" s="16">
        <v>21826</v>
      </c>
      <c r="MO16" s="20"/>
      <c r="MP16" s="20">
        <v>165</v>
      </c>
      <c r="MQ16" s="236">
        <v>6900</v>
      </c>
      <c r="MR16" s="20">
        <v>7800</v>
      </c>
      <c r="MS16" s="20">
        <v>0</v>
      </c>
      <c r="MT16" s="20">
        <v>0</v>
      </c>
      <c r="MU16" s="20">
        <v>0</v>
      </c>
      <c r="MV16" s="20">
        <v>6061</v>
      </c>
      <c r="MW16" s="20">
        <v>900</v>
      </c>
      <c r="MX16" s="20"/>
      <c r="MY16" s="20"/>
      <c r="MZ16" s="78"/>
      <c r="NA16" s="77">
        <v>322980</v>
      </c>
      <c r="NB16" s="20">
        <v>26915</v>
      </c>
      <c r="NC16" s="16">
        <v>122246</v>
      </c>
      <c r="ND16" s="20"/>
      <c r="NE16" s="20">
        <v>0</v>
      </c>
      <c r="NF16" s="20">
        <v>65200</v>
      </c>
      <c r="NG16" s="20">
        <v>0</v>
      </c>
      <c r="NH16" s="23">
        <v>0</v>
      </c>
      <c r="NI16" s="23">
        <v>30188</v>
      </c>
      <c r="NJ16" s="23">
        <v>0</v>
      </c>
      <c r="NK16" s="23">
        <v>26858</v>
      </c>
      <c r="NL16" s="23">
        <v>0</v>
      </c>
      <c r="NM16" s="23"/>
      <c r="NN16" s="23"/>
      <c r="NO16" s="116"/>
      <c r="NP16" s="77">
        <v>84996</v>
      </c>
      <c r="NQ16" s="20">
        <v>7083</v>
      </c>
      <c r="NR16" s="16">
        <v>8100</v>
      </c>
      <c r="NS16" s="20"/>
      <c r="NT16" s="20">
        <v>0</v>
      </c>
      <c r="NU16" s="20">
        <v>3000</v>
      </c>
      <c r="NV16" s="20">
        <v>5100</v>
      </c>
      <c r="NW16" s="23">
        <v>0</v>
      </c>
      <c r="NX16" s="23">
        <v>0</v>
      </c>
      <c r="NY16" s="23">
        <v>0</v>
      </c>
      <c r="NZ16" s="23">
        <v>0</v>
      </c>
      <c r="OA16" s="23">
        <v>0</v>
      </c>
      <c r="OB16" s="23"/>
      <c r="OC16" s="23"/>
      <c r="OD16" s="118"/>
      <c r="OE16" s="77">
        <v>297504</v>
      </c>
      <c r="OF16" s="20">
        <v>24792</v>
      </c>
      <c r="OG16" s="16">
        <v>34469</v>
      </c>
      <c r="OH16" s="20">
        <v>3409</v>
      </c>
      <c r="OI16" s="20">
        <v>80</v>
      </c>
      <c r="OJ16" s="20">
        <v>9724</v>
      </c>
      <c r="OK16" s="20">
        <v>7500</v>
      </c>
      <c r="OL16" s="23">
        <v>200</v>
      </c>
      <c r="OM16" s="23">
        <v>3180</v>
      </c>
      <c r="ON16" s="24">
        <v>0</v>
      </c>
      <c r="OO16" s="24">
        <v>765</v>
      </c>
      <c r="OP16" s="24">
        <v>9611</v>
      </c>
      <c r="OQ16" s="24"/>
      <c r="OR16" s="24"/>
      <c r="OS16" s="119"/>
    </row>
    <row r="17" spans="1:409" x14ac:dyDescent="0.35">
      <c r="A17" s="30" t="s">
        <v>21</v>
      </c>
      <c r="B17" s="16">
        <v>362921</v>
      </c>
      <c r="C17" s="17">
        <v>16792</v>
      </c>
      <c r="D17" s="18">
        <v>0</v>
      </c>
      <c r="E17" s="18">
        <v>2</v>
      </c>
      <c r="F17" s="239">
        <v>98</v>
      </c>
      <c r="G17" s="85">
        <v>10736</v>
      </c>
      <c r="H17" s="16">
        <v>6569</v>
      </c>
      <c r="I17" s="16">
        <v>6569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/>
      <c r="R17" s="16"/>
      <c r="S17" s="86"/>
      <c r="T17" s="88">
        <v>11</v>
      </c>
      <c r="U17" s="16">
        <v>0</v>
      </c>
      <c r="V17" s="16">
        <v>0</v>
      </c>
      <c r="W17" s="16">
        <v>24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/>
      <c r="AD17" s="16"/>
      <c r="AE17" s="16"/>
      <c r="AF17" s="86"/>
      <c r="AG17" s="75">
        <v>5617</v>
      </c>
      <c r="AH17" s="16">
        <v>6569</v>
      </c>
      <c r="AI17" s="16">
        <v>6569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/>
      <c r="AR17" s="16"/>
      <c r="AS17" s="76"/>
      <c r="AT17" s="75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74"/>
      <c r="BE17" s="16"/>
      <c r="BF17" s="74"/>
      <c r="BG17" s="75">
        <v>5048</v>
      </c>
      <c r="BH17" s="16">
        <v>2321</v>
      </c>
      <c r="BI17" s="16">
        <v>2321</v>
      </c>
      <c r="BJ17" s="167">
        <v>0</v>
      </c>
      <c r="BK17" s="16">
        <v>0</v>
      </c>
      <c r="BL17" s="16">
        <v>0</v>
      </c>
      <c r="BM17" s="16">
        <v>0</v>
      </c>
      <c r="BN17" s="16">
        <v>0</v>
      </c>
      <c r="BO17" s="16">
        <v>0</v>
      </c>
      <c r="BP17" s="16">
        <v>0</v>
      </c>
      <c r="BQ17" s="16"/>
      <c r="BR17" s="16"/>
      <c r="BS17" s="74"/>
      <c r="BT17" s="75">
        <v>89</v>
      </c>
      <c r="BU17" s="16">
        <v>118</v>
      </c>
      <c r="BV17" s="16">
        <v>118</v>
      </c>
      <c r="BW17" s="16">
        <v>0</v>
      </c>
      <c r="BX17" s="16">
        <v>0</v>
      </c>
      <c r="BY17" s="16">
        <v>0</v>
      </c>
      <c r="BZ17" s="16">
        <v>0</v>
      </c>
      <c r="CA17" s="16">
        <v>0</v>
      </c>
      <c r="CB17" s="16">
        <v>0</v>
      </c>
      <c r="CC17" s="16">
        <v>0</v>
      </c>
      <c r="CD17" s="16"/>
      <c r="CE17" s="74"/>
      <c r="CF17" s="74"/>
      <c r="CG17" s="75">
        <v>145</v>
      </c>
      <c r="CH17" s="16">
        <v>84</v>
      </c>
      <c r="CI17" s="16">
        <v>84</v>
      </c>
      <c r="CJ17" s="16">
        <v>0</v>
      </c>
      <c r="CK17" s="16">
        <v>0</v>
      </c>
      <c r="CL17" s="16">
        <v>0</v>
      </c>
      <c r="CM17" s="16">
        <v>0</v>
      </c>
      <c r="CN17" s="16">
        <v>0</v>
      </c>
      <c r="CO17" s="16">
        <v>0</v>
      </c>
      <c r="CP17" s="16">
        <v>0</v>
      </c>
      <c r="CQ17" s="16"/>
      <c r="CR17" s="16"/>
      <c r="CS17" s="74"/>
      <c r="CT17" s="75">
        <v>17</v>
      </c>
      <c r="CU17" s="167">
        <v>35</v>
      </c>
      <c r="CV17" s="16">
        <v>35</v>
      </c>
      <c r="CW17" s="16">
        <v>0</v>
      </c>
      <c r="CX17" s="16">
        <v>0</v>
      </c>
      <c r="CY17" s="16">
        <v>0</v>
      </c>
      <c r="CZ17" s="16">
        <v>0</v>
      </c>
      <c r="DA17" s="16">
        <v>0</v>
      </c>
      <c r="DB17" s="16">
        <v>0</v>
      </c>
      <c r="DC17" s="16">
        <v>0</v>
      </c>
      <c r="DD17" s="16"/>
      <c r="DE17" s="16"/>
      <c r="DF17" s="76"/>
      <c r="DG17" s="164">
        <v>30540.113534661185</v>
      </c>
      <c r="DH17" s="16">
        <v>0</v>
      </c>
      <c r="DI17" s="16">
        <v>18021.232572642482</v>
      </c>
      <c r="DJ17" s="16">
        <v>6000</v>
      </c>
      <c r="DK17" s="16">
        <v>6000</v>
      </c>
      <c r="DL17" s="16">
        <v>7350</v>
      </c>
      <c r="DM17" s="17">
        <v>1212</v>
      </c>
      <c r="DN17" s="17">
        <v>80074.246266347429</v>
      </c>
      <c r="DO17" s="17">
        <v>6714</v>
      </c>
      <c r="DP17" s="17">
        <v>80074.246266347429</v>
      </c>
      <c r="DQ17" s="17">
        <v>11172</v>
      </c>
      <c r="DR17" s="17">
        <v>80074.246266347429</v>
      </c>
      <c r="DS17" s="17">
        <v>8400</v>
      </c>
      <c r="DT17" s="17">
        <v>80074.246266347429</v>
      </c>
      <c r="DU17" s="17"/>
      <c r="DV17" s="17"/>
      <c r="DW17" s="72"/>
      <c r="DX17" s="17"/>
      <c r="DY17" s="17"/>
      <c r="DZ17" s="17"/>
      <c r="EA17" s="90"/>
      <c r="EB17" s="75">
        <v>64836.417293734354</v>
      </c>
      <c r="EC17" s="16">
        <v>0</v>
      </c>
      <c r="ED17" s="16">
        <v>57917.418413898748</v>
      </c>
      <c r="EE17" s="16"/>
      <c r="EF17" s="16"/>
      <c r="EG17" s="16">
        <v>6600</v>
      </c>
      <c r="EH17" s="18">
        <v>6600</v>
      </c>
      <c r="EI17" s="18">
        <v>13200</v>
      </c>
      <c r="EJ17" s="18">
        <v>13200</v>
      </c>
      <c r="EK17" s="18">
        <v>6600</v>
      </c>
      <c r="EL17" s="18">
        <v>40051.852910769216</v>
      </c>
      <c r="EM17" s="18">
        <v>13200</v>
      </c>
      <c r="EN17" s="110"/>
      <c r="EO17" s="18"/>
      <c r="EP17" s="110"/>
      <c r="EQ17" s="75">
        <v>49171.152625011688</v>
      </c>
      <c r="ER17" s="16"/>
      <c r="ES17" s="168">
        <v>37599.44627186795</v>
      </c>
      <c r="ET17" s="16"/>
      <c r="EU17" s="16"/>
      <c r="EV17" s="170"/>
      <c r="EW17" s="170"/>
      <c r="EX17" s="170">
        <v>27711.7970259387</v>
      </c>
      <c r="EY17" s="170">
        <v>500</v>
      </c>
      <c r="EZ17" s="170">
        <v>27711.7970259387</v>
      </c>
      <c r="FA17" s="22"/>
      <c r="FB17" s="22">
        <v>27711.7970259387</v>
      </c>
      <c r="FC17" s="22"/>
      <c r="FD17" s="111">
        <v>46686.932380073093</v>
      </c>
      <c r="FE17" s="111"/>
      <c r="FF17" s="111"/>
      <c r="FG17" s="111"/>
      <c r="FH17" s="111"/>
      <c r="FI17" s="111"/>
      <c r="FJ17" s="111"/>
      <c r="FK17" s="113"/>
      <c r="FL17" s="171">
        <v>65000</v>
      </c>
      <c r="FM17" s="171">
        <v>5416.666666666667</v>
      </c>
      <c r="FN17" s="16">
        <v>1327.5841541723687</v>
      </c>
      <c r="FO17" s="16">
        <v>1071.5860865903724</v>
      </c>
      <c r="FP17" s="16">
        <v>1286</v>
      </c>
      <c r="FQ17" s="16">
        <v>336</v>
      </c>
      <c r="FR17" s="27">
        <v>0</v>
      </c>
      <c r="FS17" s="27">
        <v>0</v>
      </c>
      <c r="FT17" s="27">
        <v>0</v>
      </c>
      <c r="FU17" s="27">
        <v>0</v>
      </c>
      <c r="FV17" s="27">
        <v>0</v>
      </c>
      <c r="FW17" s="27"/>
      <c r="FX17" s="27"/>
      <c r="FY17" s="243"/>
      <c r="FZ17" s="75">
        <v>521</v>
      </c>
      <c r="GA17" s="16">
        <v>0</v>
      </c>
      <c r="GB17" s="16">
        <v>1736.8610355508733</v>
      </c>
      <c r="GC17" s="16"/>
      <c r="GD17" s="16">
        <v>1563.1749319957858</v>
      </c>
      <c r="GE17" s="16"/>
      <c r="GF17" s="16">
        <v>1563.1749319957858</v>
      </c>
      <c r="GG17" s="16"/>
      <c r="GH17" s="16">
        <v>1563.1749319957858</v>
      </c>
      <c r="GI17" s="16"/>
      <c r="GJ17" s="16">
        <v>1215.8027248856113</v>
      </c>
      <c r="GK17" s="16">
        <v>0</v>
      </c>
      <c r="GL17" s="16">
        <v>1215.8027248856113</v>
      </c>
      <c r="GM17" s="16">
        <v>1042.1166213305239</v>
      </c>
      <c r="GN17" s="28">
        <v>392</v>
      </c>
      <c r="GO17" s="16">
        <v>0</v>
      </c>
      <c r="GP17" s="16"/>
      <c r="GQ17" s="16"/>
      <c r="GR17" s="16"/>
      <c r="GS17" s="16"/>
      <c r="GT17" s="16"/>
      <c r="GU17" s="16"/>
      <c r="GV17" s="16"/>
      <c r="GW17" s="76"/>
      <c r="GX17" s="75"/>
      <c r="GY17" s="16">
        <v>0</v>
      </c>
      <c r="GZ17" s="16"/>
      <c r="HA17" s="16"/>
      <c r="HB17" s="16">
        <v>603.23301353660145</v>
      </c>
      <c r="HC17" s="16"/>
      <c r="HD17" s="16"/>
      <c r="HE17" s="16"/>
      <c r="HF17" s="16"/>
      <c r="HG17" s="27"/>
      <c r="HH17" s="27">
        <v>1340.5178078591143</v>
      </c>
      <c r="HI17" s="27">
        <v>0</v>
      </c>
      <c r="HJ17" s="27"/>
      <c r="HK17" s="27"/>
      <c r="HL17" s="27"/>
      <c r="HM17" s="27">
        <v>0</v>
      </c>
      <c r="HN17" s="27"/>
      <c r="HO17" s="27"/>
      <c r="HP17" s="27"/>
      <c r="HQ17" s="27"/>
      <c r="HR17" s="27"/>
      <c r="HS17" s="27"/>
      <c r="HT17" s="173"/>
      <c r="HU17" s="114"/>
      <c r="HV17" s="92">
        <v>12.701717330298496</v>
      </c>
      <c r="HW17" s="27">
        <v>0</v>
      </c>
      <c r="HX17" s="27">
        <v>15.269905779854144</v>
      </c>
      <c r="HY17" s="27">
        <v>22</v>
      </c>
      <c r="HZ17" s="27">
        <v>19.622942153034533</v>
      </c>
      <c r="IA17" s="27">
        <v>0</v>
      </c>
      <c r="IB17" s="27">
        <v>24.592469180813875</v>
      </c>
      <c r="IC17" s="27">
        <v>0</v>
      </c>
      <c r="ID17" s="27">
        <v>27.316400758397705</v>
      </c>
      <c r="IE17" s="27">
        <v>0</v>
      </c>
      <c r="IF17" s="27">
        <v>25.991797588703459</v>
      </c>
      <c r="IG17" s="27">
        <v>0</v>
      </c>
      <c r="IH17" s="27">
        <v>31.571806428258672</v>
      </c>
      <c r="II17" s="27">
        <v>0</v>
      </c>
      <c r="IJ17" s="26">
        <v>26.280472982573883</v>
      </c>
      <c r="IK17" s="27">
        <v>0</v>
      </c>
      <c r="IL17" s="27">
        <v>22.803782952853833</v>
      </c>
      <c r="IM17" s="27">
        <v>0</v>
      </c>
      <c r="IN17" s="27"/>
      <c r="IO17" s="27"/>
      <c r="IP17" s="27"/>
      <c r="IQ17" s="27"/>
      <c r="IR17" s="27"/>
      <c r="IS17" s="173"/>
      <c r="IT17" s="92"/>
      <c r="IU17" s="27">
        <v>26</v>
      </c>
      <c r="IV17" s="27">
        <v>19</v>
      </c>
      <c r="IW17" s="27">
        <v>21</v>
      </c>
      <c r="IX17" s="27">
        <v>13</v>
      </c>
      <c r="IY17" s="27"/>
      <c r="IZ17" s="27"/>
      <c r="JA17" s="27"/>
      <c r="JB17" s="27"/>
      <c r="JC17" s="27"/>
      <c r="JD17" s="27"/>
      <c r="JE17" s="27"/>
      <c r="JF17" s="173"/>
      <c r="JG17" s="92"/>
      <c r="JH17" s="27"/>
      <c r="JI17" s="27"/>
      <c r="JJ17" s="27"/>
      <c r="JK17" s="27"/>
      <c r="JL17" s="27"/>
      <c r="JM17" s="27"/>
      <c r="JN17" s="27"/>
      <c r="JO17" s="27"/>
      <c r="JP17" s="27"/>
      <c r="JQ17" s="27"/>
      <c r="JR17" s="27"/>
      <c r="JS17" s="114"/>
      <c r="JT17" s="77">
        <v>35000</v>
      </c>
      <c r="JU17" s="171">
        <v>2916.6666666666665</v>
      </c>
      <c r="JV17" s="20">
        <v>1817</v>
      </c>
      <c r="JW17" s="174">
        <v>2</v>
      </c>
      <c r="JX17" s="20">
        <v>2070</v>
      </c>
      <c r="JY17" s="20">
        <v>1</v>
      </c>
      <c r="JZ17" s="16">
        <v>3</v>
      </c>
      <c r="KA17" s="16">
        <v>3</v>
      </c>
      <c r="KB17" s="16">
        <v>0</v>
      </c>
      <c r="KC17" s="16">
        <v>2</v>
      </c>
      <c r="KD17" s="16">
        <v>13</v>
      </c>
      <c r="KE17" s="16"/>
      <c r="KF17" s="16"/>
      <c r="KG17" s="76"/>
      <c r="KH17" s="75">
        <v>0</v>
      </c>
      <c r="KI17" s="16">
        <v>0</v>
      </c>
      <c r="KJ17" s="16">
        <v>0</v>
      </c>
      <c r="KK17" s="16">
        <v>0</v>
      </c>
      <c r="KL17" s="16">
        <v>0</v>
      </c>
      <c r="KM17" s="16">
        <v>0</v>
      </c>
      <c r="KN17" s="16">
        <v>0</v>
      </c>
      <c r="KO17" s="16">
        <v>0</v>
      </c>
      <c r="KP17" s="16">
        <v>0</v>
      </c>
      <c r="KQ17" s="16">
        <v>0</v>
      </c>
      <c r="KR17" s="16">
        <v>0</v>
      </c>
      <c r="KS17" s="16"/>
      <c r="KT17" s="16"/>
      <c r="KU17" s="16"/>
      <c r="KV17" s="75">
        <v>0</v>
      </c>
      <c r="KW17" s="16">
        <v>0</v>
      </c>
      <c r="KX17" s="16">
        <v>0</v>
      </c>
      <c r="KY17" s="16">
        <v>0</v>
      </c>
      <c r="KZ17" s="16">
        <v>0</v>
      </c>
      <c r="LA17" s="16">
        <v>0</v>
      </c>
      <c r="LB17" s="16">
        <v>0</v>
      </c>
      <c r="LC17" s="16">
        <v>0</v>
      </c>
      <c r="LD17" s="16">
        <v>0</v>
      </c>
      <c r="LE17" s="16">
        <v>0</v>
      </c>
      <c r="LF17" s="16">
        <v>0</v>
      </c>
      <c r="LG17" s="16"/>
      <c r="LH17" s="16"/>
      <c r="LI17" s="76"/>
      <c r="LJ17" s="171">
        <v>0</v>
      </c>
      <c r="LK17" s="16">
        <v>0</v>
      </c>
      <c r="LL17" s="16">
        <v>0</v>
      </c>
      <c r="LM17" s="16">
        <v>0</v>
      </c>
      <c r="LN17" s="16">
        <v>0</v>
      </c>
      <c r="LO17" s="16">
        <v>0</v>
      </c>
      <c r="LP17" s="171">
        <v>0</v>
      </c>
      <c r="LQ17" s="16">
        <v>0</v>
      </c>
      <c r="LR17" s="16">
        <v>0</v>
      </c>
      <c r="LS17" s="16">
        <v>0</v>
      </c>
      <c r="LT17" s="16">
        <v>0</v>
      </c>
      <c r="LU17" s="179"/>
      <c r="LV17" s="179"/>
      <c r="LW17" s="180"/>
      <c r="LX17" s="178">
        <v>0</v>
      </c>
      <c r="LY17" s="179">
        <v>0</v>
      </c>
      <c r="LZ17" s="179">
        <v>0</v>
      </c>
      <c r="MA17" s="179">
        <v>0</v>
      </c>
      <c r="MB17" s="16">
        <v>0</v>
      </c>
      <c r="MC17" s="16">
        <v>0</v>
      </c>
      <c r="MD17" s="16">
        <v>0</v>
      </c>
      <c r="ME17" s="16">
        <v>0</v>
      </c>
      <c r="MF17" s="16">
        <v>0</v>
      </c>
      <c r="MG17" s="16">
        <v>0</v>
      </c>
      <c r="MH17" s="16">
        <v>0</v>
      </c>
      <c r="MI17" s="16"/>
      <c r="MJ17" s="16"/>
      <c r="MK17" s="76"/>
      <c r="ML17" s="171">
        <v>25416</v>
      </c>
      <c r="MM17" s="16">
        <v>2118</v>
      </c>
      <c r="MN17" s="16">
        <v>0</v>
      </c>
      <c r="MO17" s="16"/>
      <c r="MP17" s="16">
        <v>0</v>
      </c>
      <c r="MQ17" s="235"/>
      <c r="MR17" s="16">
        <v>0</v>
      </c>
      <c r="MS17" s="16">
        <v>0</v>
      </c>
      <c r="MT17" s="16">
        <v>0</v>
      </c>
      <c r="MU17" s="16">
        <v>0</v>
      </c>
      <c r="MV17" s="16">
        <v>0</v>
      </c>
      <c r="MW17" s="16">
        <v>0</v>
      </c>
      <c r="MX17" s="16"/>
      <c r="MY17" s="16"/>
      <c r="MZ17" s="76"/>
      <c r="NA17" s="75">
        <v>80436</v>
      </c>
      <c r="NB17" s="16">
        <v>6703</v>
      </c>
      <c r="NC17" s="16">
        <v>13228</v>
      </c>
      <c r="ND17" s="16"/>
      <c r="NE17" s="16">
        <v>0</v>
      </c>
      <c r="NF17" s="16">
        <v>0</v>
      </c>
      <c r="NG17" s="16">
        <v>13228</v>
      </c>
      <c r="NH17" s="19">
        <v>0</v>
      </c>
      <c r="NI17" s="19">
        <v>0</v>
      </c>
      <c r="NJ17" s="19">
        <v>0</v>
      </c>
      <c r="NK17" s="19">
        <v>0</v>
      </c>
      <c r="NL17" s="19">
        <v>0</v>
      </c>
      <c r="NM17" s="19"/>
      <c r="NN17" s="19"/>
      <c r="NO17" s="115"/>
      <c r="NP17" s="75">
        <v>21168</v>
      </c>
      <c r="NQ17" s="16">
        <v>1764</v>
      </c>
      <c r="NR17" s="16">
        <v>0</v>
      </c>
      <c r="NS17" s="16"/>
      <c r="NT17" s="16">
        <v>0</v>
      </c>
      <c r="NU17" s="16">
        <v>0</v>
      </c>
      <c r="NV17" s="16">
        <v>0</v>
      </c>
      <c r="NW17" s="19">
        <v>0</v>
      </c>
      <c r="NX17" s="19">
        <v>0</v>
      </c>
      <c r="NY17" s="19">
        <v>0</v>
      </c>
      <c r="NZ17" s="19">
        <v>0</v>
      </c>
      <c r="OA17" s="19">
        <v>0</v>
      </c>
      <c r="OB17" s="19"/>
      <c r="OC17" s="19"/>
      <c r="OD17" s="117"/>
      <c r="OE17" s="75">
        <v>74100</v>
      </c>
      <c r="OF17" s="16">
        <v>6175</v>
      </c>
      <c r="OG17" s="16">
        <v>0</v>
      </c>
      <c r="OH17" s="16"/>
      <c r="OI17" s="16">
        <v>0</v>
      </c>
      <c r="OJ17" s="16">
        <v>0</v>
      </c>
      <c r="OK17" s="16">
        <v>0</v>
      </c>
      <c r="OL17" s="19">
        <v>0</v>
      </c>
      <c r="OM17" s="19">
        <v>0</v>
      </c>
      <c r="ON17" s="24">
        <v>0</v>
      </c>
      <c r="OO17" s="24">
        <v>0</v>
      </c>
      <c r="OP17" s="24">
        <v>0</v>
      </c>
      <c r="OQ17" s="24"/>
      <c r="OR17" s="24"/>
      <c r="OS17" s="119"/>
    </row>
    <row r="18" spans="1:409" ht="26" x14ac:dyDescent="0.35">
      <c r="A18" s="33" t="s">
        <v>22</v>
      </c>
      <c r="B18" s="20">
        <v>516035</v>
      </c>
      <c r="C18" s="20">
        <v>34287</v>
      </c>
      <c r="D18" s="70">
        <v>556</v>
      </c>
      <c r="E18" s="70">
        <v>0</v>
      </c>
      <c r="F18" s="239">
        <v>657</v>
      </c>
      <c r="G18" s="85">
        <v>17619</v>
      </c>
      <c r="H18" s="20">
        <v>0</v>
      </c>
      <c r="I18" s="20">
        <v>3142</v>
      </c>
      <c r="J18" s="20">
        <v>5251</v>
      </c>
      <c r="K18" s="20">
        <v>5251</v>
      </c>
      <c r="L18" s="16">
        <v>7450</v>
      </c>
      <c r="M18" s="16">
        <v>5251</v>
      </c>
      <c r="N18" s="16">
        <v>7038</v>
      </c>
      <c r="O18" s="16">
        <v>7038</v>
      </c>
      <c r="P18" s="16">
        <v>8936</v>
      </c>
      <c r="Q18" s="16"/>
      <c r="R18" s="16"/>
      <c r="S18" s="86"/>
      <c r="T18" s="89">
        <v>28</v>
      </c>
      <c r="U18" s="20">
        <v>0</v>
      </c>
      <c r="V18" s="20">
        <v>0</v>
      </c>
      <c r="W18" s="20">
        <v>0</v>
      </c>
      <c r="X18" s="20">
        <v>24</v>
      </c>
      <c r="Y18" s="16">
        <v>24</v>
      </c>
      <c r="Z18" s="16">
        <v>24</v>
      </c>
      <c r="AA18" s="16">
        <v>24</v>
      </c>
      <c r="AB18" s="16">
        <v>24</v>
      </c>
      <c r="AC18" s="16">
        <v>24</v>
      </c>
      <c r="AD18" s="16"/>
      <c r="AE18" s="16"/>
      <c r="AF18" s="86"/>
      <c r="AG18" s="77">
        <v>12458</v>
      </c>
      <c r="AH18" s="20">
        <v>0</v>
      </c>
      <c r="AI18" s="20">
        <v>0</v>
      </c>
      <c r="AJ18" s="20">
        <v>0</v>
      </c>
      <c r="AK18" s="20">
        <v>0</v>
      </c>
      <c r="AL18" s="16">
        <v>0</v>
      </c>
      <c r="AM18" s="16">
        <v>0</v>
      </c>
      <c r="AN18" s="16">
        <v>1781</v>
      </c>
      <c r="AO18" s="16">
        <v>1781</v>
      </c>
      <c r="AP18" s="16">
        <v>3685</v>
      </c>
      <c r="AQ18" s="16"/>
      <c r="AR18" s="16"/>
      <c r="AS18" s="76"/>
      <c r="AT18" s="75">
        <v>6904</v>
      </c>
      <c r="AU18" s="16">
        <v>0</v>
      </c>
      <c r="AV18" s="16">
        <v>0</v>
      </c>
      <c r="AW18" s="16">
        <v>773</v>
      </c>
      <c r="AX18" s="16">
        <v>773</v>
      </c>
      <c r="AY18" s="16">
        <v>773</v>
      </c>
      <c r="AZ18" s="16">
        <v>773</v>
      </c>
      <c r="BA18" s="16">
        <v>1781</v>
      </c>
      <c r="BB18" s="16">
        <v>1781</v>
      </c>
      <c r="BC18" s="16">
        <v>3685</v>
      </c>
      <c r="BD18" s="74"/>
      <c r="BE18" s="16"/>
      <c r="BF18" s="74"/>
      <c r="BG18" s="75">
        <v>12458</v>
      </c>
      <c r="BH18" s="16">
        <v>3142</v>
      </c>
      <c r="BI18" s="16">
        <v>3142</v>
      </c>
      <c r="BJ18" s="167">
        <v>5251</v>
      </c>
      <c r="BK18" s="16">
        <v>5251</v>
      </c>
      <c r="BL18" s="16">
        <v>7450</v>
      </c>
      <c r="BM18" s="16">
        <v>5251</v>
      </c>
      <c r="BN18" s="16">
        <v>7038</v>
      </c>
      <c r="BO18" s="16">
        <v>7038</v>
      </c>
      <c r="BP18" s="16">
        <v>8936</v>
      </c>
      <c r="BQ18" s="16"/>
      <c r="BR18" s="16"/>
      <c r="BS18" s="74"/>
      <c r="BT18" s="75">
        <v>196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41</v>
      </c>
      <c r="CB18" s="16">
        <v>107</v>
      </c>
      <c r="CC18" s="16">
        <v>107</v>
      </c>
      <c r="CD18" s="16"/>
      <c r="CE18" s="74"/>
      <c r="CF18" s="74"/>
      <c r="CG18" s="75">
        <v>173</v>
      </c>
      <c r="CH18" s="16">
        <v>0</v>
      </c>
      <c r="CI18" s="16">
        <v>0</v>
      </c>
      <c r="CJ18" s="16">
        <v>0</v>
      </c>
      <c r="CK18" s="16">
        <v>0</v>
      </c>
      <c r="CL18" s="16">
        <v>0</v>
      </c>
      <c r="CM18" s="16">
        <v>0</v>
      </c>
      <c r="CN18" s="16">
        <v>0</v>
      </c>
      <c r="CO18" s="16">
        <v>0</v>
      </c>
      <c r="CP18" s="16">
        <v>35</v>
      </c>
      <c r="CQ18" s="16"/>
      <c r="CR18" s="16"/>
      <c r="CS18" s="74"/>
      <c r="CT18" s="75">
        <v>128</v>
      </c>
      <c r="CU18" s="167">
        <v>0</v>
      </c>
      <c r="CV18" s="16">
        <v>0</v>
      </c>
      <c r="CW18" s="16">
        <v>0</v>
      </c>
      <c r="CX18" s="16">
        <v>0</v>
      </c>
      <c r="CY18" s="16">
        <v>0</v>
      </c>
      <c r="CZ18" s="16">
        <v>0</v>
      </c>
      <c r="DA18" s="16">
        <v>182</v>
      </c>
      <c r="DB18" s="16">
        <v>182</v>
      </c>
      <c r="DC18" s="16">
        <v>273</v>
      </c>
      <c r="DD18" s="16"/>
      <c r="DE18" s="16"/>
      <c r="DF18" s="76"/>
      <c r="DG18" s="165">
        <v>47314.685696543973</v>
      </c>
      <c r="DH18" s="20">
        <v>20942</v>
      </c>
      <c r="DI18" s="20">
        <v>1335.0956250000002</v>
      </c>
      <c r="DJ18" s="20">
        <v>11509</v>
      </c>
      <c r="DK18" s="20">
        <v>4200</v>
      </c>
      <c r="DL18" s="20">
        <v>11640</v>
      </c>
      <c r="DM18" s="21">
        <v>24780</v>
      </c>
      <c r="DN18" s="21">
        <v>54862.848064823469</v>
      </c>
      <c r="DO18" s="21">
        <v>34220</v>
      </c>
      <c r="DP18" s="21">
        <v>54862.848064823469</v>
      </c>
      <c r="DQ18" s="21">
        <v>33420</v>
      </c>
      <c r="DR18" s="21">
        <v>54862.848064823469</v>
      </c>
      <c r="DS18" s="21">
        <v>32716</v>
      </c>
      <c r="DT18" s="21">
        <v>54862.848064823469</v>
      </c>
      <c r="DU18" s="21">
        <v>32396</v>
      </c>
      <c r="DV18" s="21"/>
      <c r="DW18" s="73"/>
      <c r="DX18" s="21"/>
      <c r="DY18" s="21"/>
      <c r="DZ18" s="21"/>
      <c r="EA18" s="91"/>
      <c r="EB18" s="77">
        <v>127286.5135890574</v>
      </c>
      <c r="EC18" s="20">
        <v>180974</v>
      </c>
      <c r="ED18" s="20">
        <v>69681.319797724253</v>
      </c>
      <c r="EE18" s="20">
        <v>18000</v>
      </c>
      <c r="EF18" s="20">
        <v>19272</v>
      </c>
      <c r="EG18" s="20">
        <v>22872</v>
      </c>
      <c r="EH18" s="22">
        <v>79632</v>
      </c>
      <c r="EI18" s="22">
        <v>156207</v>
      </c>
      <c r="EJ18" s="22">
        <v>156207</v>
      </c>
      <c r="EK18" s="22"/>
      <c r="EL18" s="22">
        <v>37179.451063768895</v>
      </c>
      <c r="EM18" s="22">
        <v>9000</v>
      </c>
      <c r="EN18" s="111"/>
      <c r="EO18" s="22"/>
      <c r="EP18" s="111"/>
      <c r="EQ18" s="77">
        <v>81616.312736960084</v>
      </c>
      <c r="ER18" s="20">
        <v>3764</v>
      </c>
      <c r="ES18" s="168">
        <v>81616.674975042406</v>
      </c>
      <c r="ET18" s="20">
        <v>10311</v>
      </c>
      <c r="EU18" s="20"/>
      <c r="EV18" s="170">
        <v>4110</v>
      </c>
      <c r="EW18" s="170">
        <v>10890</v>
      </c>
      <c r="EX18" s="170">
        <v>46724.530479879177</v>
      </c>
      <c r="EY18" s="170">
        <v>0</v>
      </c>
      <c r="EZ18" s="170">
        <v>46724.530479879177</v>
      </c>
      <c r="FA18" s="18">
        <v>7914</v>
      </c>
      <c r="FB18" s="18">
        <v>46724.530479879177</v>
      </c>
      <c r="FC18" s="18">
        <v>10879</v>
      </c>
      <c r="FD18" s="110">
        <v>33958.556896878232</v>
      </c>
      <c r="FE18" s="110">
        <v>15216</v>
      </c>
      <c r="FF18" s="110"/>
      <c r="FG18" s="110"/>
      <c r="FH18" s="110"/>
      <c r="FI18" s="110"/>
      <c r="FJ18" s="110"/>
      <c r="FK18" s="112"/>
      <c r="FL18" s="172">
        <v>182000</v>
      </c>
      <c r="FM18" s="172">
        <v>15166.666666666666</v>
      </c>
      <c r="FN18" s="20">
        <v>25625.677650871465</v>
      </c>
      <c r="FO18" s="20">
        <v>20684.277937350555</v>
      </c>
      <c r="FP18" s="20">
        <v>24823</v>
      </c>
      <c r="FQ18" s="20">
        <v>22562</v>
      </c>
      <c r="FR18" s="233">
        <v>26109</v>
      </c>
      <c r="FS18" s="233">
        <v>8969</v>
      </c>
      <c r="FT18" s="233">
        <v>4701</v>
      </c>
      <c r="FU18" s="233">
        <v>6580</v>
      </c>
      <c r="FV18" s="233">
        <v>4934</v>
      </c>
      <c r="FW18" s="233"/>
      <c r="FX18" s="233"/>
      <c r="FY18" s="240"/>
      <c r="FZ18" s="77">
        <v>1168</v>
      </c>
      <c r="GA18" s="20">
        <v>2531</v>
      </c>
      <c r="GB18" s="20">
        <v>3893.4811606052508</v>
      </c>
      <c r="GC18" s="20">
        <v>1401</v>
      </c>
      <c r="GD18" s="20">
        <v>3504.1330445447256</v>
      </c>
      <c r="GE18" s="20">
        <v>2006</v>
      </c>
      <c r="GF18" s="20">
        <v>3504.1330445447256</v>
      </c>
      <c r="GG18" s="20">
        <v>761</v>
      </c>
      <c r="GH18" s="20">
        <v>3504.1330445447256</v>
      </c>
      <c r="GI18" s="20">
        <v>1749</v>
      </c>
      <c r="GJ18" s="20">
        <v>2725.4368124236757</v>
      </c>
      <c r="GK18" s="20">
        <v>1547</v>
      </c>
      <c r="GL18" s="20">
        <v>2725.4368124236757</v>
      </c>
      <c r="GM18" s="20">
        <v>2336.0886963631501</v>
      </c>
      <c r="GN18" s="25">
        <v>3839</v>
      </c>
      <c r="GO18" s="20">
        <v>1879</v>
      </c>
      <c r="GP18" s="20"/>
      <c r="GQ18" s="20"/>
      <c r="GR18" s="20"/>
      <c r="GS18" s="20"/>
      <c r="GT18" s="20"/>
      <c r="GU18" s="20"/>
      <c r="GV18" s="20"/>
      <c r="GW18" s="78"/>
      <c r="GX18" s="77">
        <v>335</v>
      </c>
      <c r="GY18" s="20">
        <v>592</v>
      </c>
      <c r="GZ18" s="20">
        <v>335</v>
      </c>
      <c r="HA18" s="20">
        <v>569</v>
      </c>
      <c r="HB18" s="20">
        <v>2129.0576948350636</v>
      </c>
      <c r="HC18" s="20">
        <v>61</v>
      </c>
      <c r="HD18" s="20">
        <v>855.56577736890517</v>
      </c>
      <c r="HE18" s="20">
        <v>41</v>
      </c>
      <c r="HF18" s="20">
        <v>855.56577736890517</v>
      </c>
      <c r="HG18" s="27">
        <v>537</v>
      </c>
      <c r="HH18" s="27">
        <v>0</v>
      </c>
      <c r="HI18" s="27">
        <v>472</v>
      </c>
      <c r="HJ18" s="27">
        <v>630.83190958075954</v>
      </c>
      <c r="HK18" s="27">
        <v>140</v>
      </c>
      <c r="HL18" s="27">
        <v>1356.288605598633</v>
      </c>
      <c r="HM18" s="27">
        <v>2072</v>
      </c>
      <c r="HN18" s="27"/>
      <c r="HO18" s="27"/>
      <c r="HP18" s="27"/>
      <c r="HQ18" s="27"/>
      <c r="HR18" s="27"/>
      <c r="HS18" s="27"/>
      <c r="HT18" s="173"/>
      <c r="HU18" s="114"/>
      <c r="HV18" s="92">
        <v>360.97551635819616</v>
      </c>
      <c r="HW18" s="27">
        <v>744</v>
      </c>
      <c r="HX18" s="27">
        <v>433.96195807912204</v>
      </c>
      <c r="HY18" s="27">
        <v>551</v>
      </c>
      <c r="HZ18" s="27">
        <v>557.67275337343619</v>
      </c>
      <c r="IA18" s="27">
        <v>686</v>
      </c>
      <c r="IB18" s="27">
        <v>698.90385923575695</v>
      </c>
      <c r="IC18" s="27">
        <v>459</v>
      </c>
      <c r="ID18" s="27">
        <v>776.31643126625193</v>
      </c>
      <c r="IE18" s="27">
        <v>212</v>
      </c>
      <c r="IF18" s="27">
        <v>738.67196944143132</v>
      </c>
      <c r="IG18" s="27">
        <v>170</v>
      </c>
      <c r="IH18" s="27">
        <v>897.25261800751036</v>
      </c>
      <c r="II18" s="27">
        <v>134</v>
      </c>
      <c r="IJ18" s="26">
        <v>746.87595844957229</v>
      </c>
      <c r="IK18" s="27">
        <v>164</v>
      </c>
      <c r="IL18" s="27">
        <v>648.07042325615964</v>
      </c>
      <c r="IM18" s="27">
        <v>155</v>
      </c>
      <c r="IN18" s="27"/>
      <c r="IO18" s="27"/>
      <c r="IP18" s="27"/>
      <c r="IQ18" s="27"/>
      <c r="IR18" s="27"/>
      <c r="IS18" s="173"/>
      <c r="IT18" s="92"/>
      <c r="IU18" s="27">
        <v>71</v>
      </c>
      <c r="IV18" s="27">
        <v>104</v>
      </c>
      <c r="IW18" s="27">
        <v>118</v>
      </c>
      <c r="IX18" s="27">
        <v>27</v>
      </c>
      <c r="IY18" s="27">
        <v>78</v>
      </c>
      <c r="IZ18" s="27">
        <v>179</v>
      </c>
      <c r="JA18" s="27"/>
      <c r="JB18" s="27">
        <v>14</v>
      </c>
      <c r="JC18" s="27"/>
      <c r="JD18" s="27"/>
      <c r="JE18" s="27"/>
      <c r="JF18" s="173"/>
      <c r="JG18" s="92"/>
      <c r="JH18" s="27">
        <v>216</v>
      </c>
      <c r="JI18" s="27">
        <v>228</v>
      </c>
      <c r="JJ18" s="27">
        <v>222</v>
      </c>
      <c r="JK18" s="27">
        <v>237</v>
      </c>
      <c r="JL18" s="27">
        <v>224</v>
      </c>
      <c r="JM18" s="27"/>
      <c r="JN18" s="27">
        <v>116</v>
      </c>
      <c r="JO18" s="27">
        <v>173</v>
      </c>
      <c r="JP18" s="27">
        <v>155</v>
      </c>
      <c r="JQ18" s="27"/>
      <c r="JR18" s="27"/>
      <c r="JS18" s="114"/>
      <c r="JT18" s="75">
        <v>125000</v>
      </c>
      <c r="JU18" s="171">
        <v>10416.666666666666</v>
      </c>
      <c r="JV18" s="16">
        <v>369</v>
      </c>
      <c r="JW18" s="174">
        <v>412</v>
      </c>
      <c r="JX18" s="16">
        <v>2</v>
      </c>
      <c r="JY18" s="16">
        <v>5</v>
      </c>
      <c r="JZ18" s="16">
        <v>61</v>
      </c>
      <c r="KA18" s="16">
        <v>1</v>
      </c>
      <c r="KB18" s="16">
        <v>506</v>
      </c>
      <c r="KC18" s="16">
        <v>45</v>
      </c>
      <c r="KD18" s="16">
        <v>3500</v>
      </c>
      <c r="KE18" s="16"/>
      <c r="KF18" s="16"/>
      <c r="KG18" s="76"/>
      <c r="KH18" s="75">
        <v>16200</v>
      </c>
      <c r="KI18" s="20">
        <v>1350</v>
      </c>
      <c r="KJ18" s="20">
        <v>0</v>
      </c>
      <c r="KK18" s="20">
        <v>0</v>
      </c>
      <c r="KL18" s="20">
        <v>0</v>
      </c>
      <c r="KM18" s="20">
        <v>0</v>
      </c>
      <c r="KN18" s="20">
        <v>6000</v>
      </c>
      <c r="KO18" s="20">
        <v>0</v>
      </c>
      <c r="KP18" s="20">
        <v>0</v>
      </c>
      <c r="KQ18" s="20">
        <v>0</v>
      </c>
      <c r="KR18" s="20">
        <v>0</v>
      </c>
      <c r="KS18" s="20"/>
      <c r="KT18" s="20"/>
      <c r="KU18" s="20"/>
      <c r="KV18" s="77">
        <v>10800</v>
      </c>
      <c r="KW18" s="20">
        <v>900</v>
      </c>
      <c r="KX18" s="20">
        <v>0</v>
      </c>
      <c r="KY18" s="20">
        <v>0</v>
      </c>
      <c r="KZ18" s="20">
        <v>0</v>
      </c>
      <c r="LA18" s="20">
        <v>0</v>
      </c>
      <c r="LB18" s="20">
        <v>0</v>
      </c>
      <c r="LC18" s="20">
        <v>0</v>
      </c>
      <c r="LD18" s="20">
        <v>900</v>
      </c>
      <c r="LE18" s="20">
        <v>0</v>
      </c>
      <c r="LF18" s="20">
        <v>0</v>
      </c>
      <c r="LG18" s="20"/>
      <c r="LH18" s="20"/>
      <c r="LI18" s="78"/>
      <c r="LJ18" s="172">
        <v>10800</v>
      </c>
      <c r="LK18" s="20">
        <v>900</v>
      </c>
      <c r="LL18" s="20">
        <v>0</v>
      </c>
      <c r="LM18" s="20">
        <v>0</v>
      </c>
      <c r="LN18" s="20">
        <v>0</v>
      </c>
      <c r="LO18" s="20">
        <v>0</v>
      </c>
      <c r="LP18" s="172">
        <v>0</v>
      </c>
      <c r="LQ18" s="20">
        <v>0</v>
      </c>
      <c r="LR18" s="20">
        <v>0</v>
      </c>
      <c r="LS18" s="20">
        <v>0</v>
      </c>
      <c r="LT18" s="20">
        <v>0</v>
      </c>
      <c r="LU18" s="182"/>
      <c r="LV18" s="182"/>
      <c r="LW18" s="183"/>
      <c r="LX18" s="181">
        <v>1080</v>
      </c>
      <c r="LY18" s="182">
        <v>900</v>
      </c>
      <c r="LZ18" s="182">
        <v>0</v>
      </c>
      <c r="MA18" s="182">
        <v>0</v>
      </c>
      <c r="MB18" s="20">
        <v>0</v>
      </c>
      <c r="MC18" s="20">
        <v>0</v>
      </c>
      <c r="MD18" s="20">
        <v>0</v>
      </c>
      <c r="ME18" s="20">
        <v>0</v>
      </c>
      <c r="MF18" s="20">
        <v>0</v>
      </c>
      <c r="MG18" s="20">
        <v>0</v>
      </c>
      <c r="MH18" s="20">
        <v>0</v>
      </c>
      <c r="MI18" s="20"/>
      <c r="MJ18" s="20"/>
      <c r="MK18" s="78"/>
      <c r="ML18" s="172">
        <v>50052</v>
      </c>
      <c r="MM18" s="20">
        <v>4171</v>
      </c>
      <c r="MN18" s="16">
        <v>62652</v>
      </c>
      <c r="MO18" s="20">
        <v>13014</v>
      </c>
      <c r="MP18" s="20">
        <v>15250</v>
      </c>
      <c r="MQ18" s="236">
        <v>0</v>
      </c>
      <c r="MR18" s="20">
        <v>3736</v>
      </c>
      <c r="MS18" s="20">
        <v>14250</v>
      </c>
      <c r="MT18" s="20">
        <v>16402</v>
      </c>
      <c r="MU18" s="20">
        <v>0</v>
      </c>
      <c r="MV18" s="20">
        <v>0</v>
      </c>
      <c r="MW18" s="20">
        <v>0</v>
      </c>
      <c r="MX18" s="20"/>
      <c r="MY18" s="20"/>
      <c r="MZ18" s="78"/>
      <c r="NA18" s="77">
        <v>158484</v>
      </c>
      <c r="NB18" s="20">
        <v>13207</v>
      </c>
      <c r="NC18" s="16">
        <v>109800</v>
      </c>
      <c r="ND18" s="20"/>
      <c r="NE18" s="20">
        <v>0</v>
      </c>
      <c r="NF18" s="20">
        <v>470</v>
      </c>
      <c r="NG18" s="20">
        <v>0</v>
      </c>
      <c r="NH18" s="23">
        <v>7450</v>
      </c>
      <c r="NI18" s="23">
        <v>0</v>
      </c>
      <c r="NJ18" s="23">
        <v>101880</v>
      </c>
      <c r="NK18" s="23">
        <v>0</v>
      </c>
      <c r="NL18" s="23">
        <v>0</v>
      </c>
      <c r="NM18" s="23"/>
      <c r="NN18" s="23"/>
      <c r="NO18" s="116"/>
      <c r="NP18" s="77">
        <v>41700</v>
      </c>
      <c r="NQ18" s="20">
        <v>3475</v>
      </c>
      <c r="NR18" s="16">
        <v>6250</v>
      </c>
      <c r="NS18" s="20">
        <v>1200</v>
      </c>
      <c r="NT18" s="20">
        <v>750</v>
      </c>
      <c r="NU18" s="20">
        <v>0</v>
      </c>
      <c r="NV18" s="20">
        <v>0</v>
      </c>
      <c r="NW18" s="23">
        <v>0</v>
      </c>
      <c r="NX18" s="23">
        <v>0</v>
      </c>
      <c r="NY18" s="23">
        <v>0</v>
      </c>
      <c r="NZ18" s="23">
        <v>2500</v>
      </c>
      <c r="OA18" s="23">
        <v>1800</v>
      </c>
      <c r="OB18" s="23"/>
      <c r="OC18" s="23"/>
      <c r="OD18" s="118"/>
      <c r="OE18" s="77">
        <v>145980</v>
      </c>
      <c r="OF18" s="20">
        <v>12165</v>
      </c>
      <c r="OG18" s="16">
        <v>136063</v>
      </c>
      <c r="OH18" s="20">
        <v>4913</v>
      </c>
      <c r="OI18" s="20">
        <v>2556</v>
      </c>
      <c r="OJ18" s="20">
        <v>2635</v>
      </c>
      <c r="OK18" s="20">
        <v>6786</v>
      </c>
      <c r="OL18" s="23">
        <v>13800</v>
      </c>
      <c r="OM18" s="23">
        <v>16186</v>
      </c>
      <c r="ON18" s="24">
        <v>36072</v>
      </c>
      <c r="OO18" s="24">
        <v>50115</v>
      </c>
      <c r="OP18" s="24">
        <v>3000</v>
      </c>
      <c r="OQ18" s="24"/>
      <c r="OR18" s="24"/>
      <c r="OS18" s="119"/>
    </row>
    <row r="19" spans="1:409" x14ac:dyDescent="0.35">
      <c r="A19" s="30" t="s">
        <v>7</v>
      </c>
      <c r="B19" s="16">
        <v>717862</v>
      </c>
      <c r="C19" s="16">
        <v>24563</v>
      </c>
      <c r="D19" s="70">
        <v>0</v>
      </c>
      <c r="E19" s="70">
        <v>0</v>
      </c>
      <c r="F19" s="239">
        <v>462</v>
      </c>
      <c r="G19" s="85">
        <v>27326</v>
      </c>
      <c r="H19" s="16">
        <v>7200</v>
      </c>
      <c r="I19" s="16">
        <v>7200</v>
      </c>
      <c r="J19" s="16">
        <v>8496</v>
      </c>
      <c r="K19" s="16">
        <v>10590</v>
      </c>
      <c r="L19" s="16">
        <v>10590</v>
      </c>
      <c r="M19" s="16">
        <v>11046</v>
      </c>
      <c r="N19" s="16">
        <v>11046</v>
      </c>
      <c r="O19" s="16">
        <v>11046</v>
      </c>
      <c r="P19" s="16">
        <v>11572</v>
      </c>
      <c r="Q19" s="16"/>
      <c r="R19" s="16"/>
      <c r="S19" s="86"/>
      <c r="T19" s="88">
        <v>38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/>
      <c r="AD19" s="16"/>
      <c r="AE19" s="16"/>
      <c r="AF19" s="86"/>
      <c r="AG19" s="75">
        <v>18062</v>
      </c>
      <c r="AH19" s="16">
        <v>7117</v>
      </c>
      <c r="AI19" s="16">
        <v>7117</v>
      </c>
      <c r="AJ19" s="16">
        <v>7810</v>
      </c>
      <c r="AK19" s="16">
        <v>8214</v>
      </c>
      <c r="AL19" s="16">
        <v>8581</v>
      </c>
      <c r="AM19" s="16">
        <v>8581</v>
      </c>
      <c r="AN19" s="16">
        <v>8581</v>
      </c>
      <c r="AO19" s="16">
        <v>9112</v>
      </c>
      <c r="AP19" s="16">
        <v>9112</v>
      </c>
      <c r="AQ19" s="16"/>
      <c r="AR19" s="16"/>
      <c r="AS19" s="76"/>
      <c r="AT19" s="75">
        <v>12412</v>
      </c>
      <c r="AU19" s="16">
        <v>7200</v>
      </c>
      <c r="AV19" s="16">
        <v>7200</v>
      </c>
      <c r="AW19" s="16">
        <v>8496</v>
      </c>
      <c r="AX19" s="16">
        <v>10590</v>
      </c>
      <c r="AY19" s="16">
        <v>10590</v>
      </c>
      <c r="AZ19" s="16">
        <v>11046</v>
      </c>
      <c r="BA19" s="16">
        <v>11046</v>
      </c>
      <c r="BB19" s="16">
        <v>11046</v>
      </c>
      <c r="BC19" s="16">
        <v>11572</v>
      </c>
      <c r="BD19" s="74"/>
      <c r="BE19" s="16"/>
      <c r="BF19" s="74"/>
      <c r="BG19" s="75">
        <v>18395</v>
      </c>
      <c r="BH19" s="16">
        <v>0</v>
      </c>
      <c r="BI19" s="16">
        <v>3014</v>
      </c>
      <c r="BJ19" s="167">
        <v>3066</v>
      </c>
      <c r="BK19" s="16">
        <v>3066</v>
      </c>
      <c r="BL19" s="16">
        <v>3066</v>
      </c>
      <c r="BM19" s="16">
        <v>9424</v>
      </c>
      <c r="BN19" s="16">
        <v>9424</v>
      </c>
      <c r="BO19" s="16">
        <v>9968</v>
      </c>
      <c r="BP19" s="16">
        <v>9968</v>
      </c>
      <c r="BQ19" s="16"/>
      <c r="BR19" s="16"/>
      <c r="BS19" s="74"/>
      <c r="BT19" s="75">
        <v>302</v>
      </c>
      <c r="BU19" s="16">
        <v>0</v>
      </c>
      <c r="BV19" s="16">
        <v>5</v>
      </c>
      <c r="BW19" s="16">
        <v>5</v>
      </c>
      <c r="BX19" s="16">
        <v>5</v>
      </c>
      <c r="BY19" s="16">
        <v>5</v>
      </c>
      <c r="BZ19" s="16">
        <v>5</v>
      </c>
      <c r="CA19" s="16">
        <v>44</v>
      </c>
      <c r="CB19" s="16">
        <v>58</v>
      </c>
      <c r="CC19" s="16">
        <v>106</v>
      </c>
      <c r="CD19" s="16"/>
      <c r="CE19" s="74"/>
      <c r="CF19" s="74"/>
      <c r="CG19" s="75">
        <v>369</v>
      </c>
      <c r="CH19" s="16">
        <v>0</v>
      </c>
      <c r="CI19" s="16">
        <v>0</v>
      </c>
      <c r="CJ19" s="16">
        <v>188</v>
      </c>
      <c r="CK19" s="16">
        <v>188</v>
      </c>
      <c r="CL19" s="16">
        <v>188</v>
      </c>
      <c r="CM19" s="16">
        <v>188</v>
      </c>
      <c r="CN19" s="16">
        <v>188</v>
      </c>
      <c r="CO19" s="16">
        <v>188</v>
      </c>
      <c r="CP19" s="16">
        <v>188</v>
      </c>
      <c r="CQ19" s="16"/>
      <c r="CR19" s="16"/>
      <c r="CS19" s="74"/>
      <c r="CT19" s="75">
        <v>206</v>
      </c>
      <c r="CU19" s="167">
        <v>0</v>
      </c>
      <c r="CV19" s="16">
        <v>0</v>
      </c>
      <c r="CW19" s="16">
        <v>0</v>
      </c>
      <c r="CX19" s="16">
        <v>0</v>
      </c>
      <c r="CY19" s="16">
        <v>0</v>
      </c>
      <c r="CZ19" s="16">
        <v>95</v>
      </c>
      <c r="DA19" s="16">
        <v>95</v>
      </c>
      <c r="DB19" s="16">
        <v>95</v>
      </c>
      <c r="DC19" s="16">
        <v>95</v>
      </c>
      <c r="DD19" s="16"/>
      <c r="DE19" s="16"/>
      <c r="DF19" s="76"/>
      <c r="DG19" s="164">
        <v>278673.13691514131</v>
      </c>
      <c r="DH19" s="16">
        <v>182672</v>
      </c>
      <c r="DI19" s="16">
        <v>242148.16570858858</v>
      </c>
      <c r="DJ19" s="16">
        <v>162108</v>
      </c>
      <c r="DK19" s="16">
        <v>157742</v>
      </c>
      <c r="DL19" s="16">
        <v>164061</v>
      </c>
      <c r="DM19" s="17">
        <v>175537</v>
      </c>
      <c r="DN19" s="17">
        <v>198542.12537925545</v>
      </c>
      <c r="DO19" s="17">
        <v>197260</v>
      </c>
      <c r="DP19" s="17">
        <v>198542.12537925545</v>
      </c>
      <c r="DQ19" s="17">
        <v>183088</v>
      </c>
      <c r="DR19" s="17">
        <v>198542.12537925545</v>
      </c>
      <c r="DS19" s="17">
        <v>154249</v>
      </c>
      <c r="DT19" s="17">
        <v>198542.12537925545</v>
      </c>
      <c r="DU19" s="17">
        <v>181561</v>
      </c>
      <c r="DV19" s="17"/>
      <c r="DW19" s="72"/>
      <c r="DX19" s="17"/>
      <c r="DY19" s="17"/>
      <c r="DZ19" s="17"/>
      <c r="EA19" s="90"/>
      <c r="EB19" s="75">
        <v>175536.90258801592</v>
      </c>
      <c r="EC19" s="16">
        <v>186393</v>
      </c>
      <c r="ED19" s="16">
        <v>148382.56686163071</v>
      </c>
      <c r="EE19" s="16"/>
      <c r="EF19" s="16"/>
      <c r="EG19" s="16">
        <v>3600</v>
      </c>
      <c r="EH19" s="18">
        <v>91692</v>
      </c>
      <c r="EI19" s="18">
        <v>197444</v>
      </c>
      <c r="EJ19" s="18">
        <v>197444</v>
      </c>
      <c r="EK19" s="18"/>
      <c r="EL19" s="18">
        <v>57677.874972822901</v>
      </c>
      <c r="EM19" s="18">
        <v>7800</v>
      </c>
      <c r="EN19" s="110"/>
      <c r="EO19" s="18"/>
      <c r="EP19" s="110"/>
      <c r="EQ19" s="75">
        <v>75400.013311102884</v>
      </c>
      <c r="ER19" s="16">
        <v>14434</v>
      </c>
      <c r="ES19" s="168">
        <v>63479.625915421566</v>
      </c>
      <c r="ET19" s="16">
        <v>96</v>
      </c>
      <c r="EU19" s="16"/>
      <c r="EV19" s="170">
        <v>1714</v>
      </c>
      <c r="EW19" s="170">
        <v>4834</v>
      </c>
      <c r="EX19" s="170">
        <v>82747.490388831109</v>
      </c>
      <c r="EY19" s="170">
        <v>2721</v>
      </c>
      <c r="EZ19" s="170">
        <v>82747.490388831109</v>
      </c>
      <c r="FA19" s="18">
        <v>14586</v>
      </c>
      <c r="FB19" s="18">
        <v>82747.490388831109</v>
      </c>
      <c r="FC19" s="18">
        <v>19002</v>
      </c>
      <c r="FD19" s="110">
        <v>113576.94838086703</v>
      </c>
      <c r="FE19" s="110">
        <v>46974</v>
      </c>
      <c r="FF19" s="110"/>
      <c r="FG19" s="110"/>
      <c r="FH19" s="110"/>
      <c r="FI19" s="110"/>
      <c r="FJ19" s="110"/>
      <c r="FK19" s="112"/>
      <c r="FL19" s="171">
        <v>220000</v>
      </c>
      <c r="FM19" s="171">
        <v>18333.333333333332</v>
      </c>
      <c r="FN19" s="16">
        <v>22594.739022061145</v>
      </c>
      <c r="FO19" s="16">
        <v>18237.795238882958</v>
      </c>
      <c r="FP19" s="16">
        <v>21887</v>
      </c>
      <c r="FQ19" s="16">
        <v>11742</v>
      </c>
      <c r="FR19" s="233">
        <v>18979</v>
      </c>
      <c r="FS19" s="233">
        <v>23717</v>
      </c>
      <c r="FT19" s="233">
        <v>29656</v>
      </c>
      <c r="FU19" s="233">
        <v>31398</v>
      </c>
      <c r="FV19" s="233">
        <v>27276</v>
      </c>
      <c r="FW19" s="233"/>
      <c r="FX19" s="233"/>
      <c r="FY19" s="240"/>
      <c r="FZ19" s="75">
        <v>1042</v>
      </c>
      <c r="GA19" s="16">
        <v>5220</v>
      </c>
      <c r="GB19" s="16">
        <v>3473.7220711017467</v>
      </c>
      <c r="GC19" s="16">
        <v>244</v>
      </c>
      <c r="GD19" s="16">
        <v>3126.3498639915715</v>
      </c>
      <c r="GE19" s="16">
        <v>1447</v>
      </c>
      <c r="GF19" s="16">
        <v>3126.3498639915715</v>
      </c>
      <c r="GG19" s="16">
        <v>353</v>
      </c>
      <c r="GH19" s="16">
        <v>3126.3498639915715</v>
      </c>
      <c r="GI19" s="16">
        <v>3718</v>
      </c>
      <c r="GJ19" s="16">
        <v>2431.6054497712225</v>
      </c>
      <c r="GK19" s="16">
        <v>808</v>
      </c>
      <c r="GL19" s="16">
        <v>2431.6054497712225</v>
      </c>
      <c r="GM19" s="16">
        <v>2084.2332426610478</v>
      </c>
      <c r="GN19" s="28">
        <v>950</v>
      </c>
      <c r="GO19" s="16">
        <v>0</v>
      </c>
      <c r="GP19" s="16"/>
      <c r="GQ19" s="16"/>
      <c r="GR19" s="16"/>
      <c r="GS19" s="16"/>
      <c r="GT19" s="16"/>
      <c r="GU19" s="16"/>
      <c r="GV19" s="16"/>
      <c r="GW19" s="76"/>
      <c r="GX19" s="75">
        <v>1260</v>
      </c>
      <c r="GY19" s="16">
        <v>1263</v>
      </c>
      <c r="GZ19" s="16">
        <v>1260</v>
      </c>
      <c r="HA19" s="16">
        <v>56</v>
      </c>
      <c r="HB19" s="16">
        <v>0</v>
      </c>
      <c r="HC19" s="16">
        <v>365</v>
      </c>
      <c r="HD19" s="16">
        <v>1912.2092259166775</v>
      </c>
      <c r="HE19" s="16">
        <v>37</v>
      </c>
      <c r="HF19" s="16">
        <v>1912.2092259166775</v>
      </c>
      <c r="HG19" s="27">
        <v>1338</v>
      </c>
      <c r="HH19" s="27">
        <v>973.84676041529781</v>
      </c>
      <c r="HI19" s="27">
        <v>125</v>
      </c>
      <c r="HJ19" s="27">
        <v>2121.1722959653043</v>
      </c>
      <c r="HK19" s="27">
        <v>545</v>
      </c>
      <c r="HL19" s="27">
        <v>1387.8302010776711</v>
      </c>
      <c r="HM19" s="27">
        <v>0</v>
      </c>
      <c r="HN19" s="27"/>
      <c r="HO19" s="27"/>
      <c r="HP19" s="27"/>
      <c r="HQ19" s="27"/>
      <c r="HR19" s="27"/>
      <c r="HS19" s="27"/>
      <c r="HT19" s="173"/>
      <c r="HU19" s="114"/>
      <c r="HV19" s="92">
        <v>482.10447632925462</v>
      </c>
      <c r="HW19" s="27">
        <v>2276</v>
      </c>
      <c r="HX19" s="27">
        <v>579.58225160885684</v>
      </c>
      <c r="HY19" s="27">
        <v>1500</v>
      </c>
      <c r="HZ19" s="27">
        <v>744.80544675336807</v>
      </c>
      <c r="IA19" s="27">
        <v>1678</v>
      </c>
      <c r="IB19" s="27">
        <v>933.42806864219381</v>
      </c>
      <c r="IC19" s="27">
        <v>705</v>
      </c>
      <c r="ID19" s="27">
        <v>1036.8172067105743</v>
      </c>
      <c r="IE19" s="27">
        <v>1066</v>
      </c>
      <c r="IF19" s="27">
        <v>986.54076763833837</v>
      </c>
      <c r="IG19" s="27">
        <v>16</v>
      </c>
      <c r="IH19" s="27">
        <v>1198.334745535275</v>
      </c>
      <c r="II19" s="27">
        <v>844</v>
      </c>
      <c r="IJ19" s="26">
        <v>997.49768755491243</v>
      </c>
      <c r="IK19" s="27">
        <v>621</v>
      </c>
      <c r="IL19" s="27">
        <v>865.53696267410339</v>
      </c>
      <c r="IM19" s="27">
        <v>71</v>
      </c>
      <c r="IN19" s="27"/>
      <c r="IO19" s="27"/>
      <c r="IP19" s="27"/>
      <c r="IQ19" s="27"/>
      <c r="IR19" s="27"/>
      <c r="IS19" s="173"/>
      <c r="IT19" s="92"/>
      <c r="IU19" s="27">
        <v>147</v>
      </c>
      <c r="IV19" s="27">
        <v>84</v>
      </c>
      <c r="IW19" s="27">
        <v>77</v>
      </c>
      <c r="IX19" s="27">
        <v>98</v>
      </c>
      <c r="IY19" s="27">
        <v>99</v>
      </c>
      <c r="IZ19" s="27">
        <v>97</v>
      </c>
      <c r="JA19" s="27">
        <v>54</v>
      </c>
      <c r="JB19" s="27">
        <v>84</v>
      </c>
      <c r="JC19" s="27"/>
      <c r="JD19" s="27"/>
      <c r="JE19" s="27"/>
      <c r="JF19" s="173"/>
      <c r="JG19" s="92"/>
      <c r="JH19" s="27">
        <v>566</v>
      </c>
      <c r="JI19" s="27">
        <v>549</v>
      </c>
      <c r="JJ19" s="27">
        <v>655</v>
      </c>
      <c r="JK19" s="27">
        <v>679</v>
      </c>
      <c r="JL19" s="27">
        <v>426</v>
      </c>
      <c r="JM19" s="27">
        <v>121</v>
      </c>
      <c r="JN19" s="27">
        <v>368</v>
      </c>
      <c r="JO19" s="27">
        <v>386</v>
      </c>
      <c r="JP19" s="27">
        <v>298</v>
      </c>
      <c r="JQ19" s="27"/>
      <c r="JR19" s="27"/>
      <c r="JS19" s="114"/>
      <c r="JT19" s="77">
        <v>140000</v>
      </c>
      <c r="JU19" s="171">
        <v>11666.666666666666</v>
      </c>
      <c r="JV19" s="20">
        <v>5842</v>
      </c>
      <c r="JW19" s="174">
        <v>3</v>
      </c>
      <c r="JX19" s="20">
        <v>160</v>
      </c>
      <c r="JY19" s="20">
        <v>3733</v>
      </c>
      <c r="JZ19" s="16">
        <v>4540</v>
      </c>
      <c r="KA19" s="16">
        <v>1461</v>
      </c>
      <c r="KB19" s="16">
        <v>220</v>
      </c>
      <c r="KC19" s="16">
        <v>245</v>
      </c>
      <c r="KD19" s="16">
        <v>1370</v>
      </c>
      <c r="KE19" s="16"/>
      <c r="KF19" s="16"/>
      <c r="KG19" s="76"/>
      <c r="KH19" s="75">
        <v>54000</v>
      </c>
      <c r="KI19" s="16">
        <v>4500</v>
      </c>
      <c r="KJ19" s="16">
        <v>0</v>
      </c>
      <c r="KK19" s="16">
        <v>0</v>
      </c>
      <c r="KL19" s="16">
        <v>0</v>
      </c>
      <c r="KM19" s="16">
        <v>0</v>
      </c>
      <c r="KN19" s="16">
        <v>0</v>
      </c>
      <c r="KO19" s="16">
        <v>0</v>
      </c>
      <c r="KP19" s="16">
        <v>3000</v>
      </c>
      <c r="KQ19" s="16">
        <v>0</v>
      </c>
      <c r="KR19" s="16">
        <v>0</v>
      </c>
      <c r="KS19" s="16"/>
      <c r="KT19" s="16"/>
      <c r="KU19" s="16"/>
      <c r="KV19" s="75">
        <v>36000</v>
      </c>
      <c r="KW19" s="16">
        <v>3000</v>
      </c>
      <c r="KX19" s="16">
        <v>0</v>
      </c>
      <c r="KY19" s="16">
        <v>7032</v>
      </c>
      <c r="KZ19" s="16">
        <v>0</v>
      </c>
      <c r="LA19" s="16">
        <v>0</v>
      </c>
      <c r="LB19" s="16">
        <v>0</v>
      </c>
      <c r="LC19" s="16">
        <v>0</v>
      </c>
      <c r="LD19" s="16">
        <v>3000</v>
      </c>
      <c r="LE19" s="16">
        <v>0</v>
      </c>
      <c r="LF19" s="16">
        <v>0</v>
      </c>
      <c r="LG19" s="16"/>
      <c r="LH19" s="16"/>
      <c r="LI19" s="76"/>
      <c r="LJ19" s="171">
        <v>36000</v>
      </c>
      <c r="LK19" s="16">
        <v>3000</v>
      </c>
      <c r="LL19" s="16">
        <v>0</v>
      </c>
      <c r="LM19" s="16">
        <v>0</v>
      </c>
      <c r="LN19" s="16">
        <v>0</v>
      </c>
      <c r="LO19" s="16">
        <v>0</v>
      </c>
      <c r="LP19" s="171">
        <v>0</v>
      </c>
      <c r="LQ19" s="16">
        <v>0</v>
      </c>
      <c r="LR19" s="16">
        <v>0</v>
      </c>
      <c r="LS19" s="16">
        <v>0</v>
      </c>
      <c r="LT19" s="16">
        <v>0</v>
      </c>
      <c r="LU19" s="179"/>
      <c r="LV19" s="179"/>
      <c r="LW19" s="180"/>
      <c r="LX19" s="178">
        <v>3600</v>
      </c>
      <c r="LY19" s="179">
        <v>3000</v>
      </c>
      <c r="LZ19" s="179">
        <v>0</v>
      </c>
      <c r="MA19" s="179">
        <v>0</v>
      </c>
      <c r="MB19" s="16">
        <v>0</v>
      </c>
      <c r="MC19" s="16">
        <v>0</v>
      </c>
      <c r="MD19" s="16">
        <v>0</v>
      </c>
      <c r="ME19" s="16">
        <v>0</v>
      </c>
      <c r="MF19" s="16">
        <v>0</v>
      </c>
      <c r="MG19" s="16">
        <v>0</v>
      </c>
      <c r="MH19" s="16">
        <v>0</v>
      </c>
      <c r="MI19" s="16"/>
      <c r="MJ19" s="16"/>
      <c r="MK19" s="76"/>
      <c r="ML19" s="171">
        <v>84984</v>
      </c>
      <c r="MM19" s="16">
        <v>7082</v>
      </c>
      <c r="MN19" s="16">
        <v>41283</v>
      </c>
      <c r="MO19" s="16">
        <v>21600</v>
      </c>
      <c r="MP19" s="16">
        <v>518</v>
      </c>
      <c r="MQ19" s="235">
        <v>0</v>
      </c>
      <c r="MR19" s="16">
        <v>0</v>
      </c>
      <c r="MS19" s="16">
        <v>2954</v>
      </c>
      <c r="MT19" s="16">
        <v>7611</v>
      </c>
      <c r="MU19" s="16">
        <v>3600</v>
      </c>
      <c r="MV19" s="16">
        <v>5000</v>
      </c>
      <c r="MW19" s="16">
        <v>0</v>
      </c>
      <c r="MX19" s="16"/>
      <c r="MY19" s="16"/>
      <c r="MZ19" s="76"/>
      <c r="NA19" s="75">
        <v>269100</v>
      </c>
      <c r="NB19" s="16">
        <v>22425</v>
      </c>
      <c r="NC19" s="16">
        <v>41154</v>
      </c>
      <c r="ND19" s="16">
        <v>3060</v>
      </c>
      <c r="NE19" s="16">
        <v>722</v>
      </c>
      <c r="NF19" s="16">
        <v>8186</v>
      </c>
      <c r="NG19" s="16">
        <v>0</v>
      </c>
      <c r="NH19" s="19">
        <v>0</v>
      </c>
      <c r="NI19" s="19">
        <v>8186</v>
      </c>
      <c r="NJ19" s="19">
        <v>12000</v>
      </c>
      <c r="NK19" s="19">
        <v>9000</v>
      </c>
      <c r="NL19" s="19">
        <v>0</v>
      </c>
      <c r="NM19" s="19"/>
      <c r="NN19" s="19"/>
      <c r="NO19" s="115"/>
      <c r="NP19" s="75">
        <v>70812</v>
      </c>
      <c r="NQ19" s="16">
        <v>5901</v>
      </c>
      <c r="NR19" s="16">
        <v>12320</v>
      </c>
      <c r="NS19" s="16">
        <v>400</v>
      </c>
      <c r="NT19" s="16">
        <v>1020</v>
      </c>
      <c r="NU19" s="16">
        <v>0</v>
      </c>
      <c r="NV19" s="16">
        <v>900</v>
      </c>
      <c r="NW19" s="19">
        <v>0</v>
      </c>
      <c r="NX19" s="19">
        <v>0</v>
      </c>
      <c r="NY19" s="19">
        <v>0</v>
      </c>
      <c r="NZ19" s="19">
        <v>10000</v>
      </c>
      <c r="OA19" s="19">
        <v>0</v>
      </c>
      <c r="OB19" s="19"/>
      <c r="OC19" s="19"/>
      <c r="OD19" s="117"/>
      <c r="OE19" s="75">
        <v>247836</v>
      </c>
      <c r="OF19" s="16">
        <v>20653</v>
      </c>
      <c r="OG19" s="16">
        <v>85870</v>
      </c>
      <c r="OH19" s="16">
        <v>21054</v>
      </c>
      <c r="OI19" s="16">
        <v>8867</v>
      </c>
      <c r="OJ19" s="16">
        <v>23151</v>
      </c>
      <c r="OK19" s="16">
        <v>4317</v>
      </c>
      <c r="OL19" s="19">
        <v>0</v>
      </c>
      <c r="OM19" s="19">
        <v>16841</v>
      </c>
      <c r="ON19" s="24">
        <v>1200</v>
      </c>
      <c r="OO19" s="24">
        <v>5610</v>
      </c>
      <c r="OP19" s="24">
        <v>4830</v>
      </c>
      <c r="OQ19" s="24"/>
      <c r="OR19" s="24"/>
      <c r="OS19" s="119"/>
    </row>
    <row r="20" spans="1:409" x14ac:dyDescent="0.35">
      <c r="A20" s="31" t="s">
        <v>9</v>
      </c>
      <c r="B20" s="20">
        <v>392698</v>
      </c>
      <c r="C20" s="20">
        <v>3471</v>
      </c>
      <c r="D20" s="70">
        <v>0</v>
      </c>
      <c r="E20" s="70">
        <v>0</v>
      </c>
      <c r="F20" s="239">
        <v>368</v>
      </c>
      <c r="G20" s="85">
        <v>20003</v>
      </c>
      <c r="H20" s="20">
        <v>5618</v>
      </c>
      <c r="I20" s="20">
        <v>9419</v>
      </c>
      <c r="J20" s="20">
        <v>9419</v>
      </c>
      <c r="K20" s="20">
        <v>9419</v>
      </c>
      <c r="L20" s="16">
        <v>9419</v>
      </c>
      <c r="M20" s="16">
        <v>9419</v>
      </c>
      <c r="N20" s="16">
        <v>9419</v>
      </c>
      <c r="O20" s="16">
        <v>9419</v>
      </c>
      <c r="P20" s="16">
        <v>9419</v>
      </c>
      <c r="Q20" s="16"/>
      <c r="R20" s="16"/>
      <c r="S20" s="86"/>
      <c r="T20" s="89">
        <v>11</v>
      </c>
      <c r="U20" s="20">
        <v>26</v>
      </c>
      <c r="V20" s="20">
        <v>26</v>
      </c>
      <c r="W20" s="20">
        <v>27</v>
      </c>
      <c r="X20" s="20">
        <v>27</v>
      </c>
      <c r="Y20" s="16">
        <v>27</v>
      </c>
      <c r="Z20" s="16">
        <v>27</v>
      </c>
      <c r="AA20" s="16">
        <v>27</v>
      </c>
      <c r="AB20" s="16">
        <v>27</v>
      </c>
      <c r="AC20" s="16">
        <v>27</v>
      </c>
      <c r="AD20" s="16"/>
      <c r="AE20" s="16"/>
      <c r="AF20" s="86"/>
      <c r="AG20" s="77">
        <v>14842</v>
      </c>
      <c r="AH20" s="20">
        <v>5618</v>
      </c>
      <c r="AI20" s="20">
        <v>9419</v>
      </c>
      <c r="AJ20" s="20">
        <v>9419</v>
      </c>
      <c r="AK20" s="20">
        <v>9419</v>
      </c>
      <c r="AL20" s="16">
        <v>9419</v>
      </c>
      <c r="AM20" s="16">
        <v>9419</v>
      </c>
      <c r="AN20" s="16">
        <v>9419</v>
      </c>
      <c r="AO20" s="16">
        <v>9419</v>
      </c>
      <c r="AP20" s="16">
        <v>9419</v>
      </c>
      <c r="AQ20" s="16"/>
      <c r="AR20" s="16"/>
      <c r="AS20" s="76"/>
      <c r="AT20" s="75">
        <v>9288</v>
      </c>
      <c r="AU20" s="16">
        <v>5618</v>
      </c>
      <c r="AV20" s="16">
        <v>5618</v>
      </c>
      <c r="AW20" s="16">
        <v>5618</v>
      </c>
      <c r="AX20" s="16">
        <v>5618</v>
      </c>
      <c r="AY20" s="16">
        <v>5618</v>
      </c>
      <c r="AZ20" s="16">
        <v>5618</v>
      </c>
      <c r="BA20" s="16">
        <v>5618</v>
      </c>
      <c r="BB20" s="16">
        <v>5618</v>
      </c>
      <c r="BC20" s="16">
        <v>6737</v>
      </c>
      <c r="BD20" s="74"/>
      <c r="BE20" s="16"/>
      <c r="BF20" s="74"/>
      <c r="BG20" s="75">
        <v>14842</v>
      </c>
      <c r="BH20" s="16">
        <v>868</v>
      </c>
      <c r="BI20" s="16">
        <v>1002</v>
      </c>
      <c r="BJ20" s="167">
        <v>2872</v>
      </c>
      <c r="BK20" s="16">
        <v>3097</v>
      </c>
      <c r="BL20" s="16">
        <v>3097</v>
      </c>
      <c r="BM20" s="16">
        <v>3097</v>
      </c>
      <c r="BN20" s="16">
        <v>3097</v>
      </c>
      <c r="BO20" s="16">
        <v>3097</v>
      </c>
      <c r="BP20" s="16">
        <v>5893</v>
      </c>
      <c r="BQ20" s="16"/>
      <c r="BR20" s="16"/>
      <c r="BS20" s="74"/>
      <c r="BT20" s="75">
        <v>187</v>
      </c>
      <c r="BU20" s="16">
        <v>0</v>
      </c>
      <c r="BV20" s="16">
        <v>14</v>
      </c>
      <c r="BW20" s="16">
        <v>14</v>
      </c>
      <c r="BX20" s="16">
        <v>14</v>
      </c>
      <c r="BY20" s="16">
        <v>14</v>
      </c>
      <c r="BZ20" s="16">
        <v>14</v>
      </c>
      <c r="CA20" s="16">
        <v>14</v>
      </c>
      <c r="CB20" s="16">
        <v>14</v>
      </c>
      <c r="CC20" s="16">
        <v>14</v>
      </c>
      <c r="CD20" s="16"/>
      <c r="CE20" s="74"/>
      <c r="CF20" s="74"/>
      <c r="CG20" s="75">
        <v>255</v>
      </c>
      <c r="CH20" s="16">
        <v>0</v>
      </c>
      <c r="CI20" s="16">
        <v>0</v>
      </c>
      <c r="CJ20" s="16">
        <v>53</v>
      </c>
      <c r="CK20" s="16">
        <v>53</v>
      </c>
      <c r="CL20" s="16">
        <v>53</v>
      </c>
      <c r="CM20" s="16">
        <v>53</v>
      </c>
      <c r="CN20" s="16">
        <v>53</v>
      </c>
      <c r="CO20" s="16">
        <v>56</v>
      </c>
      <c r="CP20" s="16">
        <v>62</v>
      </c>
      <c r="CQ20" s="16"/>
      <c r="CR20" s="16"/>
      <c r="CS20" s="74"/>
      <c r="CT20" s="75">
        <v>125</v>
      </c>
      <c r="CU20" s="167">
        <v>25</v>
      </c>
      <c r="CV20" s="16">
        <v>25</v>
      </c>
      <c r="CW20" s="16">
        <v>25</v>
      </c>
      <c r="CX20" s="16">
        <v>50</v>
      </c>
      <c r="CY20" s="16">
        <v>50</v>
      </c>
      <c r="CZ20" s="16">
        <v>50</v>
      </c>
      <c r="DA20" s="16">
        <v>50</v>
      </c>
      <c r="DB20" s="16">
        <v>50</v>
      </c>
      <c r="DC20" s="16">
        <v>50</v>
      </c>
      <c r="DD20" s="16"/>
      <c r="DE20" s="16"/>
      <c r="DF20" s="76"/>
      <c r="DG20" s="165">
        <v>108550.28645148335</v>
      </c>
      <c r="DH20" s="20">
        <v>70244</v>
      </c>
      <c r="DI20" s="20">
        <v>104627.46439148336</v>
      </c>
      <c r="DJ20" s="20">
        <v>83615</v>
      </c>
      <c r="DK20" s="20">
        <v>41340</v>
      </c>
      <c r="DL20" s="20">
        <v>60213</v>
      </c>
      <c r="DM20" s="21">
        <v>90469</v>
      </c>
      <c r="DN20" s="21">
        <v>75655.845670817478</v>
      </c>
      <c r="DO20" s="21">
        <v>91741</v>
      </c>
      <c r="DP20" s="21">
        <v>75655.845670817478</v>
      </c>
      <c r="DQ20" s="21">
        <v>41385</v>
      </c>
      <c r="DR20" s="21">
        <v>75655.845670817478</v>
      </c>
      <c r="DS20" s="21">
        <v>41329</v>
      </c>
      <c r="DT20" s="21">
        <v>75655.845670817478</v>
      </c>
      <c r="DU20" s="21">
        <v>61874</v>
      </c>
      <c r="DV20" s="21"/>
      <c r="DW20" s="73"/>
      <c r="DX20" s="21"/>
      <c r="DY20" s="21"/>
      <c r="DZ20" s="21"/>
      <c r="EA20" s="91"/>
      <c r="EB20" s="77">
        <v>119184.56447890738</v>
      </c>
      <c r="EC20" s="20">
        <v>202258</v>
      </c>
      <c r="ED20" s="20">
        <v>118172.65344890738</v>
      </c>
      <c r="EE20" s="20"/>
      <c r="EF20" s="20"/>
      <c r="EG20" s="20">
        <v>0</v>
      </c>
      <c r="EH20" s="22">
        <v>25938</v>
      </c>
      <c r="EI20" s="22">
        <v>74007</v>
      </c>
      <c r="EJ20" s="22">
        <v>74007</v>
      </c>
      <c r="EK20" s="22"/>
      <c r="EL20" s="22">
        <v>46928.702183622081</v>
      </c>
      <c r="EM20" s="22">
        <v>7800</v>
      </c>
      <c r="EN20" s="111"/>
      <c r="EO20" s="22"/>
      <c r="EP20" s="111"/>
      <c r="EQ20" s="77">
        <v>35198.799277424027</v>
      </c>
      <c r="ER20" s="20">
        <v>15492</v>
      </c>
      <c r="ES20" s="168">
        <v>35498.585307424029</v>
      </c>
      <c r="ET20" s="20">
        <v>600</v>
      </c>
      <c r="EU20" s="20">
        <v>4200</v>
      </c>
      <c r="EV20" s="170">
        <v>5094</v>
      </c>
      <c r="EW20" s="170">
        <v>4590</v>
      </c>
      <c r="EX20" s="170">
        <v>37676.110229954109</v>
      </c>
      <c r="EY20" s="170">
        <v>4890</v>
      </c>
      <c r="EZ20" s="170">
        <v>37676.110229954109</v>
      </c>
      <c r="FA20" s="22">
        <v>5538</v>
      </c>
      <c r="FB20" s="22">
        <v>37676.110229954109</v>
      </c>
      <c r="FC20" s="22">
        <v>13242</v>
      </c>
      <c r="FD20" s="111">
        <v>52688.934684433829</v>
      </c>
      <c r="FE20" s="111">
        <v>38292</v>
      </c>
      <c r="FF20" s="111"/>
      <c r="FG20" s="111"/>
      <c r="FH20" s="111"/>
      <c r="FI20" s="111"/>
      <c r="FJ20" s="111"/>
      <c r="FK20" s="113"/>
      <c r="FL20" s="172">
        <v>160000</v>
      </c>
      <c r="FM20" s="172">
        <v>13333.333333333334</v>
      </c>
      <c r="FN20" s="20">
        <v>1126.2786253515196</v>
      </c>
      <c r="FO20" s="20">
        <v>909.09830518670014</v>
      </c>
      <c r="FP20" s="20">
        <v>1091</v>
      </c>
      <c r="FQ20" s="20">
        <v>3038</v>
      </c>
      <c r="FR20" s="233">
        <v>6172</v>
      </c>
      <c r="FS20" s="233">
        <v>3701</v>
      </c>
      <c r="FT20" s="233">
        <v>0</v>
      </c>
      <c r="FU20" s="233">
        <v>0</v>
      </c>
      <c r="FV20" s="233">
        <v>0</v>
      </c>
      <c r="FW20" s="233"/>
      <c r="FX20" s="233"/>
      <c r="FY20" s="240"/>
      <c r="FZ20" s="77">
        <v>609</v>
      </c>
      <c r="GA20" s="20">
        <v>1858</v>
      </c>
      <c r="GB20" s="20">
        <v>2030.932745273773</v>
      </c>
      <c r="GC20" s="20">
        <v>1874</v>
      </c>
      <c r="GD20" s="20">
        <v>1827.8394707463956</v>
      </c>
      <c r="GE20" s="20">
        <v>1333</v>
      </c>
      <c r="GF20" s="20">
        <v>1827.8394707463956</v>
      </c>
      <c r="GG20" s="20">
        <v>1220</v>
      </c>
      <c r="GH20" s="20">
        <v>1827.8394707463956</v>
      </c>
      <c r="GI20" s="20">
        <v>1614</v>
      </c>
      <c r="GJ20" s="20">
        <v>1421.6529216916413</v>
      </c>
      <c r="GK20" s="20">
        <v>1992</v>
      </c>
      <c r="GL20" s="20">
        <v>1421.6529216916413</v>
      </c>
      <c r="GM20" s="20">
        <v>1218.5596471642637</v>
      </c>
      <c r="GN20" s="25">
        <v>0</v>
      </c>
      <c r="GO20" s="20">
        <v>620</v>
      </c>
      <c r="GP20" s="20"/>
      <c r="GQ20" s="20"/>
      <c r="GR20" s="20"/>
      <c r="GS20" s="20"/>
      <c r="GT20" s="20"/>
      <c r="GU20" s="20"/>
      <c r="GV20" s="20"/>
      <c r="GW20" s="78"/>
      <c r="GX20" s="77">
        <v>1050</v>
      </c>
      <c r="GY20" s="20">
        <v>1021</v>
      </c>
      <c r="GZ20" s="20">
        <v>1050</v>
      </c>
      <c r="HA20" s="20">
        <v>1093</v>
      </c>
      <c r="HB20" s="20">
        <v>433.69693783677229</v>
      </c>
      <c r="HC20" s="20">
        <v>845</v>
      </c>
      <c r="HD20" s="20">
        <v>563.80601918780394</v>
      </c>
      <c r="HE20" s="20">
        <v>718</v>
      </c>
      <c r="HF20" s="20">
        <v>563.80601918780394</v>
      </c>
      <c r="HG20" s="27">
        <v>975</v>
      </c>
      <c r="HH20" s="27">
        <v>354.84294913917734</v>
      </c>
      <c r="HI20" s="27">
        <v>1064</v>
      </c>
      <c r="HJ20" s="27">
        <v>2941.2537784202918</v>
      </c>
      <c r="HK20" s="27">
        <v>578</v>
      </c>
      <c r="HL20" s="27">
        <v>1494.2830858194243</v>
      </c>
      <c r="HM20" s="27">
        <v>385</v>
      </c>
      <c r="HN20" s="27"/>
      <c r="HO20" s="27"/>
      <c r="HP20" s="27"/>
      <c r="HQ20" s="27"/>
      <c r="HR20" s="27"/>
      <c r="HS20" s="27"/>
      <c r="HT20" s="173"/>
      <c r="HU20" s="114"/>
      <c r="HV20" s="92">
        <v>326.48740969976978</v>
      </c>
      <c r="HW20" s="27">
        <v>743</v>
      </c>
      <c r="HX20" s="27">
        <v>392.50062450468357</v>
      </c>
      <c r="HY20" s="27">
        <v>431</v>
      </c>
      <c r="HZ20" s="27">
        <v>504.3919170638722</v>
      </c>
      <c r="IA20" s="27">
        <v>393</v>
      </c>
      <c r="IB20" s="27">
        <v>632.12960516864632</v>
      </c>
      <c r="IC20" s="27">
        <v>305</v>
      </c>
      <c r="ID20" s="27">
        <v>702.14607159113234</v>
      </c>
      <c r="IE20" s="27">
        <v>383</v>
      </c>
      <c r="IF20" s="27">
        <v>668.09821439925634</v>
      </c>
      <c r="IG20" s="27">
        <v>378</v>
      </c>
      <c r="IH20" s="27">
        <v>811.52784558641065</v>
      </c>
      <c r="II20" s="27">
        <v>362</v>
      </c>
      <c r="IJ20" s="26">
        <v>675.5183828015239</v>
      </c>
      <c r="IK20" s="27">
        <v>804</v>
      </c>
      <c r="IL20" s="27">
        <v>586.15286689410607</v>
      </c>
      <c r="IM20" s="27">
        <v>425</v>
      </c>
      <c r="IN20" s="27"/>
      <c r="IO20" s="27"/>
      <c r="IP20" s="27"/>
      <c r="IQ20" s="27"/>
      <c r="IR20" s="27"/>
      <c r="IS20" s="173"/>
      <c r="IT20" s="92"/>
      <c r="IU20" s="27">
        <v>18</v>
      </c>
      <c r="IV20" s="27">
        <v>24</v>
      </c>
      <c r="IW20" s="27">
        <v>31</v>
      </c>
      <c r="IX20" s="27">
        <v>26</v>
      </c>
      <c r="IY20" s="27"/>
      <c r="IZ20" s="27">
        <v>49</v>
      </c>
      <c r="JA20" s="27"/>
      <c r="JB20" s="27"/>
      <c r="JC20" s="27">
        <v>61</v>
      </c>
      <c r="JD20" s="27"/>
      <c r="JE20" s="27"/>
      <c r="JF20" s="173"/>
      <c r="JG20" s="92"/>
      <c r="JH20" s="27"/>
      <c r="JI20" s="27"/>
      <c r="JJ20" s="27"/>
      <c r="JK20" s="27"/>
      <c r="JL20" s="27"/>
      <c r="JM20" s="27"/>
      <c r="JN20" s="27"/>
      <c r="JO20" s="27"/>
      <c r="JP20" s="27"/>
      <c r="JQ20" s="27"/>
      <c r="JR20" s="27"/>
      <c r="JS20" s="114"/>
      <c r="JT20" s="75">
        <v>20000</v>
      </c>
      <c r="JU20" s="171">
        <v>1666.6666666666665</v>
      </c>
      <c r="JV20" s="16">
        <v>1250</v>
      </c>
      <c r="JW20" s="174">
        <v>40</v>
      </c>
      <c r="JX20" s="16">
        <v>543</v>
      </c>
      <c r="JY20" s="16">
        <v>384</v>
      </c>
      <c r="JZ20" s="16">
        <v>326</v>
      </c>
      <c r="KA20" s="16">
        <v>1007</v>
      </c>
      <c r="KB20" s="16">
        <v>841</v>
      </c>
      <c r="KC20" s="16">
        <v>317</v>
      </c>
      <c r="KD20" s="16">
        <v>20</v>
      </c>
      <c r="KE20" s="16"/>
      <c r="KF20" s="16"/>
      <c r="KG20" s="76"/>
      <c r="KH20" s="75">
        <v>2700</v>
      </c>
      <c r="KI20" s="20">
        <v>225</v>
      </c>
      <c r="KJ20" s="20">
        <v>0</v>
      </c>
      <c r="KK20" s="20">
        <v>0</v>
      </c>
      <c r="KL20" s="20">
        <v>0</v>
      </c>
      <c r="KM20" s="20">
        <v>0</v>
      </c>
      <c r="KN20" s="20">
        <v>0</v>
      </c>
      <c r="KO20" s="20">
        <v>0</v>
      </c>
      <c r="KP20" s="20">
        <v>0</v>
      </c>
      <c r="KQ20" s="20">
        <v>0</v>
      </c>
      <c r="KR20" s="20">
        <v>0</v>
      </c>
      <c r="KS20" s="20"/>
      <c r="KT20" s="20"/>
      <c r="KU20" s="20"/>
      <c r="KV20" s="77">
        <v>1800</v>
      </c>
      <c r="KW20" s="20">
        <v>150</v>
      </c>
      <c r="KX20" s="20">
        <v>0</v>
      </c>
      <c r="KY20" s="20">
        <v>0</v>
      </c>
      <c r="KZ20" s="20">
        <v>0</v>
      </c>
      <c r="LA20" s="20">
        <v>0</v>
      </c>
      <c r="LB20" s="20">
        <v>0</v>
      </c>
      <c r="LC20" s="20">
        <v>0</v>
      </c>
      <c r="LD20" s="20">
        <v>0</v>
      </c>
      <c r="LE20" s="20">
        <v>0</v>
      </c>
      <c r="LF20" s="20">
        <v>0</v>
      </c>
      <c r="LG20" s="20"/>
      <c r="LH20" s="20"/>
      <c r="LI20" s="78"/>
      <c r="LJ20" s="172">
        <v>1800</v>
      </c>
      <c r="LK20" s="20">
        <v>150</v>
      </c>
      <c r="LL20" s="20">
        <v>0</v>
      </c>
      <c r="LM20" s="20">
        <v>0</v>
      </c>
      <c r="LN20" s="20">
        <v>0</v>
      </c>
      <c r="LO20" s="20">
        <v>0</v>
      </c>
      <c r="LP20" s="172">
        <v>0</v>
      </c>
      <c r="LQ20" s="20">
        <v>0</v>
      </c>
      <c r="LR20" s="20">
        <v>0</v>
      </c>
      <c r="LS20" s="20">
        <v>0</v>
      </c>
      <c r="LT20" s="20">
        <v>0</v>
      </c>
      <c r="LU20" s="182"/>
      <c r="LV20" s="182"/>
      <c r="LW20" s="183"/>
      <c r="LX20" s="181">
        <v>180</v>
      </c>
      <c r="LY20" s="182">
        <v>150</v>
      </c>
      <c r="LZ20" s="182">
        <v>0</v>
      </c>
      <c r="MA20" s="182">
        <v>0</v>
      </c>
      <c r="MB20" s="20">
        <v>0</v>
      </c>
      <c r="MC20" s="20">
        <v>0</v>
      </c>
      <c r="MD20" s="20">
        <v>0</v>
      </c>
      <c r="ME20" s="20">
        <v>0</v>
      </c>
      <c r="MF20" s="20">
        <v>0</v>
      </c>
      <c r="MG20" s="20">
        <v>0</v>
      </c>
      <c r="MH20" s="20">
        <v>0</v>
      </c>
      <c r="MI20" s="20"/>
      <c r="MJ20" s="20"/>
      <c r="MK20" s="78"/>
      <c r="ML20" s="172">
        <v>60072</v>
      </c>
      <c r="MM20" s="20">
        <v>5006</v>
      </c>
      <c r="MN20" s="16">
        <v>27005</v>
      </c>
      <c r="MO20" s="20"/>
      <c r="MP20" s="20">
        <v>615</v>
      </c>
      <c r="MQ20" s="236">
        <v>17850</v>
      </c>
      <c r="MR20" s="20">
        <v>6040</v>
      </c>
      <c r="MS20" s="20">
        <v>0</v>
      </c>
      <c r="MT20" s="20">
        <v>2500</v>
      </c>
      <c r="MU20" s="20">
        <v>0</v>
      </c>
      <c r="MV20" s="20">
        <v>0</v>
      </c>
      <c r="MW20" s="20">
        <v>0</v>
      </c>
      <c r="MX20" s="20"/>
      <c r="MY20" s="20"/>
      <c r="MZ20" s="78"/>
      <c r="NA20" s="77">
        <v>190188</v>
      </c>
      <c r="NB20" s="20">
        <v>15849</v>
      </c>
      <c r="NC20" s="16">
        <v>28589</v>
      </c>
      <c r="ND20" s="20"/>
      <c r="NE20" s="20">
        <v>5189</v>
      </c>
      <c r="NF20" s="20">
        <v>0</v>
      </c>
      <c r="NG20" s="20">
        <v>0</v>
      </c>
      <c r="NH20" s="23">
        <v>0</v>
      </c>
      <c r="NI20" s="23">
        <v>0</v>
      </c>
      <c r="NJ20" s="23">
        <v>12000</v>
      </c>
      <c r="NK20" s="23">
        <v>11400</v>
      </c>
      <c r="NL20" s="23">
        <v>0</v>
      </c>
      <c r="NM20" s="23"/>
      <c r="NN20" s="23"/>
      <c r="NO20" s="116"/>
      <c r="NP20" s="77">
        <v>50052</v>
      </c>
      <c r="NQ20" s="20">
        <v>4171</v>
      </c>
      <c r="NR20" s="16">
        <v>1800</v>
      </c>
      <c r="NS20" s="20"/>
      <c r="NT20" s="20">
        <v>300</v>
      </c>
      <c r="NU20" s="20">
        <v>0</v>
      </c>
      <c r="NV20" s="20">
        <v>0</v>
      </c>
      <c r="NW20" s="23">
        <v>0</v>
      </c>
      <c r="NX20" s="23">
        <v>0</v>
      </c>
      <c r="NY20" s="23">
        <v>0</v>
      </c>
      <c r="NZ20" s="23">
        <v>1500</v>
      </c>
      <c r="OA20" s="23">
        <v>0</v>
      </c>
      <c r="OB20" s="23"/>
      <c r="OC20" s="23"/>
      <c r="OD20" s="118"/>
      <c r="OE20" s="77">
        <v>175176</v>
      </c>
      <c r="OF20" s="20">
        <v>14598</v>
      </c>
      <c r="OG20" s="16">
        <v>6116</v>
      </c>
      <c r="OH20" s="20"/>
      <c r="OI20" s="20">
        <v>5189</v>
      </c>
      <c r="OJ20" s="20">
        <v>3</v>
      </c>
      <c r="OK20" s="20">
        <v>0</v>
      </c>
      <c r="OL20" s="23">
        <v>864</v>
      </c>
      <c r="OM20" s="23">
        <v>0</v>
      </c>
      <c r="ON20" s="24">
        <v>0</v>
      </c>
      <c r="OO20" s="24">
        <v>0</v>
      </c>
      <c r="OP20" s="24">
        <v>60</v>
      </c>
      <c r="OQ20" s="24"/>
      <c r="OR20" s="24"/>
      <c r="OS20" s="119"/>
    </row>
    <row r="21" spans="1:409" x14ac:dyDescent="0.35">
      <c r="A21" s="30" t="s">
        <v>10</v>
      </c>
      <c r="B21" s="16">
        <v>544123</v>
      </c>
      <c r="C21" s="16">
        <v>8551</v>
      </c>
      <c r="D21" s="70">
        <v>0</v>
      </c>
      <c r="E21" s="70">
        <v>0</v>
      </c>
      <c r="F21" s="239">
        <v>70</v>
      </c>
      <c r="G21" s="85">
        <v>16741</v>
      </c>
      <c r="H21" s="16">
        <v>1727</v>
      </c>
      <c r="I21" s="16">
        <v>1727</v>
      </c>
      <c r="J21" s="16">
        <v>1727</v>
      </c>
      <c r="K21" s="16">
        <v>1727</v>
      </c>
      <c r="L21" s="16">
        <v>1727</v>
      </c>
      <c r="M21" s="16">
        <v>1727</v>
      </c>
      <c r="N21" s="16">
        <v>1727</v>
      </c>
      <c r="O21" s="16">
        <v>1727</v>
      </c>
      <c r="P21" s="16">
        <v>1727</v>
      </c>
      <c r="Q21" s="16"/>
      <c r="R21" s="16"/>
      <c r="S21" s="86"/>
      <c r="T21" s="88">
        <v>29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/>
      <c r="AD21" s="16"/>
      <c r="AE21" s="16"/>
      <c r="AF21" s="86"/>
      <c r="AG21" s="75">
        <v>8366</v>
      </c>
      <c r="AH21" s="16">
        <v>1727</v>
      </c>
      <c r="AI21" s="16">
        <v>1727</v>
      </c>
      <c r="AJ21" s="16">
        <v>1727</v>
      </c>
      <c r="AK21" s="16">
        <v>1727</v>
      </c>
      <c r="AL21" s="16">
        <v>1727</v>
      </c>
      <c r="AM21" s="16">
        <v>1727</v>
      </c>
      <c r="AN21" s="16">
        <v>1727</v>
      </c>
      <c r="AO21" s="16">
        <v>1727</v>
      </c>
      <c r="AP21" s="16">
        <v>1727</v>
      </c>
      <c r="AQ21" s="16"/>
      <c r="AR21" s="16"/>
      <c r="AS21" s="76"/>
      <c r="AT21" s="75">
        <v>2717</v>
      </c>
      <c r="AU21" s="16">
        <v>1727</v>
      </c>
      <c r="AV21" s="16">
        <v>1727</v>
      </c>
      <c r="AW21" s="16">
        <v>1727</v>
      </c>
      <c r="AX21" s="16">
        <v>1727</v>
      </c>
      <c r="AY21" s="16">
        <v>1727</v>
      </c>
      <c r="AZ21" s="16">
        <v>1727</v>
      </c>
      <c r="BA21" s="16">
        <v>1727</v>
      </c>
      <c r="BB21" s="16">
        <v>1727</v>
      </c>
      <c r="BC21" s="16">
        <v>1727</v>
      </c>
      <c r="BD21" s="74"/>
      <c r="BE21" s="16"/>
      <c r="BF21" s="74"/>
      <c r="BG21" s="75">
        <v>10743</v>
      </c>
      <c r="BH21" s="16">
        <v>1727</v>
      </c>
      <c r="BI21" s="16">
        <v>1727</v>
      </c>
      <c r="BJ21" s="167">
        <v>1727</v>
      </c>
      <c r="BK21" s="16">
        <v>1727</v>
      </c>
      <c r="BL21" s="16">
        <v>1727</v>
      </c>
      <c r="BM21" s="16">
        <v>1727</v>
      </c>
      <c r="BN21" s="16">
        <v>1727</v>
      </c>
      <c r="BO21" s="16">
        <v>1727</v>
      </c>
      <c r="BP21" s="16">
        <v>1727</v>
      </c>
      <c r="BQ21" s="16"/>
      <c r="BR21" s="16"/>
      <c r="BS21" s="74"/>
      <c r="BT21" s="75">
        <v>217</v>
      </c>
      <c r="BU21" s="16">
        <v>0</v>
      </c>
      <c r="BV21" s="16">
        <v>59</v>
      </c>
      <c r="BW21" s="16">
        <v>59</v>
      </c>
      <c r="BX21" s="16">
        <v>59</v>
      </c>
      <c r="BY21" s="16">
        <v>59</v>
      </c>
      <c r="BZ21" s="16">
        <v>59</v>
      </c>
      <c r="CA21" s="16">
        <v>59</v>
      </c>
      <c r="CB21" s="16">
        <v>59</v>
      </c>
      <c r="CC21" s="16">
        <v>59</v>
      </c>
      <c r="CD21" s="16"/>
      <c r="CE21" s="74"/>
      <c r="CF21" s="74"/>
      <c r="CG21" s="75">
        <v>242</v>
      </c>
      <c r="CH21" s="16">
        <v>0</v>
      </c>
      <c r="CI21" s="16">
        <v>0</v>
      </c>
      <c r="CJ21" s="16">
        <v>36</v>
      </c>
      <c r="CK21" s="16">
        <v>36</v>
      </c>
      <c r="CL21" s="16">
        <v>36</v>
      </c>
      <c r="CM21" s="16">
        <v>36</v>
      </c>
      <c r="CN21" s="16">
        <v>36</v>
      </c>
      <c r="CO21" s="16">
        <v>36</v>
      </c>
      <c r="CP21" s="16">
        <v>36</v>
      </c>
      <c r="CQ21" s="16"/>
      <c r="CR21" s="16"/>
      <c r="CS21" s="74"/>
      <c r="CT21" s="75">
        <v>123</v>
      </c>
      <c r="CU21" s="167">
        <v>0</v>
      </c>
      <c r="CV21" s="16">
        <v>0</v>
      </c>
      <c r="CW21" s="16">
        <v>0</v>
      </c>
      <c r="CX21" s="16">
        <v>0</v>
      </c>
      <c r="CY21" s="16">
        <v>0</v>
      </c>
      <c r="CZ21" s="16">
        <v>0</v>
      </c>
      <c r="DA21" s="16">
        <v>0</v>
      </c>
      <c r="DB21" s="16">
        <v>0</v>
      </c>
      <c r="DC21" s="16">
        <v>0</v>
      </c>
      <c r="DD21" s="16"/>
      <c r="DE21" s="16"/>
      <c r="DF21" s="76"/>
      <c r="DG21" s="164">
        <v>218055.461828417</v>
      </c>
      <c r="DH21" s="16">
        <v>176249</v>
      </c>
      <c r="DI21" s="16">
        <v>235029.37307841697</v>
      </c>
      <c r="DJ21" s="16">
        <v>156160</v>
      </c>
      <c r="DK21" s="16">
        <v>117668</v>
      </c>
      <c r="DL21" s="16">
        <v>220880</v>
      </c>
      <c r="DM21" s="17">
        <v>173267</v>
      </c>
      <c r="DN21" s="17">
        <v>192782.62140456185</v>
      </c>
      <c r="DO21" s="17">
        <v>198670</v>
      </c>
      <c r="DP21" s="17">
        <v>192782.62140456185</v>
      </c>
      <c r="DQ21" s="17">
        <v>181568</v>
      </c>
      <c r="DR21" s="17">
        <v>192782.62140456185</v>
      </c>
      <c r="DS21" s="17">
        <v>174596</v>
      </c>
      <c r="DT21" s="17">
        <v>192782.62140456185</v>
      </c>
      <c r="DU21" s="17">
        <v>210946</v>
      </c>
      <c r="DV21" s="17"/>
      <c r="DW21" s="72"/>
      <c r="DX21" s="17"/>
      <c r="DY21" s="17"/>
      <c r="DZ21" s="17"/>
      <c r="EA21" s="90"/>
      <c r="EB21" s="75">
        <v>236137.01146303292</v>
      </c>
      <c r="EC21" s="16">
        <v>168386</v>
      </c>
      <c r="ED21" s="16">
        <v>235975.33990053291</v>
      </c>
      <c r="EE21" s="16"/>
      <c r="EF21" s="16"/>
      <c r="EG21" s="16">
        <v>60000</v>
      </c>
      <c r="EH21" s="18">
        <v>99142</v>
      </c>
      <c r="EI21" s="18">
        <v>187420</v>
      </c>
      <c r="EJ21" s="18">
        <v>187420</v>
      </c>
      <c r="EK21" s="18"/>
      <c r="EL21" s="18">
        <v>101383.56392466632</v>
      </c>
      <c r="EM21" s="18">
        <v>7162</v>
      </c>
      <c r="EN21" s="110"/>
      <c r="EO21" s="18"/>
      <c r="EP21" s="110"/>
      <c r="EQ21" s="75">
        <v>66265.930259615954</v>
      </c>
      <c r="ER21" s="16">
        <v>6461</v>
      </c>
      <c r="ES21" s="168">
        <v>57329.770572115951</v>
      </c>
      <c r="ET21" s="16">
        <v>1356</v>
      </c>
      <c r="EU21" s="16">
        <v>5000</v>
      </c>
      <c r="EV21" s="170">
        <v>1002</v>
      </c>
      <c r="EW21" s="170">
        <v>2790</v>
      </c>
      <c r="EX21" s="170">
        <v>50825.700643380063</v>
      </c>
      <c r="EY21" s="170">
        <v>3689</v>
      </c>
      <c r="EZ21" s="170">
        <v>50825.700643380063</v>
      </c>
      <c r="FA21" s="18">
        <v>3294</v>
      </c>
      <c r="FB21" s="18">
        <v>50825.700643380063</v>
      </c>
      <c r="FC21" s="18">
        <v>10552</v>
      </c>
      <c r="FD21" s="110">
        <v>69777.547340058562</v>
      </c>
      <c r="FE21" s="110">
        <v>17902</v>
      </c>
      <c r="FF21" s="110"/>
      <c r="FG21" s="110"/>
      <c r="FH21" s="110"/>
      <c r="FI21" s="110"/>
      <c r="FJ21" s="110"/>
      <c r="FK21" s="112"/>
      <c r="FL21" s="171">
        <v>180000</v>
      </c>
      <c r="FM21" s="171">
        <v>15000</v>
      </c>
      <c r="FN21" s="16">
        <v>5538.4828826864368</v>
      </c>
      <c r="FO21" s="16">
        <v>4470.497165285652</v>
      </c>
      <c r="FP21" s="16">
        <v>5365</v>
      </c>
      <c r="FQ21" s="16">
        <v>5306</v>
      </c>
      <c r="FR21" s="233">
        <v>8378</v>
      </c>
      <c r="FS21" s="233">
        <v>2316</v>
      </c>
      <c r="FT21" s="233">
        <v>3115</v>
      </c>
      <c r="FU21" s="233">
        <v>3747</v>
      </c>
      <c r="FV21" s="233">
        <v>2900</v>
      </c>
      <c r="FW21" s="233"/>
      <c r="FX21" s="233"/>
      <c r="FY21" s="240"/>
      <c r="FZ21" s="75">
        <v>902</v>
      </c>
      <c r="GA21" s="16">
        <v>636</v>
      </c>
      <c r="GB21" s="16">
        <v>3005.0452837308767</v>
      </c>
      <c r="GC21" s="16">
        <v>4129</v>
      </c>
      <c r="GD21" s="16">
        <v>2704.5407553577884</v>
      </c>
      <c r="GE21" s="16">
        <v>905</v>
      </c>
      <c r="GF21" s="16">
        <v>2704.5407553577884</v>
      </c>
      <c r="GG21" s="16">
        <v>0</v>
      </c>
      <c r="GH21" s="16">
        <v>2704.5407553577884</v>
      </c>
      <c r="GI21" s="16">
        <v>0</v>
      </c>
      <c r="GJ21" s="16">
        <v>2103.5316986116136</v>
      </c>
      <c r="GK21" s="16">
        <v>849</v>
      </c>
      <c r="GL21" s="16">
        <v>2103.5316986116136</v>
      </c>
      <c r="GM21" s="16">
        <v>1803.0271702385257</v>
      </c>
      <c r="GN21" s="28">
        <v>113</v>
      </c>
      <c r="GO21" s="16">
        <v>601</v>
      </c>
      <c r="GP21" s="16"/>
      <c r="GQ21" s="16"/>
      <c r="GR21" s="16"/>
      <c r="GS21" s="16"/>
      <c r="GT21" s="16"/>
      <c r="GU21" s="16"/>
      <c r="GV21" s="16"/>
      <c r="GW21" s="76"/>
      <c r="GX21" s="75">
        <v>63</v>
      </c>
      <c r="GY21" s="16">
        <v>380</v>
      </c>
      <c r="GZ21" s="16">
        <v>63</v>
      </c>
      <c r="HA21" s="16">
        <v>364</v>
      </c>
      <c r="HB21" s="16">
        <v>2038.3756078328297</v>
      </c>
      <c r="HC21" s="16">
        <v>541</v>
      </c>
      <c r="HD21" s="16">
        <v>110.39558417663294</v>
      </c>
      <c r="HE21" s="16">
        <v>0</v>
      </c>
      <c r="HF21" s="16">
        <v>110.39558417663294</v>
      </c>
      <c r="HG21" s="27">
        <v>0</v>
      </c>
      <c r="HH21" s="27">
        <v>1722.9596530424499</v>
      </c>
      <c r="HI21" s="27">
        <v>494</v>
      </c>
      <c r="HJ21" s="27">
        <v>0</v>
      </c>
      <c r="HK21" s="27">
        <v>0</v>
      </c>
      <c r="HL21" s="27">
        <v>55.197792088316469</v>
      </c>
      <c r="HM21" s="27">
        <v>395</v>
      </c>
      <c r="HN21" s="27"/>
      <c r="HO21" s="27"/>
      <c r="HP21" s="27"/>
      <c r="HQ21" s="27"/>
      <c r="HR21" s="27"/>
      <c r="HS21" s="27"/>
      <c r="HT21" s="173"/>
      <c r="HU21" s="114"/>
      <c r="HV21" s="92">
        <v>166.86075018235397</v>
      </c>
      <c r="HW21" s="27">
        <v>230</v>
      </c>
      <c r="HX21" s="27">
        <v>200.59869601746581</v>
      </c>
      <c r="HY21" s="27">
        <v>72</v>
      </c>
      <c r="HZ21" s="27">
        <v>257.78394868147575</v>
      </c>
      <c r="IA21" s="27">
        <v>127</v>
      </c>
      <c r="IB21" s="27">
        <v>323.06795605965425</v>
      </c>
      <c r="IC21" s="27">
        <v>200</v>
      </c>
      <c r="ID21" s="27">
        <v>358.85187839563963</v>
      </c>
      <c r="IE21" s="27">
        <v>84</v>
      </c>
      <c r="IF21" s="27">
        <v>341.45074492356355</v>
      </c>
      <c r="IG21" s="27">
        <v>90</v>
      </c>
      <c r="IH21" s="27">
        <v>414.75456965688159</v>
      </c>
      <c r="II21" s="27">
        <v>88</v>
      </c>
      <c r="IJ21" s="26">
        <v>345.24303470043526</v>
      </c>
      <c r="IK21" s="27">
        <v>60</v>
      </c>
      <c r="IL21" s="27">
        <v>299.57022594356107</v>
      </c>
      <c r="IM21" s="27">
        <v>29</v>
      </c>
      <c r="IN21" s="27"/>
      <c r="IO21" s="27"/>
      <c r="IP21" s="27"/>
      <c r="IQ21" s="27"/>
      <c r="IR21" s="27"/>
      <c r="IS21" s="173"/>
      <c r="IT21" s="92"/>
      <c r="IU21" s="27">
        <v>0</v>
      </c>
      <c r="IV21" s="27">
        <v>13</v>
      </c>
      <c r="IW21" s="27">
        <v>14</v>
      </c>
      <c r="IX21" s="27">
        <v>12</v>
      </c>
      <c r="IY21" s="27"/>
      <c r="IZ21" s="27">
        <v>15</v>
      </c>
      <c r="JA21" s="27"/>
      <c r="JB21" s="27"/>
      <c r="JC21" s="27">
        <v>29</v>
      </c>
      <c r="JD21" s="27"/>
      <c r="JE21" s="27"/>
      <c r="JF21" s="173"/>
      <c r="JG21" s="92"/>
      <c r="JH21" s="27">
        <v>636</v>
      </c>
      <c r="JI21" s="27">
        <v>571</v>
      </c>
      <c r="JJ21" s="27"/>
      <c r="JK21" s="27"/>
      <c r="JL21" s="27"/>
      <c r="JM21" s="27"/>
      <c r="JN21" s="27"/>
      <c r="JO21" s="27"/>
      <c r="JP21" s="27"/>
      <c r="JQ21" s="27"/>
      <c r="JR21" s="27"/>
      <c r="JS21" s="114"/>
      <c r="JT21" s="77">
        <v>35000</v>
      </c>
      <c r="JU21" s="171">
        <v>2916.6666666666665</v>
      </c>
      <c r="JV21" s="20">
        <v>0</v>
      </c>
      <c r="JW21" s="174">
        <v>284</v>
      </c>
      <c r="JX21" s="20">
        <v>0</v>
      </c>
      <c r="JY21" s="20">
        <v>184</v>
      </c>
      <c r="JZ21" s="16">
        <v>137</v>
      </c>
      <c r="KA21" s="16">
        <v>145</v>
      </c>
      <c r="KB21" s="16">
        <v>80</v>
      </c>
      <c r="KC21" s="16">
        <v>225</v>
      </c>
      <c r="KD21" s="16">
        <v>104</v>
      </c>
      <c r="KE21" s="16"/>
      <c r="KF21" s="16"/>
      <c r="KG21" s="76"/>
      <c r="KH21" s="75">
        <v>21600</v>
      </c>
      <c r="KI21" s="16">
        <v>1800</v>
      </c>
      <c r="KJ21" s="16">
        <v>0</v>
      </c>
      <c r="KK21" s="16">
        <v>0</v>
      </c>
      <c r="KL21" s="16">
        <v>0</v>
      </c>
      <c r="KM21" s="16">
        <v>0</v>
      </c>
      <c r="KN21" s="16">
        <v>0</v>
      </c>
      <c r="KO21" s="16">
        <v>3600</v>
      </c>
      <c r="KP21" s="16">
        <v>0</v>
      </c>
      <c r="KQ21" s="16">
        <v>0</v>
      </c>
      <c r="KR21" s="16">
        <v>0</v>
      </c>
      <c r="KS21" s="16"/>
      <c r="KT21" s="16"/>
      <c r="KU21" s="16"/>
      <c r="KV21" s="75">
        <v>14400</v>
      </c>
      <c r="KW21" s="16">
        <v>1200</v>
      </c>
      <c r="KX21" s="16">
        <v>0</v>
      </c>
      <c r="KY21" s="16">
        <v>0</v>
      </c>
      <c r="KZ21" s="16">
        <v>0</v>
      </c>
      <c r="LA21" s="16">
        <v>0</v>
      </c>
      <c r="LB21" s="16">
        <v>0</v>
      </c>
      <c r="LC21" s="16">
        <v>3600</v>
      </c>
      <c r="LD21" s="16">
        <v>0</v>
      </c>
      <c r="LE21" s="16">
        <v>0</v>
      </c>
      <c r="LF21" s="16">
        <v>0</v>
      </c>
      <c r="LG21" s="16"/>
      <c r="LH21" s="16"/>
      <c r="LI21" s="76"/>
      <c r="LJ21" s="171">
        <v>14400</v>
      </c>
      <c r="LK21" s="16">
        <v>1200</v>
      </c>
      <c r="LL21" s="16">
        <v>0</v>
      </c>
      <c r="LM21" s="16">
        <v>0</v>
      </c>
      <c r="LN21" s="16">
        <v>0</v>
      </c>
      <c r="LO21" s="16">
        <v>0</v>
      </c>
      <c r="LP21" s="171">
        <v>0</v>
      </c>
      <c r="LQ21" s="16">
        <v>0</v>
      </c>
      <c r="LR21" s="16">
        <v>0</v>
      </c>
      <c r="LS21" s="16">
        <v>0</v>
      </c>
      <c r="LT21" s="16">
        <v>0</v>
      </c>
      <c r="LU21" s="179"/>
      <c r="LV21" s="179"/>
      <c r="LW21" s="180"/>
      <c r="LX21" s="178">
        <v>1440</v>
      </c>
      <c r="LY21" s="179">
        <v>1200</v>
      </c>
      <c r="LZ21" s="179">
        <v>0</v>
      </c>
      <c r="MA21" s="179">
        <v>0</v>
      </c>
      <c r="MB21" s="16">
        <v>0</v>
      </c>
      <c r="MC21" s="16">
        <v>0</v>
      </c>
      <c r="MD21" s="16">
        <v>0</v>
      </c>
      <c r="ME21" s="16">
        <v>0</v>
      </c>
      <c r="MF21" s="16">
        <v>0</v>
      </c>
      <c r="MG21" s="16">
        <v>0</v>
      </c>
      <c r="MH21" s="16">
        <v>0</v>
      </c>
      <c r="MI21" s="16"/>
      <c r="MJ21" s="16"/>
      <c r="MK21" s="76"/>
      <c r="ML21" s="171">
        <v>48864</v>
      </c>
      <c r="MM21" s="16">
        <v>4072</v>
      </c>
      <c r="MN21" s="16">
        <v>31580</v>
      </c>
      <c r="MO21" s="16">
        <v>12400</v>
      </c>
      <c r="MP21" s="16">
        <v>0</v>
      </c>
      <c r="MQ21" s="235">
        <v>4095</v>
      </c>
      <c r="MR21" s="16">
        <v>2400</v>
      </c>
      <c r="MS21" s="16">
        <v>1465</v>
      </c>
      <c r="MT21" s="16">
        <v>10700</v>
      </c>
      <c r="MU21" s="16">
        <v>0</v>
      </c>
      <c r="MV21" s="16">
        <v>520</v>
      </c>
      <c r="MW21" s="16">
        <v>0</v>
      </c>
      <c r="MX21" s="16"/>
      <c r="MY21" s="16"/>
      <c r="MZ21" s="76"/>
      <c r="NA21" s="75">
        <v>154872</v>
      </c>
      <c r="NB21" s="16">
        <v>12906</v>
      </c>
      <c r="NC21" s="16">
        <v>930</v>
      </c>
      <c r="ND21" s="16"/>
      <c r="NE21" s="16">
        <v>0</v>
      </c>
      <c r="NF21" s="16">
        <v>0</v>
      </c>
      <c r="NG21" s="16">
        <v>900</v>
      </c>
      <c r="NH21" s="19">
        <v>30</v>
      </c>
      <c r="NI21" s="19">
        <v>0</v>
      </c>
      <c r="NJ21" s="19">
        <v>0</v>
      </c>
      <c r="NK21" s="19">
        <v>0</v>
      </c>
      <c r="NL21" s="19">
        <v>0</v>
      </c>
      <c r="NM21" s="19"/>
      <c r="NN21" s="19"/>
      <c r="NO21" s="115"/>
      <c r="NP21" s="75">
        <v>40740</v>
      </c>
      <c r="NQ21" s="16">
        <v>3395</v>
      </c>
      <c r="NR21" s="16">
        <v>62</v>
      </c>
      <c r="NS21" s="16"/>
      <c r="NT21" s="16">
        <v>0</v>
      </c>
      <c r="NU21" s="16">
        <v>0</v>
      </c>
      <c r="NV21" s="16">
        <v>62</v>
      </c>
      <c r="NW21" s="19">
        <v>0</v>
      </c>
      <c r="NX21" s="19">
        <v>0</v>
      </c>
      <c r="NY21" s="19">
        <v>0</v>
      </c>
      <c r="NZ21" s="19">
        <v>0</v>
      </c>
      <c r="OA21" s="19">
        <v>0</v>
      </c>
      <c r="OB21" s="19"/>
      <c r="OC21" s="19"/>
      <c r="OD21" s="117"/>
      <c r="OE21" s="75">
        <v>142644</v>
      </c>
      <c r="OF21" s="16">
        <v>11887</v>
      </c>
      <c r="OG21" s="16">
        <v>29752</v>
      </c>
      <c r="OH21" s="16"/>
      <c r="OI21" s="16">
        <v>0</v>
      </c>
      <c r="OJ21" s="16">
        <v>0</v>
      </c>
      <c r="OK21" s="16">
        <v>17794</v>
      </c>
      <c r="OL21" s="19">
        <v>1669</v>
      </c>
      <c r="OM21" s="19">
        <v>0</v>
      </c>
      <c r="ON21" s="24">
        <v>8814</v>
      </c>
      <c r="OO21" s="24">
        <v>1475</v>
      </c>
      <c r="OP21" s="24">
        <v>0</v>
      </c>
      <c r="OQ21" s="24"/>
      <c r="OR21" s="24"/>
      <c r="OS21" s="119"/>
    </row>
    <row r="22" spans="1:409" x14ac:dyDescent="0.35">
      <c r="A22" s="31" t="s">
        <v>11</v>
      </c>
      <c r="B22" s="20">
        <v>327427</v>
      </c>
      <c r="C22" s="20">
        <v>45949</v>
      </c>
      <c r="D22" s="70">
        <v>0</v>
      </c>
      <c r="E22" s="70">
        <v>0</v>
      </c>
      <c r="F22" s="239">
        <v>283</v>
      </c>
      <c r="G22" s="85">
        <v>14014</v>
      </c>
      <c r="H22" s="20">
        <v>4555</v>
      </c>
      <c r="I22" s="20">
        <v>4555</v>
      </c>
      <c r="J22" s="20">
        <v>4555</v>
      </c>
      <c r="K22" s="20">
        <v>4555</v>
      </c>
      <c r="L22" s="16">
        <v>4555</v>
      </c>
      <c r="M22" s="16">
        <v>4555</v>
      </c>
      <c r="N22" s="16">
        <v>4555</v>
      </c>
      <c r="O22" s="16">
        <v>4555</v>
      </c>
      <c r="P22" s="16">
        <v>4555</v>
      </c>
      <c r="Q22" s="16"/>
      <c r="R22" s="16"/>
      <c r="S22" s="86"/>
      <c r="T22" s="89">
        <v>25</v>
      </c>
      <c r="U22" s="20">
        <v>0</v>
      </c>
      <c r="V22" s="20">
        <v>0</v>
      </c>
      <c r="W22" s="20">
        <v>0</v>
      </c>
      <c r="X22" s="20">
        <v>0</v>
      </c>
      <c r="Y22" s="16">
        <v>0</v>
      </c>
      <c r="Z22" s="16">
        <v>0</v>
      </c>
      <c r="AA22" s="16">
        <v>0</v>
      </c>
      <c r="AB22" s="16">
        <v>0</v>
      </c>
      <c r="AC22" s="16"/>
      <c r="AD22" s="16"/>
      <c r="AE22" s="16"/>
      <c r="AF22" s="86"/>
      <c r="AG22" s="77">
        <v>7458</v>
      </c>
      <c r="AH22" s="20">
        <v>3846</v>
      </c>
      <c r="AI22" s="20">
        <v>4555</v>
      </c>
      <c r="AJ22" s="20">
        <v>4555</v>
      </c>
      <c r="AK22" s="20">
        <v>4555</v>
      </c>
      <c r="AL22" s="16">
        <v>4555</v>
      </c>
      <c r="AM22" s="16">
        <v>4555</v>
      </c>
      <c r="AN22" s="16">
        <v>4555</v>
      </c>
      <c r="AO22" s="16">
        <v>4555</v>
      </c>
      <c r="AP22" s="16">
        <v>4555</v>
      </c>
      <c r="AQ22" s="16"/>
      <c r="AR22" s="16"/>
      <c r="AS22" s="76"/>
      <c r="AT22" s="75">
        <v>1354</v>
      </c>
      <c r="AU22" s="16">
        <v>4555</v>
      </c>
      <c r="AV22" s="16">
        <v>4555</v>
      </c>
      <c r="AW22" s="16">
        <v>4555</v>
      </c>
      <c r="AX22" s="16">
        <v>4555</v>
      </c>
      <c r="AY22" s="16">
        <v>4555</v>
      </c>
      <c r="AZ22" s="16">
        <v>4555</v>
      </c>
      <c r="BA22" s="16">
        <v>4555</v>
      </c>
      <c r="BB22" s="16">
        <v>4555</v>
      </c>
      <c r="BC22" s="16">
        <v>4555</v>
      </c>
      <c r="BD22" s="74"/>
      <c r="BE22" s="16"/>
      <c r="BF22" s="74"/>
      <c r="BG22" s="75">
        <v>8015</v>
      </c>
      <c r="BH22" s="16">
        <v>3846</v>
      </c>
      <c r="BI22" s="16">
        <v>3846</v>
      </c>
      <c r="BJ22" s="167">
        <v>3846</v>
      </c>
      <c r="BK22" s="16">
        <v>3846</v>
      </c>
      <c r="BL22" s="16">
        <v>3846</v>
      </c>
      <c r="BM22" s="16">
        <v>3846</v>
      </c>
      <c r="BN22" s="16">
        <v>3846</v>
      </c>
      <c r="BO22" s="16">
        <v>3846</v>
      </c>
      <c r="BP22" s="16">
        <v>3846</v>
      </c>
      <c r="BQ22" s="16"/>
      <c r="BR22" s="16"/>
      <c r="BS22" s="74"/>
      <c r="BT22" s="75">
        <v>74</v>
      </c>
      <c r="BU22" s="16">
        <v>0</v>
      </c>
      <c r="BV22" s="16">
        <v>89</v>
      </c>
      <c r="BW22" s="16">
        <v>89</v>
      </c>
      <c r="BX22" s="16">
        <v>89</v>
      </c>
      <c r="BY22" s="16">
        <v>89</v>
      </c>
      <c r="BZ22" s="16">
        <v>89</v>
      </c>
      <c r="CA22" s="16">
        <v>89</v>
      </c>
      <c r="CB22" s="16">
        <v>89</v>
      </c>
      <c r="CC22" s="16">
        <v>89</v>
      </c>
      <c r="CD22" s="16"/>
      <c r="CE22" s="74"/>
      <c r="CF22" s="74"/>
      <c r="CG22" s="75">
        <v>188</v>
      </c>
      <c r="CH22" s="16">
        <v>0</v>
      </c>
      <c r="CI22" s="16">
        <v>0</v>
      </c>
      <c r="CJ22" s="16">
        <v>42</v>
      </c>
      <c r="CK22" s="16">
        <v>42</v>
      </c>
      <c r="CL22" s="16">
        <v>42</v>
      </c>
      <c r="CM22" s="16">
        <v>42</v>
      </c>
      <c r="CN22" s="16">
        <v>42</v>
      </c>
      <c r="CO22" s="16">
        <v>42</v>
      </c>
      <c r="CP22" s="16">
        <v>42</v>
      </c>
      <c r="CQ22" s="16"/>
      <c r="CR22" s="16"/>
      <c r="CS22" s="74"/>
      <c r="CT22" s="75">
        <v>68</v>
      </c>
      <c r="CU22" s="167">
        <v>0</v>
      </c>
      <c r="CV22" s="16">
        <v>0</v>
      </c>
      <c r="CW22" s="16">
        <v>0</v>
      </c>
      <c r="CX22" s="16">
        <v>0</v>
      </c>
      <c r="CY22" s="16">
        <v>0</v>
      </c>
      <c r="CZ22" s="16">
        <v>0</v>
      </c>
      <c r="DA22" s="16">
        <v>0</v>
      </c>
      <c r="DB22" s="16">
        <v>0</v>
      </c>
      <c r="DC22" s="16">
        <v>0</v>
      </c>
      <c r="DD22" s="16"/>
      <c r="DE22" s="16"/>
      <c r="DF22" s="76"/>
      <c r="DG22" s="165">
        <v>144686.8095</v>
      </c>
      <c r="DH22" s="20">
        <v>94505</v>
      </c>
      <c r="DI22" s="20">
        <v>139485.12150000001</v>
      </c>
      <c r="DJ22" s="20">
        <v>72882</v>
      </c>
      <c r="DK22" s="20">
        <v>12958</v>
      </c>
      <c r="DL22" s="20">
        <v>110682</v>
      </c>
      <c r="DM22" s="21">
        <v>91221</v>
      </c>
      <c r="DN22" s="21">
        <v>89156.055042529653</v>
      </c>
      <c r="DO22" s="21">
        <v>81463</v>
      </c>
      <c r="DP22" s="21">
        <v>89156.055042529653</v>
      </c>
      <c r="DQ22" s="21">
        <v>180877</v>
      </c>
      <c r="DR22" s="21">
        <v>89156.055042529653</v>
      </c>
      <c r="DS22" s="21">
        <v>165176</v>
      </c>
      <c r="DT22" s="21">
        <v>89156.055042529653</v>
      </c>
      <c r="DU22" s="21">
        <v>168921</v>
      </c>
      <c r="DV22" s="21"/>
      <c r="DW22" s="73"/>
      <c r="DX22" s="21"/>
      <c r="DY22" s="21"/>
      <c r="DZ22" s="21"/>
      <c r="EA22" s="91"/>
      <c r="EB22" s="77">
        <v>135617.86350000001</v>
      </c>
      <c r="EC22" s="20">
        <v>176016</v>
      </c>
      <c r="ED22" s="20">
        <v>127901.0745</v>
      </c>
      <c r="EE22" s="20"/>
      <c r="EF22" s="20"/>
      <c r="EG22" s="20">
        <v>60000</v>
      </c>
      <c r="EH22" s="22">
        <v>103524</v>
      </c>
      <c r="EI22" s="22">
        <v>216104</v>
      </c>
      <c r="EJ22" s="22">
        <v>239354</v>
      </c>
      <c r="EK22" s="22"/>
      <c r="EL22" s="22">
        <v>27375.767655231546</v>
      </c>
      <c r="EM22" s="22">
        <v>10800</v>
      </c>
      <c r="EN22" s="111"/>
      <c r="EO22" s="22"/>
      <c r="EP22" s="111"/>
      <c r="EQ22" s="77">
        <v>41430.841500000002</v>
      </c>
      <c r="ER22" s="20">
        <v>13188</v>
      </c>
      <c r="ES22" s="168">
        <v>38915.7405</v>
      </c>
      <c r="ET22" s="20">
        <v>6480</v>
      </c>
      <c r="EU22" s="20">
        <v>60</v>
      </c>
      <c r="EV22" s="170">
        <v>1800</v>
      </c>
      <c r="EW22" s="170">
        <v>570</v>
      </c>
      <c r="EX22" s="170">
        <v>68956.217293381458</v>
      </c>
      <c r="EY22" s="170">
        <v>570</v>
      </c>
      <c r="EZ22" s="170">
        <v>68956.217293381458</v>
      </c>
      <c r="FA22" s="18">
        <v>2364</v>
      </c>
      <c r="FB22" s="18">
        <v>68956.217293381458</v>
      </c>
      <c r="FC22" s="18">
        <v>3954</v>
      </c>
      <c r="FD22" s="110">
        <v>39946.766989134929</v>
      </c>
      <c r="FE22" s="110">
        <v>8306</v>
      </c>
      <c r="FF22" s="110"/>
      <c r="FG22" s="110"/>
      <c r="FH22" s="110"/>
      <c r="FI22" s="110"/>
      <c r="FJ22" s="110"/>
      <c r="FK22" s="112"/>
      <c r="FL22" s="172">
        <v>195000</v>
      </c>
      <c r="FM22" s="172">
        <v>16250</v>
      </c>
      <c r="FN22" s="20">
        <v>17855.284238386692</v>
      </c>
      <c r="FO22" s="20">
        <v>14412.249575168804</v>
      </c>
      <c r="FP22" s="20">
        <v>17296</v>
      </c>
      <c r="FQ22" s="20">
        <v>13382</v>
      </c>
      <c r="FR22" s="233">
        <v>11487</v>
      </c>
      <c r="FS22" s="233">
        <v>9714</v>
      </c>
      <c r="FT22" s="233">
        <v>4627</v>
      </c>
      <c r="FU22" s="233">
        <v>13828</v>
      </c>
      <c r="FV22" s="233">
        <v>11177</v>
      </c>
      <c r="FW22" s="233"/>
      <c r="FX22" s="233"/>
      <c r="FY22" s="240"/>
      <c r="FZ22" s="77">
        <v>430</v>
      </c>
      <c r="GA22" s="20">
        <v>758</v>
      </c>
      <c r="GB22" s="20">
        <v>1433.5995848991338</v>
      </c>
      <c r="GC22" s="20">
        <v>2740</v>
      </c>
      <c r="GD22" s="20">
        <v>1290.2396264092204</v>
      </c>
      <c r="GE22" s="20">
        <v>805</v>
      </c>
      <c r="GF22" s="20">
        <v>1290.2396264092204</v>
      </c>
      <c r="GG22" s="20">
        <v>193</v>
      </c>
      <c r="GH22" s="20">
        <v>1290.2396264092204</v>
      </c>
      <c r="GI22" s="20">
        <v>1386</v>
      </c>
      <c r="GJ22" s="20">
        <v>1003.5197094293936</v>
      </c>
      <c r="GK22" s="20">
        <v>333</v>
      </c>
      <c r="GL22" s="20">
        <v>1003.5197094293936</v>
      </c>
      <c r="GM22" s="20">
        <v>860.1597509394802</v>
      </c>
      <c r="GN22" s="25">
        <v>167</v>
      </c>
      <c r="GO22" s="20">
        <v>390</v>
      </c>
      <c r="GP22" s="20"/>
      <c r="GQ22" s="20"/>
      <c r="GR22" s="20"/>
      <c r="GS22" s="20"/>
      <c r="GT22" s="20"/>
      <c r="GU22" s="20"/>
      <c r="GV22" s="20"/>
      <c r="GW22" s="78"/>
      <c r="GX22" s="77">
        <v>961</v>
      </c>
      <c r="GY22" s="20">
        <v>542</v>
      </c>
      <c r="GZ22" s="20">
        <v>961</v>
      </c>
      <c r="HA22" s="20">
        <v>2642</v>
      </c>
      <c r="HB22" s="20">
        <v>950.19056380601921</v>
      </c>
      <c r="HC22" s="20">
        <v>413</v>
      </c>
      <c r="HD22" s="20">
        <v>1163.0963332895255</v>
      </c>
      <c r="HE22" s="20">
        <v>0</v>
      </c>
      <c r="HF22" s="20">
        <v>1163.0963332895255</v>
      </c>
      <c r="HG22" s="27">
        <v>1116</v>
      </c>
      <c r="HH22" s="27">
        <v>358.78564857405701</v>
      </c>
      <c r="HI22" s="27">
        <v>385</v>
      </c>
      <c r="HJ22" s="27">
        <v>0</v>
      </c>
      <c r="HK22" s="27">
        <v>146</v>
      </c>
      <c r="HL22" s="27">
        <v>484.95203049020898</v>
      </c>
      <c r="HM22" s="27">
        <v>196</v>
      </c>
      <c r="HN22" s="27"/>
      <c r="HO22" s="27"/>
      <c r="HP22" s="27"/>
      <c r="HQ22" s="27"/>
      <c r="HR22" s="27"/>
      <c r="HS22" s="27"/>
      <c r="HT22" s="173"/>
      <c r="HU22" s="114"/>
      <c r="HV22" s="92">
        <v>173.56209773630837</v>
      </c>
      <c r="HW22" s="27">
        <v>83</v>
      </c>
      <c r="HX22" s="27">
        <v>208.65500392339328</v>
      </c>
      <c r="HY22" s="27">
        <v>165</v>
      </c>
      <c r="HZ22" s="27">
        <v>268.1368916717081</v>
      </c>
      <c r="IA22" s="27">
        <v>63</v>
      </c>
      <c r="IB22" s="27">
        <v>336.04279079301966</v>
      </c>
      <c r="IC22" s="27">
        <v>191</v>
      </c>
      <c r="ID22" s="27">
        <v>373.26384259267508</v>
      </c>
      <c r="IE22" s="27">
        <v>67</v>
      </c>
      <c r="IF22" s="27">
        <v>355.16385667566101</v>
      </c>
      <c r="IG22" s="27">
        <v>130</v>
      </c>
      <c r="IH22" s="27">
        <v>431.41165958260751</v>
      </c>
      <c r="II22" s="27">
        <v>97</v>
      </c>
      <c r="IJ22" s="26">
        <v>359.10844980603167</v>
      </c>
      <c r="IK22" s="27">
        <v>162</v>
      </c>
      <c r="IL22" s="27">
        <v>311.60136087895199</v>
      </c>
      <c r="IM22" s="27">
        <v>80</v>
      </c>
      <c r="IN22" s="27"/>
      <c r="IO22" s="27"/>
      <c r="IP22" s="27"/>
      <c r="IQ22" s="27"/>
      <c r="IR22" s="27"/>
      <c r="IS22" s="173"/>
      <c r="IT22" s="92"/>
      <c r="IU22" s="27">
        <v>0</v>
      </c>
      <c r="IV22" s="27">
        <v>125</v>
      </c>
      <c r="IW22" s="27">
        <v>51</v>
      </c>
      <c r="IX22" s="27">
        <v>45</v>
      </c>
      <c r="IY22" s="27"/>
      <c r="IZ22" s="27">
        <v>74</v>
      </c>
      <c r="JA22" s="27"/>
      <c r="JB22" s="27"/>
      <c r="JC22" s="27">
        <v>22</v>
      </c>
      <c r="JD22" s="27"/>
      <c r="JE22" s="27"/>
      <c r="JF22" s="173"/>
      <c r="JG22" s="92"/>
      <c r="JH22" s="27">
        <v>4070</v>
      </c>
      <c r="JI22" s="27">
        <v>3976</v>
      </c>
      <c r="JJ22" s="27"/>
      <c r="JK22" s="27"/>
      <c r="JL22" s="27"/>
      <c r="JM22" s="27"/>
      <c r="JN22" s="27"/>
      <c r="JO22" s="27"/>
      <c r="JP22" s="27"/>
      <c r="JQ22" s="27"/>
      <c r="JR22" s="27"/>
      <c r="JS22" s="114"/>
      <c r="JT22" s="75">
        <v>60000</v>
      </c>
      <c r="JU22" s="171">
        <v>5000</v>
      </c>
      <c r="JV22" s="16">
        <v>67</v>
      </c>
      <c r="JW22" s="174">
        <v>786</v>
      </c>
      <c r="JX22" s="16">
        <v>452</v>
      </c>
      <c r="JY22" s="16">
        <v>203</v>
      </c>
      <c r="JZ22" s="16">
        <v>493</v>
      </c>
      <c r="KA22" s="16">
        <v>867</v>
      </c>
      <c r="KB22" s="16">
        <v>551</v>
      </c>
      <c r="KC22" s="16">
        <v>1449</v>
      </c>
      <c r="KD22" s="16">
        <v>437</v>
      </c>
      <c r="KE22" s="16"/>
      <c r="KF22" s="16"/>
      <c r="KG22" s="76"/>
      <c r="KH22" s="75">
        <v>21600</v>
      </c>
      <c r="KI22" s="20">
        <v>1800</v>
      </c>
      <c r="KJ22" s="20">
        <v>0</v>
      </c>
      <c r="KK22" s="20">
        <v>0</v>
      </c>
      <c r="KL22" s="20">
        <v>0</v>
      </c>
      <c r="KM22" s="20">
        <v>0</v>
      </c>
      <c r="KN22" s="20">
        <v>0</v>
      </c>
      <c r="KO22" s="20">
        <v>0</v>
      </c>
      <c r="KP22" s="20">
        <v>0</v>
      </c>
      <c r="KQ22" s="20">
        <v>0</v>
      </c>
      <c r="KR22" s="20">
        <v>0</v>
      </c>
      <c r="KS22" s="20"/>
      <c r="KT22" s="20"/>
      <c r="KU22" s="20"/>
      <c r="KV22" s="77">
        <v>14400</v>
      </c>
      <c r="KW22" s="20">
        <v>1200</v>
      </c>
      <c r="KX22" s="20">
        <v>0</v>
      </c>
      <c r="KY22" s="20">
        <v>0</v>
      </c>
      <c r="KZ22" s="20">
        <v>0</v>
      </c>
      <c r="LA22" s="20">
        <v>0</v>
      </c>
      <c r="LB22" s="20">
        <v>0</v>
      </c>
      <c r="LC22" s="20">
        <v>0</v>
      </c>
      <c r="LD22" s="20">
        <v>0</v>
      </c>
      <c r="LE22" s="20">
        <v>3536</v>
      </c>
      <c r="LF22" s="20">
        <v>0</v>
      </c>
      <c r="LG22" s="20"/>
      <c r="LH22" s="20"/>
      <c r="LI22" s="78"/>
      <c r="LJ22" s="172">
        <v>14400</v>
      </c>
      <c r="LK22" s="20">
        <v>1200</v>
      </c>
      <c r="LL22" s="20">
        <v>0</v>
      </c>
      <c r="LM22" s="20">
        <v>0</v>
      </c>
      <c r="LN22" s="20">
        <v>0</v>
      </c>
      <c r="LO22" s="20">
        <v>0</v>
      </c>
      <c r="LP22" s="172">
        <v>0</v>
      </c>
      <c r="LQ22" s="20">
        <v>0</v>
      </c>
      <c r="LR22" s="20">
        <v>0</v>
      </c>
      <c r="LS22" s="20">
        <v>0</v>
      </c>
      <c r="LT22" s="20">
        <v>0</v>
      </c>
      <c r="LU22" s="182"/>
      <c r="LV22" s="182"/>
      <c r="LW22" s="183"/>
      <c r="LX22" s="181">
        <v>1440</v>
      </c>
      <c r="LY22" s="182">
        <v>1200</v>
      </c>
      <c r="LZ22" s="182">
        <v>0</v>
      </c>
      <c r="MA22" s="182">
        <v>0</v>
      </c>
      <c r="MB22" s="20">
        <v>0</v>
      </c>
      <c r="MC22" s="20">
        <v>0</v>
      </c>
      <c r="MD22" s="20">
        <v>0</v>
      </c>
      <c r="ME22" s="20">
        <v>0</v>
      </c>
      <c r="MF22" s="20">
        <v>0</v>
      </c>
      <c r="MG22" s="20">
        <v>0</v>
      </c>
      <c r="MH22" s="20">
        <v>0</v>
      </c>
      <c r="MI22" s="20"/>
      <c r="MJ22" s="20"/>
      <c r="MK22" s="78"/>
      <c r="ML22" s="172">
        <v>47856</v>
      </c>
      <c r="MM22" s="20">
        <v>3988</v>
      </c>
      <c r="MN22" s="16">
        <v>67870</v>
      </c>
      <c r="MO22" s="20">
        <v>22320</v>
      </c>
      <c r="MP22" s="20">
        <v>0</v>
      </c>
      <c r="MQ22" s="236">
        <v>18900</v>
      </c>
      <c r="MR22" s="20">
        <v>5130</v>
      </c>
      <c r="MS22" s="20">
        <v>1710</v>
      </c>
      <c r="MT22" s="20">
        <v>11188</v>
      </c>
      <c r="MU22" s="20">
        <v>1122</v>
      </c>
      <c r="MV22" s="20">
        <v>7500</v>
      </c>
      <c r="MW22" s="20">
        <v>0</v>
      </c>
      <c r="MX22" s="20"/>
      <c r="MY22" s="20"/>
      <c r="MZ22" s="78"/>
      <c r="NA22" s="77">
        <v>151596</v>
      </c>
      <c r="NB22" s="20">
        <v>12633</v>
      </c>
      <c r="NC22" s="16">
        <v>64538</v>
      </c>
      <c r="ND22" s="20"/>
      <c r="NE22" s="20">
        <v>0</v>
      </c>
      <c r="NF22" s="20">
        <v>48000</v>
      </c>
      <c r="NG22" s="20">
        <v>5564</v>
      </c>
      <c r="NH22" s="23">
        <v>60</v>
      </c>
      <c r="NI22" s="23">
        <v>0</v>
      </c>
      <c r="NJ22" s="23">
        <v>10914</v>
      </c>
      <c r="NK22" s="23">
        <v>0</v>
      </c>
      <c r="NL22" s="23">
        <v>0</v>
      </c>
      <c r="NM22" s="23"/>
      <c r="NN22" s="23"/>
      <c r="NO22" s="116"/>
      <c r="NP22" s="77">
        <v>39912</v>
      </c>
      <c r="NQ22" s="20">
        <v>3326</v>
      </c>
      <c r="NR22" s="16">
        <v>2426</v>
      </c>
      <c r="NS22" s="20"/>
      <c r="NT22" s="20">
        <v>0</v>
      </c>
      <c r="NU22" s="20">
        <v>0</v>
      </c>
      <c r="NV22" s="20">
        <v>1950</v>
      </c>
      <c r="NW22" s="23">
        <v>0</v>
      </c>
      <c r="NX22" s="23">
        <v>200</v>
      </c>
      <c r="NY22" s="23">
        <v>276</v>
      </c>
      <c r="NZ22" s="23">
        <v>0</v>
      </c>
      <c r="OA22" s="23">
        <v>0</v>
      </c>
      <c r="OB22" s="23"/>
      <c r="OC22" s="23"/>
      <c r="OD22" s="118"/>
      <c r="OE22" s="77">
        <v>139620</v>
      </c>
      <c r="OF22" s="20">
        <v>11635</v>
      </c>
      <c r="OG22" s="16">
        <v>61495</v>
      </c>
      <c r="OH22" s="20">
        <v>1181</v>
      </c>
      <c r="OI22" s="20">
        <v>0</v>
      </c>
      <c r="OJ22" s="20">
        <v>0</v>
      </c>
      <c r="OK22" s="20">
        <v>31496</v>
      </c>
      <c r="OL22" s="23">
        <v>1374</v>
      </c>
      <c r="OM22" s="23">
        <v>15750</v>
      </c>
      <c r="ON22" s="24">
        <v>9654</v>
      </c>
      <c r="OO22" s="24">
        <v>2040</v>
      </c>
      <c r="OP22" s="24">
        <v>0</v>
      </c>
      <c r="OQ22" s="24"/>
      <c r="OR22" s="24"/>
      <c r="OS22" s="119"/>
    </row>
    <row r="23" spans="1:409" x14ac:dyDescent="0.35">
      <c r="A23" s="30" t="s">
        <v>12</v>
      </c>
      <c r="B23" s="16">
        <v>721363</v>
      </c>
      <c r="C23" s="16">
        <v>4925</v>
      </c>
      <c r="D23" s="70">
        <v>0</v>
      </c>
      <c r="E23" s="70">
        <v>0</v>
      </c>
      <c r="F23" s="239">
        <v>478</v>
      </c>
      <c r="G23" s="85">
        <v>15980</v>
      </c>
      <c r="H23" s="16">
        <v>3806</v>
      </c>
      <c r="I23" s="16">
        <v>5995</v>
      </c>
      <c r="J23" s="16">
        <v>5995</v>
      </c>
      <c r="K23" s="16">
        <v>5995</v>
      </c>
      <c r="L23" s="16">
        <v>5995</v>
      </c>
      <c r="M23" s="16">
        <v>5995</v>
      </c>
      <c r="N23" s="16">
        <v>5995</v>
      </c>
      <c r="O23" s="16">
        <v>5995</v>
      </c>
      <c r="P23" s="16">
        <v>5995</v>
      </c>
      <c r="Q23" s="16"/>
      <c r="R23" s="16"/>
      <c r="S23" s="86"/>
      <c r="T23" s="88">
        <v>17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/>
      <c r="AD23" s="16"/>
      <c r="AE23" s="16"/>
      <c r="AF23" s="86"/>
      <c r="AG23" s="75">
        <v>9000</v>
      </c>
      <c r="AH23" s="16">
        <v>3806</v>
      </c>
      <c r="AI23" s="16">
        <v>3806</v>
      </c>
      <c r="AJ23" s="16">
        <v>3806</v>
      </c>
      <c r="AK23" s="16">
        <v>4009</v>
      </c>
      <c r="AL23" s="16">
        <v>4009</v>
      </c>
      <c r="AM23" s="16">
        <v>4009</v>
      </c>
      <c r="AN23" s="16">
        <v>4009</v>
      </c>
      <c r="AO23" s="16">
        <v>4210</v>
      </c>
      <c r="AP23" s="16">
        <v>4210</v>
      </c>
      <c r="AQ23" s="16"/>
      <c r="AR23" s="16"/>
      <c r="AS23" s="76"/>
      <c r="AT23" s="75">
        <v>3901</v>
      </c>
      <c r="AU23" s="16">
        <v>3806</v>
      </c>
      <c r="AV23" s="16">
        <v>3806</v>
      </c>
      <c r="AW23" s="16">
        <v>3806</v>
      </c>
      <c r="AX23" s="16">
        <v>3806</v>
      </c>
      <c r="AY23" s="16">
        <v>3806</v>
      </c>
      <c r="AZ23" s="16">
        <v>3806</v>
      </c>
      <c r="BA23" s="16">
        <v>3806</v>
      </c>
      <c r="BB23" s="16">
        <v>3806</v>
      </c>
      <c r="BC23" s="16">
        <v>2930</v>
      </c>
      <c r="BD23" s="74"/>
      <c r="BE23" s="16"/>
      <c r="BF23" s="74"/>
      <c r="BG23" s="75">
        <v>10819</v>
      </c>
      <c r="BH23" s="16">
        <v>5995</v>
      </c>
      <c r="BI23" s="16">
        <v>5995</v>
      </c>
      <c r="BJ23" s="167">
        <v>5995</v>
      </c>
      <c r="BK23" s="16">
        <v>5995</v>
      </c>
      <c r="BL23" s="16">
        <v>5995</v>
      </c>
      <c r="BM23" s="16">
        <v>5995</v>
      </c>
      <c r="BN23" s="16">
        <v>5995</v>
      </c>
      <c r="BO23" s="16">
        <v>5995</v>
      </c>
      <c r="BP23" s="16">
        <v>5995</v>
      </c>
      <c r="BQ23" s="16"/>
      <c r="BR23" s="16"/>
      <c r="BS23" s="74"/>
      <c r="BT23" s="75">
        <v>238</v>
      </c>
      <c r="BU23" s="16">
        <v>0</v>
      </c>
      <c r="BV23" s="16">
        <v>66</v>
      </c>
      <c r="BW23" s="16">
        <v>66</v>
      </c>
      <c r="BX23" s="16">
        <v>74</v>
      </c>
      <c r="BY23" s="16">
        <v>74</v>
      </c>
      <c r="BZ23" s="16">
        <v>74</v>
      </c>
      <c r="CA23" s="16">
        <v>74</v>
      </c>
      <c r="CB23" s="16">
        <v>82</v>
      </c>
      <c r="CC23" s="16">
        <v>82</v>
      </c>
      <c r="CD23" s="16"/>
      <c r="CE23" s="74"/>
      <c r="CF23" s="74"/>
      <c r="CG23" s="75">
        <v>238</v>
      </c>
      <c r="CH23" s="16">
        <v>0</v>
      </c>
      <c r="CI23" s="16">
        <v>0</v>
      </c>
      <c r="CJ23" s="16">
        <v>33</v>
      </c>
      <c r="CK23" s="16">
        <v>33</v>
      </c>
      <c r="CL23" s="16">
        <v>33</v>
      </c>
      <c r="CM23" s="16">
        <v>33</v>
      </c>
      <c r="CN23" s="16">
        <v>33</v>
      </c>
      <c r="CO23" s="16">
        <v>33</v>
      </c>
      <c r="CP23" s="16">
        <v>33</v>
      </c>
      <c r="CQ23" s="16"/>
      <c r="CR23" s="16"/>
      <c r="CS23" s="74"/>
      <c r="CT23" s="75">
        <v>124</v>
      </c>
      <c r="CU23" s="167">
        <v>0</v>
      </c>
      <c r="CV23" s="16">
        <v>0</v>
      </c>
      <c r="CW23" s="16">
        <v>0</v>
      </c>
      <c r="CX23" s="16">
        <v>0</v>
      </c>
      <c r="CY23" s="16">
        <v>0</v>
      </c>
      <c r="CZ23" s="16">
        <v>0</v>
      </c>
      <c r="DA23" s="16">
        <v>0</v>
      </c>
      <c r="DB23" s="16">
        <v>0</v>
      </c>
      <c r="DC23" s="16">
        <v>0</v>
      </c>
      <c r="DD23" s="16"/>
      <c r="DE23" s="16"/>
      <c r="DF23" s="76"/>
      <c r="DG23" s="164">
        <v>178800.0235525</v>
      </c>
      <c r="DH23" s="16">
        <v>82477</v>
      </c>
      <c r="DI23" s="16">
        <v>150204.8814675</v>
      </c>
      <c r="DJ23" s="16">
        <v>88965</v>
      </c>
      <c r="DK23" s="16">
        <v>97579</v>
      </c>
      <c r="DL23" s="16">
        <v>122506</v>
      </c>
      <c r="DM23" s="17">
        <v>127804</v>
      </c>
      <c r="DN23" s="17">
        <v>78065.173046224867</v>
      </c>
      <c r="DO23" s="17">
        <v>123724</v>
      </c>
      <c r="DP23" s="17">
        <v>78065.173046224867</v>
      </c>
      <c r="DQ23" s="17">
        <v>86650</v>
      </c>
      <c r="DR23" s="17">
        <v>78065.173046224867</v>
      </c>
      <c r="DS23" s="17">
        <v>77315</v>
      </c>
      <c r="DT23" s="17">
        <v>78065.173046224867</v>
      </c>
      <c r="DU23" s="17">
        <v>108280</v>
      </c>
      <c r="DV23" s="17"/>
      <c r="DW23" s="72"/>
      <c r="DX23" s="17"/>
      <c r="DY23" s="17"/>
      <c r="DZ23" s="17"/>
      <c r="EA23" s="90"/>
      <c r="EB23" s="75">
        <v>135809.82409874999</v>
      </c>
      <c r="EC23" s="16">
        <v>195165</v>
      </c>
      <c r="ED23" s="16">
        <v>98839.426690000008</v>
      </c>
      <c r="EE23" s="16">
        <v>29880</v>
      </c>
      <c r="EF23" s="16">
        <v>55300</v>
      </c>
      <c r="EG23" s="16">
        <v>153661</v>
      </c>
      <c r="EH23" s="18">
        <v>176553</v>
      </c>
      <c r="EI23" s="18">
        <v>294916</v>
      </c>
      <c r="EJ23" s="18">
        <v>297526</v>
      </c>
      <c r="EK23" s="18">
        <v>6210</v>
      </c>
      <c r="EL23" s="18">
        <v>39978.432825428383</v>
      </c>
      <c r="EM23" s="18">
        <v>15030</v>
      </c>
      <c r="EN23" s="110"/>
      <c r="EO23" s="18"/>
      <c r="EP23" s="110"/>
      <c r="EQ23" s="75">
        <v>101172.91739875001</v>
      </c>
      <c r="ER23" s="16">
        <v>21366</v>
      </c>
      <c r="ES23" s="168">
        <v>94489.242186250005</v>
      </c>
      <c r="ET23" s="16">
        <v>6234</v>
      </c>
      <c r="EU23" s="16">
        <v>29894</v>
      </c>
      <c r="EV23" s="170">
        <v>29624</v>
      </c>
      <c r="EW23" s="170">
        <v>24432</v>
      </c>
      <c r="EX23" s="170">
        <v>131064.36232091315</v>
      </c>
      <c r="EY23" s="170">
        <v>26404</v>
      </c>
      <c r="EZ23" s="170">
        <v>131064.36232091315</v>
      </c>
      <c r="FA23" s="22">
        <v>38580</v>
      </c>
      <c r="FB23" s="22">
        <v>131064.36232091315</v>
      </c>
      <c r="FC23" s="22">
        <v>65568</v>
      </c>
      <c r="FD23" s="111">
        <v>109223.88117230243</v>
      </c>
      <c r="FE23" s="111">
        <v>37059</v>
      </c>
      <c r="FF23" s="111"/>
      <c r="FG23" s="111"/>
      <c r="FH23" s="111"/>
      <c r="FI23" s="111"/>
      <c r="FJ23" s="111"/>
      <c r="FK23" s="113"/>
      <c r="FL23" s="171">
        <v>120000</v>
      </c>
      <c r="FM23" s="171">
        <v>10000</v>
      </c>
      <c r="FN23" s="16">
        <v>0</v>
      </c>
      <c r="FO23" s="16">
        <v>0</v>
      </c>
      <c r="FP23" s="16">
        <v>0</v>
      </c>
      <c r="FQ23" s="16">
        <v>0</v>
      </c>
      <c r="FR23" s="233">
        <v>2286</v>
      </c>
      <c r="FS23" s="233">
        <v>2096</v>
      </c>
      <c r="FT23" s="233">
        <v>1243</v>
      </c>
      <c r="FU23" s="233">
        <v>5672</v>
      </c>
      <c r="FV23" s="233">
        <v>5239</v>
      </c>
      <c r="FW23" s="233"/>
      <c r="FX23" s="233"/>
      <c r="FY23" s="240"/>
      <c r="FZ23" s="75">
        <v>584</v>
      </c>
      <c r="GA23" s="16">
        <v>2325</v>
      </c>
      <c r="GB23" s="16">
        <v>1948.2250769142074</v>
      </c>
      <c r="GC23" s="16">
        <v>394</v>
      </c>
      <c r="GD23" s="16">
        <v>1753.4025692227865</v>
      </c>
      <c r="GE23" s="16">
        <v>694</v>
      </c>
      <c r="GF23" s="16">
        <v>1753.4025692227865</v>
      </c>
      <c r="GG23" s="16">
        <v>311</v>
      </c>
      <c r="GH23" s="16">
        <v>1753.4025692227865</v>
      </c>
      <c r="GI23" s="16">
        <v>117</v>
      </c>
      <c r="GJ23" s="16">
        <v>1363.7575538399451</v>
      </c>
      <c r="GK23" s="16">
        <v>858</v>
      </c>
      <c r="GL23" s="16">
        <v>1363.7575538399451</v>
      </c>
      <c r="GM23" s="16">
        <v>1168.9350461485244</v>
      </c>
      <c r="GN23" s="28">
        <v>0</v>
      </c>
      <c r="GO23" s="16">
        <v>0</v>
      </c>
      <c r="GP23" s="16"/>
      <c r="GQ23" s="16"/>
      <c r="GR23" s="16"/>
      <c r="GS23" s="16"/>
      <c r="GT23" s="16"/>
      <c r="GU23" s="16"/>
      <c r="GV23" s="16"/>
      <c r="GW23" s="76"/>
      <c r="GX23" s="75">
        <v>378</v>
      </c>
      <c r="GY23" s="16">
        <v>1048</v>
      </c>
      <c r="GZ23" s="16">
        <v>378</v>
      </c>
      <c r="HA23" s="16">
        <v>213</v>
      </c>
      <c r="HB23" s="16">
        <v>6903.6667104744383</v>
      </c>
      <c r="HC23" s="16">
        <v>209</v>
      </c>
      <c r="HD23" s="16">
        <v>650.54540675515841</v>
      </c>
      <c r="HE23" s="16">
        <v>0</v>
      </c>
      <c r="HF23" s="16">
        <v>650.54540675515841</v>
      </c>
      <c r="HG23" s="27">
        <v>42</v>
      </c>
      <c r="HH23" s="27">
        <v>2582.4681298462347</v>
      </c>
      <c r="HI23" s="27">
        <v>348</v>
      </c>
      <c r="HJ23" s="27">
        <v>0</v>
      </c>
      <c r="HK23" s="27">
        <v>72</v>
      </c>
      <c r="HL23" s="27">
        <v>871.3365751084242</v>
      </c>
      <c r="HM23" s="27">
        <v>0</v>
      </c>
      <c r="HN23" s="27"/>
      <c r="HO23" s="27"/>
      <c r="HP23" s="27"/>
      <c r="HQ23" s="27"/>
      <c r="HR23" s="27"/>
      <c r="HS23" s="27"/>
      <c r="HT23" s="173"/>
      <c r="HU23" s="114"/>
      <c r="HV23" s="92">
        <v>309.38355192607861</v>
      </c>
      <c r="HW23" s="27">
        <v>434</v>
      </c>
      <c r="HX23" s="27">
        <v>371.93849972386454</v>
      </c>
      <c r="HY23" s="27">
        <v>602</v>
      </c>
      <c r="HZ23" s="27">
        <v>477.96808767457628</v>
      </c>
      <c r="IA23" s="27">
        <v>465</v>
      </c>
      <c r="IB23" s="27">
        <v>599.01391819227445</v>
      </c>
      <c r="IC23" s="27">
        <v>1082</v>
      </c>
      <c r="ID23" s="27">
        <v>665.36239728070711</v>
      </c>
      <c r="IE23" s="27">
        <v>0</v>
      </c>
      <c r="IF23" s="27">
        <v>633.09822206126717</v>
      </c>
      <c r="IG23" s="27">
        <v>302</v>
      </c>
      <c r="IH23" s="27">
        <v>769.01393406049942</v>
      </c>
      <c r="II23" s="27">
        <v>382</v>
      </c>
      <c r="IJ23" s="26">
        <v>640.12966642322351</v>
      </c>
      <c r="IK23" s="27">
        <v>151</v>
      </c>
      <c r="IL23" s="27">
        <v>555.44578609666496</v>
      </c>
      <c r="IM23" s="27">
        <v>80</v>
      </c>
      <c r="IN23" s="27"/>
      <c r="IO23" s="27"/>
      <c r="IP23" s="27"/>
      <c r="IQ23" s="27"/>
      <c r="IR23" s="27"/>
      <c r="IS23" s="173"/>
      <c r="IT23" s="92"/>
      <c r="IU23" s="27">
        <v>13</v>
      </c>
      <c r="IV23" s="27">
        <v>45</v>
      </c>
      <c r="IW23" s="27">
        <v>91</v>
      </c>
      <c r="IX23" s="27">
        <v>104</v>
      </c>
      <c r="IY23" s="27">
        <v>13</v>
      </c>
      <c r="IZ23" s="27">
        <v>137</v>
      </c>
      <c r="JA23" s="27"/>
      <c r="JB23" s="27"/>
      <c r="JC23" s="27">
        <v>34</v>
      </c>
      <c r="JD23" s="27"/>
      <c r="JE23" s="27"/>
      <c r="JF23" s="173"/>
      <c r="JG23" s="92"/>
      <c r="JH23" s="27">
        <v>12654</v>
      </c>
      <c r="JI23" s="27">
        <v>8677</v>
      </c>
      <c r="JJ23" s="27">
        <v>4121</v>
      </c>
      <c r="JK23" s="27">
        <v>2591</v>
      </c>
      <c r="JL23" s="27"/>
      <c r="JM23" s="27"/>
      <c r="JN23" s="27"/>
      <c r="JO23" s="27">
        <v>2591</v>
      </c>
      <c r="JP23" s="27">
        <v>2750</v>
      </c>
      <c r="JQ23" s="27"/>
      <c r="JR23" s="27"/>
      <c r="JS23" s="114"/>
      <c r="JT23" s="77">
        <v>30000</v>
      </c>
      <c r="JU23" s="171">
        <v>2500</v>
      </c>
      <c r="JV23" s="20">
        <v>1629</v>
      </c>
      <c r="JW23" s="174">
        <v>2901</v>
      </c>
      <c r="JX23" s="20">
        <v>4962</v>
      </c>
      <c r="JY23" s="20">
        <v>2879</v>
      </c>
      <c r="JZ23" s="16">
        <v>1283</v>
      </c>
      <c r="KA23" s="16">
        <v>1467</v>
      </c>
      <c r="KB23" s="16">
        <v>3141</v>
      </c>
      <c r="KC23" s="16">
        <v>7723</v>
      </c>
      <c r="KD23" s="16">
        <v>2718</v>
      </c>
      <c r="KE23" s="16"/>
      <c r="KF23" s="16"/>
      <c r="KG23" s="76"/>
      <c r="KH23" s="75">
        <v>27000</v>
      </c>
      <c r="KI23" s="16">
        <v>2250</v>
      </c>
      <c r="KJ23" s="16">
        <v>0</v>
      </c>
      <c r="KK23" s="16">
        <v>13800</v>
      </c>
      <c r="KL23" s="16">
        <v>0</v>
      </c>
      <c r="KM23" s="16">
        <v>0</v>
      </c>
      <c r="KN23" s="16">
        <v>0</v>
      </c>
      <c r="KO23" s="16">
        <v>0</v>
      </c>
      <c r="KP23" s="16">
        <v>0</v>
      </c>
      <c r="KQ23" s="16">
        <v>0</v>
      </c>
      <c r="KR23" s="16">
        <v>0</v>
      </c>
      <c r="KS23" s="16"/>
      <c r="KT23" s="16"/>
      <c r="KU23" s="16"/>
      <c r="KV23" s="75">
        <v>18000</v>
      </c>
      <c r="KW23" s="16">
        <v>1500</v>
      </c>
      <c r="KX23" s="16">
        <v>0</v>
      </c>
      <c r="KY23" s="16">
        <v>0</v>
      </c>
      <c r="KZ23" s="16">
        <v>0</v>
      </c>
      <c r="LA23" s="16">
        <v>0</v>
      </c>
      <c r="LB23" s="16">
        <v>0</v>
      </c>
      <c r="LC23" s="16">
        <v>0</v>
      </c>
      <c r="LD23" s="16">
        <v>0</v>
      </c>
      <c r="LE23" s="16">
        <v>1235</v>
      </c>
      <c r="LF23" s="16">
        <v>0</v>
      </c>
      <c r="LG23" s="16"/>
      <c r="LH23" s="16"/>
      <c r="LI23" s="76"/>
      <c r="LJ23" s="171">
        <v>18000</v>
      </c>
      <c r="LK23" s="16">
        <v>1500</v>
      </c>
      <c r="LL23" s="16">
        <v>0</v>
      </c>
      <c r="LM23" s="16">
        <v>0</v>
      </c>
      <c r="LN23" s="16">
        <v>0</v>
      </c>
      <c r="LO23" s="16">
        <v>0</v>
      </c>
      <c r="LP23" s="171">
        <v>0</v>
      </c>
      <c r="LQ23" s="16">
        <v>0</v>
      </c>
      <c r="LR23" s="16">
        <v>0</v>
      </c>
      <c r="LS23" s="16">
        <v>0</v>
      </c>
      <c r="LT23" s="16">
        <v>0</v>
      </c>
      <c r="LU23" s="179"/>
      <c r="LV23" s="179"/>
      <c r="LW23" s="180"/>
      <c r="LX23" s="178">
        <v>1800</v>
      </c>
      <c r="LY23" s="179">
        <v>1500</v>
      </c>
      <c r="LZ23" s="179">
        <v>0</v>
      </c>
      <c r="MA23" s="179">
        <v>0</v>
      </c>
      <c r="MB23" s="16">
        <v>0</v>
      </c>
      <c r="MC23" s="16">
        <v>0</v>
      </c>
      <c r="MD23" s="16">
        <v>0</v>
      </c>
      <c r="ME23" s="16">
        <v>0</v>
      </c>
      <c r="MF23" s="16">
        <v>0</v>
      </c>
      <c r="MG23" s="16">
        <v>0</v>
      </c>
      <c r="MH23" s="16">
        <v>0</v>
      </c>
      <c r="MI23" s="16"/>
      <c r="MJ23" s="16"/>
      <c r="MK23" s="76"/>
      <c r="ML23" s="171">
        <v>48960</v>
      </c>
      <c r="MM23" s="16">
        <v>4080</v>
      </c>
      <c r="MN23" s="16">
        <v>18405</v>
      </c>
      <c r="MO23" s="16"/>
      <c r="MP23" s="16">
        <v>0</v>
      </c>
      <c r="MQ23" s="235">
        <v>2050</v>
      </c>
      <c r="MR23" s="16">
        <v>5840</v>
      </c>
      <c r="MS23" s="16">
        <v>1375</v>
      </c>
      <c r="MT23" s="16">
        <v>1500</v>
      </c>
      <c r="MU23" s="16">
        <v>0</v>
      </c>
      <c r="MV23" s="16">
        <v>7640</v>
      </c>
      <c r="MW23" s="16">
        <v>0</v>
      </c>
      <c r="MX23" s="16"/>
      <c r="MY23" s="16"/>
      <c r="MZ23" s="76"/>
      <c r="NA23" s="75">
        <v>155040</v>
      </c>
      <c r="NB23" s="16">
        <v>12920</v>
      </c>
      <c r="NC23" s="16">
        <v>65163</v>
      </c>
      <c r="ND23" s="16">
        <v>38000</v>
      </c>
      <c r="NE23" s="16">
        <v>12700</v>
      </c>
      <c r="NF23" s="16">
        <v>356</v>
      </c>
      <c r="NG23" s="16">
        <v>168</v>
      </c>
      <c r="NH23" s="19">
        <v>10</v>
      </c>
      <c r="NI23" s="19">
        <v>13929</v>
      </c>
      <c r="NJ23" s="19">
        <v>0</v>
      </c>
      <c r="NK23" s="19">
        <v>0</v>
      </c>
      <c r="NL23" s="19">
        <v>0</v>
      </c>
      <c r="NM23" s="19"/>
      <c r="NN23" s="19"/>
      <c r="NO23" s="115"/>
      <c r="NP23" s="75">
        <v>40800</v>
      </c>
      <c r="NQ23" s="16">
        <v>3400</v>
      </c>
      <c r="NR23" s="16">
        <v>3005</v>
      </c>
      <c r="NS23" s="16"/>
      <c r="NT23" s="16">
        <v>0</v>
      </c>
      <c r="NU23" s="16">
        <v>1000</v>
      </c>
      <c r="NV23" s="16">
        <v>825</v>
      </c>
      <c r="NW23" s="19">
        <v>0</v>
      </c>
      <c r="NX23" s="19">
        <v>750</v>
      </c>
      <c r="NY23" s="19">
        <v>430</v>
      </c>
      <c r="NZ23" s="19">
        <v>0</v>
      </c>
      <c r="OA23" s="19">
        <v>0</v>
      </c>
      <c r="OB23" s="19"/>
      <c r="OC23" s="19"/>
      <c r="OD23" s="117"/>
      <c r="OE23" s="75">
        <v>142812</v>
      </c>
      <c r="OF23" s="16">
        <v>11901</v>
      </c>
      <c r="OG23" s="16">
        <v>88523</v>
      </c>
      <c r="OH23" s="16"/>
      <c r="OI23" s="16">
        <v>0</v>
      </c>
      <c r="OJ23" s="16">
        <v>0</v>
      </c>
      <c r="OK23" s="16">
        <v>69681</v>
      </c>
      <c r="OL23" s="19">
        <v>3433</v>
      </c>
      <c r="OM23" s="19">
        <v>1290</v>
      </c>
      <c r="ON23" s="24">
        <v>14119</v>
      </c>
      <c r="OO23" s="24">
        <v>0</v>
      </c>
      <c r="OP23" s="24">
        <v>0</v>
      </c>
      <c r="OQ23" s="24"/>
      <c r="OR23" s="24"/>
      <c r="OS23" s="119"/>
    </row>
    <row r="24" spans="1:409" ht="26" x14ac:dyDescent="0.35">
      <c r="A24" s="31" t="s">
        <v>23</v>
      </c>
      <c r="B24" s="20">
        <v>1242003</v>
      </c>
      <c r="C24" s="20">
        <v>4994</v>
      </c>
      <c r="D24" s="22">
        <v>0</v>
      </c>
      <c r="E24" s="22">
        <v>0</v>
      </c>
      <c r="F24" s="239">
        <v>186</v>
      </c>
      <c r="G24" s="85">
        <v>14796</v>
      </c>
      <c r="H24" s="20">
        <v>2639</v>
      </c>
      <c r="I24" s="20">
        <v>12665</v>
      </c>
      <c r="J24" s="20">
        <v>12977</v>
      </c>
      <c r="K24" s="20">
        <v>12977</v>
      </c>
      <c r="L24" s="16">
        <v>12977</v>
      </c>
      <c r="M24" s="16">
        <v>12977</v>
      </c>
      <c r="N24" s="16">
        <v>12977</v>
      </c>
      <c r="O24" s="16">
        <v>12977</v>
      </c>
      <c r="P24" s="16">
        <v>12977</v>
      </c>
      <c r="Q24" s="16"/>
      <c r="R24" s="16"/>
      <c r="S24" s="86"/>
      <c r="T24" s="89">
        <v>16</v>
      </c>
      <c r="U24" s="20">
        <v>0</v>
      </c>
      <c r="V24" s="20">
        <v>0</v>
      </c>
      <c r="W24" s="20">
        <v>0</v>
      </c>
      <c r="X24" s="20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4</v>
      </c>
      <c r="AD24" s="16"/>
      <c r="AE24" s="16"/>
      <c r="AF24" s="86"/>
      <c r="AG24" s="77">
        <v>7816</v>
      </c>
      <c r="AH24" s="20">
        <v>2639</v>
      </c>
      <c r="AI24" s="20">
        <v>2639</v>
      </c>
      <c r="AJ24" s="20">
        <v>2639</v>
      </c>
      <c r="AK24" s="20">
        <v>2921</v>
      </c>
      <c r="AL24" s="16">
        <v>2921</v>
      </c>
      <c r="AM24" s="16">
        <v>2921</v>
      </c>
      <c r="AN24" s="16">
        <v>2921</v>
      </c>
      <c r="AO24" s="16">
        <v>3321</v>
      </c>
      <c r="AP24" s="16">
        <v>3325</v>
      </c>
      <c r="AQ24" s="16"/>
      <c r="AR24" s="16"/>
      <c r="AS24" s="76"/>
      <c r="AT24" s="75">
        <v>2717</v>
      </c>
      <c r="AU24" s="16">
        <v>2639</v>
      </c>
      <c r="AV24" s="16">
        <v>2639</v>
      </c>
      <c r="AW24" s="16">
        <v>4018</v>
      </c>
      <c r="AX24" s="16">
        <v>4300</v>
      </c>
      <c r="AY24" s="16">
        <v>4300</v>
      </c>
      <c r="AZ24" s="16">
        <v>4300</v>
      </c>
      <c r="BA24" s="16">
        <v>4300</v>
      </c>
      <c r="BB24" s="16">
        <v>4700</v>
      </c>
      <c r="BC24" s="16">
        <v>4704</v>
      </c>
      <c r="BD24" s="74"/>
      <c r="BE24" s="16"/>
      <c r="BF24" s="74"/>
      <c r="BG24" s="75">
        <v>9635</v>
      </c>
      <c r="BH24" s="16">
        <v>12665</v>
      </c>
      <c r="BI24" s="16">
        <v>12665</v>
      </c>
      <c r="BJ24" s="167">
        <v>12977</v>
      </c>
      <c r="BK24" s="16">
        <v>12977</v>
      </c>
      <c r="BL24" s="16">
        <v>12977</v>
      </c>
      <c r="BM24" s="16">
        <v>12977</v>
      </c>
      <c r="BN24" s="16">
        <v>12977</v>
      </c>
      <c r="BO24" s="16">
        <v>12977</v>
      </c>
      <c r="BP24" s="16">
        <v>12977</v>
      </c>
      <c r="BQ24" s="16"/>
      <c r="BR24" s="16"/>
      <c r="BS24" s="74"/>
      <c r="BT24" s="75">
        <v>210</v>
      </c>
      <c r="BU24" s="16">
        <v>14</v>
      </c>
      <c r="BV24" s="16">
        <v>98</v>
      </c>
      <c r="BW24" s="16">
        <v>98</v>
      </c>
      <c r="BX24" s="16">
        <v>117</v>
      </c>
      <c r="BY24" s="16">
        <v>117</v>
      </c>
      <c r="BZ24" s="16">
        <v>117</v>
      </c>
      <c r="CA24" s="16">
        <v>117</v>
      </c>
      <c r="CB24" s="16">
        <v>132</v>
      </c>
      <c r="CC24" s="16">
        <v>132</v>
      </c>
      <c r="CD24" s="16"/>
      <c r="CE24" s="74"/>
      <c r="CF24" s="74"/>
      <c r="CG24" s="75">
        <v>210</v>
      </c>
      <c r="CH24" s="16">
        <v>4</v>
      </c>
      <c r="CI24" s="16">
        <v>0</v>
      </c>
      <c r="CJ24" s="16">
        <v>42</v>
      </c>
      <c r="CK24" s="16">
        <v>42</v>
      </c>
      <c r="CL24" s="16">
        <v>42</v>
      </c>
      <c r="CM24" s="16">
        <v>42</v>
      </c>
      <c r="CN24" s="16">
        <v>42</v>
      </c>
      <c r="CO24" s="16">
        <v>42</v>
      </c>
      <c r="CP24" s="16">
        <v>42</v>
      </c>
      <c r="CQ24" s="16"/>
      <c r="CR24" s="16"/>
      <c r="CS24" s="74"/>
      <c r="CT24" s="75">
        <v>94</v>
      </c>
      <c r="CU24" s="167">
        <v>0</v>
      </c>
      <c r="CV24" s="16">
        <v>0</v>
      </c>
      <c r="CW24" s="16">
        <v>0</v>
      </c>
      <c r="CX24" s="16">
        <v>0</v>
      </c>
      <c r="CY24" s="16">
        <v>0</v>
      </c>
      <c r="CZ24" s="16">
        <v>0</v>
      </c>
      <c r="DA24" s="16">
        <v>0</v>
      </c>
      <c r="DB24" s="16">
        <v>0</v>
      </c>
      <c r="DC24" s="16">
        <v>0</v>
      </c>
      <c r="DD24" s="16"/>
      <c r="DE24" s="16"/>
      <c r="DF24" s="76"/>
      <c r="DG24" s="165">
        <v>167987.59625</v>
      </c>
      <c r="DH24" s="20">
        <v>84847</v>
      </c>
      <c r="DI24" s="20">
        <v>315967.42000750004</v>
      </c>
      <c r="DJ24" s="20">
        <v>81656</v>
      </c>
      <c r="DK24" s="20">
        <v>79811</v>
      </c>
      <c r="DL24" s="20">
        <v>68988</v>
      </c>
      <c r="DM24" s="21">
        <v>76041</v>
      </c>
      <c r="DN24" s="21">
        <v>206810.46239376196</v>
      </c>
      <c r="DO24" s="21">
        <v>85374</v>
      </c>
      <c r="DP24" s="21">
        <v>206810.46239376196</v>
      </c>
      <c r="DQ24" s="21">
        <v>46161</v>
      </c>
      <c r="DR24" s="21">
        <v>206810.46239376196</v>
      </c>
      <c r="DS24" s="21">
        <v>26349</v>
      </c>
      <c r="DT24" s="21">
        <v>206810.46239376196</v>
      </c>
      <c r="DU24" s="21">
        <v>49207</v>
      </c>
      <c r="DV24" s="21"/>
      <c r="DW24" s="73"/>
      <c r="DX24" s="21"/>
      <c r="DY24" s="21"/>
      <c r="DZ24" s="21"/>
      <c r="EA24" s="91"/>
      <c r="EB24" s="77">
        <v>193259.64002624998</v>
      </c>
      <c r="EC24" s="20">
        <v>105333</v>
      </c>
      <c r="ED24" s="20">
        <v>186250.00191749999</v>
      </c>
      <c r="EE24" s="20">
        <v>7200</v>
      </c>
      <c r="EF24" s="20">
        <v>7200</v>
      </c>
      <c r="EG24" s="20">
        <v>35100</v>
      </c>
      <c r="EH24" s="22">
        <v>49567</v>
      </c>
      <c r="EI24" s="22">
        <v>139359</v>
      </c>
      <c r="EJ24" s="22">
        <v>139359</v>
      </c>
      <c r="EK24" s="22">
        <v>10500</v>
      </c>
      <c r="EL24" s="22">
        <v>113151.84506253844</v>
      </c>
      <c r="EM24" s="22">
        <v>21000</v>
      </c>
      <c r="EN24" s="111"/>
      <c r="EO24" s="22"/>
      <c r="EP24" s="111"/>
      <c r="EQ24" s="77">
        <v>219179.95937500001</v>
      </c>
      <c r="ER24" s="20">
        <v>10860</v>
      </c>
      <c r="ES24" s="168">
        <v>137430.8381275</v>
      </c>
      <c r="ET24" s="20"/>
      <c r="EU24" s="20">
        <v>5769</v>
      </c>
      <c r="EV24" s="170">
        <v>51844</v>
      </c>
      <c r="EW24" s="170">
        <v>12534</v>
      </c>
      <c r="EX24" s="170">
        <v>205096.8574419886</v>
      </c>
      <c r="EY24" s="170">
        <v>15208</v>
      </c>
      <c r="EZ24" s="170">
        <v>205096.8574419886</v>
      </c>
      <c r="FA24" s="18">
        <v>19064</v>
      </c>
      <c r="FB24" s="18">
        <v>205096.8574419886</v>
      </c>
      <c r="FC24" s="18">
        <v>29691</v>
      </c>
      <c r="FD24" s="110">
        <v>200370.89368287535</v>
      </c>
      <c r="FE24" s="110">
        <v>30728</v>
      </c>
      <c r="FF24" s="110"/>
      <c r="FG24" s="110"/>
      <c r="FH24" s="110"/>
      <c r="FI24" s="110"/>
      <c r="FJ24" s="110"/>
      <c r="FK24" s="112"/>
      <c r="FL24" s="172">
        <v>221000</v>
      </c>
      <c r="FM24" s="172">
        <v>18416.666666666668</v>
      </c>
      <c r="FN24" s="20">
        <v>1091.1791998135254</v>
      </c>
      <c r="FO24" s="20">
        <v>880.76710227529065</v>
      </c>
      <c r="FP24" s="20">
        <v>1057</v>
      </c>
      <c r="FQ24" s="20">
        <v>1476</v>
      </c>
      <c r="FR24" s="233">
        <v>1259</v>
      </c>
      <c r="FS24" s="233">
        <v>252</v>
      </c>
      <c r="FT24" s="233">
        <v>0</v>
      </c>
      <c r="FU24" s="233">
        <v>0</v>
      </c>
      <c r="FV24" s="233">
        <v>0</v>
      </c>
      <c r="FW24" s="233"/>
      <c r="FX24" s="233"/>
      <c r="FY24" s="240"/>
      <c r="FZ24" s="77">
        <v>1227</v>
      </c>
      <c r="GA24" s="20">
        <v>4257</v>
      </c>
      <c r="GB24" s="20">
        <v>4089.4347133340671</v>
      </c>
      <c r="GC24" s="20">
        <v>800</v>
      </c>
      <c r="GD24" s="20">
        <v>3680.4912420006603</v>
      </c>
      <c r="GE24" s="20">
        <v>643</v>
      </c>
      <c r="GF24" s="20">
        <v>3680.4912420006603</v>
      </c>
      <c r="GG24" s="20">
        <v>0</v>
      </c>
      <c r="GH24" s="20">
        <v>3680.4912420006603</v>
      </c>
      <c r="GI24" s="20">
        <v>0</v>
      </c>
      <c r="GJ24" s="20">
        <v>2862.6042993338474</v>
      </c>
      <c r="GK24" s="20">
        <v>149</v>
      </c>
      <c r="GL24" s="20">
        <v>2862.6042993338474</v>
      </c>
      <c r="GM24" s="20">
        <v>2453.6608280004402</v>
      </c>
      <c r="GN24" s="25"/>
      <c r="GO24" s="20">
        <v>296</v>
      </c>
      <c r="GP24" s="20"/>
      <c r="GQ24" s="20"/>
      <c r="GR24" s="20"/>
      <c r="GS24" s="20"/>
      <c r="GT24" s="20"/>
      <c r="GU24" s="20"/>
      <c r="GV24" s="20"/>
      <c r="GW24" s="78"/>
      <c r="GX24" s="77">
        <v>1116</v>
      </c>
      <c r="GY24" s="20">
        <v>1390</v>
      </c>
      <c r="GZ24" s="20">
        <v>1116</v>
      </c>
      <c r="HA24" s="20">
        <v>143</v>
      </c>
      <c r="HB24" s="20"/>
      <c r="HC24" s="20">
        <v>98</v>
      </c>
      <c r="HD24" s="20">
        <v>3639.1115783940068</v>
      </c>
      <c r="HE24" s="20"/>
      <c r="HF24" s="20">
        <v>3639.1115783940068</v>
      </c>
      <c r="HG24" s="27">
        <v>0</v>
      </c>
      <c r="HH24" s="27">
        <v>0</v>
      </c>
      <c r="HI24" s="27">
        <v>83</v>
      </c>
      <c r="HJ24" s="27">
        <v>973.84676041529769</v>
      </c>
      <c r="HK24" s="27">
        <v>0</v>
      </c>
      <c r="HL24" s="27">
        <v>1210.4087265080825</v>
      </c>
      <c r="HM24" s="27">
        <v>131</v>
      </c>
      <c r="HN24" s="27"/>
      <c r="HO24" s="27"/>
      <c r="HP24" s="27"/>
      <c r="HQ24" s="27"/>
      <c r="HR24" s="27"/>
      <c r="HS24" s="27"/>
      <c r="HT24" s="173"/>
      <c r="HU24" s="114"/>
      <c r="HV24" s="92">
        <v>257.42707904960372</v>
      </c>
      <c r="HW24" s="27">
        <v>127</v>
      </c>
      <c r="HX24" s="27">
        <v>309.47683215196668</v>
      </c>
      <c r="HY24" s="27">
        <v>573</v>
      </c>
      <c r="HZ24" s="27">
        <v>397.70029118545267</v>
      </c>
      <c r="IA24" s="27">
        <v>590</v>
      </c>
      <c r="IB24" s="27">
        <v>498.41823300011521</v>
      </c>
      <c r="IC24" s="27">
        <v>587</v>
      </c>
      <c r="ID24" s="27">
        <v>553.62444892461224</v>
      </c>
      <c r="IE24" s="27">
        <v>0</v>
      </c>
      <c r="IF24" s="27">
        <v>526.77857320504745</v>
      </c>
      <c r="IG24" s="27">
        <v>580</v>
      </c>
      <c r="IH24" s="27">
        <v>639.86921593342799</v>
      </c>
      <c r="II24" s="27">
        <v>186</v>
      </c>
      <c r="IJ24" s="26">
        <v>532.62918863799302</v>
      </c>
      <c r="IK24" s="27">
        <v>440</v>
      </c>
      <c r="IL24" s="27">
        <v>462.16673573984781</v>
      </c>
      <c r="IM24" s="27">
        <v>315</v>
      </c>
      <c r="IN24" s="27"/>
      <c r="IO24" s="27"/>
      <c r="IP24" s="27"/>
      <c r="IQ24" s="27"/>
      <c r="IR24" s="27"/>
      <c r="IS24" s="173"/>
      <c r="IT24" s="92"/>
      <c r="IU24" s="27">
        <v>13</v>
      </c>
      <c r="IV24" s="27">
        <v>33</v>
      </c>
      <c r="IW24" s="27">
        <v>0</v>
      </c>
      <c r="IX24" s="27">
        <v>0</v>
      </c>
      <c r="IY24" s="27"/>
      <c r="IZ24" s="27">
        <v>118</v>
      </c>
      <c r="JA24" s="27"/>
      <c r="JB24" s="27"/>
      <c r="JC24" s="27">
        <v>53</v>
      </c>
      <c r="JD24" s="27"/>
      <c r="JE24" s="27"/>
      <c r="JF24" s="173"/>
      <c r="JG24" s="92"/>
      <c r="JH24" s="27">
        <v>15469</v>
      </c>
      <c r="JI24" s="27">
        <v>13505</v>
      </c>
      <c r="JJ24" s="27">
        <v>6949</v>
      </c>
      <c r="JK24" s="27"/>
      <c r="JL24" s="27"/>
      <c r="JM24" s="27"/>
      <c r="JN24" s="27"/>
      <c r="JO24" s="27"/>
      <c r="JP24" s="27"/>
      <c r="JQ24" s="27"/>
      <c r="JR24" s="27"/>
      <c r="JS24" s="114"/>
      <c r="JT24" s="75">
        <v>100000</v>
      </c>
      <c r="JU24" s="171">
        <v>8333.3333333333321</v>
      </c>
      <c r="JV24" s="16">
        <v>448</v>
      </c>
      <c r="JW24" s="174">
        <v>4303</v>
      </c>
      <c r="JX24" s="16">
        <v>1990</v>
      </c>
      <c r="JY24" s="16">
        <v>2287</v>
      </c>
      <c r="JZ24" s="16">
        <v>3420</v>
      </c>
      <c r="KA24" s="16">
        <v>2073</v>
      </c>
      <c r="KB24" s="16">
        <v>1453</v>
      </c>
      <c r="KC24" s="16">
        <v>967</v>
      </c>
      <c r="KD24" s="16">
        <v>3441</v>
      </c>
      <c r="KE24" s="16"/>
      <c r="KF24" s="16"/>
      <c r="KG24" s="76"/>
      <c r="KH24" s="75">
        <v>13500</v>
      </c>
      <c r="KI24" s="20">
        <v>1125</v>
      </c>
      <c r="KJ24" s="20">
        <v>0</v>
      </c>
      <c r="KK24" s="20">
        <v>0</v>
      </c>
      <c r="KL24" s="20">
        <v>0</v>
      </c>
      <c r="KM24" s="20">
        <v>0</v>
      </c>
      <c r="KN24" s="20">
        <v>4800</v>
      </c>
      <c r="KO24" s="20">
        <v>0</v>
      </c>
      <c r="KP24" s="20">
        <v>0</v>
      </c>
      <c r="KQ24" s="20">
        <v>0</v>
      </c>
      <c r="KR24" s="20">
        <v>0</v>
      </c>
      <c r="KS24" s="20"/>
      <c r="KT24" s="20"/>
      <c r="KU24" s="20"/>
      <c r="KV24" s="77">
        <v>9000</v>
      </c>
      <c r="KW24" s="20">
        <v>750</v>
      </c>
      <c r="KX24" s="20">
        <v>0</v>
      </c>
      <c r="KY24" s="20">
        <v>0</v>
      </c>
      <c r="KZ24" s="20">
        <v>0</v>
      </c>
      <c r="LA24" s="20">
        <v>0</v>
      </c>
      <c r="LB24" s="20">
        <v>0</v>
      </c>
      <c r="LC24" s="20">
        <v>0</v>
      </c>
      <c r="LD24" s="20">
        <v>0</v>
      </c>
      <c r="LE24" s="20">
        <v>0</v>
      </c>
      <c r="LF24" s="20">
        <v>0</v>
      </c>
      <c r="LG24" s="20"/>
      <c r="LH24" s="20"/>
      <c r="LI24" s="78"/>
      <c r="LJ24" s="172">
        <v>9000</v>
      </c>
      <c r="LK24" s="20">
        <v>750</v>
      </c>
      <c r="LL24" s="20">
        <v>0</v>
      </c>
      <c r="LM24" s="20">
        <v>1842</v>
      </c>
      <c r="LN24" s="20">
        <v>0</v>
      </c>
      <c r="LO24" s="20">
        <v>0</v>
      </c>
      <c r="LP24" s="172">
        <v>0</v>
      </c>
      <c r="LQ24" s="20">
        <v>0</v>
      </c>
      <c r="LR24" s="20">
        <v>0</v>
      </c>
      <c r="LS24" s="20">
        <v>0</v>
      </c>
      <c r="LT24" s="20">
        <v>0</v>
      </c>
      <c r="LU24" s="182"/>
      <c r="LV24" s="182"/>
      <c r="LW24" s="183"/>
      <c r="LX24" s="181">
        <v>900</v>
      </c>
      <c r="LY24" s="182">
        <v>750</v>
      </c>
      <c r="LZ24" s="182">
        <v>0</v>
      </c>
      <c r="MA24" s="182">
        <v>0</v>
      </c>
      <c r="MB24" s="20">
        <v>0</v>
      </c>
      <c r="MC24" s="20">
        <v>0</v>
      </c>
      <c r="MD24" s="20">
        <v>0</v>
      </c>
      <c r="ME24" s="20">
        <v>0</v>
      </c>
      <c r="MF24" s="20">
        <v>0</v>
      </c>
      <c r="MG24" s="20">
        <v>0</v>
      </c>
      <c r="MH24" s="20">
        <v>0</v>
      </c>
      <c r="MI24" s="20"/>
      <c r="MJ24" s="20"/>
      <c r="MK24" s="78"/>
      <c r="ML24" s="172">
        <v>71640</v>
      </c>
      <c r="MM24" s="20">
        <v>5970</v>
      </c>
      <c r="MN24" s="16">
        <v>3440</v>
      </c>
      <c r="MO24" s="20"/>
      <c r="MP24" s="20">
        <v>0</v>
      </c>
      <c r="MQ24" s="236">
        <v>800</v>
      </c>
      <c r="MR24" s="20">
        <v>800</v>
      </c>
      <c r="MS24" s="20">
        <v>0</v>
      </c>
      <c r="MT24" s="20">
        <v>1600</v>
      </c>
      <c r="MU24" s="20">
        <v>0</v>
      </c>
      <c r="MV24" s="20">
        <v>240</v>
      </c>
      <c r="MW24" s="20">
        <v>0</v>
      </c>
      <c r="MX24" s="20"/>
      <c r="MY24" s="20"/>
      <c r="MZ24" s="78"/>
      <c r="NA24" s="77">
        <v>226872</v>
      </c>
      <c r="NB24" s="20">
        <v>18906</v>
      </c>
      <c r="NC24" s="16">
        <v>3996</v>
      </c>
      <c r="ND24" s="20"/>
      <c r="NE24" s="20">
        <v>0</v>
      </c>
      <c r="NF24" s="20">
        <v>0</v>
      </c>
      <c r="NG24" s="20"/>
      <c r="NH24" s="23">
        <v>0</v>
      </c>
      <c r="NI24" s="23">
        <v>3996</v>
      </c>
      <c r="NJ24" s="23">
        <v>0</v>
      </c>
      <c r="NK24" s="23">
        <v>0</v>
      </c>
      <c r="NL24" s="23">
        <v>0</v>
      </c>
      <c r="NM24" s="23"/>
      <c r="NN24" s="23"/>
      <c r="NO24" s="116"/>
      <c r="NP24" s="77">
        <v>59676</v>
      </c>
      <c r="NQ24" s="20">
        <v>4973</v>
      </c>
      <c r="NR24" s="16">
        <v>0</v>
      </c>
      <c r="NS24" s="20"/>
      <c r="NT24" s="20">
        <v>0</v>
      </c>
      <c r="NU24" s="20">
        <v>0</v>
      </c>
      <c r="NV24" s="20">
        <v>0</v>
      </c>
      <c r="NW24" s="23">
        <v>0</v>
      </c>
      <c r="NX24" s="23">
        <v>0</v>
      </c>
      <c r="NY24" s="23">
        <v>0</v>
      </c>
      <c r="NZ24" s="23">
        <v>0</v>
      </c>
      <c r="OA24" s="23">
        <v>0</v>
      </c>
      <c r="OB24" s="23"/>
      <c r="OC24" s="23"/>
      <c r="OD24" s="118"/>
      <c r="OE24" s="77">
        <v>208956</v>
      </c>
      <c r="OF24" s="20">
        <v>17413</v>
      </c>
      <c r="OG24" s="16">
        <v>1044</v>
      </c>
      <c r="OH24" s="20">
        <v>900</v>
      </c>
      <c r="OI24" s="20">
        <v>0</v>
      </c>
      <c r="OJ24" s="20">
        <v>0</v>
      </c>
      <c r="OK24" s="20">
        <v>144</v>
      </c>
      <c r="OL24" s="23">
        <v>0</v>
      </c>
      <c r="OM24" s="23">
        <v>0</v>
      </c>
      <c r="ON24" s="24">
        <v>0</v>
      </c>
      <c r="OO24" s="24">
        <v>0</v>
      </c>
      <c r="OP24" s="24">
        <v>0</v>
      </c>
      <c r="OQ24" s="24"/>
      <c r="OR24" s="24"/>
      <c r="OS24" s="119"/>
    </row>
    <row r="25" spans="1:409" ht="15" thickBot="1" x14ac:dyDescent="0.4">
      <c r="A25" s="35" t="s">
        <v>42</v>
      </c>
      <c r="B25" s="34">
        <v>12327529</v>
      </c>
      <c r="C25" s="34">
        <v>760183</v>
      </c>
      <c r="D25" s="71">
        <v>6138</v>
      </c>
      <c r="E25" s="71">
        <v>43</v>
      </c>
      <c r="F25" s="84">
        <v>7912</v>
      </c>
      <c r="G25" s="79">
        <v>381559</v>
      </c>
      <c r="H25" s="80">
        <v>71348</v>
      </c>
      <c r="I25" s="80">
        <v>104268</v>
      </c>
      <c r="J25" s="80">
        <v>123055</v>
      </c>
      <c r="K25" s="80">
        <v>146392</v>
      </c>
      <c r="L25" s="80">
        <v>148591</v>
      </c>
      <c r="M25" s="80">
        <v>155743</v>
      </c>
      <c r="N25" s="80">
        <v>160224</v>
      </c>
      <c r="O25" s="80">
        <v>168415</v>
      </c>
      <c r="P25" s="80">
        <v>174185</v>
      </c>
      <c r="Q25" s="80"/>
      <c r="R25" s="80"/>
      <c r="S25" s="87"/>
      <c r="T25" s="79">
        <v>700</v>
      </c>
      <c r="U25" s="80">
        <v>61</v>
      </c>
      <c r="V25" s="80">
        <v>61</v>
      </c>
      <c r="W25" s="80">
        <v>87</v>
      </c>
      <c r="X25" s="80">
        <v>108</v>
      </c>
      <c r="Y25" s="80">
        <v>119</v>
      </c>
      <c r="Z25" s="80">
        <v>119</v>
      </c>
      <c r="AA25" s="80">
        <v>159</v>
      </c>
      <c r="AB25" s="80">
        <v>159</v>
      </c>
      <c r="AC25" s="80">
        <v>184</v>
      </c>
      <c r="AD25" s="80"/>
      <c r="AE25" s="80"/>
      <c r="AF25" s="87"/>
      <c r="AG25" s="79">
        <v>233443</v>
      </c>
      <c r="AH25" s="80">
        <v>67405</v>
      </c>
      <c r="AI25" s="80">
        <v>75662</v>
      </c>
      <c r="AJ25" s="80">
        <v>83930</v>
      </c>
      <c r="AK25" s="80">
        <v>87252</v>
      </c>
      <c r="AL25" s="80">
        <v>91487</v>
      </c>
      <c r="AM25" s="80">
        <v>99456</v>
      </c>
      <c r="AN25" s="80">
        <v>108660</v>
      </c>
      <c r="AO25" s="80">
        <v>119035</v>
      </c>
      <c r="AP25" s="80">
        <v>120996</v>
      </c>
      <c r="AQ25" s="80">
        <v>0</v>
      </c>
      <c r="AR25" s="80">
        <v>0</v>
      </c>
      <c r="AS25" s="82">
        <v>0</v>
      </c>
      <c r="AT25" s="79">
        <v>142227</v>
      </c>
      <c r="AU25" s="80">
        <v>38531</v>
      </c>
      <c r="AV25" s="80">
        <v>41851</v>
      </c>
      <c r="AW25" s="80">
        <v>62009</v>
      </c>
      <c r="AX25" s="80">
        <v>73032</v>
      </c>
      <c r="AY25" s="80">
        <v>73167</v>
      </c>
      <c r="AZ25" s="80">
        <v>77110</v>
      </c>
      <c r="BA25" s="80">
        <v>78987</v>
      </c>
      <c r="BB25" s="80">
        <v>79799</v>
      </c>
      <c r="BC25" s="80">
        <v>89176</v>
      </c>
      <c r="BD25" s="81">
        <v>0</v>
      </c>
      <c r="BE25" s="80">
        <v>0</v>
      </c>
      <c r="BF25" s="81">
        <v>0</v>
      </c>
      <c r="BG25" s="79">
        <v>253527</v>
      </c>
      <c r="BH25" s="80">
        <v>49441</v>
      </c>
      <c r="BI25" s="80">
        <v>79146</v>
      </c>
      <c r="BJ25" s="80">
        <v>94928</v>
      </c>
      <c r="BK25" s="80">
        <v>115789</v>
      </c>
      <c r="BL25" s="80">
        <v>117988</v>
      </c>
      <c r="BM25" s="80">
        <v>133797</v>
      </c>
      <c r="BN25" s="80">
        <v>138278</v>
      </c>
      <c r="BO25" s="80">
        <v>147013</v>
      </c>
      <c r="BP25" s="80">
        <v>155053</v>
      </c>
      <c r="BQ25" s="80"/>
      <c r="BR25" s="80"/>
      <c r="BS25" s="81"/>
      <c r="BT25" s="79">
        <v>4821</v>
      </c>
      <c r="BU25" s="80">
        <v>1175</v>
      </c>
      <c r="BV25" s="80">
        <v>1612</v>
      </c>
      <c r="BW25" s="80">
        <v>1688</v>
      </c>
      <c r="BX25" s="80">
        <v>2210</v>
      </c>
      <c r="BY25" s="80">
        <v>2506</v>
      </c>
      <c r="BZ25" s="80">
        <v>2632</v>
      </c>
      <c r="CA25" s="80">
        <v>3140</v>
      </c>
      <c r="CB25" s="80">
        <v>3381</v>
      </c>
      <c r="CC25" s="80">
        <v>3533</v>
      </c>
      <c r="CD25" s="80"/>
      <c r="CE25" s="81"/>
      <c r="CF25" s="81"/>
      <c r="CG25" s="79">
        <v>5169</v>
      </c>
      <c r="CH25" s="80">
        <v>303</v>
      </c>
      <c r="CI25" s="80">
        <v>299</v>
      </c>
      <c r="CJ25" s="80">
        <v>832</v>
      </c>
      <c r="CK25" s="80">
        <v>1320</v>
      </c>
      <c r="CL25" s="80">
        <v>1398</v>
      </c>
      <c r="CM25" s="80">
        <v>1567</v>
      </c>
      <c r="CN25" s="80">
        <v>1961</v>
      </c>
      <c r="CO25" s="80">
        <v>2029</v>
      </c>
      <c r="CP25" s="80">
        <v>2324</v>
      </c>
      <c r="CQ25" s="80"/>
      <c r="CR25" s="80"/>
      <c r="CS25" s="81"/>
      <c r="CT25" s="79">
        <v>3697</v>
      </c>
      <c r="CU25" s="80">
        <v>177</v>
      </c>
      <c r="CV25" s="80">
        <v>177</v>
      </c>
      <c r="CW25" s="80">
        <v>205</v>
      </c>
      <c r="CX25" s="80">
        <v>737</v>
      </c>
      <c r="CY25" s="80">
        <v>1264</v>
      </c>
      <c r="CZ25" s="80">
        <v>1484</v>
      </c>
      <c r="DA25" s="80">
        <v>1834</v>
      </c>
      <c r="DB25" s="80">
        <v>1876</v>
      </c>
      <c r="DC25" s="80">
        <v>2417</v>
      </c>
      <c r="DD25" s="80"/>
      <c r="DE25" s="80"/>
      <c r="DF25" s="82"/>
      <c r="DG25" s="166">
        <v>3218699.5248456486</v>
      </c>
      <c r="DH25" s="80">
        <v>2074340</v>
      </c>
      <c r="DI25" s="80">
        <v>2781604.4686036566</v>
      </c>
      <c r="DJ25" s="80">
        <v>1924192</v>
      </c>
      <c r="DK25" s="80">
        <v>1675876</v>
      </c>
      <c r="DL25" s="80">
        <v>1938304</v>
      </c>
      <c r="DM25" s="80">
        <v>1929826</v>
      </c>
      <c r="DN25" s="80">
        <v>2860532.1616269574</v>
      </c>
      <c r="DO25" s="80">
        <v>1972726</v>
      </c>
      <c r="DP25" s="80">
        <v>2860532.1616269574</v>
      </c>
      <c r="DQ25" s="80">
        <v>2167325</v>
      </c>
      <c r="DR25" s="80">
        <v>2860532.1616269574</v>
      </c>
      <c r="DS25" s="80">
        <v>1849623</v>
      </c>
      <c r="DT25" s="80">
        <v>2860532.1616269574</v>
      </c>
      <c r="DU25" s="80">
        <v>2074310</v>
      </c>
      <c r="DV25" s="80">
        <v>0</v>
      </c>
      <c r="DW25" s="81">
        <v>0</v>
      </c>
      <c r="DX25" s="80">
        <v>0</v>
      </c>
      <c r="DY25" s="80">
        <v>0</v>
      </c>
      <c r="DZ25" s="80">
        <v>0</v>
      </c>
      <c r="EA25" s="82">
        <v>0</v>
      </c>
      <c r="EB25" s="79">
        <v>3416209.8235427802</v>
      </c>
      <c r="EC25" s="80">
        <v>3045495</v>
      </c>
      <c r="ED25" s="80">
        <v>2879257.0546706482</v>
      </c>
      <c r="EE25" s="80">
        <v>87696</v>
      </c>
      <c r="EF25" s="80">
        <v>132412</v>
      </c>
      <c r="EG25" s="80">
        <v>686184</v>
      </c>
      <c r="EH25" s="80">
        <v>1576481</v>
      </c>
      <c r="EI25" s="80">
        <v>3096933</v>
      </c>
      <c r="EJ25" s="80">
        <v>3206287</v>
      </c>
      <c r="EK25" s="80">
        <v>188994</v>
      </c>
      <c r="EL25" s="80">
        <v>1111963.8353441062</v>
      </c>
      <c r="EM25" s="80">
        <v>488592</v>
      </c>
      <c r="EN25" s="81">
        <v>0</v>
      </c>
      <c r="EO25" s="80">
        <v>0</v>
      </c>
      <c r="EP25" s="81">
        <v>0</v>
      </c>
      <c r="EQ25" s="79">
        <v>1541766.6243937099</v>
      </c>
      <c r="ER25" s="80">
        <v>185308</v>
      </c>
      <c r="ES25" s="169">
        <v>1354324.1387707295</v>
      </c>
      <c r="ET25" s="80">
        <v>73049</v>
      </c>
      <c r="EU25" s="80">
        <v>76468</v>
      </c>
      <c r="EV25" s="169">
        <v>123706</v>
      </c>
      <c r="EW25" s="169">
        <v>106984</v>
      </c>
      <c r="EX25" s="169">
        <v>1450357.0363806179</v>
      </c>
      <c r="EY25" s="169">
        <v>85588</v>
      </c>
      <c r="EZ25" s="169">
        <v>1450357.0363806179</v>
      </c>
      <c r="FA25" s="80">
        <v>192194</v>
      </c>
      <c r="FB25" s="80">
        <v>1450357.0363806179</v>
      </c>
      <c r="FC25" s="80">
        <v>380039</v>
      </c>
      <c r="FD25" s="81">
        <v>1538697.8354573667</v>
      </c>
      <c r="FE25" s="81">
        <v>468146</v>
      </c>
      <c r="FF25" s="81"/>
      <c r="FG25" s="81"/>
      <c r="FH25" s="81"/>
      <c r="FI25" s="81"/>
      <c r="FJ25" s="81"/>
      <c r="FK25" s="82">
        <v>0</v>
      </c>
      <c r="FL25" s="166">
        <v>4300000</v>
      </c>
      <c r="FM25" s="166">
        <v>358333.33333333331</v>
      </c>
      <c r="FN25" s="80">
        <v>274588.99999999994</v>
      </c>
      <c r="FO25" s="80">
        <v>221639.99999999997</v>
      </c>
      <c r="FP25" s="80">
        <v>265988</v>
      </c>
      <c r="FQ25" s="80">
        <v>293784</v>
      </c>
      <c r="FR25" s="80">
        <v>397894</v>
      </c>
      <c r="FS25" s="80">
        <v>217087</v>
      </c>
      <c r="FT25" s="80">
        <v>185844</v>
      </c>
      <c r="FU25" s="80">
        <v>227045</v>
      </c>
      <c r="FV25" s="80">
        <v>189667</v>
      </c>
      <c r="FW25" s="80">
        <v>0</v>
      </c>
      <c r="FX25" s="80">
        <v>0</v>
      </c>
      <c r="FY25" s="87">
        <v>0</v>
      </c>
      <c r="FZ25" s="79">
        <v>16184</v>
      </c>
      <c r="GA25" s="80">
        <v>40165</v>
      </c>
      <c r="GB25" s="80">
        <v>53950</v>
      </c>
      <c r="GC25" s="80">
        <v>27289</v>
      </c>
      <c r="GD25" s="80">
        <v>48555</v>
      </c>
      <c r="GE25" s="80">
        <v>27075</v>
      </c>
      <c r="GF25" s="80">
        <v>48555</v>
      </c>
      <c r="GG25" s="80">
        <v>21201</v>
      </c>
      <c r="GH25" s="80">
        <v>48555</v>
      </c>
      <c r="GI25" s="80">
        <v>26568</v>
      </c>
      <c r="GJ25" s="80">
        <v>37765.000000000007</v>
      </c>
      <c r="GK25" s="80">
        <v>22696</v>
      </c>
      <c r="GL25" s="80">
        <v>37765.000000000007</v>
      </c>
      <c r="GM25" s="80">
        <v>32369.999999999996</v>
      </c>
      <c r="GN25" s="80">
        <v>19186</v>
      </c>
      <c r="GO25" s="80">
        <v>20119</v>
      </c>
      <c r="GP25" s="80">
        <v>0</v>
      </c>
      <c r="GQ25" s="80">
        <v>0</v>
      </c>
      <c r="GR25" s="80">
        <v>0</v>
      </c>
      <c r="GS25" s="80"/>
      <c r="GT25" s="80">
        <v>0</v>
      </c>
      <c r="GU25" s="80"/>
      <c r="GV25" s="80">
        <v>0</v>
      </c>
      <c r="GW25" s="82">
        <v>0</v>
      </c>
      <c r="GX25" s="79">
        <v>12246</v>
      </c>
      <c r="GY25" s="80">
        <v>15009</v>
      </c>
      <c r="GZ25" s="80">
        <v>12246</v>
      </c>
      <c r="HA25" s="80">
        <v>9882</v>
      </c>
      <c r="HB25" s="80">
        <v>28864.502562754631</v>
      </c>
      <c r="HC25" s="80">
        <v>8980</v>
      </c>
      <c r="HD25" s="80">
        <v>15845.709028781705</v>
      </c>
      <c r="HE25" s="80">
        <v>8544</v>
      </c>
      <c r="HF25" s="80">
        <v>15845.709028781705</v>
      </c>
      <c r="HG25" s="80">
        <v>8864</v>
      </c>
      <c r="HH25" s="80">
        <v>19540.018399264027</v>
      </c>
      <c r="HI25" s="80">
        <v>8273</v>
      </c>
      <c r="HJ25" s="80">
        <v>17119.452227625181</v>
      </c>
      <c r="HK25" s="80">
        <v>5657</v>
      </c>
      <c r="HL25" s="80">
        <v>16969.378367722431</v>
      </c>
      <c r="HM25" s="80">
        <v>7774</v>
      </c>
      <c r="HN25" s="80"/>
      <c r="HO25" s="80">
        <v>0</v>
      </c>
      <c r="HP25" s="80"/>
      <c r="HQ25" s="80">
        <v>0</v>
      </c>
      <c r="HR25" s="80"/>
      <c r="HS25" s="80">
        <v>0</v>
      </c>
      <c r="HT25" s="81"/>
      <c r="HU25" s="82">
        <v>0</v>
      </c>
      <c r="HV25" s="79">
        <v>10558.099247255119</v>
      </c>
      <c r="HW25" s="80">
        <v>26183</v>
      </c>
      <c r="HX25" s="80">
        <v>12692.864793594479</v>
      </c>
      <c r="HY25" s="80">
        <v>24643</v>
      </c>
      <c r="HZ25" s="80">
        <v>16311.256611000001</v>
      </c>
      <c r="IA25" s="80">
        <v>23591</v>
      </c>
      <c r="IB25" s="80">
        <v>20442.096418468627</v>
      </c>
      <c r="IC25" s="80">
        <v>21214</v>
      </c>
      <c r="ID25" s="80">
        <v>22706.320947403747</v>
      </c>
      <c r="IE25" s="80">
        <v>16378</v>
      </c>
      <c r="IF25" s="80">
        <v>21605.265762094259</v>
      </c>
      <c r="IG25" s="80">
        <v>12295</v>
      </c>
      <c r="IH25" s="80">
        <v>26243.558805197299</v>
      </c>
      <c r="II25" s="80">
        <v>13388</v>
      </c>
      <c r="IJ25" s="80">
        <v>21845.222563168238</v>
      </c>
      <c r="IK25" s="80">
        <v>13509</v>
      </c>
      <c r="IL25" s="80">
        <v>18955.27961835355</v>
      </c>
      <c r="IM25" s="80">
        <v>11169</v>
      </c>
      <c r="IN25" s="80">
        <v>0</v>
      </c>
      <c r="IO25" s="80">
        <v>0</v>
      </c>
      <c r="IP25" s="80">
        <v>0</v>
      </c>
      <c r="IQ25" s="80"/>
      <c r="IR25" s="80">
        <v>0</v>
      </c>
      <c r="IS25" s="81">
        <v>0</v>
      </c>
      <c r="IT25" s="79"/>
      <c r="IU25" s="80">
        <v>1430</v>
      </c>
      <c r="IV25" s="80">
        <v>1496</v>
      </c>
      <c r="IW25" s="80">
        <v>1406</v>
      </c>
      <c r="IX25" s="80">
        <v>1302</v>
      </c>
      <c r="IY25" s="80">
        <v>1948</v>
      </c>
      <c r="IZ25" s="80">
        <v>1563</v>
      </c>
      <c r="JA25" s="80">
        <v>661</v>
      </c>
      <c r="JB25" s="80">
        <v>537</v>
      </c>
      <c r="JC25" s="80">
        <v>581</v>
      </c>
      <c r="JD25" s="80"/>
      <c r="JE25" s="80"/>
      <c r="JF25" s="81"/>
      <c r="JG25" s="79"/>
      <c r="JH25" s="80">
        <v>52737</v>
      </c>
      <c r="JI25" s="80">
        <v>46227</v>
      </c>
      <c r="JJ25" s="80">
        <v>27474</v>
      </c>
      <c r="JK25" s="80">
        <v>18885</v>
      </c>
      <c r="JL25" s="80">
        <v>11141</v>
      </c>
      <c r="JM25" s="80">
        <v>9048</v>
      </c>
      <c r="JN25" s="80">
        <v>13298</v>
      </c>
      <c r="JO25" s="80">
        <v>18181</v>
      </c>
      <c r="JP25" s="80">
        <v>15089</v>
      </c>
      <c r="JQ25" s="80"/>
      <c r="JR25" s="80"/>
      <c r="JS25" s="82"/>
      <c r="JT25" s="79">
        <v>1800000</v>
      </c>
      <c r="JU25" s="166">
        <v>150000</v>
      </c>
      <c r="JV25" s="80">
        <v>67297</v>
      </c>
      <c r="JW25" s="177">
        <v>50661</v>
      </c>
      <c r="JX25" s="80">
        <v>49026</v>
      </c>
      <c r="JY25" s="80">
        <v>45067</v>
      </c>
      <c r="JZ25" s="80">
        <v>59226</v>
      </c>
      <c r="KA25" s="80">
        <v>36728</v>
      </c>
      <c r="KB25" s="80">
        <v>59181</v>
      </c>
      <c r="KC25" s="80">
        <v>53333</v>
      </c>
      <c r="KD25" s="80">
        <v>84493</v>
      </c>
      <c r="KE25" s="80">
        <v>0</v>
      </c>
      <c r="KF25" s="80">
        <v>0</v>
      </c>
      <c r="KG25" s="82">
        <v>0</v>
      </c>
      <c r="KH25" s="79">
        <v>450000</v>
      </c>
      <c r="KI25" s="80">
        <v>37500</v>
      </c>
      <c r="KJ25" s="80">
        <v>29411</v>
      </c>
      <c r="KK25" s="80">
        <v>19464</v>
      </c>
      <c r="KL25" s="80">
        <v>42369</v>
      </c>
      <c r="KM25" s="80">
        <v>15630</v>
      </c>
      <c r="KN25" s="80">
        <v>28981</v>
      </c>
      <c r="KO25" s="80">
        <v>22494</v>
      </c>
      <c r="KP25" s="80">
        <v>50647</v>
      </c>
      <c r="KQ25" s="80">
        <v>7800</v>
      </c>
      <c r="KR25" s="80">
        <v>78</v>
      </c>
      <c r="KS25" s="80">
        <v>0</v>
      </c>
      <c r="KT25" s="80">
        <v>0</v>
      </c>
      <c r="KU25" s="80">
        <v>0</v>
      </c>
      <c r="KV25" s="79">
        <v>300000</v>
      </c>
      <c r="KW25" s="80">
        <v>25000</v>
      </c>
      <c r="KX25" s="80">
        <v>17493</v>
      </c>
      <c r="KY25" s="80">
        <v>42647</v>
      </c>
      <c r="KZ25" s="80">
        <v>23109</v>
      </c>
      <c r="LA25" s="80">
        <v>9000</v>
      </c>
      <c r="LB25" s="80">
        <v>10500</v>
      </c>
      <c r="LC25" s="80">
        <v>32923</v>
      </c>
      <c r="LD25" s="80">
        <v>19800</v>
      </c>
      <c r="LE25" s="80">
        <v>9971</v>
      </c>
      <c r="LF25" s="80">
        <v>11100</v>
      </c>
      <c r="LG25" s="80">
        <v>0</v>
      </c>
      <c r="LH25" s="80">
        <v>0</v>
      </c>
      <c r="LI25" s="82">
        <v>0</v>
      </c>
      <c r="LJ25" s="166">
        <v>300000</v>
      </c>
      <c r="LK25" s="80">
        <v>25000</v>
      </c>
      <c r="LL25" s="80">
        <v>9004</v>
      </c>
      <c r="LM25" s="80">
        <v>17520</v>
      </c>
      <c r="LN25" s="80">
        <v>600</v>
      </c>
      <c r="LO25" s="80">
        <v>0</v>
      </c>
      <c r="LP25" s="166">
        <v>0</v>
      </c>
      <c r="LQ25" s="80">
        <v>639</v>
      </c>
      <c r="LR25" s="80">
        <v>15000</v>
      </c>
      <c r="LS25" s="80">
        <v>6090</v>
      </c>
      <c r="LT25" s="80">
        <v>0</v>
      </c>
      <c r="LU25" s="185"/>
      <c r="LV25" s="185"/>
      <c r="LW25" s="186"/>
      <c r="LX25" s="184">
        <v>30000</v>
      </c>
      <c r="LY25" s="185">
        <v>25000</v>
      </c>
      <c r="LZ25" s="185">
        <v>0</v>
      </c>
      <c r="MA25" s="185">
        <v>0</v>
      </c>
      <c r="MB25" s="80">
        <v>1800</v>
      </c>
      <c r="MC25" s="80">
        <v>0</v>
      </c>
      <c r="MD25" s="80">
        <v>0</v>
      </c>
      <c r="ME25" s="80">
        <v>0</v>
      </c>
      <c r="MF25" s="80">
        <v>0</v>
      </c>
      <c r="MG25" s="80">
        <v>0</v>
      </c>
      <c r="MH25" s="80">
        <v>0</v>
      </c>
      <c r="MI25" s="80"/>
      <c r="MJ25" s="80"/>
      <c r="MK25" s="82"/>
      <c r="ML25" s="166">
        <v>1200000</v>
      </c>
      <c r="MM25" s="80">
        <v>100000</v>
      </c>
      <c r="MN25" s="80">
        <v>657867</v>
      </c>
      <c r="MO25" s="80">
        <v>131808</v>
      </c>
      <c r="MP25" s="80">
        <v>58966</v>
      </c>
      <c r="MQ25" s="80">
        <v>105575</v>
      </c>
      <c r="MR25" s="80">
        <v>87121</v>
      </c>
      <c r="MS25" s="80">
        <v>36350</v>
      </c>
      <c r="MT25" s="80">
        <v>108909</v>
      </c>
      <c r="MU25" s="80">
        <v>24422</v>
      </c>
      <c r="MV25" s="80">
        <v>87666</v>
      </c>
      <c r="MW25" s="80">
        <v>17050</v>
      </c>
      <c r="MX25" s="80">
        <v>0</v>
      </c>
      <c r="MY25" s="80">
        <v>0</v>
      </c>
      <c r="MZ25" s="82">
        <v>0</v>
      </c>
      <c r="NA25" s="79">
        <v>3800004</v>
      </c>
      <c r="NB25" s="80">
        <v>316667</v>
      </c>
      <c r="NC25" s="80">
        <v>1251431</v>
      </c>
      <c r="ND25" s="80">
        <v>156397</v>
      </c>
      <c r="NE25" s="80">
        <v>49921</v>
      </c>
      <c r="NF25" s="80">
        <v>181186</v>
      </c>
      <c r="NG25" s="80">
        <v>178177</v>
      </c>
      <c r="NH25" s="80">
        <v>57925</v>
      </c>
      <c r="NI25" s="80">
        <v>131357</v>
      </c>
      <c r="NJ25" s="80">
        <v>339481</v>
      </c>
      <c r="NK25" s="80">
        <v>95175</v>
      </c>
      <c r="NL25" s="80">
        <v>61812</v>
      </c>
      <c r="NM25" s="80">
        <v>0</v>
      </c>
      <c r="NN25" s="80">
        <v>0</v>
      </c>
      <c r="NO25" s="82">
        <v>0</v>
      </c>
      <c r="NP25" s="79">
        <v>1000000</v>
      </c>
      <c r="NQ25" s="80">
        <v>83333</v>
      </c>
      <c r="NR25" s="80">
        <v>186364</v>
      </c>
      <c r="NS25" s="80">
        <v>17440</v>
      </c>
      <c r="NT25" s="80">
        <v>10103</v>
      </c>
      <c r="NU25" s="80">
        <v>28229</v>
      </c>
      <c r="NV25" s="80">
        <v>45716</v>
      </c>
      <c r="NW25" s="80">
        <v>4310</v>
      </c>
      <c r="NX25" s="80">
        <v>21280</v>
      </c>
      <c r="NY25" s="80">
        <v>1006</v>
      </c>
      <c r="NZ25" s="80">
        <v>45630</v>
      </c>
      <c r="OA25" s="80">
        <v>12650</v>
      </c>
      <c r="OB25" s="80">
        <v>0</v>
      </c>
      <c r="OC25" s="80">
        <v>0</v>
      </c>
      <c r="OD25" s="81">
        <v>0</v>
      </c>
      <c r="OE25" s="79">
        <v>3500000</v>
      </c>
      <c r="OF25" s="80">
        <v>291667</v>
      </c>
      <c r="OG25" s="187">
        <v>1407607</v>
      </c>
      <c r="OH25" s="80">
        <v>250415</v>
      </c>
      <c r="OI25" s="80">
        <v>73113</v>
      </c>
      <c r="OJ25" s="80">
        <v>67225</v>
      </c>
      <c r="OK25" s="80">
        <v>246021</v>
      </c>
      <c r="OL25" s="80">
        <v>75484</v>
      </c>
      <c r="OM25" s="80">
        <v>172045</v>
      </c>
      <c r="ON25" s="80">
        <v>156288</v>
      </c>
      <c r="OO25" s="80">
        <v>305621</v>
      </c>
      <c r="OP25" s="80">
        <v>61395</v>
      </c>
      <c r="OQ25" s="80">
        <v>0</v>
      </c>
      <c r="OR25" s="80">
        <v>0</v>
      </c>
      <c r="OS25" s="82">
        <v>0</v>
      </c>
    </row>
    <row r="26" spans="1:409" x14ac:dyDescent="0.35">
      <c r="C26" s="238"/>
    </row>
  </sheetData>
  <mergeCells count="437">
    <mergeCell ref="OE1:OS1"/>
    <mergeCell ref="DG1:EA1"/>
    <mergeCell ref="EB1:EP1"/>
    <mergeCell ref="EQ1:FK1"/>
    <mergeCell ref="FL1:FY1"/>
    <mergeCell ref="FZ1:GW1"/>
    <mergeCell ref="GX1:HU1"/>
    <mergeCell ref="HV1:IS1"/>
    <mergeCell ref="IT1:JF1"/>
    <mergeCell ref="JG1:JS1"/>
    <mergeCell ref="JT1:KG1"/>
    <mergeCell ref="KH1:KU1"/>
    <mergeCell ref="KV1:LI1"/>
    <mergeCell ref="LJ1:LW1"/>
    <mergeCell ref="LX1:MK1"/>
    <mergeCell ref="ML1:MZ1"/>
    <mergeCell ref="NA1:NO1"/>
    <mergeCell ref="NP1:OD1"/>
    <mergeCell ref="BT1:CF1"/>
    <mergeCell ref="CG1:CS1"/>
    <mergeCell ref="R2:R6"/>
    <mergeCell ref="S2:S6"/>
    <mergeCell ref="T2:T6"/>
    <mergeCell ref="AG2:AG6"/>
    <mergeCell ref="AH2:AH6"/>
    <mergeCell ref="AI2:AI6"/>
    <mergeCell ref="AJ2:AJ6"/>
    <mergeCell ref="AK2:AK6"/>
    <mergeCell ref="AL2:AL6"/>
    <mergeCell ref="AA2:AA6"/>
    <mergeCell ref="AB2:AB6"/>
    <mergeCell ref="AC2:AC6"/>
    <mergeCell ref="AD2:AD6"/>
    <mergeCell ref="AE2:AE6"/>
    <mergeCell ref="AF2:AF6"/>
    <mergeCell ref="Z2:Z6"/>
    <mergeCell ref="AU2:AU6"/>
    <mergeCell ref="AV2:AV6"/>
    <mergeCell ref="AW2:AW6"/>
    <mergeCell ref="AX2:AX6"/>
    <mergeCell ref="BK2:BK6"/>
    <mergeCell ref="BL2:BL6"/>
    <mergeCell ref="O2:O6"/>
    <mergeCell ref="P2:P6"/>
    <mergeCell ref="Q2:Q6"/>
    <mergeCell ref="AS2:AS6"/>
    <mergeCell ref="AT2:AT6"/>
    <mergeCell ref="A2:A6"/>
    <mergeCell ref="B2:B6"/>
    <mergeCell ref="C2:C6"/>
    <mergeCell ref="D2:E4"/>
    <mergeCell ref="F2:F6"/>
    <mergeCell ref="G2:G6"/>
    <mergeCell ref="H2:H6"/>
    <mergeCell ref="AM2:AM6"/>
    <mergeCell ref="AN2:AN6"/>
    <mergeCell ref="AO2:AO6"/>
    <mergeCell ref="AP2:AP6"/>
    <mergeCell ref="AQ2:AQ6"/>
    <mergeCell ref="AR2:AR6"/>
    <mergeCell ref="D5:D6"/>
    <mergeCell ref="E5:E6"/>
    <mergeCell ref="CT1:DF1"/>
    <mergeCell ref="B1:F1"/>
    <mergeCell ref="G1:S1"/>
    <mergeCell ref="T1:AF1"/>
    <mergeCell ref="I2:I6"/>
    <mergeCell ref="J2:J6"/>
    <mergeCell ref="K2:K6"/>
    <mergeCell ref="L2:L6"/>
    <mergeCell ref="M2:M6"/>
    <mergeCell ref="N2:N6"/>
    <mergeCell ref="AG1:AS1"/>
    <mergeCell ref="AT1:BF1"/>
    <mergeCell ref="BG1:BS1"/>
    <mergeCell ref="U2:U6"/>
    <mergeCell ref="V2:V6"/>
    <mergeCell ref="W2:W6"/>
    <mergeCell ref="X2:X6"/>
    <mergeCell ref="Y2:Y6"/>
    <mergeCell ref="AY2:AY6"/>
    <mergeCell ref="AZ2:AZ6"/>
    <mergeCell ref="BA2:BA6"/>
    <mergeCell ref="BB2:BB6"/>
    <mergeCell ref="BC2:BC6"/>
    <mergeCell ref="BD2:BD6"/>
    <mergeCell ref="BM2:BM6"/>
    <mergeCell ref="BN2:BN6"/>
    <mergeCell ref="BO2:BO6"/>
    <mergeCell ref="BP2:BP6"/>
    <mergeCell ref="BE2:BE6"/>
    <mergeCell ref="BF2:BF6"/>
    <mergeCell ref="BG2:BG6"/>
    <mergeCell ref="BH2:BH6"/>
    <mergeCell ref="BI2:BI6"/>
    <mergeCell ref="BJ2:BJ6"/>
    <mergeCell ref="BW2:BW6"/>
    <mergeCell ref="BX2:BX6"/>
    <mergeCell ref="BY2:BY6"/>
    <mergeCell ref="BZ2:BZ6"/>
    <mergeCell ref="CA2:CA6"/>
    <mergeCell ref="CB2:CB6"/>
    <mergeCell ref="BQ2:BQ6"/>
    <mergeCell ref="BR2:BR6"/>
    <mergeCell ref="BS2:BS6"/>
    <mergeCell ref="BT2:BT6"/>
    <mergeCell ref="BU2:BU6"/>
    <mergeCell ref="BV2:BV6"/>
    <mergeCell ref="CI2:CI6"/>
    <mergeCell ref="CJ2:CJ6"/>
    <mergeCell ref="CK2:CK6"/>
    <mergeCell ref="CL2:CL6"/>
    <mergeCell ref="CM2:CM6"/>
    <mergeCell ref="CN2:CN6"/>
    <mergeCell ref="CC2:CC6"/>
    <mergeCell ref="CD2:CD6"/>
    <mergeCell ref="CE2:CE6"/>
    <mergeCell ref="CF2:CF6"/>
    <mergeCell ref="CG2:CG6"/>
    <mergeCell ref="CH2:CH6"/>
    <mergeCell ref="CU2:CU6"/>
    <mergeCell ref="CV2:CV6"/>
    <mergeCell ref="CW2:CW6"/>
    <mergeCell ref="CX2:CX6"/>
    <mergeCell ref="CY2:CY6"/>
    <mergeCell ref="CZ2:CZ6"/>
    <mergeCell ref="CO2:CO6"/>
    <mergeCell ref="CP2:CP6"/>
    <mergeCell ref="CQ2:CQ6"/>
    <mergeCell ref="CR2:CR6"/>
    <mergeCell ref="CS2:CS6"/>
    <mergeCell ref="CT2:CT6"/>
    <mergeCell ref="DG2:DG6"/>
    <mergeCell ref="DH2:DH6"/>
    <mergeCell ref="DI2:DI6"/>
    <mergeCell ref="DJ2:DJ6"/>
    <mergeCell ref="DK2:DK6"/>
    <mergeCell ref="DL2:DL6"/>
    <mergeCell ref="DA2:DA6"/>
    <mergeCell ref="DB2:DB6"/>
    <mergeCell ref="DC2:DC6"/>
    <mergeCell ref="DD2:DD6"/>
    <mergeCell ref="DE2:DE6"/>
    <mergeCell ref="DF2:DF6"/>
    <mergeCell ref="DS2:DS6"/>
    <mergeCell ref="DT2:DT6"/>
    <mergeCell ref="DU2:DU6"/>
    <mergeCell ref="DV2:DV6"/>
    <mergeCell ref="DW2:DW6"/>
    <mergeCell ref="DX2:DX6"/>
    <mergeCell ref="DM2:DM6"/>
    <mergeCell ref="DN2:DN6"/>
    <mergeCell ref="DO2:DO6"/>
    <mergeCell ref="DP2:DP6"/>
    <mergeCell ref="DQ2:DQ6"/>
    <mergeCell ref="DR2:DR6"/>
    <mergeCell ref="EE2:EE6"/>
    <mergeCell ref="EF2:EF6"/>
    <mergeCell ref="EG2:EG6"/>
    <mergeCell ref="EH2:EH6"/>
    <mergeCell ref="EI2:EI6"/>
    <mergeCell ref="EJ2:EJ6"/>
    <mergeCell ref="DY2:DY6"/>
    <mergeCell ref="DZ2:DZ6"/>
    <mergeCell ref="EA2:EA6"/>
    <mergeCell ref="EB2:EB6"/>
    <mergeCell ref="EC2:EC6"/>
    <mergeCell ref="ED2:ED6"/>
    <mergeCell ref="EQ2:EQ6"/>
    <mergeCell ref="ER2:ER6"/>
    <mergeCell ref="ES2:ES6"/>
    <mergeCell ref="ET2:ET6"/>
    <mergeCell ref="EU2:EU6"/>
    <mergeCell ref="EV2:EV6"/>
    <mergeCell ref="EK2:EK6"/>
    <mergeCell ref="EL2:EL6"/>
    <mergeCell ref="EM2:EM6"/>
    <mergeCell ref="EN2:EN6"/>
    <mergeCell ref="EO2:EO6"/>
    <mergeCell ref="EP2:EP6"/>
    <mergeCell ref="FC2:FC6"/>
    <mergeCell ref="FD2:FD6"/>
    <mergeCell ref="FE2:FE6"/>
    <mergeCell ref="FF2:FF6"/>
    <mergeCell ref="FG2:FG6"/>
    <mergeCell ref="FH2:FH6"/>
    <mergeCell ref="EW2:EW6"/>
    <mergeCell ref="EX2:EX6"/>
    <mergeCell ref="EY2:EY6"/>
    <mergeCell ref="EZ2:EZ6"/>
    <mergeCell ref="FA2:FA6"/>
    <mergeCell ref="FB2:FB6"/>
    <mergeCell ref="FO2:FO6"/>
    <mergeCell ref="FP2:FP6"/>
    <mergeCell ref="FQ2:FQ6"/>
    <mergeCell ref="FR2:FR6"/>
    <mergeCell ref="FS2:FS6"/>
    <mergeCell ref="FT2:FT6"/>
    <mergeCell ref="FI2:FI6"/>
    <mergeCell ref="FJ2:FJ6"/>
    <mergeCell ref="FK2:FK6"/>
    <mergeCell ref="FL2:FL6"/>
    <mergeCell ref="FM2:FM6"/>
    <mergeCell ref="FN2:FN6"/>
    <mergeCell ref="GA2:GA6"/>
    <mergeCell ref="GB2:GB6"/>
    <mergeCell ref="GC2:GC6"/>
    <mergeCell ref="GD2:GD6"/>
    <mergeCell ref="GE2:GE6"/>
    <mergeCell ref="GF2:GF6"/>
    <mergeCell ref="FU2:FU6"/>
    <mergeCell ref="FV2:FV6"/>
    <mergeCell ref="FW2:FW6"/>
    <mergeCell ref="FX2:FX6"/>
    <mergeCell ref="FY2:FY6"/>
    <mergeCell ref="FZ2:FZ6"/>
    <mergeCell ref="GM2:GM6"/>
    <mergeCell ref="GN2:GN6"/>
    <mergeCell ref="GO2:GO6"/>
    <mergeCell ref="GP2:GP6"/>
    <mergeCell ref="GQ2:GQ6"/>
    <mergeCell ref="GR2:GR6"/>
    <mergeCell ref="GG2:GG6"/>
    <mergeCell ref="GH2:GH6"/>
    <mergeCell ref="GI2:GI6"/>
    <mergeCell ref="GJ2:GJ6"/>
    <mergeCell ref="GK2:GK6"/>
    <mergeCell ref="GL2:GL6"/>
    <mergeCell ref="GY2:GY6"/>
    <mergeCell ref="GZ2:GZ6"/>
    <mergeCell ref="HA2:HA6"/>
    <mergeCell ref="HB2:HB6"/>
    <mergeCell ref="HC2:HC6"/>
    <mergeCell ref="HD2:HD6"/>
    <mergeCell ref="GS2:GS6"/>
    <mergeCell ref="GT2:GT6"/>
    <mergeCell ref="GU2:GU6"/>
    <mergeCell ref="GV2:GV6"/>
    <mergeCell ref="GW2:GW6"/>
    <mergeCell ref="GX2:GX6"/>
    <mergeCell ref="HQ2:HQ6"/>
    <mergeCell ref="HS2:HS6"/>
    <mergeCell ref="HU2:HU6"/>
    <mergeCell ref="HV2:HV6"/>
    <mergeCell ref="HW2:HW6"/>
    <mergeCell ref="HX2:HX6"/>
    <mergeCell ref="HE2:HE6"/>
    <mergeCell ref="HG2:HG6"/>
    <mergeCell ref="HI2:HI6"/>
    <mergeCell ref="HK2:HK6"/>
    <mergeCell ref="HM2:HM6"/>
    <mergeCell ref="HO2:HO6"/>
    <mergeCell ref="HF2:HF6"/>
    <mergeCell ref="HH2:HH6"/>
    <mergeCell ref="HJ2:HJ6"/>
    <mergeCell ref="HL2:HL6"/>
    <mergeCell ref="HN2:HN6"/>
    <mergeCell ref="HP2:HP6"/>
    <mergeCell ref="HR2:HR6"/>
    <mergeCell ref="HT2:HT6"/>
    <mergeCell ref="IE2:IE6"/>
    <mergeCell ref="IF2:IF6"/>
    <mergeCell ref="IG2:IG6"/>
    <mergeCell ref="IH2:IH6"/>
    <mergeCell ref="II2:II6"/>
    <mergeCell ref="IJ2:IJ6"/>
    <mergeCell ref="HY2:HY6"/>
    <mergeCell ref="HZ2:HZ6"/>
    <mergeCell ref="IA2:IA6"/>
    <mergeCell ref="IB2:IB6"/>
    <mergeCell ref="IC2:IC6"/>
    <mergeCell ref="ID2:ID6"/>
    <mergeCell ref="IQ2:IQ6"/>
    <mergeCell ref="IR2:IR6"/>
    <mergeCell ref="IS2:IS6"/>
    <mergeCell ref="IT2:IT6"/>
    <mergeCell ref="IU2:IU6"/>
    <mergeCell ref="IV2:IV6"/>
    <mergeCell ref="IK2:IK6"/>
    <mergeCell ref="IL2:IL6"/>
    <mergeCell ref="IM2:IM6"/>
    <mergeCell ref="IN2:IN6"/>
    <mergeCell ref="IO2:IO6"/>
    <mergeCell ref="IP2:IP6"/>
    <mergeCell ref="JC2:JC6"/>
    <mergeCell ref="JD2:JD6"/>
    <mergeCell ref="JE2:JE6"/>
    <mergeCell ref="JF2:JF6"/>
    <mergeCell ref="JG2:JG6"/>
    <mergeCell ref="JH2:JH6"/>
    <mergeCell ref="IW2:IW6"/>
    <mergeCell ref="IX2:IX6"/>
    <mergeCell ref="IY2:IY6"/>
    <mergeCell ref="IZ2:IZ6"/>
    <mergeCell ref="JA2:JA6"/>
    <mergeCell ref="JB2:JB6"/>
    <mergeCell ref="JO2:JO6"/>
    <mergeCell ref="JP2:JP6"/>
    <mergeCell ref="JQ2:JQ6"/>
    <mergeCell ref="JR2:JR6"/>
    <mergeCell ref="JS2:JS6"/>
    <mergeCell ref="JT2:JT6"/>
    <mergeCell ref="JI2:JI6"/>
    <mergeCell ref="JJ2:JJ6"/>
    <mergeCell ref="JK2:JK6"/>
    <mergeCell ref="JL2:JL6"/>
    <mergeCell ref="JM2:JM6"/>
    <mergeCell ref="JN2:JN6"/>
    <mergeCell ref="KA2:KA6"/>
    <mergeCell ref="KB2:KB6"/>
    <mergeCell ref="KC2:KC6"/>
    <mergeCell ref="KD2:KD6"/>
    <mergeCell ref="KE2:KE6"/>
    <mergeCell ref="KF2:KF6"/>
    <mergeCell ref="JU2:JU6"/>
    <mergeCell ref="JV2:JV6"/>
    <mergeCell ref="JW2:JW6"/>
    <mergeCell ref="JX2:JX6"/>
    <mergeCell ref="JY2:JY6"/>
    <mergeCell ref="JZ2:JZ6"/>
    <mergeCell ref="KM2:KM6"/>
    <mergeCell ref="KN2:KN6"/>
    <mergeCell ref="KO2:KO6"/>
    <mergeCell ref="KP2:KP6"/>
    <mergeCell ref="KQ2:KQ6"/>
    <mergeCell ref="KR2:KR6"/>
    <mergeCell ref="KG2:KG6"/>
    <mergeCell ref="KH2:KH6"/>
    <mergeCell ref="KI2:KI6"/>
    <mergeCell ref="KJ2:KJ6"/>
    <mergeCell ref="KK2:KK6"/>
    <mergeCell ref="KL2:KL6"/>
    <mergeCell ref="KY2:KY6"/>
    <mergeCell ref="KZ2:KZ6"/>
    <mergeCell ref="LA2:LA6"/>
    <mergeCell ref="LB2:LB6"/>
    <mergeCell ref="LC2:LC6"/>
    <mergeCell ref="LD2:LD6"/>
    <mergeCell ref="KS2:KS6"/>
    <mergeCell ref="KT2:KT6"/>
    <mergeCell ref="KU2:KU6"/>
    <mergeCell ref="KV2:KV6"/>
    <mergeCell ref="KW2:KW6"/>
    <mergeCell ref="KX2:KX6"/>
    <mergeCell ref="LK2:LK6"/>
    <mergeCell ref="LL2:LL6"/>
    <mergeCell ref="LM2:LM6"/>
    <mergeCell ref="LN2:LN6"/>
    <mergeCell ref="LO2:LO6"/>
    <mergeCell ref="LP2:LP6"/>
    <mergeCell ref="LE2:LE6"/>
    <mergeCell ref="LF2:LF6"/>
    <mergeCell ref="LG2:LG6"/>
    <mergeCell ref="LH2:LH6"/>
    <mergeCell ref="LI2:LI6"/>
    <mergeCell ref="LJ2:LJ6"/>
    <mergeCell ref="LW2:LW6"/>
    <mergeCell ref="LX2:LX6"/>
    <mergeCell ref="LY2:LY6"/>
    <mergeCell ref="LZ2:LZ6"/>
    <mergeCell ref="MA2:MA6"/>
    <mergeCell ref="MB2:MB6"/>
    <mergeCell ref="LQ2:LQ6"/>
    <mergeCell ref="LR2:LR6"/>
    <mergeCell ref="LS2:LS6"/>
    <mergeCell ref="LT2:LT6"/>
    <mergeCell ref="LU2:LU6"/>
    <mergeCell ref="LV2:LV6"/>
    <mergeCell ref="MI2:MI6"/>
    <mergeCell ref="MJ2:MJ6"/>
    <mergeCell ref="MK2:MK6"/>
    <mergeCell ref="ML2:ML6"/>
    <mergeCell ref="MM2:MM6"/>
    <mergeCell ref="MN2:MN6"/>
    <mergeCell ref="MC2:MC6"/>
    <mergeCell ref="MD2:MD6"/>
    <mergeCell ref="ME2:ME6"/>
    <mergeCell ref="MF2:MF6"/>
    <mergeCell ref="MG2:MG6"/>
    <mergeCell ref="MH2:MH6"/>
    <mergeCell ref="MU2:MU6"/>
    <mergeCell ref="MV2:MV6"/>
    <mergeCell ref="MW2:MW6"/>
    <mergeCell ref="MX2:MX6"/>
    <mergeCell ref="MY2:MY6"/>
    <mergeCell ref="MZ2:MZ6"/>
    <mergeCell ref="MO2:MO6"/>
    <mergeCell ref="MP2:MP6"/>
    <mergeCell ref="MQ2:MQ6"/>
    <mergeCell ref="MR2:MR6"/>
    <mergeCell ref="MS2:MS6"/>
    <mergeCell ref="MT2:MT6"/>
    <mergeCell ref="NG2:NG6"/>
    <mergeCell ref="NH2:NH6"/>
    <mergeCell ref="NI2:NI6"/>
    <mergeCell ref="NJ2:NJ6"/>
    <mergeCell ref="NK2:NK6"/>
    <mergeCell ref="NL2:NL6"/>
    <mergeCell ref="NA2:NA6"/>
    <mergeCell ref="NB2:NB6"/>
    <mergeCell ref="NC2:NC6"/>
    <mergeCell ref="ND2:ND6"/>
    <mergeCell ref="NE2:NE6"/>
    <mergeCell ref="NF2:NF6"/>
    <mergeCell ref="OE2:OE6"/>
    <mergeCell ref="OF2:OF6"/>
    <mergeCell ref="OG2:OG6"/>
    <mergeCell ref="OH2:OH6"/>
    <mergeCell ref="OI2:OI6"/>
    <mergeCell ref="OJ2:OJ6"/>
    <mergeCell ref="NY2:NY6"/>
    <mergeCell ref="NZ2:NZ6"/>
    <mergeCell ref="OA2:OA6"/>
    <mergeCell ref="OB2:OB6"/>
    <mergeCell ref="OC2:OC6"/>
    <mergeCell ref="OD2:OD6"/>
    <mergeCell ref="NS2:NS6"/>
    <mergeCell ref="NT2:NT6"/>
    <mergeCell ref="NU2:NU6"/>
    <mergeCell ref="NV2:NV6"/>
    <mergeCell ref="NW2:NW6"/>
    <mergeCell ref="NX2:NX6"/>
    <mergeCell ref="NM2:NM6"/>
    <mergeCell ref="NN2:NN6"/>
    <mergeCell ref="NO2:NO6"/>
    <mergeCell ref="NP2:NP6"/>
    <mergeCell ref="NQ2:NQ6"/>
    <mergeCell ref="NR2:NR6"/>
    <mergeCell ref="ON2:ON6"/>
    <mergeCell ref="OO2:OO6"/>
    <mergeCell ref="OP2:OP6"/>
    <mergeCell ref="OQ2:OQ6"/>
    <mergeCell ref="OR2:OR6"/>
    <mergeCell ref="OS2:OS6"/>
    <mergeCell ref="OK2:OK6"/>
    <mergeCell ref="OL2:OL6"/>
    <mergeCell ref="OM2:OM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O41"/>
  <sheetViews>
    <sheetView zoomScale="80" zoomScaleNormal="80" zoomScaleSheetLayoutView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ON36" sqref="ON36"/>
    </sheetView>
  </sheetViews>
  <sheetFormatPr baseColWidth="10" defaultColWidth="9.1796875" defaultRowHeight="15" customHeight="1" x14ac:dyDescent="0.3"/>
  <cols>
    <col min="1" max="2" width="15.7265625" style="1" customWidth="1"/>
    <col min="3" max="3" width="12.7265625" style="1" customWidth="1"/>
    <col min="4" max="4" width="13.54296875" style="1" customWidth="1"/>
    <col min="5" max="7" width="12.7265625" style="1" customWidth="1"/>
    <col min="8" max="200" width="10.7265625" style="1" customWidth="1"/>
    <col min="201" max="202" width="10.453125" style="1" customWidth="1"/>
    <col min="203" max="273" width="10.7265625" style="1" customWidth="1"/>
    <col min="274" max="274" width="12.26953125" style="1" customWidth="1"/>
    <col min="275" max="344" width="10.7265625" style="1" customWidth="1"/>
    <col min="345" max="345" width="14.81640625" style="1" customWidth="1"/>
    <col min="346" max="359" width="10.7265625" style="1" customWidth="1"/>
    <col min="360" max="360" width="12.1796875" style="1" customWidth="1"/>
    <col min="361" max="374" width="10.7265625" style="1" customWidth="1"/>
    <col min="375" max="375" width="13.1796875" style="1" customWidth="1"/>
    <col min="376" max="389" width="10.7265625" style="1" customWidth="1"/>
    <col min="390" max="390" width="11.54296875" style="1" customWidth="1"/>
    <col min="391" max="402" width="10.7265625" style="1" customWidth="1"/>
    <col min="403" max="16384" width="9.1796875" style="1"/>
  </cols>
  <sheetData>
    <row r="1" spans="1:405" ht="82.15" customHeight="1" x14ac:dyDescent="0.3">
      <c r="A1" s="57"/>
      <c r="B1" s="57"/>
      <c r="C1" s="303" t="s">
        <v>63</v>
      </c>
      <c r="D1" s="303"/>
      <c r="E1" s="303"/>
      <c r="F1" s="303"/>
      <c r="G1" s="304"/>
      <c r="H1" s="274" t="s">
        <v>79</v>
      </c>
      <c r="I1" s="275"/>
      <c r="J1" s="275"/>
      <c r="K1" s="275"/>
      <c r="L1" s="275"/>
      <c r="M1" s="275"/>
      <c r="N1" s="275"/>
      <c r="O1" s="275"/>
      <c r="P1" s="278"/>
      <c r="Q1" s="278"/>
      <c r="R1" s="278"/>
      <c r="S1" s="278"/>
      <c r="T1" s="279"/>
      <c r="U1" s="274" t="s">
        <v>80</v>
      </c>
      <c r="V1" s="275"/>
      <c r="W1" s="275"/>
      <c r="X1" s="275"/>
      <c r="Y1" s="275"/>
      <c r="Z1" s="275"/>
      <c r="AA1" s="275"/>
      <c r="AB1" s="275"/>
      <c r="AC1" s="278"/>
      <c r="AD1" s="278"/>
      <c r="AE1" s="278"/>
      <c r="AF1" s="278"/>
      <c r="AG1" s="279"/>
      <c r="AH1" s="274" t="s">
        <v>81</v>
      </c>
      <c r="AI1" s="275"/>
      <c r="AJ1" s="275"/>
      <c r="AK1" s="275"/>
      <c r="AL1" s="275"/>
      <c r="AM1" s="275"/>
      <c r="AN1" s="275"/>
      <c r="AO1" s="275"/>
      <c r="AP1" s="315"/>
      <c r="AQ1" s="315"/>
      <c r="AR1" s="315"/>
      <c r="AS1" s="278"/>
      <c r="AT1" s="279"/>
      <c r="AU1" s="274" t="s">
        <v>82</v>
      </c>
      <c r="AV1" s="278"/>
      <c r="AW1" s="278"/>
      <c r="AX1" s="278"/>
      <c r="AY1" s="278"/>
      <c r="AZ1" s="278"/>
      <c r="BA1" s="278"/>
      <c r="BB1" s="278"/>
      <c r="BC1" s="278"/>
      <c r="BD1" s="278"/>
      <c r="BE1" s="278"/>
      <c r="BF1" s="278"/>
      <c r="BG1" s="279"/>
      <c r="BH1" s="274" t="s">
        <v>109</v>
      </c>
      <c r="BI1" s="278"/>
      <c r="BJ1" s="278"/>
      <c r="BK1" s="278"/>
      <c r="BL1" s="278"/>
      <c r="BM1" s="278"/>
      <c r="BN1" s="278"/>
      <c r="BO1" s="278"/>
      <c r="BP1" s="278"/>
      <c r="BQ1" s="278"/>
      <c r="BR1" s="278"/>
      <c r="BS1" s="278"/>
      <c r="BT1" s="279"/>
      <c r="BU1" s="274" t="s">
        <v>106</v>
      </c>
      <c r="BV1" s="278"/>
      <c r="BW1" s="278"/>
      <c r="BX1" s="278"/>
      <c r="BY1" s="278"/>
      <c r="BZ1" s="278"/>
      <c r="CA1" s="278"/>
      <c r="CB1" s="278"/>
      <c r="CC1" s="278"/>
      <c r="CD1" s="278"/>
      <c r="CE1" s="278"/>
      <c r="CF1" s="278"/>
      <c r="CG1" s="279"/>
      <c r="CH1" s="274" t="s">
        <v>107</v>
      </c>
      <c r="CI1" s="278"/>
      <c r="CJ1" s="278"/>
      <c r="CK1" s="278"/>
      <c r="CL1" s="278"/>
      <c r="CM1" s="278"/>
      <c r="CN1" s="278"/>
      <c r="CO1" s="278"/>
      <c r="CP1" s="278"/>
      <c r="CQ1" s="278"/>
      <c r="CR1" s="278"/>
      <c r="CS1" s="278"/>
      <c r="CT1" s="280"/>
      <c r="CU1" s="274" t="s">
        <v>108</v>
      </c>
      <c r="CV1" s="278"/>
      <c r="CW1" s="278"/>
      <c r="CX1" s="278"/>
      <c r="CY1" s="278"/>
      <c r="CZ1" s="278"/>
      <c r="DA1" s="278"/>
      <c r="DB1" s="278"/>
      <c r="DC1" s="278"/>
      <c r="DD1" s="278"/>
      <c r="DE1" s="278"/>
      <c r="DF1" s="278"/>
      <c r="DG1" s="280"/>
      <c r="DH1" s="316" t="s">
        <v>69</v>
      </c>
      <c r="DI1" s="317"/>
      <c r="DJ1" s="317"/>
      <c r="DK1" s="317"/>
      <c r="DL1" s="317"/>
      <c r="DM1" s="317"/>
      <c r="DN1" s="317"/>
      <c r="DO1" s="317"/>
      <c r="DP1" s="317"/>
      <c r="DQ1" s="317"/>
      <c r="DR1" s="317"/>
      <c r="DS1" s="318"/>
      <c r="DT1" s="318"/>
      <c r="DU1" s="318"/>
      <c r="DV1" s="318"/>
      <c r="DW1" s="318"/>
      <c r="DX1" s="318"/>
      <c r="DY1" s="318"/>
      <c r="DZ1" s="318"/>
      <c r="EA1" s="318"/>
      <c r="EB1" s="319"/>
      <c r="EC1" s="288" t="s">
        <v>110</v>
      </c>
      <c r="ED1" s="288"/>
      <c r="EE1" s="288"/>
      <c r="EF1" s="288"/>
      <c r="EG1" s="288"/>
      <c r="EH1" s="288"/>
      <c r="EI1" s="288"/>
      <c r="EJ1" s="288"/>
      <c r="EK1" s="289"/>
      <c r="EL1" s="289"/>
      <c r="EM1" s="289"/>
      <c r="EN1" s="289"/>
      <c r="EO1" s="289"/>
      <c r="EP1" s="289"/>
      <c r="EQ1" s="289"/>
      <c r="ER1" s="287" t="s">
        <v>58</v>
      </c>
      <c r="ES1" s="288"/>
      <c r="ET1" s="288"/>
      <c r="EU1" s="288"/>
      <c r="EV1" s="288"/>
      <c r="EW1" s="288"/>
      <c r="EX1" s="288"/>
      <c r="EY1" s="288"/>
      <c r="EZ1" s="289"/>
      <c r="FA1" s="289"/>
      <c r="FB1" s="289"/>
      <c r="FC1" s="289"/>
      <c r="FD1" s="289"/>
      <c r="FE1" s="289"/>
      <c r="FF1" s="289"/>
      <c r="FG1" s="289"/>
      <c r="FH1" s="289"/>
      <c r="FI1" s="289"/>
      <c r="FJ1" s="289"/>
      <c r="FK1" s="289"/>
      <c r="FL1" s="289"/>
      <c r="FM1" s="316" t="s">
        <v>111</v>
      </c>
      <c r="FN1" s="317"/>
      <c r="FO1" s="317"/>
      <c r="FP1" s="317"/>
      <c r="FQ1" s="317"/>
      <c r="FR1" s="317"/>
      <c r="FS1" s="317"/>
      <c r="FT1" s="317"/>
      <c r="FU1" s="317"/>
      <c r="FV1" s="318"/>
      <c r="FW1" s="318"/>
      <c r="FX1" s="318"/>
      <c r="FY1" s="318"/>
      <c r="FZ1" s="319"/>
      <c r="GA1" s="316" t="s">
        <v>92</v>
      </c>
      <c r="GB1" s="317"/>
      <c r="GC1" s="317"/>
      <c r="GD1" s="317"/>
      <c r="GE1" s="317"/>
      <c r="GF1" s="317"/>
      <c r="GG1" s="317"/>
      <c r="GH1" s="317"/>
      <c r="GI1" s="317"/>
      <c r="GJ1" s="317"/>
      <c r="GK1" s="317"/>
      <c r="GL1" s="317"/>
      <c r="GM1" s="317"/>
      <c r="GN1" s="317"/>
      <c r="GO1" s="318"/>
      <c r="GP1" s="318"/>
      <c r="GQ1" s="318"/>
      <c r="GR1" s="318"/>
      <c r="GS1" s="318"/>
      <c r="GT1" s="318"/>
      <c r="GU1" s="318"/>
      <c r="GV1" s="318"/>
      <c r="GW1" s="318"/>
      <c r="GX1" s="319"/>
      <c r="GY1" s="320" t="s">
        <v>93</v>
      </c>
      <c r="GZ1" s="275"/>
      <c r="HA1" s="275"/>
      <c r="HB1" s="275"/>
      <c r="HC1" s="275"/>
      <c r="HD1" s="275"/>
      <c r="HE1" s="275"/>
      <c r="HF1" s="275"/>
      <c r="HG1" s="275"/>
      <c r="HH1" s="275"/>
      <c r="HI1" s="275"/>
      <c r="HJ1" s="278"/>
      <c r="HK1" s="278"/>
      <c r="HL1" s="278"/>
      <c r="HM1" s="278"/>
      <c r="HN1" s="280"/>
      <c r="HO1" s="316" t="s">
        <v>118</v>
      </c>
      <c r="HP1" s="317"/>
      <c r="HQ1" s="317"/>
      <c r="HR1" s="317"/>
      <c r="HS1" s="317"/>
      <c r="HT1" s="317"/>
      <c r="HU1" s="317"/>
      <c r="HV1" s="317"/>
      <c r="HW1" s="317"/>
      <c r="HX1" s="317"/>
      <c r="HY1" s="317"/>
      <c r="HZ1" s="317"/>
      <c r="IA1" s="317"/>
      <c r="IB1" s="317"/>
      <c r="IC1" s="317"/>
      <c r="ID1" s="317"/>
      <c r="IE1" s="318"/>
      <c r="IF1" s="318"/>
      <c r="IG1" s="318"/>
      <c r="IH1" s="318"/>
      <c r="II1" s="318"/>
      <c r="IJ1" s="318"/>
      <c r="IK1" s="318"/>
      <c r="IL1" s="319"/>
      <c r="IM1" s="266" t="s">
        <v>95</v>
      </c>
      <c r="IN1" s="267"/>
      <c r="IO1" s="267"/>
      <c r="IP1" s="267"/>
      <c r="IQ1" s="267"/>
      <c r="IR1" s="267"/>
      <c r="IS1" s="267"/>
      <c r="IT1" s="267"/>
      <c r="IU1" s="268"/>
      <c r="IV1" s="268"/>
      <c r="IW1" s="268"/>
      <c r="IX1" s="268"/>
      <c r="IY1" s="269"/>
      <c r="IZ1" s="320" t="s">
        <v>97</v>
      </c>
      <c r="JA1" s="275"/>
      <c r="JB1" s="275"/>
      <c r="JC1" s="275"/>
      <c r="JD1" s="275"/>
      <c r="JE1" s="275"/>
      <c r="JF1" s="275"/>
      <c r="JG1" s="275"/>
      <c r="JH1" s="278"/>
      <c r="JI1" s="278"/>
      <c r="JJ1" s="278"/>
      <c r="JK1" s="278"/>
      <c r="JL1" s="280"/>
      <c r="JM1" s="316" t="s">
        <v>70</v>
      </c>
      <c r="JN1" s="317"/>
      <c r="JO1" s="317"/>
      <c r="JP1" s="317"/>
      <c r="JQ1" s="317"/>
      <c r="JR1" s="317"/>
      <c r="JS1" s="317"/>
      <c r="JT1" s="317"/>
      <c r="JU1" s="317"/>
      <c r="JV1" s="318"/>
      <c r="JW1" s="318"/>
      <c r="JX1" s="318"/>
      <c r="JY1" s="318"/>
      <c r="JZ1" s="319"/>
      <c r="KA1" s="288" t="s">
        <v>112</v>
      </c>
      <c r="KB1" s="288"/>
      <c r="KC1" s="288"/>
      <c r="KD1" s="288"/>
      <c r="KE1" s="288"/>
      <c r="KF1" s="288"/>
      <c r="KG1" s="288"/>
      <c r="KH1" s="288"/>
      <c r="KI1" s="288"/>
      <c r="KJ1" s="289"/>
      <c r="KK1" s="289"/>
      <c r="KL1" s="289"/>
      <c r="KM1" s="289"/>
      <c r="KN1" s="321"/>
      <c r="KO1" s="287" t="s">
        <v>100</v>
      </c>
      <c r="KP1" s="288"/>
      <c r="KQ1" s="288"/>
      <c r="KR1" s="288"/>
      <c r="KS1" s="288"/>
      <c r="KT1" s="288"/>
      <c r="KU1" s="288"/>
      <c r="KV1" s="288"/>
      <c r="KW1" s="288"/>
      <c r="KX1" s="289"/>
      <c r="KY1" s="289"/>
      <c r="KZ1" s="289"/>
      <c r="LA1" s="289"/>
      <c r="LB1" s="289"/>
      <c r="LC1" s="285" t="s">
        <v>104</v>
      </c>
      <c r="LD1" s="282"/>
      <c r="LE1" s="282"/>
      <c r="LF1" s="282"/>
      <c r="LG1" s="282"/>
      <c r="LH1" s="282"/>
      <c r="LI1" s="282"/>
      <c r="LJ1" s="282"/>
      <c r="LK1" s="282"/>
      <c r="LL1" s="283"/>
      <c r="LM1" s="283"/>
      <c r="LN1" s="283"/>
      <c r="LO1" s="283"/>
      <c r="LP1" s="284"/>
      <c r="LQ1" s="274" t="s">
        <v>103</v>
      </c>
      <c r="LR1" s="275"/>
      <c r="LS1" s="275"/>
      <c r="LT1" s="275"/>
      <c r="LU1" s="275"/>
      <c r="LV1" s="275"/>
      <c r="LW1" s="275"/>
      <c r="LX1" s="275"/>
      <c r="LY1" s="275"/>
      <c r="LZ1" s="278"/>
      <c r="MA1" s="278"/>
      <c r="MB1" s="278"/>
      <c r="MC1" s="278"/>
      <c r="MD1" s="280"/>
      <c r="ME1" s="288" t="s">
        <v>71</v>
      </c>
      <c r="MF1" s="288"/>
      <c r="MG1" s="288"/>
      <c r="MH1" s="288"/>
      <c r="MI1" s="288"/>
      <c r="MJ1" s="288"/>
      <c r="MK1" s="288"/>
      <c r="ML1" s="288"/>
      <c r="MM1" s="288"/>
      <c r="MN1" s="288"/>
      <c r="MO1" s="289"/>
      <c r="MP1" s="289"/>
      <c r="MQ1" s="289"/>
      <c r="MR1" s="289"/>
      <c r="MS1" s="321"/>
      <c r="MT1" s="287" t="s">
        <v>72</v>
      </c>
      <c r="MU1" s="288"/>
      <c r="MV1" s="288"/>
      <c r="MW1" s="288"/>
      <c r="MX1" s="288"/>
      <c r="MY1" s="288"/>
      <c r="MZ1" s="288"/>
      <c r="NA1" s="288"/>
      <c r="NB1" s="288"/>
      <c r="NC1" s="288"/>
      <c r="ND1" s="289"/>
      <c r="NE1" s="289"/>
      <c r="NF1" s="289"/>
      <c r="NG1" s="289"/>
      <c r="NH1" s="321"/>
      <c r="NI1" s="287" t="s">
        <v>73</v>
      </c>
      <c r="NJ1" s="288"/>
      <c r="NK1" s="288"/>
      <c r="NL1" s="288"/>
      <c r="NM1" s="288"/>
      <c r="NN1" s="288"/>
      <c r="NO1" s="288"/>
      <c r="NP1" s="288"/>
      <c r="NQ1" s="288"/>
      <c r="NR1" s="288"/>
      <c r="NS1" s="289"/>
      <c r="NT1" s="289"/>
      <c r="NU1" s="289"/>
      <c r="NV1" s="289"/>
      <c r="NW1" s="321"/>
      <c r="NX1" s="310" t="s">
        <v>74</v>
      </c>
      <c r="NY1" s="311"/>
      <c r="NZ1" s="311"/>
      <c r="OA1" s="311"/>
      <c r="OB1" s="311"/>
      <c r="OC1" s="311"/>
      <c r="OD1" s="311"/>
      <c r="OE1" s="311"/>
      <c r="OF1" s="311"/>
      <c r="OG1" s="311"/>
      <c r="OH1" s="311"/>
      <c r="OI1" s="311"/>
      <c r="OJ1" s="312"/>
      <c r="OK1" s="312"/>
      <c r="OL1" s="313"/>
    </row>
    <row r="2" spans="1:405" ht="15" customHeight="1" x14ac:dyDescent="0.3">
      <c r="A2" s="291" t="s">
        <v>34</v>
      </c>
      <c r="B2" s="291" t="s">
        <v>0</v>
      </c>
      <c r="C2" s="291" t="s">
        <v>30</v>
      </c>
      <c r="D2" s="244" t="s">
        <v>122</v>
      </c>
      <c r="E2" s="244" t="s">
        <v>123</v>
      </c>
      <c r="F2" s="244"/>
      <c r="G2" s="298" t="s">
        <v>119</v>
      </c>
      <c r="H2" s="246" t="s">
        <v>1</v>
      </c>
      <c r="I2" s="244" t="s">
        <v>16</v>
      </c>
      <c r="J2" s="244" t="s">
        <v>17</v>
      </c>
      <c r="K2" s="244" t="s">
        <v>18</v>
      </c>
      <c r="L2" s="244" t="s">
        <v>43</v>
      </c>
      <c r="M2" s="244" t="s">
        <v>46</v>
      </c>
      <c r="N2" s="244" t="s">
        <v>54</v>
      </c>
      <c r="O2" s="244" t="s">
        <v>56</v>
      </c>
      <c r="P2" s="244" t="s">
        <v>61</v>
      </c>
      <c r="Q2" s="244" t="s">
        <v>64</v>
      </c>
      <c r="R2" s="244" t="s">
        <v>65</v>
      </c>
      <c r="S2" s="244" t="s">
        <v>75</v>
      </c>
      <c r="T2" s="252" t="s">
        <v>77</v>
      </c>
      <c r="U2" s="246" t="s">
        <v>1</v>
      </c>
      <c r="V2" s="244" t="s">
        <v>16</v>
      </c>
      <c r="W2" s="244" t="s">
        <v>17</v>
      </c>
      <c r="X2" s="244" t="s">
        <v>18</v>
      </c>
      <c r="Y2" s="244" t="s">
        <v>43</v>
      </c>
      <c r="Z2" s="244" t="s">
        <v>46</v>
      </c>
      <c r="AA2" s="244" t="s">
        <v>54</v>
      </c>
      <c r="AB2" s="244" t="s">
        <v>56</v>
      </c>
      <c r="AC2" s="244" t="s">
        <v>61</v>
      </c>
      <c r="AD2" s="244" t="s">
        <v>64</v>
      </c>
      <c r="AE2" s="244" t="s">
        <v>65</v>
      </c>
      <c r="AF2" s="244" t="s">
        <v>75</v>
      </c>
      <c r="AG2" s="252" t="s">
        <v>77</v>
      </c>
      <c r="AH2" s="246" t="s">
        <v>1</v>
      </c>
      <c r="AI2" s="244" t="s">
        <v>16</v>
      </c>
      <c r="AJ2" s="244" t="s">
        <v>17</v>
      </c>
      <c r="AK2" s="244" t="s">
        <v>18</v>
      </c>
      <c r="AL2" s="244" t="s">
        <v>43</v>
      </c>
      <c r="AM2" s="244" t="s">
        <v>46</v>
      </c>
      <c r="AN2" s="244" t="s">
        <v>54</v>
      </c>
      <c r="AO2" s="244" t="s">
        <v>56</v>
      </c>
      <c r="AP2" s="244" t="s">
        <v>61</v>
      </c>
      <c r="AQ2" s="244" t="s">
        <v>64</v>
      </c>
      <c r="AR2" s="244" t="s">
        <v>65</v>
      </c>
      <c r="AS2" s="244" t="s">
        <v>75</v>
      </c>
      <c r="AT2" s="252" t="s">
        <v>77</v>
      </c>
      <c r="AU2" s="246" t="s">
        <v>28</v>
      </c>
      <c r="AV2" s="244" t="s">
        <v>16</v>
      </c>
      <c r="AW2" s="244" t="s">
        <v>17</v>
      </c>
      <c r="AX2" s="244" t="s">
        <v>18</v>
      </c>
      <c r="AY2" s="244" t="s">
        <v>43</v>
      </c>
      <c r="AZ2" s="244" t="s">
        <v>46</v>
      </c>
      <c r="BA2" s="244" t="s">
        <v>54</v>
      </c>
      <c r="BB2" s="244" t="s">
        <v>56</v>
      </c>
      <c r="BC2" s="244" t="s">
        <v>61</v>
      </c>
      <c r="BD2" s="244" t="s">
        <v>64</v>
      </c>
      <c r="BE2" s="244" t="s">
        <v>65</v>
      </c>
      <c r="BF2" s="244" t="s">
        <v>75</v>
      </c>
      <c r="BG2" s="252" t="s">
        <v>77</v>
      </c>
      <c r="BH2" s="246" t="s">
        <v>1</v>
      </c>
      <c r="BI2" s="244" t="s">
        <v>16</v>
      </c>
      <c r="BJ2" s="244" t="s">
        <v>17</v>
      </c>
      <c r="BK2" s="244" t="s">
        <v>18</v>
      </c>
      <c r="BL2" s="244" t="s">
        <v>43</v>
      </c>
      <c r="BM2" s="244" t="s">
        <v>46</v>
      </c>
      <c r="BN2" s="244" t="s">
        <v>54</v>
      </c>
      <c r="BO2" s="244" t="s">
        <v>56</v>
      </c>
      <c r="BP2" s="244" t="s">
        <v>61</v>
      </c>
      <c r="BQ2" s="244" t="s">
        <v>64</v>
      </c>
      <c r="BR2" s="244" t="s">
        <v>65</v>
      </c>
      <c r="BS2" s="244" t="s">
        <v>75</v>
      </c>
      <c r="BT2" s="252" t="s">
        <v>77</v>
      </c>
      <c r="BU2" s="246" t="s">
        <v>1</v>
      </c>
      <c r="BV2" s="244" t="s">
        <v>16</v>
      </c>
      <c r="BW2" s="244" t="s">
        <v>17</v>
      </c>
      <c r="BX2" s="244" t="s">
        <v>18</v>
      </c>
      <c r="BY2" s="244" t="s">
        <v>43</v>
      </c>
      <c r="BZ2" s="244" t="s">
        <v>46</v>
      </c>
      <c r="CA2" s="244" t="s">
        <v>54</v>
      </c>
      <c r="CB2" s="244" t="s">
        <v>56</v>
      </c>
      <c r="CC2" s="244" t="s">
        <v>61</v>
      </c>
      <c r="CD2" s="244" t="s">
        <v>64</v>
      </c>
      <c r="CE2" s="244" t="s">
        <v>65</v>
      </c>
      <c r="CF2" s="244" t="s">
        <v>75</v>
      </c>
      <c r="CG2" s="252" t="s">
        <v>77</v>
      </c>
      <c r="CH2" s="246" t="s">
        <v>1</v>
      </c>
      <c r="CI2" s="244" t="s">
        <v>16</v>
      </c>
      <c r="CJ2" s="244" t="s">
        <v>17</v>
      </c>
      <c r="CK2" s="244" t="s">
        <v>18</v>
      </c>
      <c r="CL2" s="244" t="s">
        <v>43</v>
      </c>
      <c r="CM2" s="244" t="s">
        <v>46</v>
      </c>
      <c r="CN2" s="244" t="s">
        <v>54</v>
      </c>
      <c r="CO2" s="244" t="s">
        <v>56</v>
      </c>
      <c r="CP2" s="244" t="s">
        <v>61</v>
      </c>
      <c r="CQ2" s="244" t="s">
        <v>64</v>
      </c>
      <c r="CR2" s="244" t="s">
        <v>65</v>
      </c>
      <c r="CS2" s="244" t="s">
        <v>75</v>
      </c>
      <c r="CT2" s="245" t="s">
        <v>77</v>
      </c>
      <c r="CU2" s="246" t="s">
        <v>1</v>
      </c>
      <c r="CV2" s="244" t="s">
        <v>16</v>
      </c>
      <c r="CW2" s="244" t="s">
        <v>17</v>
      </c>
      <c r="CX2" s="244" t="s">
        <v>18</v>
      </c>
      <c r="CY2" s="244" t="s">
        <v>43</v>
      </c>
      <c r="CZ2" s="244" t="s">
        <v>46</v>
      </c>
      <c r="DA2" s="244" t="s">
        <v>54</v>
      </c>
      <c r="DB2" s="244" t="s">
        <v>56</v>
      </c>
      <c r="DC2" s="244" t="s">
        <v>61</v>
      </c>
      <c r="DD2" s="244" t="s">
        <v>64</v>
      </c>
      <c r="DE2" s="244" t="s">
        <v>65</v>
      </c>
      <c r="DF2" s="244" t="s">
        <v>75</v>
      </c>
      <c r="DG2" s="245" t="s">
        <v>77</v>
      </c>
      <c r="DH2" s="300" t="s">
        <v>88</v>
      </c>
      <c r="DI2" s="291" t="s">
        <v>16</v>
      </c>
      <c r="DJ2" s="244" t="s">
        <v>113</v>
      </c>
      <c r="DK2" s="291" t="s">
        <v>17</v>
      </c>
      <c r="DL2" s="305" t="s">
        <v>18</v>
      </c>
      <c r="DM2" s="244" t="s">
        <v>43</v>
      </c>
      <c r="DN2" s="244" t="s">
        <v>46</v>
      </c>
      <c r="DO2" s="300" t="s">
        <v>121</v>
      </c>
      <c r="DP2" s="244" t="s">
        <v>54</v>
      </c>
      <c r="DQ2" s="244" t="s">
        <v>57</v>
      </c>
      <c r="DR2" s="244" t="s">
        <v>56</v>
      </c>
      <c r="DS2" s="244" t="s">
        <v>62</v>
      </c>
      <c r="DT2" s="244" t="s">
        <v>61</v>
      </c>
      <c r="DU2" s="244" t="s">
        <v>66</v>
      </c>
      <c r="DV2" s="244" t="s">
        <v>64</v>
      </c>
      <c r="DW2" s="244" t="s">
        <v>67</v>
      </c>
      <c r="DX2" s="252" t="s">
        <v>65</v>
      </c>
      <c r="DY2" s="244" t="s">
        <v>76</v>
      </c>
      <c r="DZ2" s="244" t="s">
        <v>75</v>
      </c>
      <c r="EA2" s="244" t="s">
        <v>78</v>
      </c>
      <c r="EB2" s="245" t="s">
        <v>77</v>
      </c>
      <c r="EC2" s="246" t="s">
        <v>89</v>
      </c>
      <c r="ED2" s="244" t="s">
        <v>16</v>
      </c>
      <c r="EE2" s="244" t="s">
        <v>113</v>
      </c>
      <c r="EF2" s="244" t="s">
        <v>17</v>
      </c>
      <c r="EG2" s="254" t="s">
        <v>18</v>
      </c>
      <c r="EH2" s="244" t="s">
        <v>43</v>
      </c>
      <c r="EI2" s="244" t="s">
        <v>46</v>
      </c>
      <c r="EJ2" s="244" t="s">
        <v>54</v>
      </c>
      <c r="EK2" s="244" t="s">
        <v>56</v>
      </c>
      <c r="EL2" s="244" t="s">
        <v>61</v>
      </c>
      <c r="EM2" s="244" t="s">
        <v>68</v>
      </c>
      <c r="EN2" s="244" t="s">
        <v>64</v>
      </c>
      <c r="EO2" s="252" t="s">
        <v>65</v>
      </c>
      <c r="EP2" s="244" t="s">
        <v>75</v>
      </c>
      <c r="EQ2" s="252" t="s">
        <v>77</v>
      </c>
      <c r="ER2" s="246" t="s">
        <v>90</v>
      </c>
      <c r="ES2" s="254" t="s">
        <v>16</v>
      </c>
      <c r="ET2" s="244" t="s">
        <v>113</v>
      </c>
      <c r="EU2" s="254" t="s">
        <v>17</v>
      </c>
      <c r="EV2" s="244" t="s">
        <v>18</v>
      </c>
      <c r="EW2" s="244" t="s">
        <v>43</v>
      </c>
      <c r="EX2" s="244" t="s">
        <v>46</v>
      </c>
      <c r="EY2" s="244" t="s">
        <v>55</v>
      </c>
      <c r="EZ2" s="244" t="s">
        <v>54</v>
      </c>
      <c r="FA2" s="244" t="s">
        <v>57</v>
      </c>
      <c r="FB2" s="244" t="s">
        <v>56</v>
      </c>
      <c r="FC2" s="294" t="s">
        <v>62</v>
      </c>
      <c r="FD2" s="294" t="s">
        <v>61</v>
      </c>
      <c r="FE2" s="294" t="s">
        <v>66</v>
      </c>
      <c r="FF2" s="294" t="s">
        <v>64</v>
      </c>
      <c r="FG2" s="294" t="s">
        <v>67</v>
      </c>
      <c r="FH2" s="294" t="s">
        <v>65</v>
      </c>
      <c r="FI2" s="294" t="s">
        <v>76</v>
      </c>
      <c r="FJ2" s="294" t="s">
        <v>75</v>
      </c>
      <c r="FK2" s="294" t="s">
        <v>78</v>
      </c>
      <c r="FL2" s="314" t="s">
        <v>77</v>
      </c>
      <c r="FM2" s="290" t="s">
        <v>96</v>
      </c>
      <c r="FN2" s="291" t="s">
        <v>29</v>
      </c>
      <c r="FO2" s="291" t="s">
        <v>16</v>
      </c>
      <c r="FP2" s="291" t="s">
        <v>17</v>
      </c>
      <c r="FQ2" s="291" t="s">
        <v>18</v>
      </c>
      <c r="FR2" s="291" t="s">
        <v>43</v>
      </c>
      <c r="FS2" s="291" t="s">
        <v>46</v>
      </c>
      <c r="FT2" s="291" t="s">
        <v>54</v>
      </c>
      <c r="FU2" s="291" t="s">
        <v>56</v>
      </c>
      <c r="FV2" s="298" t="s">
        <v>61</v>
      </c>
      <c r="FW2" s="244" t="s">
        <v>64</v>
      </c>
      <c r="FX2" s="244" t="s">
        <v>65</v>
      </c>
      <c r="FY2" s="244" t="s">
        <v>75</v>
      </c>
      <c r="FZ2" s="253" t="s">
        <v>77</v>
      </c>
      <c r="GA2" s="246" t="s">
        <v>90</v>
      </c>
      <c r="GB2" s="244" t="s">
        <v>16</v>
      </c>
      <c r="GC2" s="244" t="s">
        <v>24</v>
      </c>
      <c r="GD2" s="244" t="s">
        <v>17</v>
      </c>
      <c r="GE2" s="244" t="s">
        <v>25</v>
      </c>
      <c r="GF2" s="244" t="s">
        <v>18</v>
      </c>
      <c r="GG2" s="244" t="s">
        <v>41</v>
      </c>
      <c r="GH2" s="244" t="s">
        <v>43</v>
      </c>
      <c r="GI2" s="244" t="s">
        <v>47</v>
      </c>
      <c r="GJ2" s="244" t="s">
        <v>46</v>
      </c>
      <c r="GK2" s="244" t="s">
        <v>55</v>
      </c>
      <c r="GL2" s="244" t="s">
        <v>54</v>
      </c>
      <c r="GM2" s="244" t="s">
        <v>57</v>
      </c>
      <c r="GN2" s="244" t="s">
        <v>56</v>
      </c>
      <c r="GO2" s="244" t="s">
        <v>62</v>
      </c>
      <c r="GP2" s="244" t="s">
        <v>61</v>
      </c>
      <c r="GQ2" s="244" t="s">
        <v>66</v>
      </c>
      <c r="GR2" s="244" t="s">
        <v>64</v>
      </c>
      <c r="GS2" s="244" t="s">
        <v>67</v>
      </c>
      <c r="GT2" s="244" t="s">
        <v>65</v>
      </c>
      <c r="GU2" s="244" t="s">
        <v>76</v>
      </c>
      <c r="GV2" s="244" t="s">
        <v>75</v>
      </c>
      <c r="GW2" s="244" t="s">
        <v>78</v>
      </c>
      <c r="GX2" s="245" t="s">
        <v>77</v>
      </c>
      <c r="GY2" s="248" t="s">
        <v>90</v>
      </c>
      <c r="GZ2" s="244" t="s">
        <v>16</v>
      </c>
      <c r="HA2" s="244" t="s">
        <v>24</v>
      </c>
      <c r="HB2" s="244" t="s">
        <v>17</v>
      </c>
      <c r="HC2" s="244" t="s">
        <v>25</v>
      </c>
      <c r="HD2" s="252" t="s">
        <v>18</v>
      </c>
      <c r="HE2" s="244" t="s">
        <v>41</v>
      </c>
      <c r="HF2" s="244" t="s">
        <v>43</v>
      </c>
      <c r="HG2" s="244" t="s">
        <v>46</v>
      </c>
      <c r="HH2" s="244" t="s">
        <v>54</v>
      </c>
      <c r="HI2" s="244" t="s">
        <v>56</v>
      </c>
      <c r="HJ2" s="244" t="s">
        <v>61</v>
      </c>
      <c r="HK2" s="244" t="s">
        <v>64</v>
      </c>
      <c r="HL2" s="244" t="s">
        <v>65</v>
      </c>
      <c r="HM2" s="244" t="s">
        <v>75</v>
      </c>
      <c r="HN2" s="245" t="s">
        <v>77</v>
      </c>
      <c r="HO2" s="246" t="s">
        <v>90</v>
      </c>
      <c r="HP2" s="244" t="s">
        <v>16</v>
      </c>
      <c r="HQ2" s="244" t="s">
        <v>24</v>
      </c>
      <c r="HR2" s="244" t="s">
        <v>17</v>
      </c>
      <c r="HS2" s="244" t="s">
        <v>25</v>
      </c>
      <c r="HT2" s="244" t="s">
        <v>18</v>
      </c>
      <c r="HU2" s="244" t="s">
        <v>41</v>
      </c>
      <c r="HV2" s="244" t="s">
        <v>43</v>
      </c>
      <c r="HW2" s="244" t="s">
        <v>47</v>
      </c>
      <c r="HX2" s="244" t="s">
        <v>46</v>
      </c>
      <c r="HY2" s="244" t="s">
        <v>55</v>
      </c>
      <c r="HZ2" s="244" t="s">
        <v>54</v>
      </c>
      <c r="IA2" s="244" t="s">
        <v>57</v>
      </c>
      <c r="IB2" s="244" t="s">
        <v>56</v>
      </c>
      <c r="IC2" s="244" t="s">
        <v>62</v>
      </c>
      <c r="ID2" s="244" t="s">
        <v>61</v>
      </c>
      <c r="IE2" s="244" t="s">
        <v>66</v>
      </c>
      <c r="IF2" s="244" t="s">
        <v>64</v>
      </c>
      <c r="IG2" s="244" t="s">
        <v>67</v>
      </c>
      <c r="IH2" s="244" t="s">
        <v>65</v>
      </c>
      <c r="II2" s="244" t="s">
        <v>76</v>
      </c>
      <c r="IJ2" s="244" t="s">
        <v>75</v>
      </c>
      <c r="IK2" s="244" t="s">
        <v>78</v>
      </c>
      <c r="IL2" s="245" t="s">
        <v>77</v>
      </c>
      <c r="IM2" s="246" t="s">
        <v>96</v>
      </c>
      <c r="IN2" s="244" t="s">
        <v>16</v>
      </c>
      <c r="IO2" s="244" t="s">
        <v>17</v>
      </c>
      <c r="IP2" s="244" t="s">
        <v>18</v>
      </c>
      <c r="IQ2" s="244" t="s">
        <v>43</v>
      </c>
      <c r="IR2" s="244" t="s">
        <v>46</v>
      </c>
      <c r="IS2" s="244" t="s">
        <v>54</v>
      </c>
      <c r="IT2" s="244" t="s">
        <v>56</v>
      </c>
      <c r="IU2" s="244" t="s">
        <v>61</v>
      </c>
      <c r="IV2" s="244" t="s">
        <v>64</v>
      </c>
      <c r="IW2" s="244" t="s">
        <v>65</v>
      </c>
      <c r="IX2" s="244" t="s">
        <v>75</v>
      </c>
      <c r="IY2" s="245" t="s">
        <v>77</v>
      </c>
      <c r="IZ2" s="248" t="s">
        <v>96</v>
      </c>
      <c r="JA2" s="244" t="s">
        <v>16</v>
      </c>
      <c r="JB2" s="244" t="s">
        <v>17</v>
      </c>
      <c r="JC2" s="244" t="s">
        <v>18</v>
      </c>
      <c r="JD2" s="244" t="s">
        <v>43</v>
      </c>
      <c r="JE2" s="244" t="s">
        <v>46</v>
      </c>
      <c r="JF2" s="244" t="s">
        <v>54</v>
      </c>
      <c r="JG2" s="244" t="s">
        <v>56</v>
      </c>
      <c r="JH2" s="244" t="s">
        <v>61</v>
      </c>
      <c r="JI2" s="244" t="s">
        <v>64</v>
      </c>
      <c r="JJ2" s="244" t="s">
        <v>65</v>
      </c>
      <c r="JK2" s="244" t="s">
        <v>75</v>
      </c>
      <c r="JL2" s="245" t="s">
        <v>77</v>
      </c>
      <c r="JM2" s="290" t="s">
        <v>26</v>
      </c>
      <c r="JN2" s="248" t="s">
        <v>44</v>
      </c>
      <c r="JO2" s="291" t="s">
        <v>16</v>
      </c>
      <c r="JP2" s="291" t="s">
        <v>17</v>
      </c>
      <c r="JQ2" s="291" t="s">
        <v>18</v>
      </c>
      <c r="JR2" s="291" t="s">
        <v>43</v>
      </c>
      <c r="JS2" s="291" t="s">
        <v>46</v>
      </c>
      <c r="JT2" s="291" t="s">
        <v>54</v>
      </c>
      <c r="JU2" s="298" t="s">
        <v>56</v>
      </c>
      <c r="JV2" s="244" t="s">
        <v>61</v>
      </c>
      <c r="JW2" s="244" t="s">
        <v>64</v>
      </c>
      <c r="JX2" s="244" t="s">
        <v>65</v>
      </c>
      <c r="JY2" s="248" t="s">
        <v>75</v>
      </c>
      <c r="JZ2" s="245" t="s">
        <v>77</v>
      </c>
      <c r="KA2" s="299" t="s">
        <v>96</v>
      </c>
      <c r="KB2" s="291" t="s">
        <v>44</v>
      </c>
      <c r="KC2" s="291" t="s">
        <v>16</v>
      </c>
      <c r="KD2" s="291" t="s">
        <v>17</v>
      </c>
      <c r="KE2" s="291" t="s">
        <v>18</v>
      </c>
      <c r="KF2" s="291" t="s">
        <v>43</v>
      </c>
      <c r="KG2" s="291" t="s">
        <v>46</v>
      </c>
      <c r="KH2" s="298" t="s">
        <v>54</v>
      </c>
      <c r="KI2" s="244" t="s">
        <v>56</v>
      </c>
      <c r="KJ2" s="244" t="s">
        <v>61</v>
      </c>
      <c r="KK2" s="244" t="s">
        <v>64</v>
      </c>
      <c r="KL2" s="244" t="s">
        <v>65</v>
      </c>
      <c r="KM2" s="248" t="s">
        <v>75</v>
      </c>
      <c r="KN2" s="245" t="s">
        <v>77</v>
      </c>
      <c r="KO2" s="293" t="s">
        <v>27</v>
      </c>
      <c r="KP2" s="291" t="s">
        <v>44</v>
      </c>
      <c r="KQ2" s="291" t="s">
        <v>16</v>
      </c>
      <c r="KR2" s="291" t="s">
        <v>17</v>
      </c>
      <c r="KS2" s="291" t="s">
        <v>18</v>
      </c>
      <c r="KT2" s="291" t="s">
        <v>43</v>
      </c>
      <c r="KU2" s="291" t="s">
        <v>46</v>
      </c>
      <c r="KV2" s="298" t="s">
        <v>54</v>
      </c>
      <c r="KW2" s="244" t="s">
        <v>56</v>
      </c>
      <c r="KX2" s="244" t="s">
        <v>61</v>
      </c>
      <c r="KY2" s="244" t="s">
        <v>64</v>
      </c>
      <c r="KZ2" s="244" t="s">
        <v>65</v>
      </c>
      <c r="LA2" s="248" t="s">
        <v>75</v>
      </c>
      <c r="LB2" s="252" t="s">
        <v>77</v>
      </c>
      <c r="LC2" s="286" t="s">
        <v>96</v>
      </c>
      <c r="LD2" s="250" t="s">
        <v>44</v>
      </c>
      <c r="LE2" s="250" t="s">
        <v>16</v>
      </c>
      <c r="LF2" s="250" t="s">
        <v>17</v>
      </c>
      <c r="LG2" s="250" t="s">
        <v>18</v>
      </c>
      <c r="LH2" s="250" t="s">
        <v>43</v>
      </c>
      <c r="LI2" s="250" t="s">
        <v>46</v>
      </c>
      <c r="LJ2" s="250" t="s">
        <v>54</v>
      </c>
      <c r="LK2" s="250" t="s">
        <v>56</v>
      </c>
      <c r="LL2" s="250" t="s">
        <v>61</v>
      </c>
      <c r="LM2" s="250" t="s">
        <v>64</v>
      </c>
      <c r="LN2" s="250" t="s">
        <v>65</v>
      </c>
      <c r="LO2" s="250" t="s">
        <v>75</v>
      </c>
      <c r="LP2" s="249" t="s">
        <v>77</v>
      </c>
      <c r="LQ2" s="251" t="s">
        <v>96</v>
      </c>
      <c r="LR2" s="250" t="s">
        <v>44</v>
      </c>
      <c r="LS2" s="250" t="s">
        <v>16</v>
      </c>
      <c r="LT2" s="250" t="s">
        <v>17</v>
      </c>
      <c r="LU2" s="250" t="s">
        <v>18</v>
      </c>
      <c r="LV2" s="250" t="s">
        <v>43</v>
      </c>
      <c r="LW2" s="250" t="s">
        <v>46</v>
      </c>
      <c r="LX2" s="250" t="s">
        <v>54</v>
      </c>
      <c r="LY2" s="250" t="s">
        <v>56</v>
      </c>
      <c r="LZ2" s="250" t="s">
        <v>61</v>
      </c>
      <c r="MA2" s="250" t="s">
        <v>64</v>
      </c>
      <c r="MB2" s="250" t="s">
        <v>65</v>
      </c>
      <c r="MC2" s="250" t="s">
        <v>75</v>
      </c>
      <c r="MD2" s="249" t="s">
        <v>77</v>
      </c>
      <c r="ME2" s="299" t="s">
        <v>45</v>
      </c>
      <c r="MF2" s="291" t="s">
        <v>44</v>
      </c>
      <c r="MG2" s="244" t="s">
        <v>105</v>
      </c>
      <c r="MH2" s="291" t="s">
        <v>16</v>
      </c>
      <c r="MI2" s="291" t="s">
        <v>17</v>
      </c>
      <c r="MJ2" s="291" t="s">
        <v>18</v>
      </c>
      <c r="MK2" s="291" t="s">
        <v>43</v>
      </c>
      <c r="ML2" s="291" t="s">
        <v>46</v>
      </c>
      <c r="MM2" s="291" t="s">
        <v>54</v>
      </c>
      <c r="MN2" s="298" t="s">
        <v>56</v>
      </c>
      <c r="MO2" s="244" t="s">
        <v>61</v>
      </c>
      <c r="MP2" s="244" t="s">
        <v>64</v>
      </c>
      <c r="MQ2" s="244" t="s">
        <v>65</v>
      </c>
      <c r="MR2" s="248" t="s">
        <v>75</v>
      </c>
      <c r="MS2" s="245" t="s">
        <v>77</v>
      </c>
      <c r="MT2" s="293" t="s">
        <v>45</v>
      </c>
      <c r="MU2" s="291" t="s">
        <v>44</v>
      </c>
      <c r="MV2" s="244" t="s">
        <v>105</v>
      </c>
      <c r="MW2" s="291" t="s">
        <v>16</v>
      </c>
      <c r="MX2" s="291" t="s">
        <v>17</v>
      </c>
      <c r="MY2" s="291" t="s">
        <v>18</v>
      </c>
      <c r="MZ2" s="291" t="s">
        <v>43</v>
      </c>
      <c r="NA2" s="291" t="s">
        <v>46</v>
      </c>
      <c r="NB2" s="298" t="s">
        <v>54</v>
      </c>
      <c r="NC2" s="244" t="s">
        <v>56</v>
      </c>
      <c r="ND2" s="244" t="s">
        <v>61</v>
      </c>
      <c r="NE2" s="244" t="s">
        <v>64</v>
      </c>
      <c r="NF2" s="244" t="s">
        <v>65</v>
      </c>
      <c r="NG2" s="248" t="s">
        <v>75</v>
      </c>
      <c r="NH2" s="245" t="s">
        <v>77</v>
      </c>
      <c r="NI2" s="246" t="s">
        <v>101</v>
      </c>
      <c r="NJ2" s="291" t="s">
        <v>44</v>
      </c>
      <c r="NK2" s="244" t="s">
        <v>105</v>
      </c>
      <c r="NL2" s="291" t="s">
        <v>16</v>
      </c>
      <c r="NM2" s="291" t="s">
        <v>17</v>
      </c>
      <c r="NN2" s="291" t="s">
        <v>18</v>
      </c>
      <c r="NO2" s="291" t="s">
        <v>43</v>
      </c>
      <c r="NP2" s="291" t="s">
        <v>46</v>
      </c>
      <c r="NQ2" s="291" t="s">
        <v>54</v>
      </c>
      <c r="NR2" s="291" t="s">
        <v>56</v>
      </c>
      <c r="NS2" s="291" t="s">
        <v>61</v>
      </c>
      <c r="NT2" s="291" t="s">
        <v>64</v>
      </c>
      <c r="NU2" s="292" t="s">
        <v>65</v>
      </c>
      <c r="NV2" s="248" t="s">
        <v>75</v>
      </c>
      <c r="NW2" s="252" t="s">
        <v>77</v>
      </c>
      <c r="NX2" s="246" t="s">
        <v>101</v>
      </c>
      <c r="NY2" s="291" t="s">
        <v>44</v>
      </c>
      <c r="NZ2" s="244" t="s">
        <v>105</v>
      </c>
      <c r="OA2" s="291" t="s">
        <v>16</v>
      </c>
      <c r="OB2" s="291" t="s">
        <v>17</v>
      </c>
      <c r="OC2" s="291" t="s">
        <v>18</v>
      </c>
      <c r="OD2" s="291" t="s">
        <v>43</v>
      </c>
      <c r="OE2" s="291" t="s">
        <v>46</v>
      </c>
      <c r="OF2" s="291" t="s">
        <v>54</v>
      </c>
      <c r="OG2" s="291" t="s">
        <v>56</v>
      </c>
      <c r="OH2" s="291" t="s">
        <v>61</v>
      </c>
      <c r="OI2" s="291" t="s">
        <v>64</v>
      </c>
      <c r="OJ2" s="292" t="s">
        <v>65</v>
      </c>
      <c r="OK2" s="292" t="s">
        <v>75</v>
      </c>
      <c r="OL2" s="245" t="s">
        <v>77</v>
      </c>
    </row>
    <row r="3" spans="1:405" ht="15" customHeight="1" x14ac:dyDescent="0.3">
      <c r="A3" s="291"/>
      <c r="B3" s="291"/>
      <c r="C3" s="291"/>
      <c r="D3" s="244"/>
      <c r="E3" s="244"/>
      <c r="F3" s="244"/>
      <c r="G3" s="298"/>
      <c r="H3" s="246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52"/>
      <c r="U3" s="246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52"/>
      <c r="AH3" s="246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52"/>
      <c r="AU3" s="246"/>
      <c r="AV3" s="244"/>
      <c r="AW3" s="244"/>
      <c r="AX3" s="244"/>
      <c r="AY3" s="244"/>
      <c r="AZ3" s="244"/>
      <c r="BA3" s="244"/>
      <c r="BB3" s="244"/>
      <c r="BC3" s="244"/>
      <c r="BD3" s="244"/>
      <c r="BE3" s="244"/>
      <c r="BF3" s="244"/>
      <c r="BG3" s="252"/>
      <c r="BH3" s="246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52"/>
      <c r="BU3" s="246"/>
      <c r="BV3" s="244"/>
      <c r="BW3" s="244"/>
      <c r="BX3" s="244"/>
      <c r="BY3" s="244"/>
      <c r="BZ3" s="244"/>
      <c r="CA3" s="244"/>
      <c r="CB3" s="244"/>
      <c r="CC3" s="244"/>
      <c r="CD3" s="244"/>
      <c r="CE3" s="244"/>
      <c r="CF3" s="244"/>
      <c r="CG3" s="252"/>
      <c r="CH3" s="246"/>
      <c r="CI3" s="244"/>
      <c r="CJ3" s="244"/>
      <c r="CK3" s="244"/>
      <c r="CL3" s="244"/>
      <c r="CM3" s="244"/>
      <c r="CN3" s="244"/>
      <c r="CO3" s="244"/>
      <c r="CP3" s="244"/>
      <c r="CQ3" s="244"/>
      <c r="CR3" s="244"/>
      <c r="CS3" s="244"/>
      <c r="CT3" s="245"/>
      <c r="CU3" s="246"/>
      <c r="CV3" s="244"/>
      <c r="CW3" s="244"/>
      <c r="CX3" s="244"/>
      <c r="CY3" s="244"/>
      <c r="CZ3" s="244"/>
      <c r="DA3" s="244"/>
      <c r="DB3" s="244"/>
      <c r="DC3" s="244"/>
      <c r="DD3" s="244"/>
      <c r="DE3" s="244"/>
      <c r="DF3" s="244"/>
      <c r="DG3" s="245"/>
      <c r="DH3" s="301"/>
      <c r="DI3" s="291"/>
      <c r="DJ3" s="244"/>
      <c r="DK3" s="291"/>
      <c r="DL3" s="305"/>
      <c r="DM3" s="244"/>
      <c r="DN3" s="244"/>
      <c r="DO3" s="301"/>
      <c r="DP3" s="244"/>
      <c r="DQ3" s="244"/>
      <c r="DR3" s="244"/>
      <c r="DS3" s="244"/>
      <c r="DT3" s="244"/>
      <c r="DU3" s="244"/>
      <c r="DV3" s="244"/>
      <c r="DW3" s="244"/>
      <c r="DX3" s="252"/>
      <c r="DY3" s="244"/>
      <c r="DZ3" s="244"/>
      <c r="EA3" s="244"/>
      <c r="EB3" s="245"/>
      <c r="EC3" s="246"/>
      <c r="ED3" s="244"/>
      <c r="EE3" s="244"/>
      <c r="EF3" s="244"/>
      <c r="EG3" s="254"/>
      <c r="EH3" s="244"/>
      <c r="EI3" s="244"/>
      <c r="EJ3" s="244"/>
      <c r="EK3" s="244"/>
      <c r="EL3" s="244"/>
      <c r="EM3" s="244"/>
      <c r="EN3" s="244"/>
      <c r="EO3" s="252"/>
      <c r="EP3" s="244"/>
      <c r="EQ3" s="252"/>
      <c r="ER3" s="246"/>
      <c r="ES3" s="254"/>
      <c r="ET3" s="244"/>
      <c r="EU3" s="254"/>
      <c r="EV3" s="244"/>
      <c r="EW3" s="244"/>
      <c r="EX3" s="244"/>
      <c r="EY3" s="244"/>
      <c r="EZ3" s="244"/>
      <c r="FA3" s="244"/>
      <c r="FB3" s="244"/>
      <c r="FC3" s="295"/>
      <c r="FD3" s="295"/>
      <c r="FE3" s="295"/>
      <c r="FF3" s="295"/>
      <c r="FG3" s="295"/>
      <c r="FH3" s="295"/>
      <c r="FI3" s="295"/>
      <c r="FJ3" s="295"/>
      <c r="FK3" s="295"/>
      <c r="FL3" s="314"/>
      <c r="FM3" s="290"/>
      <c r="FN3" s="291"/>
      <c r="FO3" s="291"/>
      <c r="FP3" s="291"/>
      <c r="FQ3" s="291"/>
      <c r="FR3" s="291"/>
      <c r="FS3" s="291"/>
      <c r="FT3" s="291"/>
      <c r="FU3" s="291"/>
      <c r="FV3" s="298"/>
      <c r="FW3" s="244"/>
      <c r="FX3" s="244"/>
      <c r="FY3" s="244"/>
      <c r="FZ3" s="253"/>
      <c r="GA3" s="246"/>
      <c r="GB3" s="244"/>
      <c r="GC3" s="244"/>
      <c r="GD3" s="244"/>
      <c r="GE3" s="244"/>
      <c r="GF3" s="244"/>
      <c r="GG3" s="244"/>
      <c r="GH3" s="244"/>
      <c r="GI3" s="244"/>
      <c r="GJ3" s="244"/>
      <c r="GK3" s="244"/>
      <c r="GL3" s="244"/>
      <c r="GM3" s="244"/>
      <c r="GN3" s="244"/>
      <c r="GO3" s="244"/>
      <c r="GP3" s="244"/>
      <c r="GQ3" s="244"/>
      <c r="GR3" s="244"/>
      <c r="GS3" s="244"/>
      <c r="GT3" s="244"/>
      <c r="GU3" s="244"/>
      <c r="GV3" s="244"/>
      <c r="GW3" s="244"/>
      <c r="GX3" s="245"/>
      <c r="GY3" s="248"/>
      <c r="GZ3" s="244"/>
      <c r="HA3" s="244"/>
      <c r="HB3" s="244"/>
      <c r="HC3" s="244"/>
      <c r="HD3" s="252"/>
      <c r="HE3" s="244"/>
      <c r="HF3" s="244"/>
      <c r="HG3" s="244"/>
      <c r="HH3" s="244"/>
      <c r="HI3" s="244"/>
      <c r="HJ3" s="244"/>
      <c r="HK3" s="244"/>
      <c r="HL3" s="244"/>
      <c r="HM3" s="244"/>
      <c r="HN3" s="245"/>
      <c r="HO3" s="246"/>
      <c r="HP3" s="244"/>
      <c r="HQ3" s="244"/>
      <c r="HR3" s="244"/>
      <c r="HS3" s="244"/>
      <c r="HT3" s="244"/>
      <c r="HU3" s="244"/>
      <c r="HV3" s="244"/>
      <c r="HW3" s="244"/>
      <c r="HX3" s="244"/>
      <c r="HY3" s="244"/>
      <c r="HZ3" s="244"/>
      <c r="IA3" s="244"/>
      <c r="IB3" s="244"/>
      <c r="IC3" s="244"/>
      <c r="ID3" s="244"/>
      <c r="IE3" s="244"/>
      <c r="IF3" s="244"/>
      <c r="IG3" s="244"/>
      <c r="IH3" s="244"/>
      <c r="II3" s="244"/>
      <c r="IJ3" s="244"/>
      <c r="IK3" s="244"/>
      <c r="IL3" s="245"/>
      <c r="IM3" s="246"/>
      <c r="IN3" s="244"/>
      <c r="IO3" s="244"/>
      <c r="IP3" s="244"/>
      <c r="IQ3" s="244"/>
      <c r="IR3" s="244"/>
      <c r="IS3" s="244"/>
      <c r="IT3" s="244"/>
      <c r="IU3" s="244"/>
      <c r="IV3" s="244"/>
      <c r="IW3" s="244"/>
      <c r="IX3" s="244"/>
      <c r="IY3" s="245"/>
      <c r="IZ3" s="248"/>
      <c r="JA3" s="244"/>
      <c r="JB3" s="244"/>
      <c r="JC3" s="244"/>
      <c r="JD3" s="244"/>
      <c r="JE3" s="244"/>
      <c r="JF3" s="244"/>
      <c r="JG3" s="244"/>
      <c r="JH3" s="244"/>
      <c r="JI3" s="244"/>
      <c r="JJ3" s="244"/>
      <c r="JK3" s="244"/>
      <c r="JL3" s="245"/>
      <c r="JM3" s="290"/>
      <c r="JN3" s="248"/>
      <c r="JO3" s="291"/>
      <c r="JP3" s="291"/>
      <c r="JQ3" s="291"/>
      <c r="JR3" s="291"/>
      <c r="JS3" s="291"/>
      <c r="JT3" s="291"/>
      <c r="JU3" s="298"/>
      <c r="JV3" s="297"/>
      <c r="JW3" s="244"/>
      <c r="JX3" s="244"/>
      <c r="JY3" s="248"/>
      <c r="JZ3" s="245"/>
      <c r="KA3" s="299"/>
      <c r="KB3" s="291"/>
      <c r="KC3" s="291"/>
      <c r="KD3" s="291"/>
      <c r="KE3" s="291"/>
      <c r="KF3" s="291"/>
      <c r="KG3" s="291"/>
      <c r="KH3" s="298"/>
      <c r="KI3" s="244"/>
      <c r="KJ3" s="244"/>
      <c r="KK3" s="244"/>
      <c r="KL3" s="244"/>
      <c r="KM3" s="248"/>
      <c r="KN3" s="245"/>
      <c r="KO3" s="293"/>
      <c r="KP3" s="291"/>
      <c r="KQ3" s="291"/>
      <c r="KR3" s="291"/>
      <c r="KS3" s="291"/>
      <c r="KT3" s="291"/>
      <c r="KU3" s="291"/>
      <c r="KV3" s="298"/>
      <c r="KW3" s="244"/>
      <c r="KX3" s="244"/>
      <c r="KY3" s="244"/>
      <c r="KZ3" s="244"/>
      <c r="LA3" s="248"/>
      <c r="LB3" s="252"/>
      <c r="LC3" s="286"/>
      <c r="LD3" s="250"/>
      <c r="LE3" s="250"/>
      <c r="LF3" s="250"/>
      <c r="LG3" s="250"/>
      <c r="LH3" s="250"/>
      <c r="LI3" s="250"/>
      <c r="LJ3" s="250"/>
      <c r="LK3" s="250"/>
      <c r="LL3" s="250"/>
      <c r="LM3" s="250"/>
      <c r="LN3" s="250"/>
      <c r="LO3" s="250"/>
      <c r="LP3" s="249"/>
      <c r="LQ3" s="251"/>
      <c r="LR3" s="250"/>
      <c r="LS3" s="250"/>
      <c r="LT3" s="250"/>
      <c r="LU3" s="250"/>
      <c r="LV3" s="250"/>
      <c r="LW3" s="250"/>
      <c r="LX3" s="250"/>
      <c r="LY3" s="250"/>
      <c r="LZ3" s="250"/>
      <c r="MA3" s="250"/>
      <c r="MB3" s="250"/>
      <c r="MC3" s="250"/>
      <c r="MD3" s="249"/>
      <c r="ME3" s="299"/>
      <c r="MF3" s="291"/>
      <c r="MG3" s="244"/>
      <c r="MH3" s="291"/>
      <c r="MI3" s="291"/>
      <c r="MJ3" s="291"/>
      <c r="MK3" s="291"/>
      <c r="ML3" s="291"/>
      <c r="MM3" s="291"/>
      <c r="MN3" s="298"/>
      <c r="MO3" s="244"/>
      <c r="MP3" s="244"/>
      <c r="MQ3" s="244"/>
      <c r="MR3" s="248"/>
      <c r="MS3" s="245"/>
      <c r="MT3" s="293"/>
      <c r="MU3" s="291"/>
      <c r="MV3" s="244"/>
      <c r="MW3" s="291"/>
      <c r="MX3" s="291"/>
      <c r="MY3" s="291"/>
      <c r="MZ3" s="291"/>
      <c r="NA3" s="291"/>
      <c r="NB3" s="298"/>
      <c r="NC3" s="244"/>
      <c r="ND3" s="244"/>
      <c r="NE3" s="244"/>
      <c r="NF3" s="244"/>
      <c r="NG3" s="248"/>
      <c r="NH3" s="245"/>
      <c r="NI3" s="246"/>
      <c r="NJ3" s="291"/>
      <c r="NK3" s="244"/>
      <c r="NL3" s="291"/>
      <c r="NM3" s="291"/>
      <c r="NN3" s="291"/>
      <c r="NO3" s="291"/>
      <c r="NP3" s="291"/>
      <c r="NQ3" s="291"/>
      <c r="NR3" s="291"/>
      <c r="NS3" s="291"/>
      <c r="NT3" s="291"/>
      <c r="NU3" s="292"/>
      <c r="NV3" s="248"/>
      <c r="NW3" s="252"/>
      <c r="NX3" s="246"/>
      <c r="NY3" s="291"/>
      <c r="NZ3" s="244"/>
      <c r="OA3" s="291"/>
      <c r="OB3" s="291"/>
      <c r="OC3" s="291"/>
      <c r="OD3" s="291"/>
      <c r="OE3" s="291"/>
      <c r="OF3" s="291"/>
      <c r="OG3" s="291"/>
      <c r="OH3" s="291"/>
      <c r="OI3" s="291"/>
      <c r="OJ3" s="292"/>
      <c r="OK3" s="292"/>
      <c r="OL3" s="245"/>
    </row>
    <row r="4" spans="1:405" ht="15" customHeight="1" x14ac:dyDescent="0.3">
      <c r="A4" s="291"/>
      <c r="B4" s="291"/>
      <c r="C4" s="291"/>
      <c r="D4" s="244"/>
      <c r="E4" s="244"/>
      <c r="F4" s="244"/>
      <c r="G4" s="298"/>
      <c r="H4" s="246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52"/>
      <c r="U4" s="246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52"/>
      <c r="AH4" s="246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52"/>
      <c r="AU4" s="246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52"/>
      <c r="BH4" s="246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52"/>
      <c r="BU4" s="246"/>
      <c r="BV4" s="244"/>
      <c r="BW4" s="244"/>
      <c r="BX4" s="244"/>
      <c r="BY4" s="244"/>
      <c r="BZ4" s="244"/>
      <c r="CA4" s="244"/>
      <c r="CB4" s="244"/>
      <c r="CC4" s="244"/>
      <c r="CD4" s="244"/>
      <c r="CE4" s="244"/>
      <c r="CF4" s="244"/>
      <c r="CG4" s="252"/>
      <c r="CH4" s="246"/>
      <c r="CI4" s="244"/>
      <c r="CJ4" s="244"/>
      <c r="CK4" s="244"/>
      <c r="CL4" s="244"/>
      <c r="CM4" s="244"/>
      <c r="CN4" s="244"/>
      <c r="CO4" s="244"/>
      <c r="CP4" s="244"/>
      <c r="CQ4" s="244"/>
      <c r="CR4" s="244"/>
      <c r="CS4" s="244"/>
      <c r="CT4" s="245"/>
      <c r="CU4" s="246"/>
      <c r="CV4" s="244"/>
      <c r="CW4" s="244"/>
      <c r="CX4" s="244"/>
      <c r="CY4" s="244"/>
      <c r="CZ4" s="244"/>
      <c r="DA4" s="244"/>
      <c r="DB4" s="244"/>
      <c r="DC4" s="244"/>
      <c r="DD4" s="244"/>
      <c r="DE4" s="244"/>
      <c r="DF4" s="244"/>
      <c r="DG4" s="245"/>
      <c r="DH4" s="301"/>
      <c r="DI4" s="291"/>
      <c r="DJ4" s="244"/>
      <c r="DK4" s="291"/>
      <c r="DL4" s="305"/>
      <c r="DM4" s="244"/>
      <c r="DN4" s="244"/>
      <c r="DO4" s="301"/>
      <c r="DP4" s="244"/>
      <c r="DQ4" s="244"/>
      <c r="DR4" s="244"/>
      <c r="DS4" s="244"/>
      <c r="DT4" s="244"/>
      <c r="DU4" s="244"/>
      <c r="DV4" s="244"/>
      <c r="DW4" s="244"/>
      <c r="DX4" s="252"/>
      <c r="DY4" s="244"/>
      <c r="DZ4" s="244"/>
      <c r="EA4" s="244"/>
      <c r="EB4" s="245"/>
      <c r="EC4" s="246"/>
      <c r="ED4" s="244"/>
      <c r="EE4" s="244"/>
      <c r="EF4" s="244"/>
      <c r="EG4" s="254"/>
      <c r="EH4" s="244"/>
      <c r="EI4" s="244"/>
      <c r="EJ4" s="244"/>
      <c r="EK4" s="244"/>
      <c r="EL4" s="244"/>
      <c r="EM4" s="244"/>
      <c r="EN4" s="244"/>
      <c r="EO4" s="252"/>
      <c r="EP4" s="244"/>
      <c r="EQ4" s="252"/>
      <c r="ER4" s="246"/>
      <c r="ES4" s="254"/>
      <c r="ET4" s="244"/>
      <c r="EU4" s="254"/>
      <c r="EV4" s="244"/>
      <c r="EW4" s="244"/>
      <c r="EX4" s="244"/>
      <c r="EY4" s="244"/>
      <c r="EZ4" s="244"/>
      <c r="FA4" s="244"/>
      <c r="FB4" s="244"/>
      <c r="FC4" s="295"/>
      <c r="FD4" s="295"/>
      <c r="FE4" s="295"/>
      <c r="FF4" s="295"/>
      <c r="FG4" s="295"/>
      <c r="FH4" s="295"/>
      <c r="FI4" s="295"/>
      <c r="FJ4" s="295"/>
      <c r="FK4" s="295"/>
      <c r="FL4" s="314"/>
      <c r="FM4" s="290"/>
      <c r="FN4" s="291"/>
      <c r="FO4" s="291"/>
      <c r="FP4" s="291"/>
      <c r="FQ4" s="291"/>
      <c r="FR4" s="291"/>
      <c r="FS4" s="291"/>
      <c r="FT4" s="291"/>
      <c r="FU4" s="291"/>
      <c r="FV4" s="298"/>
      <c r="FW4" s="244"/>
      <c r="FX4" s="244"/>
      <c r="FY4" s="244"/>
      <c r="FZ4" s="253"/>
      <c r="GA4" s="246"/>
      <c r="GB4" s="244"/>
      <c r="GC4" s="244"/>
      <c r="GD4" s="244"/>
      <c r="GE4" s="244"/>
      <c r="GF4" s="244"/>
      <c r="GG4" s="244"/>
      <c r="GH4" s="244"/>
      <c r="GI4" s="244"/>
      <c r="GJ4" s="244"/>
      <c r="GK4" s="244"/>
      <c r="GL4" s="244"/>
      <c r="GM4" s="244"/>
      <c r="GN4" s="244"/>
      <c r="GO4" s="244"/>
      <c r="GP4" s="244"/>
      <c r="GQ4" s="244"/>
      <c r="GR4" s="244"/>
      <c r="GS4" s="244"/>
      <c r="GT4" s="244"/>
      <c r="GU4" s="244"/>
      <c r="GV4" s="244"/>
      <c r="GW4" s="244"/>
      <c r="GX4" s="245"/>
      <c r="GY4" s="248"/>
      <c r="GZ4" s="244"/>
      <c r="HA4" s="244"/>
      <c r="HB4" s="244"/>
      <c r="HC4" s="244"/>
      <c r="HD4" s="252"/>
      <c r="HE4" s="244"/>
      <c r="HF4" s="244"/>
      <c r="HG4" s="244"/>
      <c r="HH4" s="244"/>
      <c r="HI4" s="244"/>
      <c r="HJ4" s="244"/>
      <c r="HK4" s="244"/>
      <c r="HL4" s="244"/>
      <c r="HM4" s="244"/>
      <c r="HN4" s="245"/>
      <c r="HO4" s="246"/>
      <c r="HP4" s="244"/>
      <c r="HQ4" s="244"/>
      <c r="HR4" s="244"/>
      <c r="HS4" s="244"/>
      <c r="HT4" s="244"/>
      <c r="HU4" s="244"/>
      <c r="HV4" s="244"/>
      <c r="HW4" s="244"/>
      <c r="HX4" s="244"/>
      <c r="HY4" s="244"/>
      <c r="HZ4" s="244"/>
      <c r="IA4" s="244"/>
      <c r="IB4" s="244"/>
      <c r="IC4" s="244"/>
      <c r="ID4" s="244"/>
      <c r="IE4" s="244"/>
      <c r="IF4" s="244"/>
      <c r="IG4" s="244"/>
      <c r="IH4" s="244"/>
      <c r="II4" s="244"/>
      <c r="IJ4" s="244"/>
      <c r="IK4" s="244"/>
      <c r="IL4" s="245"/>
      <c r="IM4" s="246"/>
      <c r="IN4" s="244"/>
      <c r="IO4" s="244"/>
      <c r="IP4" s="244"/>
      <c r="IQ4" s="244"/>
      <c r="IR4" s="244"/>
      <c r="IS4" s="244"/>
      <c r="IT4" s="244"/>
      <c r="IU4" s="244"/>
      <c r="IV4" s="244"/>
      <c r="IW4" s="244"/>
      <c r="IX4" s="244"/>
      <c r="IY4" s="245"/>
      <c r="IZ4" s="248"/>
      <c r="JA4" s="244"/>
      <c r="JB4" s="244"/>
      <c r="JC4" s="244"/>
      <c r="JD4" s="244"/>
      <c r="JE4" s="244"/>
      <c r="JF4" s="244"/>
      <c r="JG4" s="244"/>
      <c r="JH4" s="244"/>
      <c r="JI4" s="244"/>
      <c r="JJ4" s="244"/>
      <c r="JK4" s="244"/>
      <c r="JL4" s="245"/>
      <c r="JM4" s="290"/>
      <c r="JN4" s="248"/>
      <c r="JO4" s="291"/>
      <c r="JP4" s="291"/>
      <c r="JQ4" s="291"/>
      <c r="JR4" s="291"/>
      <c r="JS4" s="291"/>
      <c r="JT4" s="291"/>
      <c r="JU4" s="298"/>
      <c r="JV4" s="297"/>
      <c r="JW4" s="244"/>
      <c r="JX4" s="244"/>
      <c r="JY4" s="248"/>
      <c r="JZ4" s="245"/>
      <c r="KA4" s="299"/>
      <c r="KB4" s="291"/>
      <c r="KC4" s="291"/>
      <c r="KD4" s="291"/>
      <c r="KE4" s="291"/>
      <c r="KF4" s="291"/>
      <c r="KG4" s="291"/>
      <c r="KH4" s="298"/>
      <c r="KI4" s="244"/>
      <c r="KJ4" s="244"/>
      <c r="KK4" s="244"/>
      <c r="KL4" s="244"/>
      <c r="KM4" s="248"/>
      <c r="KN4" s="245"/>
      <c r="KO4" s="293"/>
      <c r="KP4" s="291"/>
      <c r="KQ4" s="291"/>
      <c r="KR4" s="291"/>
      <c r="KS4" s="291"/>
      <c r="KT4" s="291"/>
      <c r="KU4" s="291"/>
      <c r="KV4" s="298"/>
      <c r="KW4" s="244"/>
      <c r="KX4" s="244"/>
      <c r="KY4" s="244"/>
      <c r="KZ4" s="244"/>
      <c r="LA4" s="248"/>
      <c r="LB4" s="252"/>
      <c r="LC4" s="286"/>
      <c r="LD4" s="250"/>
      <c r="LE4" s="250"/>
      <c r="LF4" s="250"/>
      <c r="LG4" s="250"/>
      <c r="LH4" s="250"/>
      <c r="LI4" s="250"/>
      <c r="LJ4" s="250"/>
      <c r="LK4" s="250"/>
      <c r="LL4" s="250"/>
      <c r="LM4" s="250"/>
      <c r="LN4" s="250"/>
      <c r="LO4" s="250"/>
      <c r="LP4" s="249"/>
      <c r="LQ4" s="251"/>
      <c r="LR4" s="250"/>
      <c r="LS4" s="250"/>
      <c r="LT4" s="250"/>
      <c r="LU4" s="250"/>
      <c r="LV4" s="250"/>
      <c r="LW4" s="250"/>
      <c r="LX4" s="250"/>
      <c r="LY4" s="250"/>
      <c r="LZ4" s="250"/>
      <c r="MA4" s="250"/>
      <c r="MB4" s="250"/>
      <c r="MC4" s="250"/>
      <c r="MD4" s="249"/>
      <c r="ME4" s="299"/>
      <c r="MF4" s="291"/>
      <c r="MG4" s="244"/>
      <c r="MH4" s="291"/>
      <c r="MI4" s="291"/>
      <c r="MJ4" s="291"/>
      <c r="MK4" s="291"/>
      <c r="ML4" s="291"/>
      <c r="MM4" s="291"/>
      <c r="MN4" s="298"/>
      <c r="MO4" s="244"/>
      <c r="MP4" s="244"/>
      <c r="MQ4" s="244"/>
      <c r="MR4" s="248"/>
      <c r="MS4" s="245"/>
      <c r="MT4" s="293"/>
      <c r="MU4" s="291"/>
      <c r="MV4" s="244"/>
      <c r="MW4" s="291"/>
      <c r="MX4" s="291"/>
      <c r="MY4" s="291"/>
      <c r="MZ4" s="291"/>
      <c r="NA4" s="291"/>
      <c r="NB4" s="298"/>
      <c r="NC4" s="244"/>
      <c r="ND4" s="244"/>
      <c r="NE4" s="244"/>
      <c r="NF4" s="244"/>
      <c r="NG4" s="248"/>
      <c r="NH4" s="245"/>
      <c r="NI4" s="246"/>
      <c r="NJ4" s="291"/>
      <c r="NK4" s="244"/>
      <c r="NL4" s="291"/>
      <c r="NM4" s="291"/>
      <c r="NN4" s="291"/>
      <c r="NO4" s="291"/>
      <c r="NP4" s="291"/>
      <c r="NQ4" s="291"/>
      <c r="NR4" s="291"/>
      <c r="NS4" s="291"/>
      <c r="NT4" s="291"/>
      <c r="NU4" s="292"/>
      <c r="NV4" s="248"/>
      <c r="NW4" s="252"/>
      <c r="NX4" s="246"/>
      <c r="NY4" s="291"/>
      <c r="NZ4" s="244"/>
      <c r="OA4" s="291"/>
      <c r="OB4" s="291"/>
      <c r="OC4" s="291"/>
      <c r="OD4" s="291"/>
      <c r="OE4" s="291"/>
      <c r="OF4" s="291"/>
      <c r="OG4" s="291"/>
      <c r="OH4" s="291"/>
      <c r="OI4" s="291"/>
      <c r="OJ4" s="292"/>
      <c r="OK4" s="292"/>
      <c r="OL4" s="245"/>
    </row>
    <row r="5" spans="1:405" ht="15" customHeight="1" x14ac:dyDescent="0.3">
      <c r="A5" s="291"/>
      <c r="B5" s="291"/>
      <c r="C5" s="291"/>
      <c r="D5" s="244"/>
      <c r="E5" s="291" t="s">
        <v>31</v>
      </c>
      <c r="F5" s="291" t="s">
        <v>32</v>
      </c>
      <c r="G5" s="298"/>
      <c r="H5" s="246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52"/>
      <c r="U5" s="246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52"/>
      <c r="AH5" s="246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52"/>
      <c r="AU5" s="246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52"/>
      <c r="BH5" s="246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52"/>
      <c r="BU5" s="246"/>
      <c r="BV5" s="244"/>
      <c r="BW5" s="244"/>
      <c r="BX5" s="244"/>
      <c r="BY5" s="244"/>
      <c r="BZ5" s="244"/>
      <c r="CA5" s="244"/>
      <c r="CB5" s="244"/>
      <c r="CC5" s="244"/>
      <c r="CD5" s="244"/>
      <c r="CE5" s="244"/>
      <c r="CF5" s="244"/>
      <c r="CG5" s="252"/>
      <c r="CH5" s="246"/>
      <c r="CI5" s="244"/>
      <c r="CJ5" s="244"/>
      <c r="CK5" s="244"/>
      <c r="CL5" s="244"/>
      <c r="CM5" s="244"/>
      <c r="CN5" s="244"/>
      <c r="CO5" s="244"/>
      <c r="CP5" s="244"/>
      <c r="CQ5" s="244"/>
      <c r="CR5" s="244"/>
      <c r="CS5" s="244"/>
      <c r="CT5" s="245"/>
      <c r="CU5" s="246"/>
      <c r="CV5" s="244"/>
      <c r="CW5" s="244"/>
      <c r="CX5" s="244"/>
      <c r="CY5" s="244"/>
      <c r="CZ5" s="244"/>
      <c r="DA5" s="244"/>
      <c r="DB5" s="244"/>
      <c r="DC5" s="244"/>
      <c r="DD5" s="244"/>
      <c r="DE5" s="244"/>
      <c r="DF5" s="244"/>
      <c r="DG5" s="245"/>
      <c r="DH5" s="301"/>
      <c r="DI5" s="291"/>
      <c r="DJ5" s="244"/>
      <c r="DK5" s="291"/>
      <c r="DL5" s="305"/>
      <c r="DM5" s="244"/>
      <c r="DN5" s="244"/>
      <c r="DO5" s="301"/>
      <c r="DP5" s="244"/>
      <c r="DQ5" s="244"/>
      <c r="DR5" s="244"/>
      <c r="DS5" s="244"/>
      <c r="DT5" s="244"/>
      <c r="DU5" s="244"/>
      <c r="DV5" s="244"/>
      <c r="DW5" s="244"/>
      <c r="DX5" s="252"/>
      <c r="DY5" s="244"/>
      <c r="DZ5" s="244"/>
      <c r="EA5" s="244"/>
      <c r="EB5" s="245"/>
      <c r="EC5" s="246"/>
      <c r="ED5" s="244"/>
      <c r="EE5" s="244"/>
      <c r="EF5" s="244"/>
      <c r="EG5" s="254"/>
      <c r="EH5" s="244"/>
      <c r="EI5" s="244"/>
      <c r="EJ5" s="244"/>
      <c r="EK5" s="244"/>
      <c r="EL5" s="244"/>
      <c r="EM5" s="244"/>
      <c r="EN5" s="244"/>
      <c r="EO5" s="252"/>
      <c r="EP5" s="244"/>
      <c r="EQ5" s="252"/>
      <c r="ER5" s="246"/>
      <c r="ES5" s="254"/>
      <c r="ET5" s="244"/>
      <c r="EU5" s="254"/>
      <c r="EV5" s="244"/>
      <c r="EW5" s="244"/>
      <c r="EX5" s="244"/>
      <c r="EY5" s="244"/>
      <c r="EZ5" s="244"/>
      <c r="FA5" s="244"/>
      <c r="FB5" s="244"/>
      <c r="FC5" s="295"/>
      <c r="FD5" s="295"/>
      <c r="FE5" s="295"/>
      <c r="FF5" s="295"/>
      <c r="FG5" s="295"/>
      <c r="FH5" s="295"/>
      <c r="FI5" s="295"/>
      <c r="FJ5" s="295"/>
      <c r="FK5" s="295"/>
      <c r="FL5" s="314"/>
      <c r="FM5" s="290"/>
      <c r="FN5" s="291"/>
      <c r="FO5" s="291"/>
      <c r="FP5" s="291"/>
      <c r="FQ5" s="291"/>
      <c r="FR5" s="291"/>
      <c r="FS5" s="291"/>
      <c r="FT5" s="291"/>
      <c r="FU5" s="291"/>
      <c r="FV5" s="298"/>
      <c r="FW5" s="244"/>
      <c r="FX5" s="244"/>
      <c r="FY5" s="244"/>
      <c r="FZ5" s="253"/>
      <c r="GA5" s="246"/>
      <c r="GB5" s="244"/>
      <c r="GC5" s="244"/>
      <c r="GD5" s="244"/>
      <c r="GE5" s="244"/>
      <c r="GF5" s="244"/>
      <c r="GG5" s="244"/>
      <c r="GH5" s="244"/>
      <c r="GI5" s="244"/>
      <c r="GJ5" s="244"/>
      <c r="GK5" s="244"/>
      <c r="GL5" s="244"/>
      <c r="GM5" s="244"/>
      <c r="GN5" s="244"/>
      <c r="GO5" s="244"/>
      <c r="GP5" s="244"/>
      <c r="GQ5" s="244"/>
      <c r="GR5" s="244"/>
      <c r="GS5" s="244"/>
      <c r="GT5" s="244"/>
      <c r="GU5" s="244"/>
      <c r="GV5" s="244"/>
      <c r="GW5" s="244"/>
      <c r="GX5" s="245"/>
      <c r="GY5" s="248"/>
      <c r="GZ5" s="244"/>
      <c r="HA5" s="244"/>
      <c r="HB5" s="244"/>
      <c r="HC5" s="244"/>
      <c r="HD5" s="252"/>
      <c r="HE5" s="244"/>
      <c r="HF5" s="244"/>
      <c r="HG5" s="244"/>
      <c r="HH5" s="244"/>
      <c r="HI5" s="244"/>
      <c r="HJ5" s="244"/>
      <c r="HK5" s="244"/>
      <c r="HL5" s="244"/>
      <c r="HM5" s="244"/>
      <c r="HN5" s="245"/>
      <c r="HO5" s="246"/>
      <c r="HP5" s="244"/>
      <c r="HQ5" s="244"/>
      <c r="HR5" s="244"/>
      <c r="HS5" s="244"/>
      <c r="HT5" s="244"/>
      <c r="HU5" s="244"/>
      <c r="HV5" s="244"/>
      <c r="HW5" s="244"/>
      <c r="HX5" s="244"/>
      <c r="HY5" s="244"/>
      <c r="HZ5" s="244"/>
      <c r="IA5" s="244"/>
      <c r="IB5" s="244"/>
      <c r="IC5" s="244"/>
      <c r="ID5" s="244"/>
      <c r="IE5" s="244"/>
      <c r="IF5" s="244"/>
      <c r="IG5" s="244"/>
      <c r="IH5" s="244"/>
      <c r="II5" s="244"/>
      <c r="IJ5" s="244"/>
      <c r="IK5" s="244"/>
      <c r="IL5" s="245"/>
      <c r="IM5" s="246"/>
      <c r="IN5" s="244"/>
      <c r="IO5" s="244"/>
      <c r="IP5" s="244"/>
      <c r="IQ5" s="244"/>
      <c r="IR5" s="244"/>
      <c r="IS5" s="244"/>
      <c r="IT5" s="244"/>
      <c r="IU5" s="244"/>
      <c r="IV5" s="244"/>
      <c r="IW5" s="244"/>
      <c r="IX5" s="244"/>
      <c r="IY5" s="245"/>
      <c r="IZ5" s="248"/>
      <c r="JA5" s="244"/>
      <c r="JB5" s="244"/>
      <c r="JC5" s="244"/>
      <c r="JD5" s="244"/>
      <c r="JE5" s="244"/>
      <c r="JF5" s="244"/>
      <c r="JG5" s="244"/>
      <c r="JH5" s="244"/>
      <c r="JI5" s="244"/>
      <c r="JJ5" s="244"/>
      <c r="JK5" s="244"/>
      <c r="JL5" s="245"/>
      <c r="JM5" s="290"/>
      <c r="JN5" s="248"/>
      <c r="JO5" s="291"/>
      <c r="JP5" s="291"/>
      <c r="JQ5" s="291"/>
      <c r="JR5" s="291"/>
      <c r="JS5" s="291"/>
      <c r="JT5" s="291"/>
      <c r="JU5" s="298"/>
      <c r="JV5" s="297"/>
      <c r="JW5" s="244"/>
      <c r="JX5" s="244"/>
      <c r="JY5" s="248"/>
      <c r="JZ5" s="245"/>
      <c r="KA5" s="299"/>
      <c r="KB5" s="291"/>
      <c r="KC5" s="291"/>
      <c r="KD5" s="291"/>
      <c r="KE5" s="291"/>
      <c r="KF5" s="291"/>
      <c r="KG5" s="291"/>
      <c r="KH5" s="298"/>
      <c r="KI5" s="244"/>
      <c r="KJ5" s="244"/>
      <c r="KK5" s="244"/>
      <c r="KL5" s="244"/>
      <c r="KM5" s="248"/>
      <c r="KN5" s="245"/>
      <c r="KO5" s="293"/>
      <c r="KP5" s="291"/>
      <c r="KQ5" s="291"/>
      <c r="KR5" s="291"/>
      <c r="KS5" s="291"/>
      <c r="KT5" s="291"/>
      <c r="KU5" s="291"/>
      <c r="KV5" s="298"/>
      <c r="KW5" s="244"/>
      <c r="KX5" s="244"/>
      <c r="KY5" s="244"/>
      <c r="KZ5" s="244"/>
      <c r="LA5" s="248"/>
      <c r="LB5" s="252"/>
      <c r="LC5" s="286"/>
      <c r="LD5" s="250"/>
      <c r="LE5" s="250"/>
      <c r="LF5" s="250"/>
      <c r="LG5" s="250"/>
      <c r="LH5" s="250"/>
      <c r="LI5" s="250"/>
      <c r="LJ5" s="250"/>
      <c r="LK5" s="250"/>
      <c r="LL5" s="250"/>
      <c r="LM5" s="250"/>
      <c r="LN5" s="250"/>
      <c r="LO5" s="250"/>
      <c r="LP5" s="249"/>
      <c r="LQ5" s="251"/>
      <c r="LR5" s="250"/>
      <c r="LS5" s="250"/>
      <c r="LT5" s="250"/>
      <c r="LU5" s="250"/>
      <c r="LV5" s="250"/>
      <c r="LW5" s="250"/>
      <c r="LX5" s="250"/>
      <c r="LY5" s="250"/>
      <c r="LZ5" s="250"/>
      <c r="MA5" s="250"/>
      <c r="MB5" s="250"/>
      <c r="MC5" s="250"/>
      <c r="MD5" s="249"/>
      <c r="ME5" s="299"/>
      <c r="MF5" s="291"/>
      <c r="MG5" s="244"/>
      <c r="MH5" s="291"/>
      <c r="MI5" s="291"/>
      <c r="MJ5" s="291"/>
      <c r="MK5" s="291"/>
      <c r="ML5" s="291"/>
      <c r="MM5" s="291"/>
      <c r="MN5" s="298"/>
      <c r="MO5" s="244"/>
      <c r="MP5" s="244"/>
      <c r="MQ5" s="244"/>
      <c r="MR5" s="248"/>
      <c r="MS5" s="245"/>
      <c r="MT5" s="293"/>
      <c r="MU5" s="291"/>
      <c r="MV5" s="244"/>
      <c r="MW5" s="291"/>
      <c r="MX5" s="291"/>
      <c r="MY5" s="291"/>
      <c r="MZ5" s="291"/>
      <c r="NA5" s="291"/>
      <c r="NB5" s="298"/>
      <c r="NC5" s="244"/>
      <c r="ND5" s="244"/>
      <c r="NE5" s="244"/>
      <c r="NF5" s="244"/>
      <c r="NG5" s="248"/>
      <c r="NH5" s="245"/>
      <c r="NI5" s="246"/>
      <c r="NJ5" s="291"/>
      <c r="NK5" s="244"/>
      <c r="NL5" s="291"/>
      <c r="NM5" s="291"/>
      <c r="NN5" s="291"/>
      <c r="NO5" s="291"/>
      <c r="NP5" s="291"/>
      <c r="NQ5" s="291"/>
      <c r="NR5" s="291"/>
      <c r="NS5" s="291"/>
      <c r="NT5" s="291"/>
      <c r="NU5" s="292"/>
      <c r="NV5" s="248"/>
      <c r="NW5" s="252"/>
      <c r="NX5" s="246"/>
      <c r="NY5" s="291"/>
      <c r="NZ5" s="244"/>
      <c r="OA5" s="291"/>
      <c r="OB5" s="291"/>
      <c r="OC5" s="291"/>
      <c r="OD5" s="291"/>
      <c r="OE5" s="291"/>
      <c r="OF5" s="291"/>
      <c r="OG5" s="291"/>
      <c r="OH5" s="291"/>
      <c r="OI5" s="291"/>
      <c r="OJ5" s="292"/>
      <c r="OK5" s="292"/>
      <c r="OL5" s="245"/>
    </row>
    <row r="6" spans="1:405" ht="15" customHeight="1" x14ac:dyDescent="0.3">
      <c r="A6" s="291"/>
      <c r="B6" s="291"/>
      <c r="C6" s="291"/>
      <c r="D6" s="244"/>
      <c r="E6" s="291"/>
      <c r="F6" s="291"/>
      <c r="G6" s="298"/>
      <c r="H6" s="246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4"/>
      <c r="T6" s="252"/>
      <c r="U6" s="246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52"/>
      <c r="AH6" s="246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52"/>
      <c r="AU6" s="246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4"/>
      <c r="BG6" s="252"/>
      <c r="BH6" s="246"/>
      <c r="BI6" s="244"/>
      <c r="BJ6" s="244"/>
      <c r="BK6" s="244"/>
      <c r="BL6" s="244"/>
      <c r="BM6" s="244"/>
      <c r="BN6" s="244"/>
      <c r="BO6" s="244"/>
      <c r="BP6" s="244"/>
      <c r="BQ6" s="244"/>
      <c r="BR6" s="244"/>
      <c r="BS6" s="244"/>
      <c r="BT6" s="252"/>
      <c r="BU6" s="246"/>
      <c r="BV6" s="244"/>
      <c r="BW6" s="244"/>
      <c r="BX6" s="244"/>
      <c r="BY6" s="244"/>
      <c r="BZ6" s="244"/>
      <c r="CA6" s="244"/>
      <c r="CB6" s="244"/>
      <c r="CC6" s="244"/>
      <c r="CD6" s="244"/>
      <c r="CE6" s="244"/>
      <c r="CF6" s="244"/>
      <c r="CG6" s="252"/>
      <c r="CH6" s="246"/>
      <c r="CI6" s="244"/>
      <c r="CJ6" s="244"/>
      <c r="CK6" s="244"/>
      <c r="CL6" s="244"/>
      <c r="CM6" s="244"/>
      <c r="CN6" s="244"/>
      <c r="CO6" s="244"/>
      <c r="CP6" s="244"/>
      <c r="CQ6" s="244"/>
      <c r="CR6" s="244"/>
      <c r="CS6" s="244"/>
      <c r="CT6" s="245"/>
      <c r="CU6" s="246"/>
      <c r="CV6" s="244"/>
      <c r="CW6" s="244"/>
      <c r="CX6" s="244"/>
      <c r="CY6" s="244"/>
      <c r="CZ6" s="244"/>
      <c r="DA6" s="244"/>
      <c r="DB6" s="244"/>
      <c r="DC6" s="244"/>
      <c r="DD6" s="244"/>
      <c r="DE6" s="244"/>
      <c r="DF6" s="244"/>
      <c r="DG6" s="245"/>
      <c r="DH6" s="302"/>
      <c r="DI6" s="291"/>
      <c r="DJ6" s="244"/>
      <c r="DK6" s="291"/>
      <c r="DL6" s="305"/>
      <c r="DM6" s="244"/>
      <c r="DN6" s="244"/>
      <c r="DO6" s="302"/>
      <c r="DP6" s="244"/>
      <c r="DQ6" s="244"/>
      <c r="DR6" s="244"/>
      <c r="DS6" s="244"/>
      <c r="DT6" s="244"/>
      <c r="DU6" s="244"/>
      <c r="DV6" s="244"/>
      <c r="DW6" s="244"/>
      <c r="DX6" s="252"/>
      <c r="DY6" s="244"/>
      <c r="DZ6" s="244"/>
      <c r="EA6" s="244"/>
      <c r="EB6" s="245"/>
      <c r="EC6" s="246"/>
      <c r="ED6" s="244"/>
      <c r="EE6" s="244"/>
      <c r="EF6" s="244"/>
      <c r="EG6" s="254"/>
      <c r="EH6" s="244"/>
      <c r="EI6" s="244"/>
      <c r="EJ6" s="244"/>
      <c r="EK6" s="244"/>
      <c r="EL6" s="244"/>
      <c r="EM6" s="244"/>
      <c r="EN6" s="244"/>
      <c r="EO6" s="252"/>
      <c r="EP6" s="244"/>
      <c r="EQ6" s="252"/>
      <c r="ER6" s="246"/>
      <c r="ES6" s="254"/>
      <c r="ET6" s="244"/>
      <c r="EU6" s="254"/>
      <c r="EV6" s="244"/>
      <c r="EW6" s="244"/>
      <c r="EX6" s="244"/>
      <c r="EY6" s="244"/>
      <c r="EZ6" s="244"/>
      <c r="FA6" s="244"/>
      <c r="FB6" s="244"/>
      <c r="FC6" s="296"/>
      <c r="FD6" s="296"/>
      <c r="FE6" s="296"/>
      <c r="FF6" s="296"/>
      <c r="FG6" s="296"/>
      <c r="FH6" s="296"/>
      <c r="FI6" s="296"/>
      <c r="FJ6" s="296"/>
      <c r="FK6" s="296"/>
      <c r="FL6" s="314"/>
      <c r="FM6" s="290"/>
      <c r="FN6" s="291"/>
      <c r="FO6" s="291"/>
      <c r="FP6" s="291"/>
      <c r="FQ6" s="291"/>
      <c r="FR6" s="291"/>
      <c r="FS6" s="291"/>
      <c r="FT6" s="291"/>
      <c r="FU6" s="291"/>
      <c r="FV6" s="298"/>
      <c r="FW6" s="244"/>
      <c r="FX6" s="244"/>
      <c r="FY6" s="244"/>
      <c r="FZ6" s="253"/>
      <c r="GA6" s="246"/>
      <c r="GB6" s="244"/>
      <c r="GC6" s="244"/>
      <c r="GD6" s="244"/>
      <c r="GE6" s="244"/>
      <c r="GF6" s="244"/>
      <c r="GG6" s="244"/>
      <c r="GH6" s="244"/>
      <c r="GI6" s="244"/>
      <c r="GJ6" s="244"/>
      <c r="GK6" s="244"/>
      <c r="GL6" s="244"/>
      <c r="GM6" s="244"/>
      <c r="GN6" s="244"/>
      <c r="GO6" s="244"/>
      <c r="GP6" s="244"/>
      <c r="GQ6" s="244"/>
      <c r="GR6" s="244"/>
      <c r="GS6" s="244"/>
      <c r="GT6" s="244"/>
      <c r="GU6" s="244"/>
      <c r="GV6" s="244"/>
      <c r="GW6" s="244"/>
      <c r="GX6" s="245"/>
      <c r="GY6" s="248"/>
      <c r="GZ6" s="244"/>
      <c r="HA6" s="244"/>
      <c r="HB6" s="244"/>
      <c r="HC6" s="244"/>
      <c r="HD6" s="252"/>
      <c r="HE6" s="244"/>
      <c r="HF6" s="244"/>
      <c r="HG6" s="244"/>
      <c r="HH6" s="244"/>
      <c r="HI6" s="244"/>
      <c r="HJ6" s="244"/>
      <c r="HK6" s="244"/>
      <c r="HL6" s="244"/>
      <c r="HM6" s="244"/>
      <c r="HN6" s="245"/>
      <c r="HO6" s="246"/>
      <c r="HP6" s="244"/>
      <c r="HQ6" s="244"/>
      <c r="HR6" s="244"/>
      <c r="HS6" s="244"/>
      <c r="HT6" s="244"/>
      <c r="HU6" s="244"/>
      <c r="HV6" s="244"/>
      <c r="HW6" s="244"/>
      <c r="HX6" s="244"/>
      <c r="HY6" s="244"/>
      <c r="HZ6" s="244"/>
      <c r="IA6" s="244"/>
      <c r="IB6" s="244"/>
      <c r="IC6" s="244"/>
      <c r="ID6" s="244"/>
      <c r="IE6" s="244"/>
      <c r="IF6" s="244"/>
      <c r="IG6" s="244"/>
      <c r="IH6" s="244"/>
      <c r="II6" s="244"/>
      <c r="IJ6" s="244"/>
      <c r="IK6" s="244"/>
      <c r="IL6" s="245"/>
      <c r="IM6" s="246"/>
      <c r="IN6" s="244"/>
      <c r="IO6" s="244"/>
      <c r="IP6" s="244"/>
      <c r="IQ6" s="244"/>
      <c r="IR6" s="244"/>
      <c r="IS6" s="244"/>
      <c r="IT6" s="244"/>
      <c r="IU6" s="244"/>
      <c r="IV6" s="244"/>
      <c r="IW6" s="244"/>
      <c r="IX6" s="244"/>
      <c r="IY6" s="245"/>
      <c r="IZ6" s="248"/>
      <c r="JA6" s="244"/>
      <c r="JB6" s="244"/>
      <c r="JC6" s="244"/>
      <c r="JD6" s="244"/>
      <c r="JE6" s="244"/>
      <c r="JF6" s="244"/>
      <c r="JG6" s="244"/>
      <c r="JH6" s="244"/>
      <c r="JI6" s="244"/>
      <c r="JJ6" s="244"/>
      <c r="JK6" s="244"/>
      <c r="JL6" s="245"/>
      <c r="JM6" s="290"/>
      <c r="JN6" s="248"/>
      <c r="JO6" s="291"/>
      <c r="JP6" s="291"/>
      <c r="JQ6" s="291"/>
      <c r="JR6" s="291"/>
      <c r="JS6" s="291"/>
      <c r="JT6" s="291"/>
      <c r="JU6" s="298"/>
      <c r="JV6" s="297"/>
      <c r="JW6" s="244"/>
      <c r="JX6" s="244"/>
      <c r="JY6" s="248"/>
      <c r="JZ6" s="245"/>
      <c r="KA6" s="299"/>
      <c r="KB6" s="291"/>
      <c r="KC6" s="291"/>
      <c r="KD6" s="291"/>
      <c r="KE6" s="291"/>
      <c r="KF6" s="291"/>
      <c r="KG6" s="291"/>
      <c r="KH6" s="298"/>
      <c r="KI6" s="244"/>
      <c r="KJ6" s="244"/>
      <c r="KK6" s="244"/>
      <c r="KL6" s="244"/>
      <c r="KM6" s="248"/>
      <c r="KN6" s="245"/>
      <c r="KO6" s="293"/>
      <c r="KP6" s="291"/>
      <c r="KQ6" s="291"/>
      <c r="KR6" s="291"/>
      <c r="KS6" s="291"/>
      <c r="KT6" s="291"/>
      <c r="KU6" s="291"/>
      <c r="KV6" s="298"/>
      <c r="KW6" s="244"/>
      <c r="KX6" s="244"/>
      <c r="KY6" s="244"/>
      <c r="KZ6" s="244"/>
      <c r="LA6" s="248"/>
      <c r="LB6" s="252"/>
      <c r="LC6" s="286"/>
      <c r="LD6" s="250"/>
      <c r="LE6" s="250"/>
      <c r="LF6" s="250"/>
      <c r="LG6" s="250"/>
      <c r="LH6" s="250"/>
      <c r="LI6" s="250"/>
      <c r="LJ6" s="250"/>
      <c r="LK6" s="250"/>
      <c r="LL6" s="250"/>
      <c r="LM6" s="250"/>
      <c r="LN6" s="250"/>
      <c r="LO6" s="250"/>
      <c r="LP6" s="249"/>
      <c r="LQ6" s="251"/>
      <c r="LR6" s="250"/>
      <c r="LS6" s="250"/>
      <c r="LT6" s="250"/>
      <c r="LU6" s="250"/>
      <c r="LV6" s="250"/>
      <c r="LW6" s="250"/>
      <c r="LX6" s="250"/>
      <c r="LY6" s="250"/>
      <c r="LZ6" s="250"/>
      <c r="MA6" s="250"/>
      <c r="MB6" s="250"/>
      <c r="MC6" s="250"/>
      <c r="MD6" s="249"/>
      <c r="ME6" s="299"/>
      <c r="MF6" s="291"/>
      <c r="MG6" s="244"/>
      <c r="MH6" s="291"/>
      <c r="MI6" s="291"/>
      <c r="MJ6" s="291"/>
      <c r="MK6" s="291"/>
      <c r="ML6" s="291"/>
      <c r="MM6" s="291"/>
      <c r="MN6" s="298"/>
      <c r="MO6" s="244"/>
      <c r="MP6" s="244"/>
      <c r="MQ6" s="244"/>
      <c r="MR6" s="248"/>
      <c r="MS6" s="245"/>
      <c r="MT6" s="293"/>
      <c r="MU6" s="291"/>
      <c r="MV6" s="244"/>
      <c r="MW6" s="291"/>
      <c r="MX6" s="291"/>
      <c r="MY6" s="291"/>
      <c r="MZ6" s="291"/>
      <c r="NA6" s="291"/>
      <c r="NB6" s="298"/>
      <c r="NC6" s="244"/>
      <c r="ND6" s="244"/>
      <c r="NE6" s="244"/>
      <c r="NF6" s="244"/>
      <c r="NG6" s="248"/>
      <c r="NH6" s="245"/>
      <c r="NI6" s="246"/>
      <c r="NJ6" s="291"/>
      <c r="NK6" s="244"/>
      <c r="NL6" s="291"/>
      <c r="NM6" s="291"/>
      <c r="NN6" s="291"/>
      <c r="NO6" s="291"/>
      <c r="NP6" s="291"/>
      <c r="NQ6" s="291"/>
      <c r="NR6" s="291"/>
      <c r="NS6" s="291"/>
      <c r="NT6" s="291"/>
      <c r="NU6" s="292"/>
      <c r="NV6" s="248"/>
      <c r="NW6" s="252"/>
      <c r="NX6" s="246"/>
      <c r="NY6" s="291"/>
      <c r="NZ6" s="244"/>
      <c r="OA6" s="291"/>
      <c r="OB6" s="291"/>
      <c r="OC6" s="291"/>
      <c r="OD6" s="291"/>
      <c r="OE6" s="291"/>
      <c r="OF6" s="291"/>
      <c r="OG6" s="291"/>
      <c r="OH6" s="291"/>
      <c r="OI6" s="291"/>
      <c r="OJ6" s="292"/>
      <c r="OK6" s="292"/>
      <c r="OL6" s="245"/>
    </row>
    <row r="7" spans="1:405" ht="15" customHeight="1" x14ac:dyDescent="0.3">
      <c r="A7" s="58" t="s">
        <v>38</v>
      </c>
      <c r="B7" s="59" t="s">
        <v>6</v>
      </c>
      <c r="C7" s="36" t="e">
        <f>#REF!</f>
        <v>#REF!</v>
      </c>
      <c r="D7" s="36" t="e">
        <f>#REF!</f>
        <v>#REF!</v>
      </c>
      <c r="E7" s="36" t="e">
        <f>#REF!</f>
        <v>#REF!</v>
      </c>
      <c r="F7" s="36" t="e">
        <f>#REF!</f>
        <v>#REF!</v>
      </c>
      <c r="G7" s="51" t="e">
        <f>#REF!</f>
        <v>#REF!</v>
      </c>
      <c r="H7" s="126" t="e">
        <f>#REF!</f>
        <v>#REF!</v>
      </c>
      <c r="I7" s="94" t="e">
        <f>#REF!</f>
        <v>#REF!</v>
      </c>
      <c r="J7" s="94" t="e">
        <f>#REF!</f>
        <v>#REF!</v>
      </c>
      <c r="K7" s="94" t="e">
        <f>#REF!</f>
        <v>#REF!</v>
      </c>
      <c r="L7" s="94" t="e">
        <f>#REF!</f>
        <v>#REF!</v>
      </c>
      <c r="M7" s="94" t="e">
        <f>#REF!</f>
        <v>#REF!</v>
      </c>
      <c r="N7" s="94" t="e">
        <f>#REF!</f>
        <v>#REF!</v>
      </c>
      <c r="O7" s="94"/>
      <c r="P7" s="94"/>
      <c r="Q7" s="94"/>
      <c r="R7" s="94"/>
      <c r="S7" s="94"/>
      <c r="T7" s="141"/>
      <c r="U7" s="126" t="e">
        <f>#REF!</f>
        <v>#REF!</v>
      </c>
      <c r="V7" s="94" t="e">
        <f>#REF!</f>
        <v>#REF!</v>
      </c>
      <c r="W7" s="94" t="e">
        <f>#REF!</f>
        <v>#REF!</v>
      </c>
      <c r="X7" s="94" t="e">
        <f>#REF!</f>
        <v>#REF!</v>
      </c>
      <c r="Y7" s="94" t="e">
        <f>#REF!</f>
        <v>#REF!</v>
      </c>
      <c r="Z7" s="94" t="e">
        <f>#REF!</f>
        <v>#REF!</v>
      </c>
      <c r="AA7" s="94" t="e">
        <f>#REF!</f>
        <v>#REF!</v>
      </c>
      <c r="AB7" s="94"/>
      <c r="AC7" s="94"/>
      <c r="AD7" s="94"/>
      <c r="AE7" s="94"/>
      <c r="AF7" s="94"/>
      <c r="AG7" s="141"/>
      <c r="AH7" s="152" t="e">
        <f>#REF!</f>
        <v>#REF!</v>
      </c>
      <c r="AI7" s="148" t="e">
        <f>#REF!</f>
        <v>#REF!</v>
      </c>
      <c r="AJ7" s="148" t="e">
        <f>#REF!</f>
        <v>#REF!</v>
      </c>
      <c r="AK7" s="148" t="e">
        <f>#REF!</f>
        <v>#REF!</v>
      </c>
      <c r="AL7" s="148" t="e">
        <f>#REF!</f>
        <v>#REF!</v>
      </c>
      <c r="AM7" s="148" t="e">
        <f>#REF!</f>
        <v>#REF!</v>
      </c>
      <c r="AN7" s="148" t="e">
        <f>#REF!</f>
        <v>#REF!</v>
      </c>
      <c r="AO7" s="148"/>
      <c r="AP7" s="148"/>
      <c r="AQ7" s="148"/>
      <c r="AR7" s="148"/>
      <c r="AS7" s="148"/>
      <c r="AT7" s="156"/>
      <c r="AU7" s="126" t="e">
        <f>#REF!</f>
        <v>#REF!</v>
      </c>
      <c r="AV7" s="94" t="e">
        <f>#REF!</f>
        <v>#REF!</v>
      </c>
      <c r="AW7" s="94" t="e">
        <f>#REF!</f>
        <v>#REF!</v>
      </c>
      <c r="AX7" s="94" t="e">
        <f>#REF!</f>
        <v>#REF!</v>
      </c>
      <c r="AY7" s="94" t="e">
        <f>#REF!</f>
        <v>#REF!</v>
      </c>
      <c r="AZ7" s="94" t="e">
        <f>#REF!</f>
        <v>#REF!</v>
      </c>
      <c r="BA7" s="94" t="e">
        <f>#REF!</f>
        <v>#REF!</v>
      </c>
      <c r="BB7" s="94"/>
      <c r="BC7" s="94"/>
      <c r="BD7" s="94"/>
      <c r="BE7" s="94"/>
      <c r="BF7" s="94"/>
      <c r="BG7" s="141"/>
      <c r="BH7" s="126" t="e">
        <f>#REF!</f>
        <v>#REF!</v>
      </c>
      <c r="BI7" s="94" t="e">
        <f>#REF!</f>
        <v>#REF!</v>
      </c>
      <c r="BJ7" s="94" t="e">
        <f>#REF!</f>
        <v>#REF!</v>
      </c>
      <c r="BK7" s="94" t="e">
        <f>#REF!</f>
        <v>#REF!</v>
      </c>
      <c r="BL7" s="94" t="e">
        <f>#REF!</f>
        <v>#REF!</v>
      </c>
      <c r="BM7" s="94" t="e">
        <f>#REF!</f>
        <v>#REF!</v>
      </c>
      <c r="BN7" s="94" t="e">
        <f>#REF!</f>
        <v>#REF!</v>
      </c>
      <c r="BO7" s="94"/>
      <c r="BP7" s="141"/>
      <c r="BQ7" s="94"/>
      <c r="BR7" s="94"/>
      <c r="BS7" s="94"/>
      <c r="BT7" s="141"/>
      <c r="BU7" s="188" t="e">
        <f>#REF!</f>
        <v>#REF!</v>
      </c>
      <c r="BV7" s="141" t="e">
        <f>#REF!</f>
        <v>#REF!</v>
      </c>
      <c r="BW7" s="141" t="e">
        <f>#REF!</f>
        <v>#REF!</v>
      </c>
      <c r="BX7" s="141" t="e">
        <f>#REF!</f>
        <v>#REF!</v>
      </c>
      <c r="BY7" s="141" t="e">
        <f>#REF!</f>
        <v>#REF!</v>
      </c>
      <c r="BZ7" s="141" t="e">
        <f>#REF!</f>
        <v>#REF!</v>
      </c>
      <c r="CA7" s="141" t="e">
        <f>#REF!</f>
        <v>#REF!</v>
      </c>
      <c r="CB7" s="141"/>
      <c r="CC7" s="141"/>
      <c r="CD7" s="141"/>
      <c r="CE7" s="141"/>
      <c r="CF7" s="141"/>
      <c r="CG7" s="141"/>
      <c r="CH7" s="126" t="e">
        <f>#REF!</f>
        <v>#REF!</v>
      </c>
      <c r="CI7" s="126" t="e">
        <f>#REF!</f>
        <v>#REF!</v>
      </c>
      <c r="CJ7" s="126" t="e">
        <f>#REF!</f>
        <v>#REF!</v>
      </c>
      <c r="CK7" s="126" t="e">
        <f>#REF!</f>
        <v>#REF!</v>
      </c>
      <c r="CL7" s="126" t="e">
        <f>#REF!</f>
        <v>#REF!</v>
      </c>
      <c r="CM7" s="126" t="e">
        <f>#REF!</f>
        <v>#REF!</v>
      </c>
      <c r="CN7" s="126" t="e">
        <f>#REF!</f>
        <v>#REF!</v>
      </c>
      <c r="CO7" s="126"/>
      <c r="CP7" s="126"/>
      <c r="CQ7" s="126"/>
      <c r="CR7" s="126"/>
      <c r="CS7" s="126"/>
      <c r="CT7" s="195"/>
      <c r="CU7" s="188" t="e">
        <f>#REF!</f>
        <v>#REF!</v>
      </c>
      <c r="CV7" s="188" t="e">
        <f>#REF!</f>
        <v>#REF!</v>
      </c>
      <c r="CW7" s="188" t="e">
        <f>#REF!</f>
        <v>#REF!</v>
      </c>
      <c r="CX7" s="188" t="e">
        <f>#REF!</f>
        <v>#REF!</v>
      </c>
      <c r="CY7" s="188" t="e">
        <f>#REF!</f>
        <v>#REF!</v>
      </c>
      <c r="CZ7" s="188" t="e">
        <f>#REF!</f>
        <v>#REF!</v>
      </c>
      <c r="DA7" s="188" t="e">
        <f>#REF!</f>
        <v>#REF!</v>
      </c>
      <c r="DB7" s="188"/>
      <c r="DC7" s="188"/>
      <c r="DD7" s="188"/>
      <c r="DE7" s="188"/>
      <c r="DF7" s="188"/>
      <c r="DG7" s="195"/>
      <c r="DH7" s="202" t="e">
        <f>#REF!</f>
        <v>#REF!</v>
      </c>
      <c r="DI7" s="120" t="e">
        <f>#REF!</f>
        <v>#REF!</v>
      </c>
      <c r="DJ7" s="120" t="e">
        <f>#REF!</f>
        <v>#REF!</v>
      </c>
      <c r="DK7" s="120" t="e">
        <f>#REF!</f>
        <v>#REF!</v>
      </c>
      <c r="DL7" s="120" t="e">
        <f>#REF!</f>
        <v>#REF!</v>
      </c>
      <c r="DM7" s="120" t="e">
        <f>#REF!</f>
        <v>#REF!</v>
      </c>
      <c r="DN7" s="120" t="e">
        <f>#REF!</f>
        <v>#REF!</v>
      </c>
      <c r="DO7" s="120" t="e">
        <f>#REF!</f>
        <v>#REF!</v>
      </c>
      <c r="DP7" s="120" t="e">
        <f>#REF!</f>
        <v>#REF!</v>
      </c>
      <c r="DQ7" s="36"/>
      <c r="DR7" s="36"/>
      <c r="DS7" s="36"/>
      <c r="DT7" s="36"/>
      <c r="DU7" s="36"/>
      <c r="DV7" s="36"/>
      <c r="DW7" s="101"/>
      <c r="DX7" s="102"/>
      <c r="DY7" s="101"/>
      <c r="DZ7" s="36"/>
      <c r="EA7" s="101"/>
      <c r="EB7" s="203"/>
      <c r="EC7" s="120" t="e">
        <f>#REF!</f>
        <v>#REF!</v>
      </c>
      <c r="ED7" s="120" t="e">
        <f>#REF!</f>
        <v>#REF!</v>
      </c>
      <c r="EE7" s="120" t="e">
        <f>#REF!</f>
        <v>#REF!</v>
      </c>
      <c r="EF7" s="120" t="e">
        <f>#REF!</f>
        <v>#REF!</v>
      </c>
      <c r="EG7" s="120" t="e">
        <f>#REF!</f>
        <v>#REF!</v>
      </c>
      <c r="EH7" s="120" t="e">
        <f>#REF!</f>
        <v>#REF!</v>
      </c>
      <c r="EI7" s="120" t="e">
        <f>#REF!</f>
        <v>#REF!</v>
      </c>
      <c r="EJ7" s="120" t="e">
        <f>#REF!</f>
        <v>#REF!</v>
      </c>
      <c r="EK7" s="36"/>
      <c r="EL7" s="51"/>
      <c r="EM7" s="94"/>
      <c r="EN7" s="94"/>
      <c r="EO7" s="103"/>
      <c r="EP7" s="103"/>
      <c r="EQ7" s="103"/>
      <c r="ER7" s="120" t="e">
        <f>#REF!</f>
        <v>#REF!</v>
      </c>
      <c r="ES7" s="120" t="e">
        <f>#REF!</f>
        <v>#REF!</v>
      </c>
      <c r="ET7" s="120" t="e">
        <f>#REF!</f>
        <v>#REF!</v>
      </c>
      <c r="EU7" s="120" t="e">
        <f>#REF!</f>
        <v>#REF!</v>
      </c>
      <c r="EV7" s="120" t="e">
        <f>#REF!</f>
        <v>#REF!</v>
      </c>
      <c r="EW7" s="120" t="e">
        <f>#REF!</f>
        <v>#REF!</v>
      </c>
      <c r="EX7" s="120" t="e">
        <f>#REF!</f>
        <v>#REF!</v>
      </c>
      <c r="EY7" s="120" t="e">
        <f>#REF!</f>
        <v>#REF!</v>
      </c>
      <c r="EZ7" s="120" t="e">
        <f>#REF!</f>
        <v>#REF!</v>
      </c>
      <c r="FA7" s="51"/>
      <c r="FB7" s="94"/>
      <c r="FC7" s="94"/>
      <c r="FD7" s="94"/>
      <c r="FE7" s="94"/>
      <c r="FF7" s="94"/>
      <c r="FG7" s="94"/>
      <c r="FH7" s="94"/>
      <c r="FI7" s="94"/>
      <c r="FJ7" s="94"/>
      <c r="FK7" s="94"/>
      <c r="FL7" s="220"/>
      <c r="FM7" s="202" t="e">
        <f>#REF!</f>
        <v>#REF!</v>
      </c>
      <c r="FN7" s="120" t="e">
        <f>#REF!</f>
        <v>#REF!</v>
      </c>
      <c r="FO7" s="120" t="e">
        <f>#REF!</f>
        <v>#REF!</v>
      </c>
      <c r="FP7" s="120" t="e">
        <f>#REF!</f>
        <v>#REF!</v>
      </c>
      <c r="FQ7" s="120" t="e">
        <f>#REF!</f>
        <v>#REF!</v>
      </c>
      <c r="FR7" s="120" t="e">
        <f>#REF!</f>
        <v>#REF!</v>
      </c>
      <c r="FS7" s="120" t="e">
        <f>#REF!</f>
        <v>#REF!</v>
      </c>
      <c r="FT7" s="120" t="e">
        <f>#REF!</f>
        <v>#REF!</v>
      </c>
      <c r="FU7" s="36"/>
      <c r="FV7" s="51"/>
      <c r="FW7" s="94"/>
      <c r="FX7" s="94"/>
      <c r="FY7" s="94"/>
      <c r="FZ7" s="127"/>
      <c r="GA7" s="202" t="e">
        <f>#REF!</f>
        <v>#REF!</v>
      </c>
      <c r="GB7" s="120" t="e">
        <f>#REF!</f>
        <v>#REF!</v>
      </c>
      <c r="GC7" s="120" t="e">
        <f>#REF!</f>
        <v>#REF!</v>
      </c>
      <c r="GD7" s="120" t="e">
        <f>#REF!</f>
        <v>#REF!</v>
      </c>
      <c r="GE7" s="120" t="e">
        <f>#REF!</f>
        <v>#REF!</v>
      </c>
      <c r="GF7" s="120" t="e">
        <f>#REF!</f>
        <v>#REF!</v>
      </c>
      <c r="GG7" s="120" t="e">
        <f>#REF!</f>
        <v>#REF!</v>
      </c>
      <c r="GH7" s="120" t="e">
        <f>#REF!</f>
        <v>#REF!</v>
      </c>
      <c r="GI7" s="120" t="e">
        <f>#REF!</f>
        <v>#REF!</v>
      </c>
      <c r="GJ7" s="120" t="e">
        <f>#REF!</f>
        <v>#REF!</v>
      </c>
      <c r="GK7" s="36"/>
      <c r="GL7" s="36"/>
      <c r="GM7" s="36"/>
      <c r="GN7" s="36"/>
      <c r="GO7" s="36"/>
      <c r="GP7" s="36"/>
      <c r="GQ7" s="36"/>
      <c r="GR7" s="51"/>
      <c r="GS7" s="94"/>
      <c r="GT7" s="94"/>
      <c r="GU7" s="94"/>
      <c r="GV7" s="94"/>
      <c r="GW7" s="94"/>
      <c r="GX7" s="127"/>
      <c r="GY7" s="120" t="e">
        <f>#REF!</f>
        <v>#REF!</v>
      </c>
      <c r="GZ7" s="120" t="e">
        <f>#REF!</f>
        <v>#REF!</v>
      </c>
      <c r="HA7" s="120" t="e">
        <f>#REF!</f>
        <v>#REF!</v>
      </c>
      <c r="HB7" s="120" t="e">
        <f>#REF!</f>
        <v>#REF!</v>
      </c>
      <c r="HC7" s="120" t="e">
        <f>#REF!</f>
        <v>#REF!</v>
      </c>
      <c r="HD7" s="120" t="e">
        <f>#REF!</f>
        <v>#REF!</v>
      </c>
      <c r="HE7" s="120" t="e">
        <f>#REF!</f>
        <v>#REF!</v>
      </c>
      <c r="HF7" s="120" t="e">
        <f>#REF!</f>
        <v>#REF!</v>
      </c>
      <c r="HG7" s="120" t="e">
        <f>#REF!</f>
        <v>#REF!</v>
      </c>
      <c r="HH7" s="94"/>
      <c r="HI7" s="94"/>
      <c r="HJ7" s="94"/>
      <c r="HK7" s="94"/>
      <c r="HL7" s="94"/>
      <c r="HM7" s="94"/>
      <c r="HN7" s="127"/>
      <c r="HO7" s="202" t="e">
        <f>#REF!</f>
        <v>#REF!</v>
      </c>
      <c r="HP7" s="120" t="e">
        <f>#REF!</f>
        <v>#REF!</v>
      </c>
      <c r="HQ7" s="120" t="e">
        <f>#REF!</f>
        <v>#REF!</v>
      </c>
      <c r="HR7" s="120" t="e">
        <f>#REF!</f>
        <v>#REF!</v>
      </c>
      <c r="HS7" s="120" t="e">
        <f>#REF!</f>
        <v>#REF!</v>
      </c>
      <c r="HT7" s="120" t="e">
        <f>#REF!</f>
        <v>#REF!</v>
      </c>
      <c r="HU7" s="120" t="e">
        <f>#REF!</f>
        <v>#REF!</v>
      </c>
      <c r="HV7" s="120" t="e">
        <f>#REF!</f>
        <v>#REF!</v>
      </c>
      <c r="HW7" s="120" t="e">
        <f>#REF!</f>
        <v>#REF!</v>
      </c>
      <c r="HX7" s="120" t="e">
        <f>#REF!</f>
        <v>#REF!</v>
      </c>
      <c r="HY7" s="120" t="e">
        <f>#REF!</f>
        <v>#REF!</v>
      </c>
      <c r="HZ7" s="120" t="e">
        <f>#REF!</f>
        <v>#REF!</v>
      </c>
      <c r="IA7" s="36"/>
      <c r="IB7" s="36"/>
      <c r="IC7" s="36"/>
      <c r="ID7" s="36"/>
      <c r="IE7" s="36"/>
      <c r="IF7" s="36"/>
      <c r="IG7" s="51"/>
      <c r="IH7" s="94"/>
      <c r="II7" s="94"/>
      <c r="IJ7" s="94"/>
      <c r="IK7" s="94"/>
      <c r="IL7" s="203"/>
      <c r="IM7" s="202" t="e">
        <f>#REF!</f>
        <v>#REF!</v>
      </c>
      <c r="IN7" s="120" t="e">
        <f>#REF!</f>
        <v>#REF!</v>
      </c>
      <c r="IO7" s="120" t="e">
        <f>#REF!</f>
        <v>#REF!</v>
      </c>
      <c r="IP7" s="120" t="e">
        <f>#REF!</f>
        <v>#REF!</v>
      </c>
      <c r="IQ7" s="120" t="e">
        <f>#REF!</f>
        <v>#REF!</v>
      </c>
      <c r="IR7" s="120" t="e">
        <f>#REF!</f>
        <v>#REF!</v>
      </c>
      <c r="IS7" s="94"/>
      <c r="IT7" s="94"/>
      <c r="IU7" s="94"/>
      <c r="IV7" s="94"/>
      <c r="IW7" s="94"/>
      <c r="IX7" s="94"/>
      <c r="IY7" s="127"/>
      <c r="IZ7" s="120" t="e">
        <f>#REF!</f>
        <v>#REF!</v>
      </c>
      <c r="JA7" s="120" t="e">
        <f>#REF!</f>
        <v>#REF!</v>
      </c>
      <c r="JB7" s="120" t="e">
        <f>#REF!</f>
        <v>#REF!</v>
      </c>
      <c r="JC7" s="120" t="e">
        <f>#REF!</f>
        <v>#REF!</v>
      </c>
      <c r="JD7" s="120" t="e">
        <f>#REF!</f>
        <v>#REF!</v>
      </c>
      <c r="JE7" s="120" t="e">
        <f>#REF!</f>
        <v>#REF!</v>
      </c>
      <c r="JF7" s="120" t="e">
        <f>#REF!</f>
        <v>#REF!</v>
      </c>
      <c r="JG7" s="94"/>
      <c r="JH7" s="94"/>
      <c r="JI7" s="94"/>
      <c r="JJ7" s="94"/>
      <c r="JK7" s="94"/>
      <c r="JL7" s="127"/>
      <c r="JM7" s="202" t="e">
        <f>#REF!</f>
        <v>#REF!</v>
      </c>
      <c r="JN7" s="120" t="e">
        <f>#REF!</f>
        <v>#REF!</v>
      </c>
      <c r="JO7" s="120" t="e">
        <f>#REF!</f>
        <v>#REF!</v>
      </c>
      <c r="JP7" s="120" t="e">
        <f>#REF!</f>
        <v>#REF!</v>
      </c>
      <c r="JQ7" s="120" t="e">
        <f>#REF!</f>
        <v>#REF!</v>
      </c>
      <c r="JR7" s="120" t="e">
        <f>#REF!</f>
        <v>#REF!</v>
      </c>
      <c r="JS7" s="120" t="e">
        <f>#REF!</f>
        <v>#REF!</v>
      </c>
      <c r="JT7" s="120" t="e">
        <f>#REF!</f>
        <v>#REF!</v>
      </c>
      <c r="JU7" s="51"/>
      <c r="JV7" s="94"/>
      <c r="JW7" s="94"/>
      <c r="JX7" s="94"/>
      <c r="JY7" s="94"/>
      <c r="JZ7" s="127"/>
      <c r="KA7" s="120" t="e">
        <f>#REF!</f>
        <v>#REF!</v>
      </c>
      <c r="KB7" s="120" t="e">
        <f>#REF!</f>
        <v>#REF!</v>
      </c>
      <c r="KC7" s="120" t="e">
        <f>#REF!</f>
        <v>#REF!</v>
      </c>
      <c r="KD7" s="120" t="e">
        <f>#REF!</f>
        <v>#REF!</v>
      </c>
      <c r="KE7" s="120" t="e">
        <f>#REF!</f>
        <v>#REF!</v>
      </c>
      <c r="KF7" s="120" t="e">
        <f>#REF!</f>
        <v>#REF!</v>
      </c>
      <c r="KG7" s="120" t="e">
        <f>#REF!</f>
        <v>#REF!</v>
      </c>
      <c r="KH7" s="120" t="e">
        <f>#REF!</f>
        <v>#REF!</v>
      </c>
      <c r="KI7" s="94"/>
      <c r="KJ7" s="94"/>
      <c r="KK7" s="94"/>
      <c r="KL7" s="94"/>
      <c r="KM7" s="103"/>
      <c r="KN7" s="103"/>
      <c r="KO7" s="120" t="e">
        <f>#REF!</f>
        <v>#REF!</v>
      </c>
      <c r="KP7" s="120" t="e">
        <f>#REF!</f>
        <v>#REF!</v>
      </c>
      <c r="KQ7" s="120" t="e">
        <f>#REF!</f>
        <v>#REF!</v>
      </c>
      <c r="KR7" s="120" t="e">
        <f>#REF!</f>
        <v>#REF!</v>
      </c>
      <c r="KS7" s="120" t="e">
        <f>#REF!</f>
        <v>#REF!</v>
      </c>
      <c r="KT7" s="120" t="e">
        <f>#REF!</f>
        <v>#REF!</v>
      </c>
      <c r="KU7" s="120" t="e">
        <f>#REF!</f>
        <v>#REF!</v>
      </c>
      <c r="KV7" s="120" t="e">
        <f>#REF!</f>
        <v>#REF!</v>
      </c>
      <c r="KW7" s="94"/>
      <c r="KX7" s="94"/>
      <c r="KY7" s="94"/>
      <c r="KZ7" s="94"/>
      <c r="LA7" s="94"/>
      <c r="LB7" s="141"/>
      <c r="LC7" s="202" t="e">
        <f>#REF!</f>
        <v>#REF!</v>
      </c>
      <c r="LD7" s="202" t="e">
        <f>#REF!</f>
        <v>#REF!</v>
      </c>
      <c r="LE7" s="202" t="e">
        <f>#REF!</f>
        <v>#REF!</v>
      </c>
      <c r="LF7" s="202" t="e">
        <f>#REF!</f>
        <v>#REF!</v>
      </c>
      <c r="LG7" s="202" t="e">
        <f>#REF!</f>
        <v>#REF!</v>
      </c>
      <c r="LH7" s="202" t="e">
        <f>#REF!</f>
        <v>#REF!</v>
      </c>
      <c r="LI7" s="202" t="e">
        <f>#REF!</f>
        <v>#REF!</v>
      </c>
      <c r="LJ7" s="202" t="e">
        <f>#REF!</f>
        <v>#REF!</v>
      </c>
      <c r="LK7" s="94"/>
      <c r="LL7" s="94"/>
      <c r="LM7" s="94"/>
      <c r="LN7" s="94"/>
      <c r="LO7" s="94"/>
      <c r="LP7" s="127"/>
      <c r="LQ7" s="202" t="e">
        <f>#REF!</f>
        <v>#REF!</v>
      </c>
      <c r="LR7" s="202" t="e">
        <f>#REF!</f>
        <v>#REF!</v>
      </c>
      <c r="LS7" s="202" t="e">
        <f>#REF!</f>
        <v>#REF!</v>
      </c>
      <c r="LT7" s="202" t="e">
        <f>#REF!</f>
        <v>#REF!</v>
      </c>
      <c r="LU7" s="202" t="e">
        <f>#REF!</f>
        <v>#REF!</v>
      </c>
      <c r="LV7" s="202" t="e">
        <f>#REF!</f>
        <v>#REF!</v>
      </c>
      <c r="LW7" s="202" t="e">
        <f>#REF!</f>
        <v>#REF!</v>
      </c>
      <c r="LX7" s="202" t="e">
        <f>#REF!</f>
        <v>#REF!</v>
      </c>
      <c r="LY7" s="94"/>
      <c r="LZ7" s="94"/>
      <c r="MA7" s="94"/>
      <c r="MB7" s="94"/>
      <c r="MC7" s="94"/>
      <c r="MD7" s="127"/>
      <c r="ME7" s="202" t="e">
        <f>#REF!</f>
        <v>#REF!</v>
      </c>
      <c r="MF7" s="202" t="e">
        <f>#REF!</f>
        <v>#REF!</v>
      </c>
      <c r="MG7" s="202" t="e">
        <f>#REF!</f>
        <v>#REF!</v>
      </c>
      <c r="MH7" s="202" t="e">
        <f>#REF!</f>
        <v>#REF!</v>
      </c>
      <c r="MI7" s="202" t="e">
        <f>#REF!</f>
        <v>#REF!</v>
      </c>
      <c r="MJ7" s="202" t="e">
        <f>#REF!</f>
        <v>#REF!</v>
      </c>
      <c r="MK7" s="202" t="e">
        <f>#REF!</f>
        <v>#REF!</v>
      </c>
      <c r="ML7" s="202" t="e">
        <f>#REF!</f>
        <v>#REF!</v>
      </c>
      <c r="MM7" s="202" t="e">
        <f>#REF!</f>
        <v>#REF!</v>
      </c>
      <c r="MN7" s="51"/>
      <c r="MO7" s="94"/>
      <c r="MP7" s="94"/>
      <c r="MQ7" s="94"/>
      <c r="MR7" s="103"/>
      <c r="MS7" s="103"/>
      <c r="MT7" s="202" t="e">
        <f>#REF!</f>
        <v>#REF!</v>
      </c>
      <c r="MU7" s="202" t="e">
        <f>#REF!</f>
        <v>#REF!</v>
      </c>
      <c r="MV7" s="202" t="e">
        <f>#REF!</f>
        <v>#REF!</v>
      </c>
      <c r="MW7" s="202" t="e">
        <f>#REF!</f>
        <v>#REF!</v>
      </c>
      <c r="MX7" s="202" t="e">
        <f>#REF!</f>
        <v>#REF!</v>
      </c>
      <c r="MY7" s="202" t="e">
        <f>#REF!</f>
        <v>#REF!</v>
      </c>
      <c r="MZ7" s="202" t="e">
        <f>#REF!</f>
        <v>#REF!</v>
      </c>
      <c r="NA7" s="202" t="e">
        <f>#REF!</f>
        <v>#REF!</v>
      </c>
      <c r="NB7" s="202" t="e">
        <f>#REF!</f>
        <v>#REF!</v>
      </c>
      <c r="NC7" s="94"/>
      <c r="ND7" s="94"/>
      <c r="NE7" s="94"/>
      <c r="NF7" s="94"/>
      <c r="NG7" s="103"/>
      <c r="NH7" s="103"/>
      <c r="NI7" s="202" t="e">
        <f>#REF!</f>
        <v>#REF!</v>
      </c>
      <c r="NJ7" s="202" t="e">
        <f>#REF!</f>
        <v>#REF!</v>
      </c>
      <c r="NK7" s="202" t="e">
        <f>#REF!</f>
        <v>#REF!</v>
      </c>
      <c r="NL7" s="202" t="e">
        <f>#REF!</f>
        <v>#REF!</v>
      </c>
      <c r="NM7" s="202" t="e">
        <f>#REF!</f>
        <v>#REF!</v>
      </c>
      <c r="NN7" s="202" t="e">
        <f>#REF!</f>
        <v>#REF!</v>
      </c>
      <c r="NO7" s="202" t="e">
        <f>#REF!</f>
        <v>#REF!</v>
      </c>
      <c r="NP7" s="202" t="e">
        <f>#REF!</f>
        <v>#REF!</v>
      </c>
      <c r="NQ7" s="202" t="e">
        <f>#REF!</f>
        <v>#REF!</v>
      </c>
      <c r="NR7" s="36"/>
      <c r="NS7" s="36"/>
      <c r="NT7" s="36"/>
      <c r="NU7" s="43"/>
      <c r="NV7" s="43"/>
      <c r="NW7" s="43"/>
      <c r="NX7" s="202" t="e">
        <f>#REF!</f>
        <v>#REF!</v>
      </c>
      <c r="NY7" s="202" t="e">
        <f>#REF!</f>
        <v>#REF!</v>
      </c>
      <c r="NZ7" s="202" t="e">
        <f>#REF!</f>
        <v>#REF!</v>
      </c>
      <c r="OA7" s="202" t="e">
        <f>#REF!</f>
        <v>#REF!</v>
      </c>
      <c r="OB7" s="202" t="e">
        <f>#REF!</f>
        <v>#REF!</v>
      </c>
      <c r="OC7" s="202" t="e">
        <f>#REF!</f>
        <v>#REF!</v>
      </c>
      <c r="OD7" s="202" t="e">
        <f>#REF!</f>
        <v>#REF!</v>
      </c>
      <c r="OE7" s="202" t="e">
        <f>#REF!</f>
        <v>#REF!</v>
      </c>
      <c r="OF7" s="202" t="e">
        <f>#REF!</f>
        <v>#REF!</v>
      </c>
      <c r="OG7" s="36"/>
      <c r="OH7" s="36"/>
      <c r="OI7" s="36"/>
      <c r="OJ7" s="43"/>
      <c r="OK7" s="43"/>
      <c r="OL7" s="43"/>
      <c r="OM7" s="2"/>
      <c r="ON7" s="2"/>
      <c r="OO7" s="2"/>
    </row>
    <row r="8" spans="1:405" ht="15" customHeight="1" x14ac:dyDescent="0.3">
      <c r="A8" s="60" t="s">
        <v>38</v>
      </c>
      <c r="B8" s="61" t="s">
        <v>7</v>
      </c>
      <c r="C8" s="37">
        <f t="shared" ref="C8:AU8" si="0">C39*0.2</f>
        <v>143572.4</v>
      </c>
      <c r="D8" s="37">
        <f t="shared" si="0"/>
        <v>2885.6000000000004</v>
      </c>
      <c r="E8" s="37">
        <f t="shared" si="0"/>
        <v>0</v>
      </c>
      <c r="F8" s="37">
        <f t="shared" si="0"/>
        <v>0</v>
      </c>
      <c r="G8" s="52">
        <f t="shared" si="0"/>
        <v>124</v>
      </c>
      <c r="H8" s="128">
        <f t="shared" si="0"/>
        <v>5465.2000000000007</v>
      </c>
      <c r="I8" s="95">
        <f t="shared" si="0"/>
        <v>1440</v>
      </c>
      <c r="J8" s="95">
        <f t="shared" si="0"/>
        <v>1440</v>
      </c>
      <c r="K8" s="95">
        <f t="shared" si="0"/>
        <v>1699.2</v>
      </c>
      <c r="L8" s="95">
        <f t="shared" ref="L8:M8" si="1">L39*0.2</f>
        <v>2118</v>
      </c>
      <c r="M8" s="95">
        <f t="shared" si="1"/>
        <v>2118</v>
      </c>
      <c r="N8" s="95">
        <f t="shared" ref="N8" si="2">N39*0.2</f>
        <v>2209.2000000000003</v>
      </c>
      <c r="O8" s="95"/>
      <c r="P8" s="95"/>
      <c r="Q8" s="95"/>
      <c r="R8" s="95"/>
      <c r="S8" s="95"/>
      <c r="T8" s="142"/>
      <c r="U8" s="128">
        <f t="shared" si="0"/>
        <v>7.6000000000000005</v>
      </c>
      <c r="V8" s="95">
        <f t="shared" si="0"/>
        <v>0</v>
      </c>
      <c r="W8" s="95">
        <f t="shared" si="0"/>
        <v>0</v>
      </c>
      <c r="X8" s="95">
        <f t="shared" si="0"/>
        <v>0</v>
      </c>
      <c r="Y8" s="95">
        <f t="shared" ref="Y8:Z8" si="3">Y39*0.2</f>
        <v>0</v>
      </c>
      <c r="Z8" s="95">
        <f t="shared" si="3"/>
        <v>0</v>
      </c>
      <c r="AA8" s="95">
        <f t="shared" ref="AA8" si="4">AA39*0.2</f>
        <v>0</v>
      </c>
      <c r="AB8" s="95"/>
      <c r="AC8" s="95"/>
      <c r="AD8" s="95"/>
      <c r="AE8" s="95"/>
      <c r="AF8" s="95"/>
      <c r="AG8" s="142"/>
      <c r="AH8" s="153">
        <f t="shared" si="0"/>
        <v>3612.4</v>
      </c>
      <c r="AI8" s="149">
        <f t="shared" si="0"/>
        <v>1423.4</v>
      </c>
      <c r="AJ8" s="149">
        <f t="shared" si="0"/>
        <v>1423.4</v>
      </c>
      <c r="AK8" s="149">
        <f t="shared" si="0"/>
        <v>1562</v>
      </c>
      <c r="AL8" s="149">
        <f t="shared" ref="AL8:AM8" si="5">AL39*0.2</f>
        <v>1642.8000000000002</v>
      </c>
      <c r="AM8" s="149">
        <f t="shared" si="5"/>
        <v>1716.2</v>
      </c>
      <c r="AN8" s="149">
        <f t="shared" ref="AN8" si="6">AN39*0.2</f>
        <v>1716.2</v>
      </c>
      <c r="AO8" s="149"/>
      <c r="AP8" s="149"/>
      <c r="AQ8" s="149"/>
      <c r="AR8" s="149"/>
      <c r="AS8" s="149"/>
      <c r="AT8" s="157"/>
      <c r="AU8" s="128">
        <f t="shared" si="0"/>
        <v>2482.4</v>
      </c>
      <c r="AV8" s="95">
        <f t="shared" ref="AV8:AX8" si="7">AV39*0.2</f>
        <v>1440</v>
      </c>
      <c r="AW8" s="95">
        <f t="shared" si="7"/>
        <v>1440</v>
      </c>
      <c r="AX8" s="95">
        <f t="shared" si="7"/>
        <v>1699.2</v>
      </c>
      <c r="AY8" s="95">
        <f t="shared" ref="AY8:AZ8" si="8">AY39*0.2</f>
        <v>2118</v>
      </c>
      <c r="AZ8" s="95">
        <f t="shared" si="8"/>
        <v>2118</v>
      </c>
      <c r="BA8" s="95">
        <f t="shared" ref="BA8" si="9">BA39*0.2</f>
        <v>2209.2000000000003</v>
      </c>
      <c r="BB8" s="95"/>
      <c r="BC8" s="95"/>
      <c r="BD8" s="95"/>
      <c r="BE8" s="95"/>
      <c r="BF8" s="95"/>
      <c r="BG8" s="142"/>
      <c r="BH8" s="128">
        <f t="shared" ref="BH8:BK8" si="10">BH39*0.2</f>
        <v>3679</v>
      </c>
      <c r="BI8" s="95">
        <f t="shared" si="10"/>
        <v>0</v>
      </c>
      <c r="BJ8" s="95">
        <f t="shared" si="10"/>
        <v>602.80000000000007</v>
      </c>
      <c r="BK8" s="95">
        <f t="shared" si="10"/>
        <v>613.20000000000005</v>
      </c>
      <c r="BL8" s="95">
        <f t="shared" ref="BL8:BM8" si="11">BL39*0.2</f>
        <v>613.20000000000005</v>
      </c>
      <c r="BM8" s="95">
        <f t="shared" si="11"/>
        <v>613.20000000000005</v>
      </c>
      <c r="BN8" s="95">
        <f t="shared" ref="BN8" si="12">BN39*0.2</f>
        <v>1884.8000000000002</v>
      </c>
      <c r="BO8" s="95"/>
      <c r="BP8" s="142"/>
      <c r="BQ8" s="95"/>
      <c r="BR8" s="95"/>
      <c r="BS8" s="95"/>
      <c r="BT8" s="142"/>
      <c r="BU8" s="189">
        <f t="shared" ref="BU8:BV8" si="13">BU39*0.2</f>
        <v>60.400000000000006</v>
      </c>
      <c r="BV8" s="142">
        <f t="shared" si="13"/>
        <v>0</v>
      </c>
      <c r="BW8" s="142">
        <f t="shared" ref="BW8:BX8" si="14">BW39*0.2</f>
        <v>1</v>
      </c>
      <c r="BX8" s="142">
        <f t="shared" si="14"/>
        <v>1</v>
      </c>
      <c r="BY8" s="142">
        <f t="shared" ref="BY8:BZ8" si="15">BY39*0.2</f>
        <v>1</v>
      </c>
      <c r="BZ8" s="142">
        <f t="shared" si="15"/>
        <v>1</v>
      </c>
      <c r="CA8" s="142">
        <f t="shared" ref="CA8" si="16">CA39*0.2</f>
        <v>1</v>
      </c>
      <c r="CB8" s="142"/>
      <c r="CC8" s="142"/>
      <c r="CD8" s="142"/>
      <c r="CE8" s="142"/>
      <c r="CF8" s="142"/>
      <c r="CG8" s="142"/>
      <c r="CH8" s="128">
        <f t="shared" ref="CH8" si="17">CH39*0.2</f>
        <v>73.8</v>
      </c>
      <c r="CI8" s="128">
        <f t="shared" ref="CI8:CK8" si="18">CI39*0.2</f>
        <v>0</v>
      </c>
      <c r="CJ8" s="128">
        <f t="shared" si="18"/>
        <v>0</v>
      </c>
      <c r="CK8" s="128">
        <f t="shared" si="18"/>
        <v>37.6</v>
      </c>
      <c r="CL8" s="128">
        <f t="shared" ref="CL8:CM8" si="19">CL39*0.2</f>
        <v>37.6</v>
      </c>
      <c r="CM8" s="128">
        <f t="shared" si="19"/>
        <v>37.6</v>
      </c>
      <c r="CN8" s="128">
        <f t="shared" ref="CN8" si="20">CN39*0.2</f>
        <v>37.6</v>
      </c>
      <c r="CO8" s="128"/>
      <c r="CP8" s="128"/>
      <c r="CQ8" s="128"/>
      <c r="CR8" s="128"/>
      <c r="CS8" s="128"/>
      <c r="CT8" s="196"/>
      <c r="CU8" s="189">
        <f t="shared" ref="CU8:CV8" si="21">CU39*0.2</f>
        <v>41.2</v>
      </c>
      <c r="CV8" s="189">
        <f t="shared" si="21"/>
        <v>0</v>
      </c>
      <c r="CW8" s="189">
        <f t="shared" ref="CW8:CX8" si="22">CW39*0.2</f>
        <v>0</v>
      </c>
      <c r="CX8" s="189">
        <f t="shared" si="22"/>
        <v>0</v>
      </c>
      <c r="CY8" s="189">
        <f t="shared" ref="CY8:CZ8" si="23">CY39*0.2</f>
        <v>0</v>
      </c>
      <c r="CZ8" s="189">
        <f t="shared" si="23"/>
        <v>0</v>
      </c>
      <c r="DA8" s="189">
        <f t="shared" ref="DA8" si="24">DA39*0.2</f>
        <v>19</v>
      </c>
      <c r="DB8" s="189"/>
      <c r="DC8" s="189"/>
      <c r="DD8" s="189"/>
      <c r="DE8" s="189"/>
      <c r="DF8" s="189"/>
      <c r="DG8" s="196"/>
      <c r="DH8" s="204">
        <f t="shared" ref="DH8" si="25">DH39*0.2</f>
        <v>55734.627383028266</v>
      </c>
      <c r="DI8" s="121">
        <f t="shared" ref="DI8" si="26">DI39*0.2</f>
        <v>36534.400000000001</v>
      </c>
      <c r="DJ8" s="121">
        <f t="shared" ref="DJ8:DL8" si="27">DJ39*0.2</f>
        <v>48429.633141717721</v>
      </c>
      <c r="DK8" s="121">
        <f t="shared" si="27"/>
        <v>32421.600000000002</v>
      </c>
      <c r="DL8" s="121">
        <f t="shared" si="27"/>
        <v>31548.400000000001</v>
      </c>
      <c r="DM8" s="121">
        <f t="shared" ref="DM8:DN8" si="28">DM39*0.2</f>
        <v>32812.200000000004</v>
      </c>
      <c r="DN8" s="121">
        <f t="shared" si="28"/>
        <v>35107.4</v>
      </c>
      <c r="DO8" s="121">
        <f t="shared" ref="DO8:DP8" si="29">DO39*0.2</f>
        <v>39708.42507585109</v>
      </c>
      <c r="DP8" s="121">
        <f t="shared" si="29"/>
        <v>39452</v>
      </c>
      <c r="DQ8" s="37"/>
      <c r="DR8" s="37"/>
      <c r="DS8" s="37"/>
      <c r="DT8" s="37"/>
      <c r="DU8" s="37"/>
      <c r="DV8" s="37"/>
      <c r="DW8" s="37"/>
      <c r="DX8" s="52"/>
      <c r="DY8" s="37"/>
      <c r="DZ8" s="37"/>
      <c r="EA8" s="37"/>
      <c r="EB8" s="205"/>
      <c r="EC8" s="121">
        <f t="shared" ref="EC8:ED8" si="30">EC39*0.2</f>
        <v>35107.380517603182</v>
      </c>
      <c r="ED8" s="121">
        <f t="shared" si="30"/>
        <v>37278.6</v>
      </c>
      <c r="EE8" s="121">
        <f t="shared" ref="EE8:EG8" si="31">EE39*0.2</f>
        <v>29676.513372326142</v>
      </c>
      <c r="EF8" s="121">
        <f t="shared" si="31"/>
        <v>0</v>
      </c>
      <c r="EG8" s="121">
        <f t="shared" si="31"/>
        <v>0</v>
      </c>
      <c r="EH8" s="121">
        <f t="shared" ref="EH8:EI8" si="32">EH39*0.2</f>
        <v>720</v>
      </c>
      <c r="EI8" s="121">
        <f t="shared" si="32"/>
        <v>18338.400000000001</v>
      </c>
      <c r="EJ8" s="121">
        <f t="shared" ref="EJ8" si="33">EJ39*0.2</f>
        <v>39488.800000000003</v>
      </c>
      <c r="EK8" s="37"/>
      <c r="EL8" s="52"/>
      <c r="EM8" s="95"/>
      <c r="EN8" s="95"/>
      <c r="EO8" s="104"/>
      <c r="EP8" s="104"/>
      <c r="EQ8" s="104"/>
      <c r="ER8" s="121">
        <f t="shared" ref="ER8:ES8" si="34">ER39*0.2</f>
        <v>15080.002662220577</v>
      </c>
      <c r="ES8" s="121">
        <f t="shared" si="34"/>
        <v>2886.8</v>
      </c>
      <c r="ET8" s="121">
        <f t="shared" ref="ET8:EV8" si="35">ET39*0.2</f>
        <v>12695.925183084313</v>
      </c>
      <c r="EU8" s="121">
        <f t="shared" si="35"/>
        <v>19.200000000000003</v>
      </c>
      <c r="EV8" s="121">
        <f t="shared" si="35"/>
        <v>0</v>
      </c>
      <c r="EW8" s="121">
        <f t="shared" ref="EW8:EX8" si="36">EW39*0.2</f>
        <v>342.8</v>
      </c>
      <c r="EX8" s="121">
        <f t="shared" si="36"/>
        <v>966.80000000000007</v>
      </c>
      <c r="EY8" s="121">
        <f t="shared" ref="EY8:EZ8" si="37">EY39*0.2</f>
        <v>16549.498077766224</v>
      </c>
      <c r="EZ8" s="121">
        <f t="shared" si="37"/>
        <v>544.20000000000005</v>
      </c>
      <c r="FA8" s="52"/>
      <c r="FB8" s="95"/>
      <c r="FC8" s="95"/>
      <c r="FD8" s="95"/>
      <c r="FE8" s="95"/>
      <c r="FF8" s="95"/>
      <c r="FG8" s="95"/>
      <c r="FH8" s="95"/>
      <c r="FI8" s="95"/>
      <c r="FJ8" s="95"/>
      <c r="FK8" s="95"/>
      <c r="FL8" s="221"/>
      <c r="FM8" s="204">
        <f t="shared" ref="FM8" si="38">FM39*0.2</f>
        <v>44000</v>
      </c>
      <c r="FN8" s="121">
        <f t="shared" ref="FN8:FQ8" si="39">FN39*0.2</f>
        <v>3666.6666666666665</v>
      </c>
      <c r="FO8" s="121">
        <f t="shared" si="39"/>
        <v>4518.9478044122288</v>
      </c>
      <c r="FP8" s="121">
        <f t="shared" si="39"/>
        <v>3647.5590477765918</v>
      </c>
      <c r="FQ8" s="121">
        <f t="shared" si="39"/>
        <v>4377.4000000000005</v>
      </c>
      <c r="FR8" s="121">
        <f t="shared" ref="FR8:FS8" si="40">FR39*0.2</f>
        <v>2348.4</v>
      </c>
      <c r="FS8" s="121">
        <f t="shared" si="40"/>
        <v>3795.8</v>
      </c>
      <c r="FT8" s="121">
        <f t="shared" ref="FT8" si="41">FT39*0.2</f>
        <v>4743.4000000000005</v>
      </c>
      <c r="FU8" s="37"/>
      <c r="FV8" s="52"/>
      <c r="FW8" s="95"/>
      <c r="FX8" s="95"/>
      <c r="FY8" s="95"/>
      <c r="FZ8" s="129"/>
      <c r="GA8" s="204">
        <f t="shared" ref="GA8:GB8" si="42">GA39*0.2</f>
        <v>208.4</v>
      </c>
      <c r="GB8" s="121">
        <f t="shared" si="42"/>
        <v>1044</v>
      </c>
      <c r="GC8" s="121">
        <f t="shared" ref="GC8:GD8" si="43">GC39*0.2</f>
        <v>694.74441422034943</v>
      </c>
      <c r="GD8" s="121">
        <f t="shared" si="43"/>
        <v>48.800000000000004</v>
      </c>
      <c r="GE8" s="121">
        <f t="shared" ref="GE8:GH8" si="44">GE39*0.2</f>
        <v>625.26997279831437</v>
      </c>
      <c r="GF8" s="121">
        <f t="shared" si="44"/>
        <v>289.40000000000003</v>
      </c>
      <c r="GG8" s="121">
        <f t="shared" si="44"/>
        <v>625.26997279831437</v>
      </c>
      <c r="GH8" s="121">
        <f t="shared" si="44"/>
        <v>70.600000000000009</v>
      </c>
      <c r="GI8" s="121">
        <f t="shared" ref="GI8:GJ8" si="45">GI39*0.2</f>
        <v>625.26997279831437</v>
      </c>
      <c r="GJ8" s="121">
        <f t="shared" si="45"/>
        <v>743.6</v>
      </c>
      <c r="GK8" s="37"/>
      <c r="GL8" s="37"/>
      <c r="GM8" s="37"/>
      <c r="GN8" s="37"/>
      <c r="GO8" s="37"/>
      <c r="GP8" s="37"/>
      <c r="GQ8" s="37"/>
      <c r="GR8" s="52"/>
      <c r="GS8" s="95"/>
      <c r="GT8" s="95"/>
      <c r="GU8" s="95"/>
      <c r="GV8" s="95"/>
      <c r="GW8" s="95"/>
      <c r="GX8" s="129"/>
      <c r="GY8" s="121">
        <f t="shared" ref="GY8:GZ8" si="46">GY39*0.2</f>
        <v>252</v>
      </c>
      <c r="GZ8" s="121">
        <f t="shared" si="46"/>
        <v>252.60000000000002</v>
      </c>
      <c r="HA8" s="121">
        <f t="shared" ref="HA8:HF8" si="47">HA39*0.2</f>
        <v>252</v>
      </c>
      <c r="HB8" s="121">
        <f t="shared" si="47"/>
        <v>11.200000000000001</v>
      </c>
      <c r="HC8" s="121">
        <f t="shared" si="47"/>
        <v>0</v>
      </c>
      <c r="HD8" s="121">
        <f t="shared" si="47"/>
        <v>73</v>
      </c>
      <c r="HE8" s="121">
        <f t="shared" si="47"/>
        <v>382.44184518333554</v>
      </c>
      <c r="HF8" s="121">
        <f t="shared" si="47"/>
        <v>7.4</v>
      </c>
      <c r="HG8" s="121">
        <f t="shared" ref="HG8" si="48">HG39*0.2</f>
        <v>267.60000000000002</v>
      </c>
      <c r="HH8" s="95"/>
      <c r="HI8" s="95"/>
      <c r="HJ8" s="95"/>
      <c r="HK8" s="95"/>
      <c r="HL8" s="95"/>
      <c r="HM8" s="95"/>
      <c r="HN8" s="129"/>
      <c r="HO8" s="204">
        <f t="shared" ref="HO8:HP8" si="49">HO39*0.2</f>
        <v>96.42089526585093</v>
      </c>
      <c r="HP8" s="121">
        <f t="shared" si="49"/>
        <v>455.20000000000005</v>
      </c>
      <c r="HQ8" s="121">
        <f t="shared" ref="HQ8:HT8" si="50">HQ39*0.2</f>
        <v>115.91645032177138</v>
      </c>
      <c r="HR8" s="121">
        <f t="shared" si="50"/>
        <v>300</v>
      </c>
      <c r="HS8" s="121">
        <f t="shared" si="50"/>
        <v>148.96108935067363</v>
      </c>
      <c r="HT8" s="121">
        <f t="shared" si="50"/>
        <v>335.6</v>
      </c>
      <c r="HU8" s="121">
        <f t="shared" ref="HU8:HX8" si="51">HU39*0.2</f>
        <v>186.68561372843877</v>
      </c>
      <c r="HV8" s="121">
        <f t="shared" si="51"/>
        <v>141</v>
      </c>
      <c r="HW8" s="121">
        <f t="shared" si="51"/>
        <v>207.36344134211487</v>
      </c>
      <c r="HX8" s="121">
        <f t="shared" si="51"/>
        <v>213.20000000000002</v>
      </c>
      <c r="HY8" s="121">
        <f t="shared" ref="HY8:HZ8" si="52">HY39*0.2</f>
        <v>197.30815352766768</v>
      </c>
      <c r="HZ8" s="121">
        <f t="shared" si="52"/>
        <v>3.2</v>
      </c>
      <c r="IA8" s="37"/>
      <c r="IB8" s="37"/>
      <c r="IC8" s="37"/>
      <c r="ID8" s="37"/>
      <c r="IE8" s="37"/>
      <c r="IF8" s="37"/>
      <c r="IG8" s="52"/>
      <c r="IH8" s="95"/>
      <c r="II8" s="95"/>
      <c r="IJ8" s="95"/>
      <c r="IK8" s="95"/>
      <c r="IL8" s="205"/>
      <c r="IM8" s="204">
        <f t="shared" ref="IM8:IO8" si="53">IM39*0.2</f>
        <v>0</v>
      </c>
      <c r="IN8" s="121">
        <f t="shared" si="53"/>
        <v>29.400000000000002</v>
      </c>
      <c r="IO8" s="121">
        <f t="shared" si="53"/>
        <v>16.8</v>
      </c>
      <c r="IP8" s="121">
        <f t="shared" ref="IP8:IQ8" si="54">IP39*0.2</f>
        <v>15.4</v>
      </c>
      <c r="IQ8" s="121">
        <f t="shared" si="54"/>
        <v>19.600000000000001</v>
      </c>
      <c r="IR8" s="121">
        <f t="shared" ref="IR8" si="55">IR39*0.2</f>
        <v>19.8</v>
      </c>
      <c r="IS8" s="95"/>
      <c r="IT8" s="95"/>
      <c r="IU8" s="95"/>
      <c r="IV8" s="95"/>
      <c r="IW8" s="95"/>
      <c r="IX8" s="95"/>
      <c r="IY8" s="129"/>
      <c r="IZ8" s="121">
        <f t="shared" ref="IZ8:JB8" si="56">IZ39*0.2</f>
        <v>0</v>
      </c>
      <c r="JA8" s="121">
        <f t="shared" si="56"/>
        <v>113.2</v>
      </c>
      <c r="JB8" s="121">
        <f t="shared" si="56"/>
        <v>109.80000000000001</v>
      </c>
      <c r="JC8" s="121">
        <f t="shared" ref="JC8:JE8" si="57">JC39*0.2</f>
        <v>131</v>
      </c>
      <c r="JD8" s="121">
        <f t="shared" si="57"/>
        <v>135.80000000000001</v>
      </c>
      <c r="JE8" s="121">
        <f t="shared" si="57"/>
        <v>85.2</v>
      </c>
      <c r="JF8" s="121">
        <f t="shared" ref="JF8" si="58">JF39*0.2</f>
        <v>24.200000000000003</v>
      </c>
      <c r="JG8" s="95"/>
      <c r="JH8" s="95"/>
      <c r="JI8" s="95"/>
      <c r="JJ8" s="95"/>
      <c r="JK8" s="95"/>
      <c r="JL8" s="129"/>
      <c r="JM8" s="204">
        <f t="shared" ref="JM8" si="59">JM39*0.2</f>
        <v>28000</v>
      </c>
      <c r="JN8" s="121">
        <f t="shared" ref="JN8:JO8" si="60">JN39*0.2</f>
        <v>2333.3333333333335</v>
      </c>
      <c r="JO8" s="121">
        <f t="shared" si="60"/>
        <v>1168.4000000000001</v>
      </c>
      <c r="JP8" s="121">
        <f t="shared" ref="JP8:JQ8" si="61">JP39*0.2</f>
        <v>0.60000000000000009</v>
      </c>
      <c r="JQ8" s="121">
        <f t="shared" si="61"/>
        <v>32</v>
      </c>
      <c r="JR8" s="121">
        <f t="shared" ref="JR8:JS8" si="62">JR39*0.2</f>
        <v>746.6</v>
      </c>
      <c r="JS8" s="121">
        <f t="shared" si="62"/>
        <v>908</v>
      </c>
      <c r="JT8" s="121">
        <f t="shared" ref="JT8" si="63">JT39*0.2</f>
        <v>292.2</v>
      </c>
      <c r="JU8" s="52"/>
      <c r="JV8" s="95"/>
      <c r="JW8" s="95"/>
      <c r="JX8" s="95"/>
      <c r="JY8" s="95"/>
      <c r="JZ8" s="129"/>
      <c r="KA8" s="121">
        <f t="shared" ref="KA8:KE8" si="64">KA39*0.2</f>
        <v>10800</v>
      </c>
      <c r="KB8" s="121">
        <f t="shared" si="64"/>
        <v>900</v>
      </c>
      <c r="KC8" s="121">
        <f t="shared" si="64"/>
        <v>0</v>
      </c>
      <c r="KD8" s="121">
        <f t="shared" si="64"/>
        <v>0</v>
      </c>
      <c r="KE8" s="121">
        <f t="shared" si="64"/>
        <v>0</v>
      </c>
      <c r="KF8" s="121">
        <f t="shared" ref="KF8:KG8" si="65">KF39*0.2</f>
        <v>0</v>
      </c>
      <c r="KG8" s="121">
        <f t="shared" si="65"/>
        <v>0</v>
      </c>
      <c r="KH8" s="121">
        <f t="shared" ref="KH8" si="66">KH39*0.2</f>
        <v>0</v>
      </c>
      <c r="KI8" s="95"/>
      <c r="KJ8" s="95"/>
      <c r="KK8" s="95"/>
      <c r="KL8" s="95"/>
      <c r="KM8" s="104"/>
      <c r="KN8" s="104"/>
      <c r="KO8" s="121">
        <f t="shared" ref="KO8:KS8" si="67">KO39*0.2</f>
        <v>7200</v>
      </c>
      <c r="KP8" s="121">
        <f t="shared" si="67"/>
        <v>600</v>
      </c>
      <c r="KQ8" s="121">
        <f t="shared" si="67"/>
        <v>0</v>
      </c>
      <c r="KR8" s="121">
        <f t="shared" si="67"/>
        <v>1406.4</v>
      </c>
      <c r="KS8" s="121">
        <f t="shared" si="67"/>
        <v>0</v>
      </c>
      <c r="KT8" s="121">
        <f t="shared" ref="KT8:KU8" si="68">KT39*0.2</f>
        <v>0</v>
      </c>
      <c r="KU8" s="121">
        <f t="shared" si="68"/>
        <v>0</v>
      </c>
      <c r="KV8" s="121">
        <f t="shared" ref="KV8" si="69">KV39*0.2</f>
        <v>0</v>
      </c>
      <c r="KW8" s="95"/>
      <c r="KX8" s="95"/>
      <c r="KY8" s="95"/>
      <c r="KZ8" s="95"/>
      <c r="LA8" s="95"/>
      <c r="LB8" s="142"/>
      <c r="LC8" s="204">
        <f t="shared" ref="LC8:LD8" si="70">LC39*0.2</f>
        <v>7200</v>
      </c>
      <c r="LD8" s="204">
        <f t="shared" si="70"/>
        <v>600</v>
      </c>
      <c r="LE8" s="204">
        <f t="shared" ref="LE8:LG8" si="71">LE39*0.2</f>
        <v>0</v>
      </c>
      <c r="LF8" s="204">
        <f t="shared" si="71"/>
        <v>0</v>
      </c>
      <c r="LG8" s="204">
        <f t="shared" si="71"/>
        <v>0</v>
      </c>
      <c r="LH8" s="204">
        <f t="shared" ref="LH8:LI8" si="72">LH39*0.2</f>
        <v>0</v>
      </c>
      <c r="LI8" s="204">
        <f t="shared" si="72"/>
        <v>0</v>
      </c>
      <c r="LJ8" s="204">
        <f t="shared" ref="LJ8" si="73">LJ39*0.2</f>
        <v>0</v>
      </c>
      <c r="LK8" s="95"/>
      <c r="LL8" s="95"/>
      <c r="LM8" s="95"/>
      <c r="LN8" s="95"/>
      <c r="LO8" s="95"/>
      <c r="LP8" s="129"/>
      <c r="LQ8" s="204">
        <f t="shared" ref="LQ8:LU8" si="74">LQ39*0.2</f>
        <v>720</v>
      </c>
      <c r="LR8" s="204">
        <f t="shared" si="74"/>
        <v>60</v>
      </c>
      <c r="LS8" s="204">
        <f t="shared" si="74"/>
        <v>0</v>
      </c>
      <c r="LT8" s="204">
        <f t="shared" si="74"/>
        <v>0</v>
      </c>
      <c r="LU8" s="204">
        <f t="shared" si="74"/>
        <v>0</v>
      </c>
      <c r="LV8" s="204">
        <f t="shared" ref="LV8:LW8" si="75">LV39*0.2</f>
        <v>0</v>
      </c>
      <c r="LW8" s="204">
        <f t="shared" si="75"/>
        <v>0</v>
      </c>
      <c r="LX8" s="204">
        <f t="shared" ref="LX8" si="76">LX39*0.2</f>
        <v>0</v>
      </c>
      <c r="LY8" s="95"/>
      <c r="LZ8" s="95"/>
      <c r="MA8" s="95"/>
      <c r="MB8" s="95"/>
      <c r="MC8" s="95"/>
      <c r="MD8" s="129"/>
      <c r="ME8" s="204">
        <f t="shared" ref="ME8:MF8" si="77">ME39*0.2</f>
        <v>16996.8</v>
      </c>
      <c r="MF8" s="204">
        <f t="shared" si="77"/>
        <v>1416.4</v>
      </c>
      <c r="MG8" s="204">
        <f t="shared" ref="MG8" si="78">MG39*0.2</f>
        <v>5014.4000000000005</v>
      </c>
      <c r="MH8" s="204">
        <f t="shared" ref="MH8:MI8" si="79">MH39*0.2</f>
        <v>4320</v>
      </c>
      <c r="MI8" s="204">
        <f t="shared" si="79"/>
        <v>103.60000000000001</v>
      </c>
      <c r="MJ8" s="204">
        <f t="shared" ref="MJ8:MK8" si="80">MJ39*0.2</f>
        <v>0</v>
      </c>
      <c r="MK8" s="204">
        <f t="shared" si="80"/>
        <v>0</v>
      </c>
      <c r="ML8" s="204">
        <f t="shared" ref="ML8" si="81">ML39*0.2</f>
        <v>590.80000000000007</v>
      </c>
      <c r="MM8" s="204">
        <f t="shared" ref="MM8" si="82">MM39*0.2</f>
        <v>1522.2</v>
      </c>
      <c r="MN8" s="52"/>
      <c r="MO8" s="95"/>
      <c r="MP8" s="95"/>
      <c r="MQ8" s="95"/>
      <c r="MR8" s="104"/>
      <c r="MS8" s="104"/>
      <c r="MT8" s="204">
        <f t="shared" ref="MT8:MU8" si="83">MT39*0.2</f>
        <v>53820</v>
      </c>
      <c r="MU8" s="204">
        <f t="shared" si="83"/>
        <v>4485</v>
      </c>
      <c r="MV8" s="204">
        <f t="shared" ref="MV8:MY8" si="84">MV39*0.2</f>
        <v>2393.6</v>
      </c>
      <c r="MW8" s="204">
        <f t="shared" si="84"/>
        <v>612</v>
      </c>
      <c r="MX8" s="204">
        <f t="shared" si="84"/>
        <v>144.4</v>
      </c>
      <c r="MY8" s="204">
        <f t="shared" si="84"/>
        <v>1637.2</v>
      </c>
      <c r="MZ8" s="204">
        <f t="shared" ref="MZ8:NA8" si="85">MZ39*0.2</f>
        <v>0</v>
      </c>
      <c r="NA8" s="204">
        <f t="shared" si="85"/>
        <v>0</v>
      </c>
      <c r="NB8" s="204">
        <f t="shared" ref="NB8" si="86">NB39*0.2</f>
        <v>1637.2</v>
      </c>
      <c r="NC8" s="95"/>
      <c r="ND8" s="95"/>
      <c r="NE8" s="95"/>
      <c r="NF8" s="95"/>
      <c r="NG8" s="104"/>
      <c r="NH8" s="104"/>
      <c r="NI8" s="204">
        <f t="shared" ref="NI8:NJ8" si="87">NI39*0.2</f>
        <v>14162.400000000001</v>
      </c>
      <c r="NJ8" s="204">
        <f t="shared" si="87"/>
        <v>1180.2</v>
      </c>
      <c r="NK8" s="204">
        <f t="shared" ref="NK8:NN8" si="88">NK39*0.2</f>
        <v>464</v>
      </c>
      <c r="NL8" s="204">
        <f t="shared" si="88"/>
        <v>80</v>
      </c>
      <c r="NM8" s="204">
        <f t="shared" si="88"/>
        <v>204</v>
      </c>
      <c r="NN8" s="204">
        <f t="shared" si="88"/>
        <v>0</v>
      </c>
      <c r="NO8" s="204">
        <f t="shared" ref="NO8:NP8" si="89">NO39*0.2</f>
        <v>180</v>
      </c>
      <c r="NP8" s="204">
        <f t="shared" si="89"/>
        <v>0</v>
      </c>
      <c r="NQ8" s="204">
        <f t="shared" ref="NQ8" si="90">NQ39*0.2</f>
        <v>0</v>
      </c>
      <c r="NR8" s="37"/>
      <c r="NS8" s="37"/>
      <c r="NT8" s="37"/>
      <c r="NU8" s="44"/>
      <c r="NV8" s="44"/>
      <c r="NW8" s="44"/>
      <c r="NX8" s="204">
        <f t="shared" ref="NX8" si="91">NX39*0.2</f>
        <v>49567.200000000004</v>
      </c>
      <c r="NY8" s="204">
        <f t="shared" ref="NY8:NZ8" si="92">NY39*0.2</f>
        <v>4130.6000000000004</v>
      </c>
      <c r="NZ8" s="204">
        <f t="shared" si="92"/>
        <v>11477.800000000001</v>
      </c>
      <c r="OA8" s="204">
        <f t="shared" ref="OA8:OC8" si="93">OA39*0.2</f>
        <v>4210.8</v>
      </c>
      <c r="OB8" s="204">
        <f t="shared" si="93"/>
        <v>1773.4</v>
      </c>
      <c r="OC8" s="204">
        <f t="shared" si="93"/>
        <v>4630.2</v>
      </c>
      <c r="OD8" s="204">
        <f t="shared" ref="OD8:OE8" si="94">OD39*0.2</f>
        <v>863.40000000000009</v>
      </c>
      <c r="OE8" s="204">
        <f t="shared" si="94"/>
        <v>0</v>
      </c>
      <c r="OF8" s="204">
        <f t="shared" ref="OF8" si="95">OF39*0.2</f>
        <v>3368.2000000000003</v>
      </c>
      <c r="OG8" s="37"/>
      <c r="OH8" s="37"/>
      <c r="OI8" s="37"/>
      <c r="OJ8" s="44"/>
      <c r="OK8" s="44"/>
      <c r="OL8" s="44"/>
      <c r="OM8" s="2"/>
      <c r="ON8" s="2"/>
      <c r="OO8" s="2"/>
    </row>
    <row r="9" spans="1:405" ht="15" customHeight="1" x14ac:dyDescent="0.3">
      <c r="A9" s="307" t="s">
        <v>40</v>
      </c>
      <c r="B9" s="307"/>
      <c r="C9" s="38" t="e">
        <f t="shared" ref="C9:AU9" si="96">SUM(C7:C8)</f>
        <v>#REF!</v>
      </c>
      <c r="D9" s="38" t="e">
        <f t="shared" si="96"/>
        <v>#REF!</v>
      </c>
      <c r="E9" s="38" t="e">
        <f t="shared" si="96"/>
        <v>#REF!</v>
      </c>
      <c r="F9" s="38" t="e">
        <f t="shared" si="96"/>
        <v>#REF!</v>
      </c>
      <c r="G9" s="53" t="e">
        <f t="shared" si="96"/>
        <v>#REF!</v>
      </c>
      <c r="H9" s="130" t="e">
        <f t="shared" si="96"/>
        <v>#REF!</v>
      </c>
      <c r="I9" s="96" t="e">
        <f t="shared" si="96"/>
        <v>#REF!</v>
      </c>
      <c r="J9" s="96" t="e">
        <f t="shared" si="96"/>
        <v>#REF!</v>
      </c>
      <c r="K9" s="96" t="e">
        <f t="shared" si="96"/>
        <v>#REF!</v>
      </c>
      <c r="L9" s="96" t="e">
        <f t="shared" ref="L9:M9" si="97">SUM(L7:L8)</f>
        <v>#REF!</v>
      </c>
      <c r="M9" s="96" t="e">
        <f t="shared" si="97"/>
        <v>#REF!</v>
      </c>
      <c r="N9" s="96" t="e">
        <f t="shared" ref="N9" si="98">SUM(N7:N8)</f>
        <v>#REF!</v>
      </c>
      <c r="O9" s="96"/>
      <c r="P9" s="96"/>
      <c r="Q9" s="96"/>
      <c r="R9" s="96"/>
      <c r="S9" s="96"/>
      <c r="T9" s="143"/>
      <c r="U9" s="130" t="e">
        <f t="shared" si="96"/>
        <v>#REF!</v>
      </c>
      <c r="V9" s="96" t="e">
        <f t="shared" si="96"/>
        <v>#REF!</v>
      </c>
      <c r="W9" s="96" t="e">
        <f>SUM(W7:W8)</f>
        <v>#REF!</v>
      </c>
      <c r="X9" s="96" t="e">
        <f t="shared" si="96"/>
        <v>#REF!</v>
      </c>
      <c r="Y9" s="96" t="e">
        <f t="shared" ref="Y9:Z9" si="99">SUM(Y7:Y8)</f>
        <v>#REF!</v>
      </c>
      <c r="Z9" s="96" t="e">
        <f t="shared" si="99"/>
        <v>#REF!</v>
      </c>
      <c r="AA9" s="96" t="e">
        <f t="shared" ref="AA9" si="100">SUM(AA7:AA8)</f>
        <v>#REF!</v>
      </c>
      <c r="AB9" s="96"/>
      <c r="AC9" s="96"/>
      <c r="AD9" s="96"/>
      <c r="AE9" s="96"/>
      <c r="AF9" s="96"/>
      <c r="AG9" s="143"/>
      <c r="AH9" s="130" t="e">
        <f t="shared" si="96"/>
        <v>#REF!</v>
      </c>
      <c r="AI9" s="96" t="e">
        <f t="shared" si="96"/>
        <v>#REF!</v>
      </c>
      <c r="AJ9" s="96" t="e">
        <f t="shared" si="96"/>
        <v>#REF!</v>
      </c>
      <c r="AK9" s="96" t="e">
        <f t="shared" si="96"/>
        <v>#REF!</v>
      </c>
      <c r="AL9" s="96" t="e">
        <f t="shared" ref="AL9:AM9" si="101">SUM(AL7:AL8)</f>
        <v>#REF!</v>
      </c>
      <c r="AM9" s="96" t="e">
        <f t="shared" si="101"/>
        <v>#REF!</v>
      </c>
      <c r="AN9" s="96" t="e">
        <f t="shared" ref="AN9" si="102">SUM(AN7:AN8)</f>
        <v>#REF!</v>
      </c>
      <c r="AO9" s="96"/>
      <c r="AP9" s="96"/>
      <c r="AQ9" s="96"/>
      <c r="AR9" s="96"/>
      <c r="AS9" s="96"/>
      <c r="AT9" s="143"/>
      <c r="AU9" s="130" t="e">
        <f t="shared" si="96"/>
        <v>#REF!</v>
      </c>
      <c r="AV9" s="96" t="e">
        <f t="shared" ref="AV9:AX9" si="103">SUM(AV7:AV8)</f>
        <v>#REF!</v>
      </c>
      <c r="AW9" s="96" t="e">
        <f t="shared" si="103"/>
        <v>#REF!</v>
      </c>
      <c r="AX9" s="96" t="e">
        <f t="shared" si="103"/>
        <v>#REF!</v>
      </c>
      <c r="AY9" s="96" t="e">
        <f t="shared" ref="AY9:AZ9" si="104">SUM(AY7:AY8)</f>
        <v>#REF!</v>
      </c>
      <c r="AZ9" s="96" t="e">
        <f t="shared" si="104"/>
        <v>#REF!</v>
      </c>
      <c r="BA9" s="96" t="e">
        <f t="shared" ref="BA9" si="105">SUM(BA7:BA8)</f>
        <v>#REF!</v>
      </c>
      <c r="BB9" s="96"/>
      <c r="BC9" s="96"/>
      <c r="BD9" s="96"/>
      <c r="BE9" s="96"/>
      <c r="BF9" s="96"/>
      <c r="BG9" s="143"/>
      <c r="BH9" s="130" t="e">
        <f t="shared" ref="BH9:BK9" si="106">SUM(BH7:BH8)</f>
        <v>#REF!</v>
      </c>
      <c r="BI9" s="96" t="e">
        <f t="shared" si="106"/>
        <v>#REF!</v>
      </c>
      <c r="BJ9" s="96" t="e">
        <f t="shared" si="106"/>
        <v>#REF!</v>
      </c>
      <c r="BK9" s="96" t="e">
        <f t="shared" si="106"/>
        <v>#REF!</v>
      </c>
      <c r="BL9" s="96" t="e">
        <f t="shared" ref="BL9:BM9" si="107">SUM(BL7:BL8)</f>
        <v>#REF!</v>
      </c>
      <c r="BM9" s="96" t="e">
        <f t="shared" si="107"/>
        <v>#REF!</v>
      </c>
      <c r="BN9" s="96" t="e">
        <f t="shared" ref="BN9" si="108">SUM(BN7:BN8)</f>
        <v>#REF!</v>
      </c>
      <c r="BO9" s="96"/>
      <c r="BP9" s="143"/>
      <c r="BQ9" s="96"/>
      <c r="BR9" s="96"/>
      <c r="BS9" s="96"/>
      <c r="BT9" s="143"/>
      <c r="BU9" s="190" t="e">
        <f t="shared" ref="BU9:BV9" si="109">SUM(BU7:BU8)</f>
        <v>#REF!</v>
      </c>
      <c r="BV9" s="143" t="e">
        <f t="shared" si="109"/>
        <v>#REF!</v>
      </c>
      <c r="BW9" s="143" t="e">
        <f t="shared" ref="BW9:BX9" si="110">SUM(BW7:BW8)</f>
        <v>#REF!</v>
      </c>
      <c r="BX9" s="143" t="e">
        <f t="shared" si="110"/>
        <v>#REF!</v>
      </c>
      <c r="BY9" s="143" t="e">
        <f t="shared" ref="BY9:BZ9" si="111">SUM(BY7:BY8)</f>
        <v>#REF!</v>
      </c>
      <c r="BZ9" s="143" t="e">
        <f t="shared" si="111"/>
        <v>#REF!</v>
      </c>
      <c r="CA9" s="143" t="e">
        <f t="shared" ref="CA9" si="112">SUM(CA7:CA8)</f>
        <v>#REF!</v>
      </c>
      <c r="CB9" s="143"/>
      <c r="CC9" s="143"/>
      <c r="CD9" s="143"/>
      <c r="CE9" s="143"/>
      <c r="CF9" s="143"/>
      <c r="CG9" s="143"/>
      <c r="CH9" s="130" t="e">
        <f t="shared" ref="CH9" si="113">SUM(CH7:CH8)</f>
        <v>#REF!</v>
      </c>
      <c r="CI9" s="130" t="e">
        <f t="shared" ref="CI9:CK9" si="114">SUM(CI7:CI8)</f>
        <v>#REF!</v>
      </c>
      <c r="CJ9" s="130" t="e">
        <f t="shared" si="114"/>
        <v>#REF!</v>
      </c>
      <c r="CK9" s="130" t="e">
        <f t="shared" si="114"/>
        <v>#REF!</v>
      </c>
      <c r="CL9" s="130" t="e">
        <f t="shared" ref="CL9:CM9" si="115">SUM(CL7:CL8)</f>
        <v>#REF!</v>
      </c>
      <c r="CM9" s="130" t="e">
        <f t="shared" si="115"/>
        <v>#REF!</v>
      </c>
      <c r="CN9" s="130" t="e">
        <f t="shared" ref="CN9" si="116">SUM(CN7:CN8)</f>
        <v>#REF!</v>
      </c>
      <c r="CO9" s="130"/>
      <c r="CP9" s="130"/>
      <c r="CQ9" s="130"/>
      <c r="CR9" s="130"/>
      <c r="CS9" s="130"/>
      <c r="CT9" s="197"/>
      <c r="CU9" s="190" t="e">
        <f t="shared" ref="CU9:CV9" si="117">SUM(CU7:CU8)</f>
        <v>#REF!</v>
      </c>
      <c r="CV9" s="190" t="e">
        <f t="shared" si="117"/>
        <v>#REF!</v>
      </c>
      <c r="CW9" s="190" t="e">
        <f t="shared" ref="CW9:CX9" si="118">SUM(CW7:CW8)</f>
        <v>#REF!</v>
      </c>
      <c r="CX9" s="190" t="e">
        <f t="shared" si="118"/>
        <v>#REF!</v>
      </c>
      <c r="CY9" s="190" t="e">
        <f t="shared" ref="CY9:CZ9" si="119">SUM(CY7:CY8)</f>
        <v>#REF!</v>
      </c>
      <c r="CZ9" s="190" t="e">
        <f t="shared" si="119"/>
        <v>#REF!</v>
      </c>
      <c r="DA9" s="190" t="e">
        <f t="shared" ref="DA9" si="120">SUM(DA7:DA8)</f>
        <v>#REF!</v>
      </c>
      <c r="DB9" s="190"/>
      <c r="DC9" s="190"/>
      <c r="DD9" s="190"/>
      <c r="DE9" s="190"/>
      <c r="DF9" s="190"/>
      <c r="DG9" s="197"/>
      <c r="DH9" s="206" t="e">
        <f t="shared" ref="DH9" si="121">SUM(DH7:DH8)</f>
        <v>#REF!</v>
      </c>
      <c r="DI9" s="122" t="e">
        <f t="shared" ref="DI9" si="122">SUM(DI7:DI8)</f>
        <v>#REF!</v>
      </c>
      <c r="DJ9" s="122" t="e">
        <f t="shared" ref="DJ9:DL9" si="123">SUM(DJ7:DJ8)</f>
        <v>#REF!</v>
      </c>
      <c r="DK9" s="122" t="e">
        <f t="shared" si="123"/>
        <v>#REF!</v>
      </c>
      <c r="DL9" s="122" t="e">
        <f t="shared" si="123"/>
        <v>#REF!</v>
      </c>
      <c r="DM9" s="122" t="e">
        <f t="shared" ref="DM9:DN9" si="124">SUM(DM7:DM8)</f>
        <v>#REF!</v>
      </c>
      <c r="DN9" s="122" t="e">
        <f t="shared" si="124"/>
        <v>#REF!</v>
      </c>
      <c r="DO9" s="122" t="e">
        <f t="shared" ref="DO9:DP9" si="125">SUM(DO7:DO8)</f>
        <v>#REF!</v>
      </c>
      <c r="DP9" s="122" t="e">
        <f t="shared" si="125"/>
        <v>#REF!</v>
      </c>
      <c r="DQ9" s="38"/>
      <c r="DR9" s="38"/>
      <c r="DS9" s="38"/>
      <c r="DT9" s="38"/>
      <c r="DU9" s="38"/>
      <c r="DV9" s="38"/>
      <c r="DW9" s="38"/>
      <c r="DX9" s="53"/>
      <c r="DY9" s="38"/>
      <c r="DZ9" s="38"/>
      <c r="EA9" s="38"/>
      <c r="EB9" s="207"/>
      <c r="EC9" s="122" t="e">
        <f t="shared" ref="EC9:ED9" si="126">SUM(EC7:EC8)</f>
        <v>#REF!</v>
      </c>
      <c r="ED9" s="122" t="e">
        <f t="shared" si="126"/>
        <v>#REF!</v>
      </c>
      <c r="EE9" s="122" t="e">
        <f t="shared" ref="EE9:EG9" si="127">SUM(EE7:EE8)</f>
        <v>#REF!</v>
      </c>
      <c r="EF9" s="122" t="e">
        <f t="shared" si="127"/>
        <v>#REF!</v>
      </c>
      <c r="EG9" s="122" t="e">
        <f t="shared" si="127"/>
        <v>#REF!</v>
      </c>
      <c r="EH9" s="122" t="e">
        <f t="shared" ref="EH9:EI9" si="128">SUM(EH7:EH8)</f>
        <v>#REF!</v>
      </c>
      <c r="EI9" s="122" t="e">
        <f t="shared" si="128"/>
        <v>#REF!</v>
      </c>
      <c r="EJ9" s="122" t="e">
        <f t="shared" ref="EJ9" si="129">SUM(EJ7:EJ8)</f>
        <v>#REF!</v>
      </c>
      <c r="EK9" s="38"/>
      <c r="EL9" s="53"/>
      <c r="EM9" s="96"/>
      <c r="EN9" s="96"/>
      <c r="EO9" s="105"/>
      <c r="EP9" s="105"/>
      <c r="EQ9" s="105"/>
      <c r="ER9" s="122" t="e">
        <f t="shared" ref="ER9:ES9" si="130">SUM(ER7:ER8)</f>
        <v>#REF!</v>
      </c>
      <c r="ES9" s="122" t="e">
        <f t="shared" si="130"/>
        <v>#REF!</v>
      </c>
      <c r="ET9" s="122" t="e">
        <f t="shared" ref="ET9:EV9" si="131">SUM(ET7:ET8)</f>
        <v>#REF!</v>
      </c>
      <c r="EU9" s="122" t="e">
        <f t="shared" si="131"/>
        <v>#REF!</v>
      </c>
      <c r="EV9" s="122" t="e">
        <f t="shared" si="131"/>
        <v>#REF!</v>
      </c>
      <c r="EW9" s="122" t="e">
        <f t="shared" ref="EW9:EX9" si="132">SUM(EW7:EW8)</f>
        <v>#REF!</v>
      </c>
      <c r="EX9" s="122" t="e">
        <f t="shared" si="132"/>
        <v>#REF!</v>
      </c>
      <c r="EY9" s="122" t="e">
        <f t="shared" ref="EY9:EZ9" si="133">SUM(EY7:EY8)</f>
        <v>#REF!</v>
      </c>
      <c r="EZ9" s="122" t="e">
        <f t="shared" si="133"/>
        <v>#REF!</v>
      </c>
      <c r="FA9" s="53"/>
      <c r="FB9" s="96"/>
      <c r="FC9" s="96"/>
      <c r="FD9" s="96"/>
      <c r="FE9" s="96"/>
      <c r="FF9" s="96"/>
      <c r="FG9" s="96"/>
      <c r="FH9" s="96"/>
      <c r="FI9" s="96"/>
      <c r="FJ9" s="96"/>
      <c r="FK9" s="96"/>
      <c r="FL9" s="222"/>
      <c r="FM9" s="206" t="e">
        <f t="shared" ref="FM9" si="134">SUM(FM7:FM8)</f>
        <v>#REF!</v>
      </c>
      <c r="FN9" s="122" t="e">
        <f t="shared" ref="FN9:FQ9" si="135">SUM(FN7:FN8)</f>
        <v>#REF!</v>
      </c>
      <c r="FO9" s="122" t="e">
        <f t="shared" si="135"/>
        <v>#REF!</v>
      </c>
      <c r="FP9" s="122" t="e">
        <f t="shared" si="135"/>
        <v>#REF!</v>
      </c>
      <c r="FQ9" s="122" t="e">
        <f t="shared" si="135"/>
        <v>#REF!</v>
      </c>
      <c r="FR9" s="122" t="e">
        <f t="shared" ref="FR9:FS9" si="136">SUM(FR7:FR8)</f>
        <v>#REF!</v>
      </c>
      <c r="FS9" s="122" t="e">
        <f t="shared" si="136"/>
        <v>#REF!</v>
      </c>
      <c r="FT9" s="122" t="e">
        <f t="shared" ref="FT9" si="137">SUM(FT7:FT8)</f>
        <v>#REF!</v>
      </c>
      <c r="FU9" s="38"/>
      <c r="FV9" s="53"/>
      <c r="FW9" s="96"/>
      <c r="FX9" s="96"/>
      <c r="FY9" s="96"/>
      <c r="FZ9" s="131"/>
      <c r="GA9" s="206" t="e">
        <f t="shared" ref="GA9:GB9" si="138">SUM(GA7:GA8)</f>
        <v>#REF!</v>
      </c>
      <c r="GB9" s="122" t="e">
        <f t="shared" si="138"/>
        <v>#REF!</v>
      </c>
      <c r="GC9" s="122" t="e">
        <f t="shared" ref="GC9:GD9" si="139">SUM(GC7:GC8)</f>
        <v>#REF!</v>
      </c>
      <c r="GD9" s="122" t="e">
        <f t="shared" si="139"/>
        <v>#REF!</v>
      </c>
      <c r="GE9" s="122" t="e">
        <f t="shared" ref="GE9:GH9" si="140">SUM(GE7:GE8)</f>
        <v>#REF!</v>
      </c>
      <c r="GF9" s="122" t="e">
        <f t="shared" si="140"/>
        <v>#REF!</v>
      </c>
      <c r="GG9" s="122" t="e">
        <f t="shared" si="140"/>
        <v>#REF!</v>
      </c>
      <c r="GH9" s="122" t="e">
        <f t="shared" si="140"/>
        <v>#REF!</v>
      </c>
      <c r="GI9" s="122" t="e">
        <f t="shared" ref="GI9:GJ9" si="141">SUM(GI7:GI8)</f>
        <v>#REF!</v>
      </c>
      <c r="GJ9" s="122" t="e">
        <f t="shared" si="141"/>
        <v>#REF!</v>
      </c>
      <c r="GK9" s="38"/>
      <c r="GL9" s="38"/>
      <c r="GM9" s="38"/>
      <c r="GN9" s="38"/>
      <c r="GO9" s="38"/>
      <c r="GP9" s="38"/>
      <c r="GQ9" s="38"/>
      <c r="GR9" s="53"/>
      <c r="GS9" s="96"/>
      <c r="GT9" s="96"/>
      <c r="GU9" s="96"/>
      <c r="GV9" s="96"/>
      <c r="GW9" s="96"/>
      <c r="GX9" s="131"/>
      <c r="GY9" s="122" t="e">
        <f t="shared" ref="GY9:GZ9" si="142">SUM(GY7:GY8)</f>
        <v>#REF!</v>
      </c>
      <c r="GZ9" s="122" t="e">
        <f t="shared" si="142"/>
        <v>#REF!</v>
      </c>
      <c r="HA9" s="122" t="e">
        <f t="shared" ref="HA9:HF9" si="143">SUM(HA7:HA8)</f>
        <v>#REF!</v>
      </c>
      <c r="HB9" s="122" t="e">
        <f t="shared" si="143"/>
        <v>#REF!</v>
      </c>
      <c r="HC9" s="122" t="e">
        <f t="shared" si="143"/>
        <v>#REF!</v>
      </c>
      <c r="HD9" s="122" t="e">
        <f t="shared" si="143"/>
        <v>#REF!</v>
      </c>
      <c r="HE9" s="122" t="e">
        <f t="shared" si="143"/>
        <v>#REF!</v>
      </c>
      <c r="HF9" s="122" t="e">
        <f t="shared" si="143"/>
        <v>#REF!</v>
      </c>
      <c r="HG9" s="122" t="e">
        <f t="shared" ref="HG9" si="144">SUM(HG7:HG8)</f>
        <v>#REF!</v>
      </c>
      <c r="HH9" s="96"/>
      <c r="HI9" s="96"/>
      <c r="HJ9" s="96"/>
      <c r="HK9" s="96"/>
      <c r="HL9" s="96"/>
      <c r="HM9" s="96"/>
      <c r="HN9" s="131"/>
      <c r="HO9" s="206" t="e">
        <f t="shared" ref="HO9:HP9" si="145">SUM(HO7:HO8)</f>
        <v>#REF!</v>
      </c>
      <c r="HP9" s="122" t="e">
        <f t="shared" si="145"/>
        <v>#REF!</v>
      </c>
      <c r="HQ9" s="122" t="e">
        <f t="shared" ref="HQ9:HT9" si="146">SUM(HQ7:HQ8)</f>
        <v>#REF!</v>
      </c>
      <c r="HR9" s="122" t="e">
        <f t="shared" si="146"/>
        <v>#REF!</v>
      </c>
      <c r="HS9" s="122" t="e">
        <f t="shared" si="146"/>
        <v>#REF!</v>
      </c>
      <c r="HT9" s="122" t="e">
        <f t="shared" si="146"/>
        <v>#REF!</v>
      </c>
      <c r="HU9" s="122" t="e">
        <f t="shared" ref="HU9:HX9" si="147">SUM(HU7:HU8)</f>
        <v>#REF!</v>
      </c>
      <c r="HV9" s="122" t="e">
        <f t="shared" si="147"/>
        <v>#REF!</v>
      </c>
      <c r="HW9" s="122" t="e">
        <f t="shared" si="147"/>
        <v>#REF!</v>
      </c>
      <c r="HX9" s="122" t="e">
        <f t="shared" si="147"/>
        <v>#REF!</v>
      </c>
      <c r="HY9" s="122" t="e">
        <f t="shared" ref="HY9:HZ9" si="148">SUM(HY7:HY8)</f>
        <v>#REF!</v>
      </c>
      <c r="HZ9" s="122" t="e">
        <f t="shared" si="148"/>
        <v>#REF!</v>
      </c>
      <c r="IA9" s="38"/>
      <c r="IB9" s="38"/>
      <c r="IC9" s="38"/>
      <c r="ID9" s="38"/>
      <c r="IE9" s="38"/>
      <c r="IF9" s="38"/>
      <c r="IG9" s="53"/>
      <c r="IH9" s="96"/>
      <c r="II9" s="96"/>
      <c r="IJ9" s="96"/>
      <c r="IK9" s="96"/>
      <c r="IL9" s="207"/>
      <c r="IM9" s="206" t="e">
        <f t="shared" ref="IM9:IO9" si="149">SUM(IM7:IM8)</f>
        <v>#REF!</v>
      </c>
      <c r="IN9" s="122" t="e">
        <f t="shared" si="149"/>
        <v>#REF!</v>
      </c>
      <c r="IO9" s="122" t="e">
        <f t="shared" si="149"/>
        <v>#REF!</v>
      </c>
      <c r="IP9" s="122" t="e">
        <f t="shared" ref="IP9:IQ9" si="150">SUM(IP7:IP8)</f>
        <v>#REF!</v>
      </c>
      <c r="IQ9" s="122" t="e">
        <f t="shared" si="150"/>
        <v>#REF!</v>
      </c>
      <c r="IR9" s="122" t="e">
        <f t="shared" ref="IR9" si="151">SUM(IR7:IR8)</f>
        <v>#REF!</v>
      </c>
      <c r="IS9" s="96"/>
      <c r="IT9" s="96"/>
      <c r="IU9" s="96"/>
      <c r="IV9" s="96"/>
      <c r="IW9" s="96"/>
      <c r="IX9" s="96"/>
      <c r="IY9" s="131"/>
      <c r="IZ9" s="122" t="e">
        <f t="shared" ref="IZ9:JB9" si="152">SUM(IZ7:IZ8)</f>
        <v>#REF!</v>
      </c>
      <c r="JA9" s="122" t="e">
        <f t="shared" si="152"/>
        <v>#REF!</v>
      </c>
      <c r="JB9" s="122" t="e">
        <f t="shared" si="152"/>
        <v>#REF!</v>
      </c>
      <c r="JC9" s="122" t="e">
        <f t="shared" ref="JC9:JE9" si="153">SUM(JC7:JC8)</f>
        <v>#REF!</v>
      </c>
      <c r="JD9" s="122" t="e">
        <f t="shared" si="153"/>
        <v>#REF!</v>
      </c>
      <c r="JE9" s="122" t="e">
        <f t="shared" si="153"/>
        <v>#REF!</v>
      </c>
      <c r="JF9" s="122" t="e">
        <f t="shared" ref="JF9" si="154">SUM(JF7:JF8)</f>
        <v>#REF!</v>
      </c>
      <c r="JG9" s="96"/>
      <c r="JH9" s="96"/>
      <c r="JI9" s="96"/>
      <c r="JJ9" s="96"/>
      <c r="JK9" s="96"/>
      <c r="JL9" s="131"/>
      <c r="JM9" s="206" t="e">
        <f t="shared" ref="JM9" si="155">SUM(JM7:JM8)</f>
        <v>#REF!</v>
      </c>
      <c r="JN9" s="122" t="e">
        <f t="shared" ref="JN9:JO9" si="156">SUM(JN7:JN8)</f>
        <v>#REF!</v>
      </c>
      <c r="JO9" s="122" t="e">
        <f t="shared" si="156"/>
        <v>#REF!</v>
      </c>
      <c r="JP9" s="122" t="e">
        <f t="shared" ref="JP9:JQ9" si="157">SUM(JP7:JP8)</f>
        <v>#REF!</v>
      </c>
      <c r="JQ9" s="122" t="e">
        <f t="shared" si="157"/>
        <v>#REF!</v>
      </c>
      <c r="JR9" s="122" t="e">
        <f t="shared" ref="JR9:JS9" si="158">SUM(JR7:JR8)</f>
        <v>#REF!</v>
      </c>
      <c r="JS9" s="122" t="e">
        <f t="shared" si="158"/>
        <v>#REF!</v>
      </c>
      <c r="JT9" s="122" t="e">
        <f t="shared" ref="JT9" si="159">SUM(JT7:JT8)</f>
        <v>#REF!</v>
      </c>
      <c r="JU9" s="53"/>
      <c r="JV9" s="96"/>
      <c r="JW9" s="96"/>
      <c r="JX9" s="96"/>
      <c r="JY9" s="96"/>
      <c r="JZ9" s="131"/>
      <c r="KA9" s="122" t="e">
        <f t="shared" ref="KA9:KE9" si="160">SUM(KA7:KA8)</f>
        <v>#REF!</v>
      </c>
      <c r="KB9" s="122" t="e">
        <f t="shared" si="160"/>
        <v>#REF!</v>
      </c>
      <c r="KC9" s="122" t="e">
        <f t="shared" si="160"/>
        <v>#REF!</v>
      </c>
      <c r="KD9" s="122" t="e">
        <f t="shared" si="160"/>
        <v>#REF!</v>
      </c>
      <c r="KE9" s="122" t="e">
        <f t="shared" si="160"/>
        <v>#REF!</v>
      </c>
      <c r="KF9" s="122" t="e">
        <f t="shared" ref="KF9:KG9" si="161">SUM(KF7:KF8)</f>
        <v>#REF!</v>
      </c>
      <c r="KG9" s="122" t="e">
        <f t="shared" si="161"/>
        <v>#REF!</v>
      </c>
      <c r="KH9" s="122" t="e">
        <f t="shared" ref="KH9" si="162">SUM(KH7:KH8)</f>
        <v>#REF!</v>
      </c>
      <c r="KI9" s="96"/>
      <c r="KJ9" s="96"/>
      <c r="KK9" s="96"/>
      <c r="KL9" s="96"/>
      <c r="KM9" s="105"/>
      <c r="KN9" s="105"/>
      <c r="KO9" s="122" t="e">
        <f t="shared" ref="KO9:KS9" si="163">SUM(KO7:KO8)</f>
        <v>#REF!</v>
      </c>
      <c r="KP9" s="122" t="e">
        <f t="shared" si="163"/>
        <v>#REF!</v>
      </c>
      <c r="KQ9" s="122" t="e">
        <f t="shared" si="163"/>
        <v>#REF!</v>
      </c>
      <c r="KR9" s="122" t="e">
        <f t="shared" si="163"/>
        <v>#REF!</v>
      </c>
      <c r="KS9" s="122" t="e">
        <f t="shared" si="163"/>
        <v>#REF!</v>
      </c>
      <c r="KT9" s="122" t="e">
        <f t="shared" ref="KT9:KU9" si="164">SUM(KT7:KT8)</f>
        <v>#REF!</v>
      </c>
      <c r="KU9" s="122" t="e">
        <f t="shared" si="164"/>
        <v>#REF!</v>
      </c>
      <c r="KV9" s="122" t="e">
        <f t="shared" ref="KV9" si="165">SUM(KV7:KV8)</f>
        <v>#REF!</v>
      </c>
      <c r="KW9" s="96"/>
      <c r="KX9" s="96"/>
      <c r="KY9" s="96"/>
      <c r="KZ9" s="96"/>
      <c r="LA9" s="96"/>
      <c r="LB9" s="143"/>
      <c r="LC9" s="206" t="e">
        <f t="shared" ref="LC9:LD9" si="166">SUM(LC7:LC8)</f>
        <v>#REF!</v>
      </c>
      <c r="LD9" s="206" t="e">
        <f t="shared" si="166"/>
        <v>#REF!</v>
      </c>
      <c r="LE9" s="206" t="e">
        <f t="shared" ref="LE9:LG9" si="167">SUM(LE7:LE8)</f>
        <v>#REF!</v>
      </c>
      <c r="LF9" s="206" t="e">
        <f t="shared" si="167"/>
        <v>#REF!</v>
      </c>
      <c r="LG9" s="206" t="e">
        <f t="shared" si="167"/>
        <v>#REF!</v>
      </c>
      <c r="LH9" s="206" t="e">
        <f t="shared" ref="LH9:LI9" si="168">SUM(LH7:LH8)</f>
        <v>#REF!</v>
      </c>
      <c r="LI9" s="206" t="e">
        <f t="shared" si="168"/>
        <v>#REF!</v>
      </c>
      <c r="LJ9" s="206" t="e">
        <f t="shared" ref="LJ9" si="169">SUM(LJ7:LJ8)</f>
        <v>#REF!</v>
      </c>
      <c r="LK9" s="96"/>
      <c r="LL9" s="96"/>
      <c r="LM9" s="96"/>
      <c r="LN9" s="96"/>
      <c r="LO9" s="96"/>
      <c r="LP9" s="131"/>
      <c r="LQ9" s="206" t="e">
        <f t="shared" ref="LQ9:LU9" si="170">SUM(LQ7:LQ8)</f>
        <v>#REF!</v>
      </c>
      <c r="LR9" s="206" t="e">
        <f t="shared" si="170"/>
        <v>#REF!</v>
      </c>
      <c r="LS9" s="206" t="e">
        <f t="shared" si="170"/>
        <v>#REF!</v>
      </c>
      <c r="LT9" s="206" t="e">
        <f t="shared" si="170"/>
        <v>#REF!</v>
      </c>
      <c r="LU9" s="206" t="e">
        <f t="shared" si="170"/>
        <v>#REF!</v>
      </c>
      <c r="LV9" s="206" t="e">
        <f t="shared" ref="LV9:LW9" si="171">SUM(LV7:LV8)</f>
        <v>#REF!</v>
      </c>
      <c r="LW9" s="206" t="e">
        <f t="shared" si="171"/>
        <v>#REF!</v>
      </c>
      <c r="LX9" s="206" t="e">
        <f t="shared" ref="LX9" si="172">SUM(LX7:LX8)</f>
        <v>#REF!</v>
      </c>
      <c r="LY9" s="96"/>
      <c r="LZ9" s="96"/>
      <c r="MA9" s="96"/>
      <c r="MB9" s="96"/>
      <c r="MC9" s="96"/>
      <c r="MD9" s="131"/>
      <c r="ME9" s="206" t="e">
        <f t="shared" ref="ME9:MF9" si="173">SUM(ME7:ME8)</f>
        <v>#REF!</v>
      </c>
      <c r="MF9" s="206" t="e">
        <f t="shared" si="173"/>
        <v>#REF!</v>
      </c>
      <c r="MG9" s="206" t="e">
        <f t="shared" ref="MG9" si="174">SUM(MG7:MG8)</f>
        <v>#REF!</v>
      </c>
      <c r="MH9" s="206" t="e">
        <f t="shared" ref="MH9:MI9" si="175">SUM(MH7:MH8)</f>
        <v>#REF!</v>
      </c>
      <c r="MI9" s="206" t="e">
        <f t="shared" si="175"/>
        <v>#REF!</v>
      </c>
      <c r="MJ9" s="206" t="e">
        <f t="shared" ref="MJ9:MK9" si="176">SUM(MJ7:MJ8)</f>
        <v>#REF!</v>
      </c>
      <c r="MK9" s="206" t="e">
        <f t="shared" si="176"/>
        <v>#REF!</v>
      </c>
      <c r="ML9" s="206" t="e">
        <f t="shared" ref="ML9" si="177">SUM(ML7:ML8)</f>
        <v>#REF!</v>
      </c>
      <c r="MM9" s="206" t="e">
        <f t="shared" ref="MM9" si="178">SUM(MM7:MM8)</f>
        <v>#REF!</v>
      </c>
      <c r="MN9" s="53"/>
      <c r="MO9" s="96"/>
      <c r="MP9" s="96"/>
      <c r="MQ9" s="96"/>
      <c r="MR9" s="105"/>
      <c r="MS9" s="105"/>
      <c r="MT9" s="206" t="e">
        <f t="shared" ref="MT9:MU9" si="179">SUM(MT7:MT8)</f>
        <v>#REF!</v>
      </c>
      <c r="MU9" s="206" t="e">
        <f t="shared" si="179"/>
        <v>#REF!</v>
      </c>
      <c r="MV9" s="206" t="e">
        <f t="shared" ref="MV9:MY9" si="180">SUM(MV7:MV8)</f>
        <v>#REF!</v>
      </c>
      <c r="MW9" s="206" t="e">
        <f t="shared" si="180"/>
        <v>#REF!</v>
      </c>
      <c r="MX9" s="206" t="e">
        <f t="shared" si="180"/>
        <v>#REF!</v>
      </c>
      <c r="MY9" s="206" t="e">
        <f t="shared" si="180"/>
        <v>#REF!</v>
      </c>
      <c r="MZ9" s="206" t="e">
        <f t="shared" ref="MZ9:NA9" si="181">SUM(MZ7:MZ8)</f>
        <v>#REF!</v>
      </c>
      <c r="NA9" s="206" t="e">
        <f t="shared" si="181"/>
        <v>#REF!</v>
      </c>
      <c r="NB9" s="206" t="e">
        <f t="shared" ref="NB9" si="182">SUM(NB7:NB8)</f>
        <v>#REF!</v>
      </c>
      <c r="NC9" s="96"/>
      <c r="ND9" s="96"/>
      <c r="NE9" s="96"/>
      <c r="NF9" s="96"/>
      <c r="NG9" s="105"/>
      <c r="NH9" s="105"/>
      <c r="NI9" s="206" t="e">
        <f t="shared" ref="NI9:NJ9" si="183">SUM(NI7:NI8)</f>
        <v>#REF!</v>
      </c>
      <c r="NJ9" s="206" t="e">
        <f t="shared" si="183"/>
        <v>#REF!</v>
      </c>
      <c r="NK9" s="206" t="e">
        <f t="shared" ref="NK9:NN9" si="184">SUM(NK7:NK8)</f>
        <v>#REF!</v>
      </c>
      <c r="NL9" s="206" t="e">
        <f t="shared" si="184"/>
        <v>#REF!</v>
      </c>
      <c r="NM9" s="206" t="e">
        <f t="shared" si="184"/>
        <v>#REF!</v>
      </c>
      <c r="NN9" s="206" t="e">
        <f t="shared" si="184"/>
        <v>#REF!</v>
      </c>
      <c r="NO9" s="206" t="e">
        <f t="shared" ref="NO9:NP9" si="185">SUM(NO7:NO8)</f>
        <v>#REF!</v>
      </c>
      <c r="NP9" s="206" t="e">
        <f t="shared" si="185"/>
        <v>#REF!</v>
      </c>
      <c r="NQ9" s="206" t="e">
        <f t="shared" ref="NQ9" si="186">SUM(NQ7:NQ8)</f>
        <v>#REF!</v>
      </c>
      <c r="NR9" s="38"/>
      <c r="NS9" s="38"/>
      <c r="NT9" s="38"/>
      <c r="NU9" s="45"/>
      <c r="NV9" s="45"/>
      <c r="NW9" s="45"/>
      <c r="NX9" s="206" t="e">
        <f t="shared" ref="NX9" si="187">SUM(NX7:NX8)</f>
        <v>#REF!</v>
      </c>
      <c r="NY9" s="206" t="e">
        <f t="shared" ref="NY9:NZ9" si="188">SUM(NY7:NY8)</f>
        <v>#REF!</v>
      </c>
      <c r="NZ9" s="206" t="e">
        <f t="shared" si="188"/>
        <v>#REF!</v>
      </c>
      <c r="OA9" s="206" t="e">
        <f t="shared" ref="OA9:OC9" si="189">SUM(OA7:OA8)</f>
        <v>#REF!</v>
      </c>
      <c r="OB9" s="206" t="e">
        <f t="shared" si="189"/>
        <v>#REF!</v>
      </c>
      <c r="OC9" s="206" t="e">
        <f t="shared" si="189"/>
        <v>#REF!</v>
      </c>
      <c r="OD9" s="206" t="e">
        <f t="shared" ref="OD9:OE9" si="190">SUM(OD7:OD8)</f>
        <v>#REF!</v>
      </c>
      <c r="OE9" s="206" t="e">
        <f t="shared" si="190"/>
        <v>#REF!</v>
      </c>
      <c r="OF9" s="206" t="e">
        <f t="shared" ref="OF9" si="191">SUM(OF7:OF8)</f>
        <v>#REF!</v>
      </c>
      <c r="OG9" s="38"/>
      <c r="OH9" s="38"/>
      <c r="OI9" s="38"/>
      <c r="OJ9" s="45"/>
      <c r="OK9" s="45"/>
      <c r="OL9" s="45"/>
      <c r="OM9" s="2"/>
      <c r="ON9" s="2"/>
      <c r="OO9" s="2"/>
    </row>
    <row r="10" spans="1:405" s="3" customFormat="1" ht="15" customHeight="1" x14ac:dyDescent="0.3">
      <c r="A10" s="58" t="s">
        <v>36</v>
      </c>
      <c r="B10" s="62" t="s">
        <v>5</v>
      </c>
      <c r="C10" s="36">
        <v>520686</v>
      </c>
      <c r="D10" s="36" t="e">
        <f>#REF!</f>
        <v>#REF!</v>
      </c>
      <c r="E10" s="36" t="e">
        <f>#REF!</f>
        <v>#REF!</v>
      </c>
      <c r="F10" s="36" t="e">
        <f>#REF!</f>
        <v>#REF!</v>
      </c>
      <c r="G10" s="51" t="e">
        <f>#REF!</f>
        <v>#REF!</v>
      </c>
      <c r="H10" s="126" t="e">
        <f>#REF!</f>
        <v>#REF!</v>
      </c>
      <c r="I10" s="94" t="e">
        <f>#REF!</f>
        <v>#REF!</v>
      </c>
      <c r="J10" s="94" t="e">
        <f>#REF!</f>
        <v>#REF!</v>
      </c>
      <c r="K10" s="94" t="e">
        <f>#REF!</f>
        <v>#REF!</v>
      </c>
      <c r="L10" s="94" t="e">
        <f>#REF!</f>
        <v>#REF!</v>
      </c>
      <c r="M10" s="94" t="e">
        <f>#REF!</f>
        <v>#REF!</v>
      </c>
      <c r="N10" s="94" t="e">
        <f>#REF!</f>
        <v>#REF!</v>
      </c>
      <c r="O10" s="94"/>
      <c r="P10" s="94"/>
      <c r="Q10" s="94"/>
      <c r="R10" s="94"/>
      <c r="S10" s="94"/>
      <c r="T10" s="141"/>
      <c r="U10" s="126" t="e">
        <f>#REF!</f>
        <v>#REF!</v>
      </c>
      <c r="V10" s="94" t="e">
        <f>#REF!</f>
        <v>#REF!</v>
      </c>
      <c r="W10" s="94" t="e">
        <f>#REF!</f>
        <v>#REF!</v>
      </c>
      <c r="X10" s="94" t="e">
        <f>#REF!</f>
        <v>#REF!</v>
      </c>
      <c r="Y10" s="94" t="e">
        <f>#REF!</f>
        <v>#REF!</v>
      </c>
      <c r="Z10" s="94" t="e">
        <f>#REF!</f>
        <v>#REF!</v>
      </c>
      <c r="AA10" s="94" t="e">
        <f>#REF!</f>
        <v>#REF!</v>
      </c>
      <c r="AB10" s="94"/>
      <c r="AC10" s="94"/>
      <c r="AD10" s="94"/>
      <c r="AE10" s="94"/>
      <c r="AF10" s="94"/>
      <c r="AG10" s="141"/>
      <c r="AH10" s="152" t="e">
        <f>#REF!</f>
        <v>#REF!</v>
      </c>
      <c r="AI10" s="148" t="e">
        <f>#REF!</f>
        <v>#REF!</v>
      </c>
      <c r="AJ10" s="148" t="e">
        <f>#REF!</f>
        <v>#REF!</v>
      </c>
      <c r="AK10" s="148" t="e">
        <f>#REF!</f>
        <v>#REF!</v>
      </c>
      <c r="AL10" s="148" t="e">
        <f>#REF!</f>
        <v>#REF!</v>
      </c>
      <c r="AM10" s="148" t="e">
        <f>#REF!</f>
        <v>#REF!</v>
      </c>
      <c r="AN10" s="148" t="e">
        <f>#REF!</f>
        <v>#REF!</v>
      </c>
      <c r="AO10" s="148"/>
      <c r="AP10" s="148"/>
      <c r="AQ10" s="148"/>
      <c r="AR10" s="148"/>
      <c r="AS10" s="148"/>
      <c r="AT10" s="156"/>
      <c r="AU10" s="126" t="e">
        <f>#REF!</f>
        <v>#REF!</v>
      </c>
      <c r="AV10" s="94" t="e">
        <f>#REF!</f>
        <v>#REF!</v>
      </c>
      <c r="AW10" s="94" t="e">
        <f>#REF!</f>
        <v>#REF!</v>
      </c>
      <c r="AX10" s="94" t="e">
        <f>#REF!</f>
        <v>#REF!</v>
      </c>
      <c r="AY10" s="94" t="e">
        <f>#REF!</f>
        <v>#REF!</v>
      </c>
      <c r="AZ10" s="94" t="e">
        <f>#REF!</f>
        <v>#REF!</v>
      </c>
      <c r="BA10" s="94" t="e">
        <f>#REF!</f>
        <v>#REF!</v>
      </c>
      <c r="BB10" s="94"/>
      <c r="BC10" s="94"/>
      <c r="BD10" s="94"/>
      <c r="BE10" s="94"/>
      <c r="BF10" s="94"/>
      <c r="BG10" s="141"/>
      <c r="BH10" s="126" t="e">
        <f>#REF!</f>
        <v>#REF!</v>
      </c>
      <c r="BI10" s="94" t="e">
        <f>#REF!</f>
        <v>#REF!</v>
      </c>
      <c r="BJ10" s="94" t="e">
        <f>#REF!</f>
        <v>#REF!</v>
      </c>
      <c r="BK10" s="94" t="e">
        <f>#REF!</f>
        <v>#REF!</v>
      </c>
      <c r="BL10" s="94" t="e">
        <f>#REF!</f>
        <v>#REF!</v>
      </c>
      <c r="BM10" s="94" t="e">
        <f>#REF!</f>
        <v>#REF!</v>
      </c>
      <c r="BN10" s="94" t="e">
        <f>#REF!</f>
        <v>#REF!</v>
      </c>
      <c r="BO10" s="94"/>
      <c r="BP10" s="141"/>
      <c r="BQ10" s="94"/>
      <c r="BR10" s="94"/>
      <c r="BS10" s="94"/>
      <c r="BT10" s="141"/>
      <c r="BU10" s="188" t="e">
        <f>#REF!</f>
        <v>#REF!</v>
      </c>
      <c r="BV10" s="141" t="e">
        <f>#REF!</f>
        <v>#REF!</v>
      </c>
      <c r="BW10" s="141" t="e">
        <f>#REF!</f>
        <v>#REF!</v>
      </c>
      <c r="BX10" s="141" t="e">
        <f>#REF!</f>
        <v>#REF!</v>
      </c>
      <c r="BY10" s="141" t="e">
        <f>#REF!</f>
        <v>#REF!</v>
      </c>
      <c r="BZ10" s="141" t="e">
        <f>#REF!</f>
        <v>#REF!</v>
      </c>
      <c r="CA10" s="141" t="e">
        <f>#REF!</f>
        <v>#REF!</v>
      </c>
      <c r="CB10" s="141"/>
      <c r="CC10" s="141"/>
      <c r="CD10" s="141"/>
      <c r="CE10" s="141"/>
      <c r="CF10" s="141"/>
      <c r="CG10" s="141"/>
      <c r="CH10" s="126" t="e">
        <f>#REF!</f>
        <v>#REF!</v>
      </c>
      <c r="CI10" s="126" t="e">
        <f>#REF!</f>
        <v>#REF!</v>
      </c>
      <c r="CJ10" s="126" t="e">
        <f>#REF!</f>
        <v>#REF!</v>
      </c>
      <c r="CK10" s="126" t="e">
        <f>#REF!</f>
        <v>#REF!</v>
      </c>
      <c r="CL10" s="126" t="e">
        <f>#REF!</f>
        <v>#REF!</v>
      </c>
      <c r="CM10" s="126" t="e">
        <f>#REF!</f>
        <v>#REF!</v>
      </c>
      <c r="CN10" s="126" t="e">
        <f>#REF!</f>
        <v>#REF!</v>
      </c>
      <c r="CO10" s="126"/>
      <c r="CP10" s="126"/>
      <c r="CQ10" s="126"/>
      <c r="CR10" s="126"/>
      <c r="CS10" s="126"/>
      <c r="CT10" s="195"/>
      <c r="CU10" s="188" t="e">
        <f>#REF!</f>
        <v>#REF!</v>
      </c>
      <c r="CV10" s="188" t="e">
        <f>#REF!</f>
        <v>#REF!</v>
      </c>
      <c r="CW10" s="188" t="e">
        <f>#REF!</f>
        <v>#REF!</v>
      </c>
      <c r="CX10" s="188" t="e">
        <f>#REF!</f>
        <v>#REF!</v>
      </c>
      <c r="CY10" s="188" t="e">
        <f>#REF!</f>
        <v>#REF!</v>
      </c>
      <c r="CZ10" s="188" t="e">
        <f>#REF!</f>
        <v>#REF!</v>
      </c>
      <c r="DA10" s="188" t="e">
        <f>#REF!</f>
        <v>#REF!</v>
      </c>
      <c r="DB10" s="188"/>
      <c r="DC10" s="188"/>
      <c r="DD10" s="188"/>
      <c r="DE10" s="188"/>
      <c r="DF10" s="188"/>
      <c r="DG10" s="195"/>
      <c r="DH10" s="202" t="e">
        <f>#REF!</f>
        <v>#REF!</v>
      </c>
      <c r="DI10" s="120" t="e">
        <f>#REF!</f>
        <v>#REF!</v>
      </c>
      <c r="DJ10" s="120" t="e">
        <f>#REF!</f>
        <v>#REF!</v>
      </c>
      <c r="DK10" s="120" t="e">
        <f>#REF!</f>
        <v>#REF!</v>
      </c>
      <c r="DL10" s="120" t="e">
        <f>#REF!</f>
        <v>#REF!</v>
      </c>
      <c r="DM10" s="120" t="e">
        <f>#REF!</f>
        <v>#REF!</v>
      </c>
      <c r="DN10" s="120" t="e">
        <f>#REF!</f>
        <v>#REF!</v>
      </c>
      <c r="DO10" s="120" t="e">
        <f>#REF!</f>
        <v>#REF!</v>
      </c>
      <c r="DP10" s="120" t="e">
        <f>#REF!</f>
        <v>#REF!</v>
      </c>
      <c r="DQ10" s="36"/>
      <c r="DR10" s="36"/>
      <c r="DS10" s="36"/>
      <c r="DT10" s="36"/>
      <c r="DU10" s="36"/>
      <c r="DV10" s="36"/>
      <c r="DW10" s="36"/>
      <c r="DX10" s="51"/>
      <c r="DY10" s="36"/>
      <c r="DZ10" s="36"/>
      <c r="EA10" s="36"/>
      <c r="EB10" s="203"/>
      <c r="EC10" s="120" t="e">
        <f>#REF!</f>
        <v>#REF!</v>
      </c>
      <c r="ED10" s="120" t="e">
        <f>#REF!</f>
        <v>#REF!</v>
      </c>
      <c r="EE10" s="120" t="e">
        <f>#REF!</f>
        <v>#REF!</v>
      </c>
      <c r="EF10" s="120" t="e">
        <f>#REF!</f>
        <v>#REF!</v>
      </c>
      <c r="EG10" s="120" t="e">
        <f>#REF!</f>
        <v>#REF!</v>
      </c>
      <c r="EH10" s="120" t="e">
        <f>#REF!</f>
        <v>#REF!</v>
      </c>
      <c r="EI10" s="120" t="e">
        <f>#REF!</f>
        <v>#REF!</v>
      </c>
      <c r="EJ10" s="120" t="e">
        <f>#REF!</f>
        <v>#REF!</v>
      </c>
      <c r="EK10" s="36"/>
      <c r="EL10" s="51"/>
      <c r="EM10" s="94"/>
      <c r="EN10" s="94"/>
      <c r="EO10" s="103"/>
      <c r="EP10" s="103"/>
      <c r="EQ10" s="103"/>
      <c r="ER10" s="120" t="e">
        <f>#REF!</f>
        <v>#REF!</v>
      </c>
      <c r="ES10" s="120" t="e">
        <f>#REF!</f>
        <v>#REF!</v>
      </c>
      <c r="ET10" s="120" t="e">
        <f>#REF!</f>
        <v>#REF!</v>
      </c>
      <c r="EU10" s="120" t="e">
        <f>#REF!</f>
        <v>#REF!</v>
      </c>
      <c r="EV10" s="120" t="e">
        <f>#REF!</f>
        <v>#REF!</v>
      </c>
      <c r="EW10" s="120" t="e">
        <f>#REF!</f>
        <v>#REF!</v>
      </c>
      <c r="EX10" s="120" t="e">
        <f>#REF!</f>
        <v>#REF!</v>
      </c>
      <c r="EY10" s="120" t="e">
        <f>#REF!</f>
        <v>#REF!</v>
      </c>
      <c r="EZ10" s="120" t="e">
        <f>#REF!</f>
        <v>#REF!</v>
      </c>
      <c r="FA10" s="51"/>
      <c r="FB10" s="94"/>
      <c r="FC10" s="94"/>
      <c r="FD10" s="94"/>
      <c r="FE10" s="94"/>
      <c r="FF10" s="94"/>
      <c r="FG10" s="94"/>
      <c r="FH10" s="94"/>
      <c r="FI10" s="94"/>
      <c r="FJ10" s="94"/>
      <c r="FK10" s="94"/>
      <c r="FL10" s="220"/>
      <c r="FM10" s="202" t="e">
        <f>#REF!</f>
        <v>#REF!</v>
      </c>
      <c r="FN10" s="120" t="e">
        <f>#REF!</f>
        <v>#REF!</v>
      </c>
      <c r="FO10" s="120" t="e">
        <f>#REF!</f>
        <v>#REF!</v>
      </c>
      <c r="FP10" s="120" t="e">
        <f>#REF!</f>
        <v>#REF!</v>
      </c>
      <c r="FQ10" s="120" t="e">
        <f>#REF!</f>
        <v>#REF!</v>
      </c>
      <c r="FR10" s="120" t="e">
        <f>#REF!</f>
        <v>#REF!</v>
      </c>
      <c r="FS10" s="120" t="e">
        <f>#REF!</f>
        <v>#REF!</v>
      </c>
      <c r="FT10" s="120" t="e">
        <f>#REF!</f>
        <v>#REF!</v>
      </c>
      <c r="FU10" s="36"/>
      <c r="FV10" s="51"/>
      <c r="FW10" s="94"/>
      <c r="FX10" s="94"/>
      <c r="FY10" s="94"/>
      <c r="FZ10" s="127"/>
      <c r="GA10" s="202" t="e">
        <f>#REF!</f>
        <v>#REF!</v>
      </c>
      <c r="GB10" s="120" t="e">
        <f>#REF!</f>
        <v>#REF!</v>
      </c>
      <c r="GC10" s="120" t="e">
        <f>#REF!</f>
        <v>#REF!</v>
      </c>
      <c r="GD10" s="120" t="e">
        <f>#REF!</f>
        <v>#REF!</v>
      </c>
      <c r="GE10" s="120" t="e">
        <f>#REF!</f>
        <v>#REF!</v>
      </c>
      <c r="GF10" s="120" t="e">
        <f>#REF!</f>
        <v>#REF!</v>
      </c>
      <c r="GG10" s="120" t="e">
        <f>#REF!</f>
        <v>#REF!</v>
      </c>
      <c r="GH10" s="120" t="e">
        <f>#REF!</f>
        <v>#REF!</v>
      </c>
      <c r="GI10" s="120" t="e">
        <f>#REF!</f>
        <v>#REF!</v>
      </c>
      <c r="GJ10" s="120" t="e">
        <f>#REF!</f>
        <v>#REF!</v>
      </c>
      <c r="GK10" s="36"/>
      <c r="GL10" s="36"/>
      <c r="GM10" s="36"/>
      <c r="GN10" s="36"/>
      <c r="GO10" s="36"/>
      <c r="GP10" s="36"/>
      <c r="GQ10" s="36"/>
      <c r="GR10" s="51"/>
      <c r="GS10" s="94"/>
      <c r="GT10" s="94"/>
      <c r="GU10" s="94"/>
      <c r="GV10" s="94"/>
      <c r="GW10" s="94"/>
      <c r="GX10" s="127"/>
      <c r="GY10" s="120" t="e">
        <f>#REF!</f>
        <v>#REF!</v>
      </c>
      <c r="GZ10" s="120" t="e">
        <f>#REF!</f>
        <v>#REF!</v>
      </c>
      <c r="HA10" s="120" t="e">
        <f>#REF!</f>
        <v>#REF!</v>
      </c>
      <c r="HB10" s="120" t="e">
        <f>#REF!</f>
        <v>#REF!</v>
      </c>
      <c r="HC10" s="120" t="e">
        <f>#REF!</f>
        <v>#REF!</v>
      </c>
      <c r="HD10" s="120" t="e">
        <f>#REF!</f>
        <v>#REF!</v>
      </c>
      <c r="HE10" s="120" t="e">
        <f>#REF!</f>
        <v>#REF!</v>
      </c>
      <c r="HF10" s="120" t="e">
        <f>#REF!</f>
        <v>#REF!</v>
      </c>
      <c r="HG10" s="120" t="e">
        <f>#REF!</f>
        <v>#REF!</v>
      </c>
      <c r="HH10" s="94"/>
      <c r="HI10" s="94"/>
      <c r="HJ10" s="94"/>
      <c r="HK10" s="94"/>
      <c r="HL10" s="94"/>
      <c r="HM10" s="94"/>
      <c r="HN10" s="127"/>
      <c r="HO10" s="202" t="e">
        <f>#REF!</f>
        <v>#REF!</v>
      </c>
      <c r="HP10" s="120" t="e">
        <f>#REF!</f>
        <v>#REF!</v>
      </c>
      <c r="HQ10" s="120" t="e">
        <f>#REF!</f>
        <v>#REF!</v>
      </c>
      <c r="HR10" s="120" t="e">
        <f>#REF!</f>
        <v>#REF!</v>
      </c>
      <c r="HS10" s="120" t="e">
        <f>#REF!</f>
        <v>#REF!</v>
      </c>
      <c r="HT10" s="120" t="e">
        <f>#REF!</f>
        <v>#REF!</v>
      </c>
      <c r="HU10" s="120" t="e">
        <f>#REF!</f>
        <v>#REF!</v>
      </c>
      <c r="HV10" s="120" t="e">
        <f>#REF!</f>
        <v>#REF!</v>
      </c>
      <c r="HW10" s="120" t="e">
        <f>#REF!</f>
        <v>#REF!</v>
      </c>
      <c r="HX10" s="120" t="e">
        <f>#REF!</f>
        <v>#REF!</v>
      </c>
      <c r="HY10" s="120" t="e">
        <f>#REF!</f>
        <v>#REF!</v>
      </c>
      <c r="HZ10" s="120" t="e">
        <f>#REF!</f>
        <v>#REF!</v>
      </c>
      <c r="IA10" s="36"/>
      <c r="IB10" s="36"/>
      <c r="IC10" s="36"/>
      <c r="ID10" s="36"/>
      <c r="IE10" s="36"/>
      <c r="IF10" s="36"/>
      <c r="IG10" s="51"/>
      <c r="IH10" s="94"/>
      <c r="II10" s="94"/>
      <c r="IJ10" s="94"/>
      <c r="IK10" s="94"/>
      <c r="IL10" s="203"/>
      <c r="IM10" s="202" t="e">
        <f>#REF!</f>
        <v>#REF!</v>
      </c>
      <c r="IN10" s="120" t="e">
        <f>#REF!</f>
        <v>#REF!</v>
      </c>
      <c r="IO10" s="120" t="e">
        <f>#REF!</f>
        <v>#REF!</v>
      </c>
      <c r="IP10" s="120" t="e">
        <f>#REF!</f>
        <v>#REF!</v>
      </c>
      <c r="IQ10" s="120" t="e">
        <f>#REF!</f>
        <v>#REF!</v>
      </c>
      <c r="IR10" s="120" t="e">
        <f>#REF!</f>
        <v>#REF!</v>
      </c>
      <c r="IS10" s="94"/>
      <c r="IT10" s="94"/>
      <c r="IU10" s="94"/>
      <c r="IV10" s="94"/>
      <c r="IW10" s="94"/>
      <c r="IX10" s="94"/>
      <c r="IY10" s="127"/>
      <c r="IZ10" s="120" t="e">
        <f>#REF!</f>
        <v>#REF!</v>
      </c>
      <c r="JA10" s="120" t="e">
        <f>#REF!</f>
        <v>#REF!</v>
      </c>
      <c r="JB10" s="120" t="e">
        <f>#REF!</f>
        <v>#REF!</v>
      </c>
      <c r="JC10" s="120" t="e">
        <f>#REF!</f>
        <v>#REF!</v>
      </c>
      <c r="JD10" s="120" t="e">
        <f>#REF!</f>
        <v>#REF!</v>
      </c>
      <c r="JE10" s="120" t="e">
        <f>#REF!</f>
        <v>#REF!</v>
      </c>
      <c r="JF10" s="120" t="e">
        <f>#REF!</f>
        <v>#REF!</v>
      </c>
      <c r="JG10" s="94"/>
      <c r="JH10" s="94"/>
      <c r="JI10" s="94"/>
      <c r="JJ10" s="94"/>
      <c r="JK10" s="94"/>
      <c r="JL10" s="127"/>
      <c r="JM10" s="202" t="e">
        <f>#REF!</f>
        <v>#REF!</v>
      </c>
      <c r="JN10" s="120" t="e">
        <f>#REF!</f>
        <v>#REF!</v>
      </c>
      <c r="JO10" s="120" t="e">
        <f>#REF!</f>
        <v>#REF!</v>
      </c>
      <c r="JP10" s="120" t="e">
        <f>#REF!</f>
        <v>#REF!</v>
      </c>
      <c r="JQ10" s="120" t="e">
        <f>#REF!</f>
        <v>#REF!</v>
      </c>
      <c r="JR10" s="120" t="e">
        <f>#REF!</f>
        <v>#REF!</v>
      </c>
      <c r="JS10" s="120" t="e">
        <f>#REF!</f>
        <v>#REF!</v>
      </c>
      <c r="JT10" s="120" t="e">
        <f>#REF!</f>
        <v>#REF!</v>
      </c>
      <c r="JU10" s="51"/>
      <c r="JV10" s="94"/>
      <c r="JW10" s="94"/>
      <c r="JX10" s="94"/>
      <c r="JY10" s="94"/>
      <c r="JZ10" s="127"/>
      <c r="KA10" s="120" t="e">
        <f>#REF!</f>
        <v>#REF!</v>
      </c>
      <c r="KB10" s="120" t="e">
        <f>#REF!</f>
        <v>#REF!</v>
      </c>
      <c r="KC10" s="120" t="e">
        <f>#REF!</f>
        <v>#REF!</v>
      </c>
      <c r="KD10" s="120" t="e">
        <f>#REF!</f>
        <v>#REF!</v>
      </c>
      <c r="KE10" s="120" t="e">
        <f>#REF!</f>
        <v>#REF!</v>
      </c>
      <c r="KF10" s="120" t="e">
        <f>#REF!</f>
        <v>#REF!</v>
      </c>
      <c r="KG10" s="120" t="e">
        <f>#REF!</f>
        <v>#REF!</v>
      </c>
      <c r="KH10" s="120" t="e">
        <f>#REF!</f>
        <v>#REF!</v>
      </c>
      <c r="KI10" s="94"/>
      <c r="KJ10" s="94"/>
      <c r="KK10" s="94"/>
      <c r="KL10" s="94"/>
      <c r="KM10" s="103"/>
      <c r="KN10" s="103"/>
      <c r="KO10" s="120" t="e">
        <f>#REF!</f>
        <v>#REF!</v>
      </c>
      <c r="KP10" s="120" t="e">
        <f>#REF!</f>
        <v>#REF!</v>
      </c>
      <c r="KQ10" s="120" t="e">
        <f>#REF!</f>
        <v>#REF!</v>
      </c>
      <c r="KR10" s="120" t="e">
        <f>#REF!</f>
        <v>#REF!</v>
      </c>
      <c r="KS10" s="120" t="e">
        <f>#REF!</f>
        <v>#REF!</v>
      </c>
      <c r="KT10" s="120" t="e">
        <f>#REF!</f>
        <v>#REF!</v>
      </c>
      <c r="KU10" s="120" t="e">
        <f>#REF!</f>
        <v>#REF!</v>
      </c>
      <c r="KV10" s="120" t="e">
        <f>#REF!</f>
        <v>#REF!</v>
      </c>
      <c r="KW10" s="94"/>
      <c r="KX10" s="94"/>
      <c r="KY10" s="94"/>
      <c r="KZ10" s="94"/>
      <c r="LA10" s="94"/>
      <c r="LB10" s="141"/>
      <c r="LC10" s="202" t="e">
        <f>#REF!</f>
        <v>#REF!</v>
      </c>
      <c r="LD10" s="202" t="e">
        <f>#REF!</f>
        <v>#REF!</v>
      </c>
      <c r="LE10" s="202" t="e">
        <f>#REF!</f>
        <v>#REF!</v>
      </c>
      <c r="LF10" s="202" t="e">
        <f>#REF!</f>
        <v>#REF!</v>
      </c>
      <c r="LG10" s="202" t="e">
        <f>#REF!</f>
        <v>#REF!</v>
      </c>
      <c r="LH10" s="202" t="e">
        <f>#REF!</f>
        <v>#REF!</v>
      </c>
      <c r="LI10" s="202" t="e">
        <f>#REF!</f>
        <v>#REF!</v>
      </c>
      <c r="LJ10" s="202" t="e">
        <f>#REF!</f>
        <v>#REF!</v>
      </c>
      <c r="LK10" s="94"/>
      <c r="LL10" s="94"/>
      <c r="LM10" s="94"/>
      <c r="LN10" s="94"/>
      <c r="LO10" s="94"/>
      <c r="LP10" s="127"/>
      <c r="LQ10" s="202" t="e">
        <f>#REF!</f>
        <v>#REF!</v>
      </c>
      <c r="LR10" s="202" t="e">
        <f>#REF!</f>
        <v>#REF!</v>
      </c>
      <c r="LS10" s="202" t="e">
        <f>#REF!</f>
        <v>#REF!</v>
      </c>
      <c r="LT10" s="202" t="e">
        <f>#REF!</f>
        <v>#REF!</v>
      </c>
      <c r="LU10" s="202" t="e">
        <f>#REF!</f>
        <v>#REF!</v>
      </c>
      <c r="LV10" s="202" t="e">
        <f>#REF!</f>
        <v>#REF!</v>
      </c>
      <c r="LW10" s="202" t="e">
        <f>#REF!</f>
        <v>#REF!</v>
      </c>
      <c r="LX10" s="202" t="e">
        <f>#REF!</f>
        <v>#REF!</v>
      </c>
      <c r="LY10" s="94"/>
      <c r="LZ10" s="94"/>
      <c r="MA10" s="94"/>
      <c r="MB10" s="94"/>
      <c r="MC10" s="94"/>
      <c r="MD10" s="127"/>
      <c r="ME10" s="202" t="e">
        <f>#REF!</f>
        <v>#REF!</v>
      </c>
      <c r="MF10" s="202" t="e">
        <f>#REF!</f>
        <v>#REF!</v>
      </c>
      <c r="MG10" s="202" t="e">
        <f>#REF!</f>
        <v>#REF!</v>
      </c>
      <c r="MH10" s="202" t="e">
        <f>#REF!</f>
        <v>#REF!</v>
      </c>
      <c r="MI10" s="202" t="e">
        <f>#REF!</f>
        <v>#REF!</v>
      </c>
      <c r="MJ10" s="202" t="e">
        <f>#REF!</f>
        <v>#REF!</v>
      </c>
      <c r="MK10" s="202" t="e">
        <f>#REF!</f>
        <v>#REF!</v>
      </c>
      <c r="ML10" s="202" t="e">
        <f>#REF!</f>
        <v>#REF!</v>
      </c>
      <c r="MM10" s="202" t="e">
        <f>#REF!</f>
        <v>#REF!</v>
      </c>
      <c r="MN10" s="51"/>
      <c r="MO10" s="94"/>
      <c r="MP10" s="94"/>
      <c r="MQ10" s="94"/>
      <c r="MR10" s="103"/>
      <c r="MS10" s="103"/>
      <c r="MT10" s="202" t="e">
        <f>#REF!</f>
        <v>#REF!</v>
      </c>
      <c r="MU10" s="202" t="e">
        <f>#REF!</f>
        <v>#REF!</v>
      </c>
      <c r="MV10" s="202" t="e">
        <f>#REF!</f>
        <v>#REF!</v>
      </c>
      <c r="MW10" s="202" t="e">
        <f>#REF!</f>
        <v>#REF!</v>
      </c>
      <c r="MX10" s="202" t="e">
        <f>#REF!</f>
        <v>#REF!</v>
      </c>
      <c r="MY10" s="202" t="e">
        <f>#REF!</f>
        <v>#REF!</v>
      </c>
      <c r="MZ10" s="202" t="e">
        <f>#REF!</f>
        <v>#REF!</v>
      </c>
      <c r="NA10" s="202" t="e">
        <f>#REF!</f>
        <v>#REF!</v>
      </c>
      <c r="NB10" s="202" t="e">
        <f>#REF!</f>
        <v>#REF!</v>
      </c>
      <c r="NC10" s="94"/>
      <c r="ND10" s="94"/>
      <c r="NE10" s="94"/>
      <c r="NF10" s="94"/>
      <c r="NG10" s="103"/>
      <c r="NH10" s="103"/>
      <c r="NI10" s="202" t="e">
        <f>#REF!</f>
        <v>#REF!</v>
      </c>
      <c r="NJ10" s="202" t="e">
        <f>#REF!</f>
        <v>#REF!</v>
      </c>
      <c r="NK10" s="202" t="e">
        <f>#REF!</f>
        <v>#REF!</v>
      </c>
      <c r="NL10" s="202" t="e">
        <f>#REF!</f>
        <v>#REF!</v>
      </c>
      <c r="NM10" s="202" t="e">
        <f>#REF!</f>
        <v>#REF!</v>
      </c>
      <c r="NN10" s="202" t="e">
        <f>#REF!</f>
        <v>#REF!</v>
      </c>
      <c r="NO10" s="202" t="e">
        <f>#REF!</f>
        <v>#REF!</v>
      </c>
      <c r="NP10" s="202" t="e">
        <f>#REF!</f>
        <v>#REF!</v>
      </c>
      <c r="NQ10" s="202" t="e">
        <f>#REF!</f>
        <v>#REF!</v>
      </c>
      <c r="NR10" s="36"/>
      <c r="NS10" s="36"/>
      <c r="NT10" s="36"/>
      <c r="NU10" s="43"/>
      <c r="NV10" s="43"/>
      <c r="NW10" s="43"/>
      <c r="NX10" s="202" t="e">
        <f>#REF!</f>
        <v>#REF!</v>
      </c>
      <c r="NY10" s="202" t="e">
        <f>#REF!</f>
        <v>#REF!</v>
      </c>
      <c r="NZ10" s="202" t="e">
        <f>#REF!</f>
        <v>#REF!</v>
      </c>
      <c r="OA10" s="202" t="e">
        <f>#REF!</f>
        <v>#REF!</v>
      </c>
      <c r="OB10" s="202" t="e">
        <f>#REF!</f>
        <v>#REF!</v>
      </c>
      <c r="OC10" s="202" t="e">
        <f>#REF!</f>
        <v>#REF!</v>
      </c>
      <c r="OD10" s="202" t="e">
        <f>#REF!</f>
        <v>#REF!</v>
      </c>
      <c r="OE10" s="202" t="e">
        <f>#REF!</f>
        <v>#REF!</v>
      </c>
      <c r="OF10" s="202" t="e">
        <f>#REF!</f>
        <v>#REF!</v>
      </c>
      <c r="OG10" s="36"/>
      <c r="OH10" s="36"/>
      <c r="OI10" s="36"/>
      <c r="OJ10" s="43"/>
      <c r="OK10" s="43"/>
      <c r="OL10" s="43"/>
      <c r="OM10" s="2"/>
      <c r="ON10" s="2"/>
      <c r="OO10" s="2"/>
    </row>
    <row r="11" spans="1:405" s="3" customFormat="1" ht="15" customHeight="1" x14ac:dyDescent="0.3">
      <c r="A11" s="63" t="s">
        <v>36</v>
      </c>
      <c r="B11" s="64" t="s">
        <v>22</v>
      </c>
      <c r="C11" s="39">
        <v>516035</v>
      </c>
      <c r="D11" s="39" t="e">
        <f>#REF!</f>
        <v>#REF!</v>
      </c>
      <c r="E11" s="39" t="e">
        <f>#REF!</f>
        <v>#REF!</v>
      </c>
      <c r="F11" s="39" t="e">
        <f>#REF!</f>
        <v>#REF!</v>
      </c>
      <c r="G11" s="54" t="e">
        <f>#REF!</f>
        <v>#REF!</v>
      </c>
      <c r="H11" s="132" t="e">
        <f>#REF!</f>
        <v>#REF!</v>
      </c>
      <c r="I11" s="97" t="e">
        <f>#REF!</f>
        <v>#REF!</v>
      </c>
      <c r="J11" s="97" t="e">
        <f>#REF!</f>
        <v>#REF!</v>
      </c>
      <c r="K11" s="97" t="e">
        <f>#REF!</f>
        <v>#REF!</v>
      </c>
      <c r="L11" s="97" t="e">
        <f>#REF!</f>
        <v>#REF!</v>
      </c>
      <c r="M11" s="97" t="e">
        <f>#REF!</f>
        <v>#REF!</v>
      </c>
      <c r="N11" s="97" t="e">
        <f>#REF!</f>
        <v>#REF!</v>
      </c>
      <c r="O11" s="97"/>
      <c r="P11" s="97"/>
      <c r="Q11" s="97"/>
      <c r="R11" s="97"/>
      <c r="S11" s="97"/>
      <c r="T11" s="144"/>
      <c r="U11" s="132" t="e">
        <f>#REF!</f>
        <v>#REF!</v>
      </c>
      <c r="V11" s="97" t="e">
        <f>#REF!</f>
        <v>#REF!</v>
      </c>
      <c r="W11" s="97" t="e">
        <f>#REF!</f>
        <v>#REF!</v>
      </c>
      <c r="X11" s="97" t="e">
        <f>#REF!</f>
        <v>#REF!</v>
      </c>
      <c r="Y11" s="97" t="e">
        <f>#REF!</f>
        <v>#REF!</v>
      </c>
      <c r="Z11" s="97" t="e">
        <f>#REF!</f>
        <v>#REF!</v>
      </c>
      <c r="AA11" s="97" t="e">
        <f>#REF!</f>
        <v>#REF!</v>
      </c>
      <c r="AB11" s="97"/>
      <c r="AC11" s="97"/>
      <c r="AD11" s="97"/>
      <c r="AE11" s="97"/>
      <c r="AF11" s="97"/>
      <c r="AG11" s="144"/>
      <c r="AH11" s="154" t="e">
        <f>#REF!</f>
        <v>#REF!</v>
      </c>
      <c r="AI11" s="150" t="e">
        <f>#REF!</f>
        <v>#REF!</v>
      </c>
      <c r="AJ11" s="150" t="e">
        <f>#REF!</f>
        <v>#REF!</v>
      </c>
      <c r="AK11" s="150" t="e">
        <f>#REF!</f>
        <v>#REF!</v>
      </c>
      <c r="AL11" s="150" t="e">
        <f>#REF!</f>
        <v>#REF!</v>
      </c>
      <c r="AM11" s="150" t="e">
        <f>#REF!</f>
        <v>#REF!</v>
      </c>
      <c r="AN11" s="150" t="e">
        <f>#REF!</f>
        <v>#REF!</v>
      </c>
      <c r="AO11" s="150"/>
      <c r="AP11" s="150"/>
      <c r="AQ11" s="150"/>
      <c r="AR11" s="150"/>
      <c r="AS11" s="150"/>
      <c r="AT11" s="158"/>
      <c r="AU11" s="132" t="e">
        <f>#REF!</f>
        <v>#REF!</v>
      </c>
      <c r="AV11" s="97" t="e">
        <f>#REF!</f>
        <v>#REF!</v>
      </c>
      <c r="AW11" s="97" t="e">
        <f>#REF!</f>
        <v>#REF!</v>
      </c>
      <c r="AX11" s="97" t="e">
        <f>#REF!</f>
        <v>#REF!</v>
      </c>
      <c r="AY11" s="97" t="e">
        <f>#REF!</f>
        <v>#REF!</v>
      </c>
      <c r="AZ11" s="97" t="e">
        <f>#REF!</f>
        <v>#REF!</v>
      </c>
      <c r="BA11" s="97" t="e">
        <f>#REF!</f>
        <v>#REF!</v>
      </c>
      <c r="BB11" s="97"/>
      <c r="BC11" s="97"/>
      <c r="BD11" s="97"/>
      <c r="BE11" s="97"/>
      <c r="BF11" s="97"/>
      <c r="BG11" s="144"/>
      <c r="BH11" s="132" t="e">
        <f>#REF!</f>
        <v>#REF!</v>
      </c>
      <c r="BI11" s="97" t="e">
        <f>#REF!</f>
        <v>#REF!</v>
      </c>
      <c r="BJ11" s="97" t="e">
        <f>#REF!</f>
        <v>#REF!</v>
      </c>
      <c r="BK11" s="97" t="e">
        <f>#REF!</f>
        <v>#REF!</v>
      </c>
      <c r="BL11" s="97" t="e">
        <f>#REF!</f>
        <v>#REF!</v>
      </c>
      <c r="BM11" s="97" t="e">
        <f>#REF!</f>
        <v>#REF!</v>
      </c>
      <c r="BN11" s="97" t="e">
        <f>#REF!</f>
        <v>#REF!</v>
      </c>
      <c r="BO11" s="97"/>
      <c r="BP11" s="144"/>
      <c r="BQ11" s="97"/>
      <c r="BR11" s="97"/>
      <c r="BS11" s="97"/>
      <c r="BT11" s="144"/>
      <c r="BU11" s="191" t="e">
        <f>#REF!</f>
        <v>#REF!</v>
      </c>
      <c r="BV11" s="144" t="e">
        <f>#REF!</f>
        <v>#REF!</v>
      </c>
      <c r="BW11" s="144" t="e">
        <f>#REF!</f>
        <v>#REF!</v>
      </c>
      <c r="BX11" s="144" t="e">
        <f>#REF!</f>
        <v>#REF!</v>
      </c>
      <c r="BY11" s="144" t="e">
        <f>#REF!</f>
        <v>#REF!</v>
      </c>
      <c r="BZ11" s="144" t="e">
        <f>#REF!</f>
        <v>#REF!</v>
      </c>
      <c r="CA11" s="144" t="e">
        <f>#REF!</f>
        <v>#REF!</v>
      </c>
      <c r="CB11" s="144"/>
      <c r="CC11" s="144"/>
      <c r="CD11" s="144"/>
      <c r="CE11" s="144"/>
      <c r="CF11" s="144"/>
      <c r="CG11" s="144"/>
      <c r="CH11" s="132" t="e">
        <f>#REF!</f>
        <v>#REF!</v>
      </c>
      <c r="CI11" s="132" t="e">
        <f>#REF!</f>
        <v>#REF!</v>
      </c>
      <c r="CJ11" s="132" t="e">
        <f>#REF!</f>
        <v>#REF!</v>
      </c>
      <c r="CK11" s="132" t="e">
        <f>#REF!</f>
        <v>#REF!</v>
      </c>
      <c r="CL11" s="132" t="e">
        <f>#REF!</f>
        <v>#REF!</v>
      </c>
      <c r="CM11" s="132" t="e">
        <f>#REF!</f>
        <v>#REF!</v>
      </c>
      <c r="CN11" s="132" t="e">
        <f>#REF!</f>
        <v>#REF!</v>
      </c>
      <c r="CO11" s="132"/>
      <c r="CP11" s="132"/>
      <c r="CQ11" s="132"/>
      <c r="CR11" s="132"/>
      <c r="CS11" s="132"/>
      <c r="CT11" s="198"/>
      <c r="CU11" s="191" t="e">
        <f>#REF!</f>
        <v>#REF!</v>
      </c>
      <c r="CV11" s="191" t="e">
        <f>#REF!</f>
        <v>#REF!</v>
      </c>
      <c r="CW11" s="191" t="e">
        <f>#REF!</f>
        <v>#REF!</v>
      </c>
      <c r="CX11" s="191" t="e">
        <f>#REF!</f>
        <v>#REF!</v>
      </c>
      <c r="CY11" s="191" t="e">
        <f>#REF!</f>
        <v>#REF!</v>
      </c>
      <c r="CZ11" s="191" t="e">
        <f>#REF!</f>
        <v>#REF!</v>
      </c>
      <c r="DA11" s="191" t="e">
        <f>#REF!</f>
        <v>#REF!</v>
      </c>
      <c r="DB11" s="191"/>
      <c r="DC11" s="191"/>
      <c r="DD11" s="191"/>
      <c r="DE11" s="191"/>
      <c r="DF11" s="191"/>
      <c r="DG11" s="198"/>
      <c r="DH11" s="208" t="e">
        <f>#REF!</f>
        <v>#REF!</v>
      </c>
      <c r="DI11" s="123" t="e">
        <f>#REF!</f>
        <v>#REF!</v>
      </c>
      <c r="DJ11" s="123" t="e">
        <f>#REF!</f>
        <v>#REF!</v>
      </c>
      <c r="DK11" s="123" t="e">
        <f>#REF!</f>
        <v>#REF!</v>
      </c>
      <c r="DL11" s="123" t="e">
        <f>#REF!</f>
        <v>#REF!</v>
      </c>
      <c r="DM11" s="123" t="e">
        <f>#REF!</f>
        <v>#REF!</v>
      </c>
      <c r="DN11" s="123" t="e">
        <f>#REF!</f>
        <v>#REF!</v>
      </c>
      <c r="DO11" s="123" t="e">
        <f>#REF!</f>
        <v>#REF!</v>
      </c>
      <c r="DP11" s="123" t="e">
        <f>#REF!</f>
        <v>#REF!</v>
      </c>
      <c r="DQ11" s="39"/>
      <c r="DR11" s="39"/>
      <c r="DS11" s="39"/>
      <c r="DT11" s="39"/>
      <c r="DU11" s="39"/>
      <c r="DV11" s="39"/>
      <c r="DW11" s="39"/>
      <c r="DX11" s="54"/>
      <c r="DY11" s="39"/>
      <c r="DZ11" s="39"/>
      <c r="EA11" s="39"/>
      <c r="EB11" s="209"/>
      <c r="EC11" s="123" t="e">
        <f>#REF!</f>
        <v>#REF!</v>
      </c>
      <c r="ED11" s="123" t="e">
        <f>#REF!</f>
        <v>#REF!</v>
      </c>
      <c r="EE11" s="123" t="e">
        <f>#REF!</f>
        <v>#REF!</v>
      </c>
      <c r="EF11" s="123" t="e">
        <f>#REF!</f>
        <v>#REF!</v>
      </c>
      <c r="EG11" s="123" t="e">
        <f>#REF!</f>
        <v>#REF!</v>
      </c>
      <c r="EH11" s="123" t="e">
        <f>#REF!</f>
        <v>#REF!</v>
      </c>
      <c r="EI11" s="123" t="e">
        <f>#REF!</f>
        <v>#REF!</v>
      </c>
      <c r="EJ11" s="123" t="e">
        <f>#REF!</f>
        <v>#REF!</v>
      </c>
      <c r="EK11" s="39"/>
      <c r="EL11" s="54"/>
      <c r="EM11" s="97"/>
      <c r="EN11" s="97"/>
      <c r="EO11" s="106"/>
      <c r="EP11" s="106"/>
      <c r="EQ11" s="106"/>
      <c r="ER11" s="123" t="e">
        <f>#REF!</f>
        <v>#REF!</v>
      </c>
      <c r="ES11" s="123" t="e">
        <f>#REF!</f>
        <v>#REF!</v>
      </c>
      <c r="ET11" s="123" t="e">
        <f>#REF!</f>
        <v>#REF!</v>
      </c>
      <c r="EU11" s="123" t="e">
        <f>#REF!</f>
        <v>#REF!</v>
      </c>
      <c r="EV11" s="123" t="e">
        <f>#REF!</f>
        <v>#REF!</v>
      </c>
      <c r="EW11" s="123" t="e">
        <f>#REF!</f>
        <v>#REF!</v>
      </c>
      <c r="EX11" s="123" t="e">
        <f>#REF!</f>
        <v>#REF!</v>
      </c>
      <c r="EY11" s="123" t="e">
        <f>#REF!</f>
        <v>#REF!</v>
      </c>
      <c r="EZ11" s="123" t="e">
        <f>#REF!</f>
        <v>#REF!</v>
      </c>
      <c r="FA11" s="54"/>
      <c r="FB11" s="97"/>
      <c r="FC11" s="97"/>
      <c r="FD11" s="97"/>
      <c r="FE11" s="97"/>
      <c r="FF11" s="97"/>
      <c r="FG11" s="97"/>
      <c r="FH11" s="97"/>
      <c r="FI11" s="97"/>
      <c r="FJ11" s="97"/>
      <c r="FK11" s="97"/>
      <c r="FL11" s="223"/>
      <c r="FM11" s="208" t="e">
        <f>#REF!</f>
        <v>#REF!</v>
      </c>
      <c r="FN11" s="123" t="e">
        <f>#REF!</f>
        <v>#REF!</v>
      </c>
      <c r="FO11" s="123" t="e">
        <f>#REF!</f>
        <v>#REF!</v>
      </c>
      <c r="FP11" s="123" t="e">
        <f>#REF!</f>
        <v>#REF!</v>
      </c>
      <c r="FQ11" s="123" t="e">
        <f>#REF!</f>
        <v>#REF!</v>
      </c>
      <c r="FR11" s="123" t="e">
        <f>#REF!</f>
        <v>#REF!</v>
      </c>
      <c r="FS11" s="123" t="e">
        <f>#REF!</f>
        <v>#REF!</v>
      </c>
      <c r="FT11" s="123" t="e">
        <f>#REF!</f>
        <v>#REF!</v>
      </c>
      <c r="FU11" s="39"/>
      <c r="FV11" s="54"/>
      <c r="FW11" s="97"/>
      <c r="FX11" s="97"/>
      <c r="FY11" s="97"/>
      <c r="FZ11" s="133"/>
      <c r="GA11" s="208" t="e">
        <f>#REF!</f>
        <v>#REF!</v>
      </c>
      <c r="GB11" s="123" t="e">
        <f>#REF!</f>
        <v>#REF!</v>
      </c>
      <c r="GC11" s="123" t="e">
        <f>#REF!</f>
        <v>#REF!</v>
      </c>
      <c r="GD11" s="123" t="e">
        <f>#REF!</f>
        <v>#REF!</v>
      </c>
      <c r="GE11" s="123" t="e">
        <f>#REF!</f>
        <v>#REF!</v>
      </c>
      <c r="GF11" s="123" t="e">
        <f>#REF!</f>
        <v>#REF!</v>
      </c>
      <c r="GG11" s="123" t="e">
        <f>#REF!</f>
        <v>#REF!</v>
      </c>
      <c r="GH11" s="123" t="e">
        <f>#REF!</f>
        <v>#REF!</v>
      </c>
      <c r="GI11" s="123" t="e">
        <f>#REF!</f>
        <v>#REF!</v>
      </c>
      <c r="GJ11" s="123" t="e">
        <f>#REF!</f>
        <v>#REF!</v>
      </c>
      <c r="GK11" s="39"/>
      <c r="GL11" s="39"/>
      <c r="GM11" s="39"/>
      <c r="GN11" s="39"/>
      <c r="GO11" s="39"/>
      <c r="GP11" s="39"/>
      <c r="GQ11" s="39"/>
      <c r="GR11" s="54"/>
      <c r="GS11" s="97"/>
      <c r="GT11" s="97"/>
      <c r="GU11" s="97"/>
      <c r="GV11" s="97"/>
      <c r="GW11" s="97"/>
      <c r="GX11" s="133"/>
      <c r="GY11" s="123" t="e">
        <f>#REF!</f>
        <v>#REF!</v>
      </c>
      <c r="GZ11" s="123" t="e">
        <f>#REF!</f>
        <v>#REF!</v>
      </c>
      <c r="HA11" s="123" t="e">
        <f>#REF!</f>
        <v>#REF!</v>
      </c>
      <c r="HB11" s="123" t="e">
        <f>#REF!</f>
        <v>#REF!</v>
      </c>
      <c r="HC11" s="123" t="e">
        <f>#REF!</f>
        <v>#REF!</v>
      </c>
      <c r="HD11" s="123" t="e">
        <f>#REF!</f>
        <v>#REF!</v>
      </c>
      <c r="HE11" s="123" t="e">
        <f>#REF!</f>
        <v>#REF!</v>
      </c>
      <c r="HF11" s="123" t="e">
        <f>#REF!</f>
        <v>#REF!</v>
      </c>
      <c r="HG11" s="123" t="e">
        <f>#REF!</f>
        <v>#REF!</v>
      </c>
      <c r="HH11" s="97"/>
      <c r="HI11" s="97"/>
      <c r="HJ11" s="97"/>
      <c r="HK11" s="97"/>
      <c r="HL11" s="97"/>
      <c r="HM11" s="97"/>
      <c r="HN11" s="133"/>
      <c r="HO11" s="208" t="e">
        <f>#REF!</f>
        <v>#REF!</v>
      </c>
      <c r="HP11" s="123" t="e">
        <f>#REF!</f>
        <v>#REF!</v>
      </c>
      <c r="HQ11" s="123" t="e">
        <f>#REF!</f>
        <v>#REF!</v>
      </c>
      <c r="HR11" s="123" t="e">
        <f>#REF!</f>
        <v>#REF!</v>
      </c>
      <c r="HS11" s="123" t="e">
        <f>#REF!</f>
        <v>#REF!</v>
      </c>
      <c r="HT11" s="123" t="e">
        <f>#REF!</f>
        <v>#REF!</v>
      </c>
      <c r="HU11" s="123" t="e">
        <f>#REF!</f>
        <v>#REF!</v>
      </c>
      <c r="HV11" s="123" t="e">
        <f>#REF!</f>
        <v>#REF!</v>
      </c>
      <c r="HW11" s="123" t="e">
        <f>#REF!</f>
        <v>#REF!</v>
      </c>
      <c r="HX11" s="123" t="e">
        <f>#REF!</f>
        <v>#REF!</v>
      </c>
      <c r="HY11" s="123" t="e">
        <f>#REF!</f>
        <v>#REF!</v>
      </c>
      <c r="HZ11" s="123" t="e">
        <f>#REF!</f>
        <v>#REF!</v>
      </c>
      <c r="IA11" s="39"/>
      <c r="IB11" s="39"/>
      <c r="IC11" s="39"/>
      <c r="ID11" s="39"/>
      <c r="IE11" s="39"/>
      <c r="IF11" s="39"/>
      <c r="IG11" s="54"/>
      <c r="IH11" s="97"/>
      <c r="II11" s="97"/>
      <c r="IJ11" s="97"/>
      <c r="IK11" s="97"/>
      <c r="IL11" s="209"/>
      <c r="IM11" s="208" t="e">
        <f>#REF!</f>
        <v>#REF!</v>
      </c>
      <c r="IN11" s="123" t="e">
        <f>#REF!</f>
        <v>#REF!</v>
      </c>
      <c r="IO11" s="123" t="e">
        <f>#REF!</f>
        <v>#REF!</v>
      </c>
      <c r="IP11" s="123" t="e">
        <f>#REF!</f>
        <v>#REF!</v>
      </c>
      <c r="IQ11" s="123" t="e">
        <f>#REF!</f>
        <v>#REF!</v>
      </c>
      <c r="IR11" s="123" t="e">
        <f>#REF!</f>
        <v>#REF!</v>
      </c>
      <c r="IS11" s="97"/>
      <c r="IT11" s="97"/>
      <c r="IU11" s="97"/>
      <c r="IV11" s="97"/>
      <c r="IW11" s="97"/>
      <c r="IX11" s="97"/>
      <c r="IY11" s="133"/>
      <c r="IZ11" s="123" t="e">
        <f>#REF!</f>
        <v>#REF!</v>
      </c>
      <c r="JA11" s="123" t="e">
        <f>#REF!</f>
        <v>#REF!</v>
      </c>
      <c r="JB11" s="123" t="e">
        <f>#REF!</f>
        <v>#REF!</v>
      </c>
      <c r="JC11" s="123" t="e">
        <f>#REF!</f>
        <v>#REF!</v>
      </c>
      <c r="JD11" s="123" t="e">
        <f>#REF!</f>
        <v>#REF!</v>
      </c>
      <c r="JE11" s="123" t="e">
        <f>#REF!</f>
        <v>#REF!</v>
      </c>
      <c r="JF11" s="123" t="e">
        <f>#REF!</f>
        <v>#REF!</v>
      </c>
      <c r="JG11" s="97"/>
      <c r="JH11" s="97"/>
      <c r="JI11" s="97"/>
      <c r="JJ11" s="97"/>
      <c r="JK11" s="97"/>
      <c r="JL11" s="133"/>
      <c r="JM11" s="208" t="e">
        <f>#REF!</f>
        <v>#REF!</v>
      </c>
      <c r="JN11" s="123" t="e">
        <f>#REF!</f>
        <v>#REF!</v>
      </c>
      <c r="JO11" s="123" t="e">
        <f>#REF!</f>
        <v>#REF!</v>
      </c>
      <c r="JP11" s="123" t="e">
        <f>#REF!</f>
        <v>#REF!</v>
      </c>
      <c r="JQ11" s="123" t="e">
        <f>#REF!</f>
        <v>#REF!</v>
      </c>
      <c r="JR11" s="123" t="e">
        <f>#REF!</f>
        <v>#REF!</v>
      </c>
      <c r="JS11" s="123" t="e">
        <f>#REF!</f>
        <v>#REF!</v>
      </c>
      <c r="JT11" s="123" t="e">
        <f>#REF!</f>
        <v>#REF!</v>
      </c>
      <c r="JU11" s="54"/>
      <c r="JV11" s="97"/>
      <c r="JW11" s="97"/>
      <c r="JX11" s="97"/>
      <c r="JY11" s="97"/>
      <c r="JZ11" s="133"/>
      <c r="KA11" s="123" t="e">
        <f>#REF!</f>
        <v>#REF!</v>
      </c>
      <c r="KB11" s="123" t="e">
        <f>#REF!</f>
        <v>#REF!</v>
      </c>
      <c r="KC11" s="123" t="e">
        <f>#REF!</f>
        <v>#REF!</v>
      </c>
      <c r="KD11" s="123" t="e">
        <f>#REF!</f>
        <v>#REF!</v>
      </c>
      <c r="KE11" s="123" t="e">
        <f>#REF!</f>
        <v>#REF!</v>
      </c>
      <c r="KF11" s="123" t="e">
        <f>#REF!</f>
        <v>#REF!</v>
      </c>
      <c r="KG11" s="123" t="e">
        <f>#REF!</f>
        <v>#REF!</v>
      </c>
      <c r="KH11" s="123" t="e">
        <f>#REF!</f>
        <v>#REF!</v>
      </c>
      <c r="KI11" s="97"/>
      <c r="KJ11" s="97"/>
      <c r="KK11" s="97"/>
      <c r="KL11" s="97"/>
      <c r="KM11" s="106"/>
      <c r="KN11" s="106"/>
      <c r="KO11" s="123" t="e">
        <f>#REF!</f>
        <v>#REF!</v>
      </c>
      <c r="KP11" s="123" t="e">
        <f>#REF!</f>
        <v>#REF!</v>
      </c>
      <c r="KQ11" s="123" t="e">
        <f>#REF!</f>
        <v>#REF!</v>
      </c>
      <c r="KR11" s="123" t="e">
        <f>#REF!</f>
        <v>#REF!</v>
      </c>
      <c r="KS11" s="123" t="e">
        <f>#REF!</f>
        <v>#REF!</v>
      </c>
      <c r="KT11" s="123" t="e">
        <f>#REF!</f>
        <v>#REF!</v>
      </c>
      <c r="KU11" s="123" t="e">
        <f>#REF!</f>
        <v>#REF!</v>
      </c>
      <c r="KV11" s="123" t="e">
        <f>#REF!</f>
        <v>#REF!</v>
      </c>
      <c r="KW11" s="97"/>
      <c r="KX11" s="97"/>
      <c r="KY11" s="97"/>
      <c r="KZ11" s="97"/>
      <c r="LA11" s="97"/>
      <c r="LB11" s="144"/>
      <c r="LC11" s="208" t="e">
        <f>#REF!</f>
        <v>#REF!</v>
      </c>
      <c r="LD11" s="208" t="e">
        <f>#REF!</f>
        <v>#REF!</v>
      </c>
      <c r="LE11" s="208" t="e">
        <f>#REF!</f>
        <v>#REF!</v>
      </c>
      <c r="LF11" s="208" t="e">
        <f>#REF!</f>
        <v>#REF!</v>
      </c>
      <c r="LG11" s="208" t="e">
        <f>#REF!</f>
        <v>#REF!</v>
      </c>
      <c r="LH11" s="208" t="e">
        <f>#REF!</f>
        <v>#REF!</v>
      </c>
      <c r="LI11" s="208" t="e">
        <f>#REF!</f>
        <v>#REF!</v>
      </c>
      <c r="LJ11" s="208" t="e">
        <f>#REF!</f>
        <v>#REF!</v>
      </c>
      <c r="LK11" s="97"/>
      <c r="LL11" s="97"/>
      <c r="LM11" s="97"/>
      <c r="LN11" s="97"/>
      <c r="LO11" s="97"/>
      <c r="LP11" s="133"/>
      <c r="LQ11" s="208" t="e">
        <f>#REF!</f>
        <v>#REF!</v>
      </c>
      <c r="LR11" s="208" t="e">
        <f>#REF!</f>
        <v>#REF!</v>
      </c>
      <c r="LS11" s="208" t="e">
        <f>#REF!</f>
        <v>#REF!</v>
      </c>
      <c r="LT11" s="208" t="e">
        <f>#REF!</f>
        <v>#REF!</v>
      </c>
      <c r="LU11" s="208" t="e">
        <f>#REF!</f>
        <v>#REF!</v>
      </c>
      <c r="LV11" s="208" t="e">
        <f>#REF!</f>
        <v>#REF!</v>
      </c>
      <c r="LW11" s="208" t="e">
        <f>#REF!</f>
        <v>#REF!</v>
      </c>
      <c r="LX11" s="208" t="e">
        <f>#REF!</f>
        <v>#REF!</v>
      </c>
      <c r="LY11" s="97"/>
      <c r="LZ11" s="97"/>
      <c r="MA11" s="97"/>
      <c r="MB11" s="97"/>
      <c r="MC11" s="97"/>
      <c r="MD11" s="133"/>
      <c r="ME11" s="208" t="e">
        <f>#REF!</f>
        <v>#REF!</v>
      </c>
      <c r="MF11" s="208" t="e">
        <f>#REF!</f>
        <v>#REF!</v>
      </c>
      <c r="MG11" s="208" t="e">
        <f>#REF!</f>
        <v>#REF!</v>
      </c>
      <c r="MH11" s="208" t="e">
        <f>#REF!</f>
        <v>#REF!</v>
      </c>
      <c r="MI11" s="208" t="e">
        <f>#REF!</f>
        <v>#REF!</v>
      </c>
      <c r="MJ11" s="208" t="e">
        <f>#REF!</f>
        <v>#REF!</v>
      </c>
      <c r="MK11" s="208" t="e">
        <f>#REF!</f>
        <v>#REF!</v>
      </c>
      <c r="ML11" s="208" t="e">
        <f>#REF!</f>
        <v>#REF!</v>
      </c>
      <c r="MM11" s="208" t="e">
        <f>#REF!</f>
        <v>#REF!</v>
      </c>
      <c r="MN11" s="54"/>
      <c r="MO11" s="97"/>
      <c r="MP11" s="97"/>
      <c r="MQ11" s="97"/>
      <c r="MR11" s="106"/>
      <c r="MS11" s="106"/>
      <c r="MT11" s="208" t="e">
        <f>#REF!</f>
        <v>#REF!</v>
      </c>
      <c r="MU11" s="208" t="e">
        <f>#REF!</f>
        <v>#REF!</v>
      </c>
      <c r="MV11" s="208" t="e">
        <f>#REF!</f>
        <v>#REF!</v>
      </c>
      <c r="MW11" s="208" t="e">
        <f>#REF!</f>
        <v>#REF!</v>
      </c>
      <c r="MX11" s="208" t="e">
        <f>#REF!</f>
        <v>#REF!</v>
      </c>
      <c r="MY11" s="208" t="e">
        <f>#REF!</f>
        <v>#REF!</v>
      </c>
      <c r="MZ11" s="208" t="e">
        <f>#REF!</f>
        <v>#REF!</v>
      </c>
      <c r="NA11" s="208" t="e">
        <f>#REF!</f>
        <v>#REF!</v>
      </c>
      <c r="NB11" s="208" t="e">
        <f>#REF!</f>
        <v>#REF!</v>
      </c>
      <c r="NC11" s="97"/>
      <c r="ND11" s="97"/>
      <c r="NE11" s="97"/>
      <c r="NF11" s="97"/>
      <c r="NG11" s="106"/>
      <c r="NH11" s="106"/>
      <c r="NI11" s="208" t="e">
        <f>#REF!</f>
        <v>#REF!</v>
      </c>
      <c r="NJ11" s="208" t="e">
        <f>#REF!</f>
        <v>#REF!</v>
      </c>
      <c r="NK11" s="208" t="e">
        <f>#REF!</f>
        <v>#REF!</v>
      </c>
      <c r="NL11" s="208" t="e">
        <f>#REF!</f>
        <v>#REF!</v>
      </c>
      <c r="NM11" s="208" t="e">
        <f>#REF!</f>
        <v>#REF!</v>
      </c>
      <c r="NN11" s="208" t="e">
        <f>#REF!</f>
        <v>#REF!</v>
      </c>
      <c r="NO11" s="208" t="e">
        <f>#REF!</f>
        <v>#REF!</v>
      </c>
      <c r="NP11" s="208" t="e">
        <f>#REF!</f>
        <v>#REF!</v>
      </c>
      <c r="NQ11" s="208" t="e">
        <f>#REF!</f>
        <v>#REF!</v>
      </c>
      <c r="NR11" s="39"/>
      <c r="NS11" s="39"/>
      <c r="NT11" s="39"/>
      <c r="NU11" s="46"/>
      <c r="NV11" s="46"/>
      <c r="NW11" s="46"/>
      <c r="NX11" s="208" t="e">
        <f>#REF!</f>
        <v>#REF!</v>
      </c>
      <c r="NY11" s="208" t="e">
        <f>#REF!</f>
        <v>#REF!</v>
      </c>
      <c r="NZ11" s="208" t="e">
        <f>#REF!</f>
        <v>#REF!</v>
      </c>
      <c r="OA11" s="208" t="e">
        <f>#REF!</f>
        <v>#REF!</v>
      </c>
      <c r="OB11" s="208" t="e">
        <f>#REF!</f>
        <v>#REF!</v>
      </c>
      <c r="OC11" s="208" t="e">
        <f>#REF!</f>
        <v>#REF!</v>
      </c>
      <c r="OD11" s="208" t="e">
        <f>#REF!</f>
        <v>#REF!</v>
      </c>
      <c r="OE11" s="208" t="e">
        <f>#REF!</f>
        <v>#REF!</v>
      </c>
      <c r="OF11" s="208" t="e">
        <f>#REF!</f>
        <v>#REF!</v>
      </c>
      <c r="OG11" s="39"/>
      <c r="OH11" s="39"/>
      <c r="OI11" s="39"/>
      <c r="OJ11" s="46"/>
      <c r="OK11" s="46"/>
      <c r="OL11" s="46"/>
      <c r="OM11" s="2"/>
      <c r="ON11" s="2"/>
      <c r="OO11" s="2"/>
    </row>
    <row r="12" spans="1:405" s="3" customFormat="1" ht="15" customHeight="1" x14ac:dyDescent="0.3">
      <c r="A12" s="308" t="s">
        <v>40</v>
      </c>
      <c r="B12" s="308"/>
      <c r="C12" s="40">
        <f t="shared" ref="C12:AU12" si="192">SUM(C10:C11)</f>
        <v>1036721</v>
      </c>
      <c r="D12" s="40" t="e">
        <f t="shared" si="192"/>
        <v>#REF!</v>
      </c>
      <c r="E12" s="40" t="e">
        <f t="shared" si="192"/>
        <v>#REF!</v>
      </c>
      <c r="F12" s="40" t="e">
        <f t="shared" si="192"/>
        <v>#REF!</v>
      </c>
      <c r="G12" s="55" t="e">
        <f t="shared" si="192"/>
        <v>#REF!</v>
      </c>
      <c r="H12" s="134" t="e">
        <f t="shared" si="192"/>
        <v>#REF!</v>
      </c>
      <c r="I12" s="98" t="e">
        <f t="shared" si="192"/>
        <v>#REF!</v>
      </c>
      <c r="J12" s="98" t="e">
        <f t="shared" si="192"/>
        <v>#REF!</v>
      </c>
      <c r="K12" s="98" t="e">
        <f t="shared" si="192"/>
        <v>#REF!</v>
      </c>
      <c r="L12" s="98" t="e">
        <f t="shared" ref="L12:M12" si="193">SUM(L10:L11)</f>
        <v>#REF!</v>
      </c>
      <c r="M12" s="98" t="e">
        <f t="shared" si="193"/>
        <v>#REF!</v>
      </c>
      <c r="N12" s="98" t="e">
        <f t="shared" ref="N12" si="194">SUM(N10:N11)</f>
        <v>#REF!</v>
      </c>
      <c r="O12" s="98"/>
      <c r="P12" s="98"/>
      <c r="Q12" s="98"/>
      <c r="R12" s="98"/>
      <c r="S12" s="98"/>
      <c r="T12" s="145"/>
      <c r="U12" s="134" t="e">
        <f t="shared" si="192"/>
        <v>#REF!</v>
      </c>
      <c r="V12" s="98" t="e">
        <f t="shared" si="192"/>
        <v>#REF!</v>
      </c>
      <c r="W12" s="98" t="e">
        <f t="shared" si="192"/>
        <v>#REF!</v>
      </c>
      <c r="X12" s="98" t="e">
        <f t="shared" si="192"/>
        <v>#REF!</v>
      </c>
      <c r="Y12" s="98" t="e">
        <f t="shared" ref="Y12:Z12" si="195">SUM(Y10:Y11)</f>
        <v>#REF!</v>
      </c>
      <c r="Z12" s="98" t="e">
        <f t="shared" si="195"/>
        <v>#REF!</v>
      </c>
      <c r="AA12" s="98" t="e">
        <f t="shared" ref="AA12" si="196">SUM(AA10:AA11)</f>
        <v>#REF!</v>
      </c>
      <c r="AB12" s="98"/>
      <c r="AC12" s="98"/>
      <c r="AD12" s="98"/>
      <c r="AE12" s="98"/>
      <c r="AF12" s="98"/>
      <c r="AG12" s="145"/>
      <c r="AH12" s="134" t="e">
        <f t="shared" si="192"/>
        <v>#REF!</v>
      </c>
      <c r="AI12" s="98" t="e">
        <f t="shared" si="192"/>
        <v>#REF!</v>
      </c>
      <c r="AJ12" s="98" t="e">
        <f t="shared" si="192"/>
        <v>#REF!</v>
      </c>
      <c r="AK12" s="98" t="e">
        <f t="shared" si="192"/>
        <v>#REF!</v>
      </c>
      <c r="AL12" s="98" t="e">
        <f t="shared" ref="AL12:AM12" si="197">SUM(AL10:AL11)</f>
        <v>#REF!</v>
      </c>
      <c r="AM12" s="98" t="e">
        <f t="shared" si="197"/>
        <v>#REF!</v>
      </c>
      <c r="AN12" s="98" t="e">
        <f t="shared" ref="AN12" si="198">SUM(AN10:AN11)</f>
        <v>#REF!</v>
      </c>
      <c r="AO12" s="98"/>
      <c r="AP12" s="98"/>
      <c r="AQ12" s="98"/>
      <c r="AR12" s="98"/>
      <c r="AS12" s="98"/>
      <c r="AT12" s="145"/>
      <c r="AU12" s="134" t="e">
        <f t="shared" si="192"/>
        <v>#REF!</v>
      </c>
      <c r="AV12" s="98" t="e">
        <f t="shared" ref="AV12:AX12" si="199">SUM(AV10:AV11)</f>
        <v>#REF!</v>
      </c>
      <c r="AW12" s="98" t="e">
        <f t="shared" si="199"/>
        <v>#REF!</v>
      </c>
      <c r="AX12" s="98" t="e">
        <f t="shared" si="199"/>
        <v>#REF!</v>
      </c>
      <c r="AY12" s="98" t="e">
        <f t="shared" ref="AY12:AZ12" si="200">SUM(AY10:AY11)</f>
        <v>#REF!</v>
      </c>
      <c r="AZ12" s="98" t="e">
        <f t="shared" si="200"/>
        <v>#REF!</v>
      </c>
      <c r="BA12" s="98" t="e">
        <f t="shared" ref="BA12" si="201">SUM(BA10:BA11)</f>
        <v>#REF!</v>
      </c>
      <c r="BB12" s="98"/>
      <c r="BC12" s="98"/>
      <c r="BD12" s="98"/>
      <c r="BE12" s="98"/>
      <c r="BF12" s="98"/>
      <c r="BG12" s="145"/>
      <c r="BH12" s="134" t="e">
        <f t="shared" ref="BH12:BK12" si="202">SUM(BH10:BH11)</f>
        <v>#REF!</v>
      </c>
      <c r="BI12" s="98" t="e">
        <f t="shared" si="202"/>
        <v>#REF!</v>
      </c>
      <c r="BJ12" s="98" t="e">
        <f t="shared" si="202"/>
        <v>#REF!</v>
      </c>
      <c r="BK12" s="98" t="e">
        <f t="shared" si="202"/>
        <v>#REF!</v>
      </c>
      <c r="BL12" s="98" t="e">
        <f t="shared" ref="BL12:BM12" si="203">SUM(BL10:BL11)</f>
        <v>#REF!</v>
      </c>
      <c r="BM12" s="98" t="e">
        <f t="shared" si="203"/>
        <v>#REF!</v>
      </c>
      <c r="BN12" s="98" t="e">
        <f t="shared" ref="BN12" si="204">SUM(BN10:BN11)</f>
        <v>#REF!</v>
      </c>
      <c r="BO12" s="98"/>
      <c r="BP12" s="145"/>
      <c r="BQ12" s="98"/>
      <c r="BR12" s="98"/>
      <c r="BS12" s="98"/>
      <c r="BT12" s="145"/>
      <c r="BU12" s="192" t="e">
        <f t="shared" ref="BU12:BV12" si="205">SUM(BU10:BU11)</f>
        <v>#REF!</v>
      </c>
      <c r="BV12" s="145" t="e">
        <f t="shared" si="205"/>
        <v>#REF!</v>
      </c>
      <c r="BW12" s="145" t="e">
        <f t="shared" ref="BW12:BX12" si="206">SUM(BW10:BW11)</f>
        <v>#REF!</v>
      </c>
      <c r="BX12" s="145" t="e">
        <f t="shared" si="206"/>
        <v>#REF!</v>
      </c>
      <c r="BY12" s="145" t="e">
        <f t="shared" ref="BY12:BZ12" si="207">SUM(BY10:BY11)</f>
        <v>#REF!</v>
      </c>
      <c r="BZ12" s="145" t="e">
        <f t="shared" si="207"/>
        <v>#REF!</v>
      </c>
      <c r="CA12" s="145" t="e">
        <f t="shared" ref="CA12" si="208">SUM(CA10:CA11)</f>
        <v>#REF!</v>
      </c>
      <c r="CB12" s="145"/>
      <c r="CC12" s="145"/>
      <c r="CD12" s="145"/>
      <c r="CE12" s="145"/>
      <c r="CF12" s="145"/>
      <c r="CG12" s="145"/>
      <c r="CH12" s="134" t="e">
        <f t="shared" ref="CH12" si="209">SUM(CH10:CH11)</f>
        <v>#REF!</v>
      </c>
      <c r="CI12" s="134" t="e">
        <f t="shared" ref="CI12:CK12" si="210">SUM(CI10:CI11)</f>
        <v>#REF!</v>
      </c>
      <c r="CJ12" s="134" t="e">
        <f t="shared" si="210"/>
        <v>#REF!</v>
      </c>
      <c r="CK12" s="134" t="e">
        <f t="shared" si="210"/>
        <v>#REF!</v>
      </c>
      <c r="CL12" s="134" t="e">
        <f t="shared" ref="CL12:CM12" si="211">SUM(CL10:CL11)</f>
        <v>#REF!</v>
      </c>
      <c r="CM12" s="134" t="e">
        <f t="shared" si="211"/>
        <v>#REF!</v>
      </c>
      <c r="CN12" s="134" t="e">
        <f t="shared" ref="CN12" si="212">SUM(CN10:CN11)</f>
        <v>#REF!</v>
      </c>
      <c r="CO12" s="134"/>
      <c r="CP12" s="134"/>
      <c r="CQ12" s="134"/>
      <c r="CR12" s="134"/>
      <c r="CS12" s="134"/>
      <c r="CT12" s="199"/>
      <c r="CU12" s="192" t="e">
        <f t="shared" ref="CU12:CV12" si="213">SUM(CU10:CU11)</f>
        <v>#REF!</v>
      </c>
      <c r="CV12" s="192" t="e">
        <f t="shared" si="213"/>
        <v>#REF!</v>
      </c>
      <c r="CW12" s="192" t="e">
        <f t="shared" ref="CW12:CX12" si="214">SUM(CW10:CW11)</f>
        <v>#REF!</v>
      </c>
      <c r="CX12" s="192" t="e">
        <f t="shared" si="214"/>
        <v>#REF!</v>
      </c>
      <c r="CY12" s="192" t="e">
        <f t="shared" ref="CY12:CZ12" si="215">SUM(CY10:CY11)</f>
        <v>#REF!</v>
      </c>
      <c r="CZ12" s="192" t="e">
        <f t="shared" si="215"/>
        <v>#REF!</v>
      </c>
      <c r="DA12" s="192" t="e">
        <f t="shared" ref="DA12" si="216">SUM(DA10:DA11)</f>
        <v>#REF!</v>
      </c>
      <c r="DB12" s="192"/>
      <c r="DC12" s="192"/>
      <c r="DD12" s="192"/>
      <c r="DE12" s="192"/>
      <c r="DF12" s="192"/>
      <c r="DG12" s="199"/>
      <c r="DH12" s="210" t="e">
        <f t="shared" ref="DH12" si="217">SUM(DH10:DH11)</f>
        <v>#REF!</v>
      </c>
      <c r="DI12" s="124" t="e">
        <f t="shared" ref="DI12" si="218">SUM(DI10:DI11)</f>
        <v>#REF!</v>
      </c>
      <c r="DJ12" s="124" t="e">
        <f t="shared" ref="DJ12:DL12" si="219">SUM(DJ10:DJ11)</f>
        <v>#REF!</v>
      </c>
      <c r="DK12" s="124" t="e">
        <f t="shared" si="219"/>
        <v>#REF!</v>
      </c>
      <c r="DL12" s="124" t="e">
        <f t="shared" si="219"/>
        <v>#REF!</v>
      </c>
      <c r="DM12" s="124" t="e">
        <f t="shared" ref="DM12:DN12" si="220">SUM(DM10:DM11)</f>
        <v>#REF!</v>
      </c>
      <c r="DN12" s="124" t="e">
        <f t="shared" si="220"/>
        <v>#REF!</v>
      </c>
      <c r="DO12" s="124" t="e">
        <f t="shared" ref="DO12:DP12" si="221">SUM(DO10:DO11)</f>
        <v>#REF!</v>
      </c>
      <c r="DP12" s="124" t="e">
        <f t="shared" si="221"/>
        <v>#REF!</v>
      </c>
      <c r="DQ12" s="40"/>
      <c r="DR12" s="40"/>
      <c r="DS12" s="40"/>
      <c r="DT12" s="40"/>
      <c r="DU12" s="40"/>
      <c r="DV12" s="40"/>
      <c r="DW12" s="40"/>
      <c r="DX12" s="55"/>
      <c r="DY12" s="40"/>
      <c r="DZ12" s="40"/>
      <c r="EA12" s="40"/>
      <c r="EB12" s="211"/>
      <c r="EC12" s="124" t="e">
        <f t="shared" ref="EC12:ED12" si="222">SUM(EC10:EC11)</f>
        <v>#REF!</v>
      </c>
      <c r="ED12" s="124" t="e">
        <f t="shared" si="222"/>
        <v>#REF!</v>
      </c>
      <c r="EE12" s="124" t="e">
        <f t="shared" ref="EE12:EG12" si="223">SUM(EE10:EE11)</f>
        <v>#REF!</v>
      </c>
      <c r="EF12" s="124" t="e">
        <f t="shared" si="223"/>
        <v>#REF!</v>
      </c>
      <c r="EG12" s="124" t="e">
        <f t="shared" si="223"/>
        <v>#REF!</v>
      </c>
      <c r="EH12" s="124" t="e">
        <f t="shared" ref="EH12:EI12" si="224">SUM(EH10:EH11)</f>
        <v>#REF!</v>
      </c>
      <c r="EI12" s="124" t="e">
        <f t="shared" si="224"/>
        <v>#REF!</v>
      </c>
      <c r="EJ12" s="124" t="e">
        <f t="shared" ref="EJ12" si="225">SUM(EJ10:EJ11)</f>
        <v>#REF!</v>
      </c>
      <c r="EK12" s="40"/>
      <c r="EL12" s="55"/>
      <c r="EM12" s="98"/>
      <c r="EN12" s="98"/>
      <c r="EO12" s="107"/>
      <c r="EP12" s="107"/>
      <c r="EQ12" s="107"/>
      <c r="ER12" s="124" t="e">
        <f t="shared" ref="ER12:ES12" si="226">SUM(ER10:ER11)</f>
        <v>#REF!</v>
      </c>
      <c r="ES12" s="124" t="e">
        <f t="shared" si="226"/>
        <v>#REF!</v>
      </c>
      <c r="ET12" s="124" t="e">
        <f t="shared" ref="ET12:EV12" si="227">SUM(ET10:ET11)</f>
        <v>#REF!</v>
      </c>
      <c r="EU12" s="124" t="e">
        <f t="shared" si="227"/>
        <v>#REF!</v>
      </c>
      <c r="EV12" s="124" t="e">
        <f t="shared" si="227"/>
        <v>#REF!</v>
      </c>
      <c r="EW12" s="124" t="e">
        <f t="shared" ref="EW12:EX12" si="228">SUM(EW10:EW11)</f>
        <v>#REF!</v>
      </c>
      <c r="EX12" s="124" t="e">
        <f t="shared" si="228"/>
        <v>#REF!</v>
      </c>
      <c r="EY12" s="124" t="e">
        <f t="shared" ref="EY12:EZ12" si="229">SUM(EY10:EY11)</f>
        <v>#REF!</v>
      </c>
      <c r="EZ12" s="124" t="e">
        <f t="shared" si="229"/>
        <v>#REF!</v>
      </c>
      <c r="FA12" s="55"/>
      <c r="FB12" s="98"/>
      <c r="FC12" s="98"/>
      <c r="FD12" s="98"/>
      <c r="FE12" s="98"/>
      <c r="FF12" s="98"/>
      <c r="FG12" s="98"/>
      <c r="FH12" s="98"/>
      <c r="FI12" s="98"/>
      <c r="FJ12" s="98"/>
      <c r="FK12" s="98"/>
      <c r="FL12" s="224"/>
      <c r="FM12" s="210" t="e">
        <f t="shared" ref="FM12" si="230">SUM(FM10:FM11)</f>
        <v>#REF!</v>
      </c>
      <c r="FN12" s="124" t="e">
        <f t="shared" ref="FN12:FQ12" si="231">SUM(FN10:FN11)</f>
        <v>#REF!</v>
      </c>
      <c r="FO12" s="124" t="e">
        <f t="shared" si="231"/>
        <v>#REF!</v>
      </c>
      <c r="FP12" s="124" t="e">
        <f t="shared" si="231"/>
        <v>#REF!</v>
      </c>
      <c r="FQ12" s="124" t="e">
        <f t="shared" si="231"/>
        <v>#REF!</v>
      </c>
      <c r="FR12" s="124" t="e">
        <f t="shared" ref="FR12:FS12" si="232">SUM(FR10:FR11)</f>
        <v>#REF!</v>
      </c>
      <c r="FS12" s="124" t="e">
        <f t="shared" si="232"/>
        <v>#REF!</v>
      </c>
      <c r="FT12" s="124" t="e">
        <f t="shared" ref="FT12" si="233">SUM(FT10:FT11)</f>
        <v>#REF!</v>
      </c>
      <c r="FU12" s="40"/>
      <c r="FV12" s="55"/>
      <c r="FW12" s="98"/>
      <c r="FX12" s="98"/>
      <c r="FY12" s="98"/>
      <c r="FZ12" s="135"/>
      <c r="GA12" s="210" t="e">
        <f t="shared" ref="GA12:GB12" si="234">SUM(GA10:GA11)</f>
        <v>#REF!</v>
      </c>
      <c r="GB12" s="124" t="e">
        <f t="shared" si="234"/>
        <v>#REF!</v>
      </c>
      <c r="GC12" s="124" t="e">
        <f t="shared" ref="GC12:GD12" si="235">SUM(GC10:GC11)</f>
        <v>#REF!</v>
      </c>
      <c r="GD12" s="124" t="e">
        <f t="shared" si="235"/>
        <v>#REF!</v>
      </c>
      <c r="GE12" s="124" t="e">
        <f t="shared" ref="GE12:GH12" si="236">SUM(GE10:GE11)</f>
        <v>#REF!</v>
      </c>
      <c r="GF12" s="124" t="e">
        <f t="shared" si="236"/>
        <v>#REF!</v>
      </c>
      <c r="GG12" s="124" t="e">
        <f t="shared" si="236"/>
        <v>#REF!</v>
      </c>
      <c r="GH12" s="124" t="e">
        <f t="shared" si="236"/>
        <v>#REF!</v>
      </c>
      <c r="GI12" s="124" t="e">
        <f t="shared" ref="GI12:GJ12" si="237">SUM(GI10:GI11)</f>
        <v>#REF!</v>
      </c>
      <c r="GJ12" s="124" t="e">
        <f t="shared" si="237"/>
        <v>#REF!</v>
      </c>
      <c r="GK12" s="40"/>
      <c r="GL12" s="40"/>
      <c r="GM12" s="40"/>
      <c r="GN12" s="40"/>
      <c r="GO12" s="40"/>
      <c r="GP12" s="40"/>
      <c r="GQ12" s="40"/>
      <c r="GR12" s="55"/>
      <c r="GS12" s="98"/>
      <c r="GT12" s="98"/>
      <c r="GU12" s="98"/>
      <c r="GV12" s="98"/>
      <c r="GW12" s="98"/>
      <c r="GX12" s="135"/>
      <c r="GY12" s="124" t="e">
        <f t="shared" ref="GY12:GZ12" si="238">SUM(GY10:GY11)</f>
        <v>#REF!</v>
      </c>
      <c r="GZ12" s="124" t="e">
        <f t="shared" si="238"/>
        <v>#REF!</v>
      </c>
      <c r="HA12" s="124" t="e">
        <f t="shared" ref="HA12:HF12" si="239">SUM(HA10:HA11)</f>
        <v>#REF!</v>
      </c>
      <c r="HB12" s="124" t="e">
        <f t="shared" si="239"/>
        <v>#REF!</v>
      </c>
      <c r="HC12" s="124" t="e">
        <f t="shared" si="239"/>
        <v>#REF!</v>
      </c>
      <c r="HD12" s="124" t="e">
        <f t="shared" si="239"/>
        <v>#REF!</v>
      </c>
      <c r="HE12" s="124" t="e">
        <f t="shared" si="239"/>
        <v>#REF!</v>
      </c>
      <c r="HF12" s="124" t="e">
        <f t="shared" si="239"/>
        <v>#REF!</v>
      </c>
      <c r="HG12" s="124" t="e">
        <f t="shared" ref="HG12" si="240">SUM(HG10:HG11)</f>
        <v>#REF!</v>
      </c>
      <c r="HH12" s="98"/>
      <c r="HI12" s="98"/>
      <c r="HJ12" s="98"/>
      <c r="HK12" s="98"/>
      <c r="HL12" s="98"/>
      <c r="HM12" s="98"/>
      <c r="HN12" s="135"/>
      <c r="HO12" s="210" t="e">
        <f t="shared" ref="HO12:HP12" si="241">SUM(HO10:HO11)</f>
        <v>#REF!</v>
      </c>
      <c r="HP12" s="124" t="e">
        <f t="shared" si="241"/>
        <v>#REF!</v>
      </c>
      <c r="HQ12" s="124" t="e">
        <f t="shared" ref="HQ12:HT12" si="242">SUM(HQ10:HQ11)</f>
        <v>#REF!</v>
      </c>
      <c r="HR12" s="124" t="e">
        <f t="shared" si="242"/>
        <v>#REF!</v>
      </c>
      <c r="HS12" s="124" t="e">
        <f t="shared" si="242"/>
        <v>#REF!</v>
      </c>
      <c r="HT12" s="124" t="e">
        <f t="shared" si="242"/>
        <v>#REF!</v>
      </c>
      <c r="HU12" s="124" t="e">
        <f t="shared" ref="HU12:HX12" si="243">SUM(HU10:HU11)</f>
        <v>#REF!</v>
      </c>
      <c r="HV12" s="124" t="e">
        <f t="shared" si="243"/>
        <v>#REF!</v>
      </c>
      <c r="HW12" s="124" t="e">
        <f t="shared" si="243"/>
        <v>#REF!</v>
      </c>
      <c r="HX12" s="124" t="e">
        <f t="shared" si="243"/>
        <v>#REF!</v>
      </c>
      <c r="HY12" s="124" t="e">
        <f t="shared" ref="HY12:HZ12" si="244">SUM(HY10:HY11)</f>
        <v>#REF!</v>
      </c>
      <c r="HZ12" s="124" t="e">
        <f t="shared" si="244"/>
        <v>#REF!</v>
      </c>
      <c r="IA12" s="40"/>
      <c r="IB12" s="40"/>
      <c r="IC12" s="40"/>
      <c r="ID12" s="40"/>
      <c r="IE12" s="40"/>
      <c r="IF12" s="40"/>
      <c r="IG12" s="55"/>
      <c r="IH12" s="98"/>
      <c r="II12" s="98"/>
      <c r="IJ12" s="98"/>
      <c r="IK12" s="98"/>
      <c r="IL12" s="211"/>
      <c r="IM12" s="210" t="e">
        <f t="shared" ref="IM12:IO12" si="245">SUM(IM10:IM11)</f>
        <v>#REF!</v>
      </c>
      <c r="IN12" s="124" t="e">
        <f t="shared" si="245"/>
        <v>#REF!</v>
      </c>
      <c r="IO12" s="124" t="e">
        <f t="shared" si="245"/>
        <v>#REF!</v>
      </c>
      <c r="IP12" s="124" t="e">
        <f t="shared" ref="IP12:IQ12" si="246">SUM(IP10:IP11)</f>
        <v>#REF!</v>
      </c>
      <c r="IQ12" s="124" t="e">
        <f t="shared" si="246"/>
        <v>#REF!</v>
      </c>
      <c r="IR12" s="124" t="e">
        <f t="shared" ref="IR12" si="247">SUM(IR10:IR11)</f>
        <v>#REF!</v>
      </c>
      <c r="IS12" s="98"/>
      <c r="IT12" s="98"/>
      <c r="IU12" s="98"/>
      <c r="IV12" s="98"/>
      <c r="IW12" s="98"/>
      <c r="IX12" s="98"/>
      <c r="IY12" s="135"/>
      <c r="IZ12" s="124" t="e">
        <f t="shared" ref="IZ12:JB12" si="248">SUM(IZ10:IZ11)</f>
        <v>#REF!</v>
      </c>
      <c r="JA12" s="124" t="e">
        <f t="shared" si="248"/>
        <v>#REF!</v>
      </c>
      <c r="JB12" s="124" t="e">
        <f t="shared" si="248"/>
        <v>#REF!</v>
      </c>
      <c r="JC12" s="124" t="e">
        <f t="shared" ref="JC12:JE12" si="249">SUM(JC10:JC11)</f>
        <v>#REF!</v>
      </c>
      <c r="JD12" s="124" t="e">
        <f t="shared" si="249"/>
        <v>#REF!</v>
      </c>
      <c r="JE12" s="124" t="e">
        <f t="shared" si="249"/>
        <v>#REF!</v>
      </c>
      <c r="JF12" s="124" t="e">
        <f t="shared" ref="JF12" si="250">SUM(JF10:JF11)</f>
        <v>#REF!</v>
      </c>
      <c r="JG12" s="98"/>
      <c r="JH12" s="98"/>
      <c r="JI12" s="98"/>
      <c r="JJ12" s="98"/>
      <c r="JK12" s="98"/>
      <c r="JL12" s="135"/>
      <c r="JM12" s="210" t="e">
        <f t="shared" ref="JM12" si="251">SUM(JM10:JM11)</f>
        <v>#REF!</v>
      </c>
      <c r="JN12" s="124" t="e">
        <f t="shared" ref="JN12:JO12" si="252">SUM(JN10:JN11)</f>
        <v>#REF!</v>
      </c>
      <c r="JO12" s="124" t="e">
        <f t="shared" si="252"/>
        <v>#REF!</v>
      </c>
      <c r="JP12" s="124" t="e">
        <f t="shared" ref="JP12:JQ12" si="253">SUM(JP10:JP11)</f>
        <v>#REF!</v>
      </c>
      <c r="JQ12" s="124" t="e">
        <f t="shared" si="253"/>
        <v>#REF!</v>
      </c>
      <c r="JR12" s="124" t="e">
        <f t="shared" ref="JR12:JS12" si="254">SUM(JR10:JR11)</f>
        <v>#REF!</v>
      </c>
      <c r="JS12" s="124" t="e">
        <f t="shared" si="254"/>
        <v>#REF!</v>
      </c>
      <c r="JT12" s="124" t="e">
        <f t="shared" ref="JT12" si="255">SUM(JT10:JT11)</f>
        <v>#REF!</v>
      </c>
      <c r="JU12" s="55"/>
      <c r="JV12" s="98"/>
      <c r="JW12" s="98"/>
      <c r="JX12" s="98"/>
      <c r="JY12" s="98"/>
      <c r="JZ12" s="135"/>
      <c r="KA12" s="124" t="e">
        <f t="shared" ref="KA12:KE12" si="256">SUM(KA10:KA11)</f>
        <v>#REF!</v>
      </c>
      <c r="KB12" s="124" t="e">
        <f t="shared" si="256"/>
        <v>#REF!</v>
      </c>
      <c r="KC12" s="124" t="e">
        <f t="shared" si="256"/>
        <v>#REF!</v>
      </c>
      <c r="KD12" s="124" t="e">
        <f t="shared" si="256"/>
        <v>#REF!</v>
      </c>
      <c r="KE12" s="124" t="e">
        <f t="shared" si="256"/>
        <v>#REF!</v>
      </c>
      <c r="KF12" s="124" t="e">
        <f t="shared" ref="KF12:KG12" si="257">SUM(KF10:KF11)</f>
        <v>#REF!</v>
      </c>
      <c r="KG12" s="124" t="e">
        <f t="shared" si="257"/>
        <v>#REF!</v>
      </c>
      <c r="KH12" s="124" t="e">
        <f t="shared" ref="KH12" si="258">SUM(KH10:KH11)</f>
        <v>#REF!</v>
      </c>
      <c r="KI12" s="98"/>
      <c r="KJ12" s="98"/>
      <c r="KK12" s="98"/>
      <c r="KL12" s="98"/>
      <c r="KM12" s="107"/>
      <c r="KN12" s="107"/>
      <c r="KO12" s="124" t="e">
        <f t="shared" ref="KO12:KS12" si="259">SUM(KO10:KO11)</f>
        <v>#REF!</v>
      </c>
      <c r="KP12" s="124" t="e">
        <f t="shared" si="259"/>
        <v>#REF!</v>
      </c>
      <c r="KQ12" s="124" t="e">
        <f t="shared" si="259"/>
        <v>#REF!</v>
      </c>
      <c r="KR12" s="124" t="e">
        <f t="shared" si="259"/>
        <v>#REF!</v>
      </c>
      <c r="KS12" s="124" t="e">
        <f t="shared" si="259"/>
        <v>#REF!</v>
      </c>
      <c r="KT12" s="124" t="e">
        <f t="shared" ref="KT12:KU12" si="260">SUM(KT10:KT11)</f>
        <v>#REF!</v>
      </c>
      <c r="KU12" s="124" t="e">
        <f t="shared" si="260"/>
        <v>#REF!</v>
      </c>
      <c r="KV12" s="124" t="e">
        <f t="shared" ref="KV12" si="261">SUM(KV10:KV11)</f>
        <v>#REF!</v>
      </c>
      <c r="KW12" s="98"/>
      <c r="KX12" s="98"/>
      <c r="KY12" s="98"/>
      <c r="KZ12" s="98"/>
      <c r="LA12" s="98"/>
      <c r="LB12" s="145"/>
      <c r="LC12" s="210" t="e">
        <f t="shared" ref="LC12:LD12" si="262">SUM(LC10:LC11)</f>
        <v>#REF!</v>
      </c>
      <c r="LD12" s="210" t="e">
        <f t="shared" si="262"/>
        <v>#REF!</v>
      </c>
      <c r="LE12" s="210" t="e">
        <f t="shared" ref="LE12:LG12" si="263">SUM(LE10:LE11)</f>
        <v>#REF!</v>
      </c>
      <c r="LF12" s="210" t="e">
        <f t="shared" si="263"/>
        <v>#REF!</v>
      </c>
      <c r="LG12" s="210" t="e">
        <f t="shared" si="263"/>
        <v>#REF!</v>
      </c>
      <c r="LH12" s="210" t="e">
        <f t="shared" ref="LH12:LI12" si="264">SUM(LH10:LH11)</f>
        <v>#REF!</v>
      </c>
      <c r="LI12" s="210" t="e">
        <f t="shared" si="264"/>
        <v>#REF!</v>
      </c>
      <c r="LJ12" s="210" t="e">
        <f t="shared" ref="LJ12" si="265">SUM(LJ10:LJ11)</f>
        <v>#REF!</v>
      </c>
      <c r="LK12" s="98"/>
      <c r="LL12" s="98"/>
      <c r="LM12" s="98"/>
      <c r="LN12" s="98"/>
      <c r="LO12" s="98"/>
      <c r="LP12" s="135"/>
      <c r="LQ12" s="210" t="e">
        <f t="shared" ref="LQ12:LU12" si="266">SUM(LQ10:LQ11)</f>
        <v>#REF!</v>
      </c>
      <c r="LR12" s="210" t="e">
        <f t="shared" si="266"/>
        <v>#REF!</v>
      </c>
      <c r="LS12" s="210" t="e">
        <f t="shared" si="266"/>
        <v>#REF!</v>
      </c>
      <c r="LT12" s="210" t="e">
        <f t="shared" si="266"/>
        <v>#REF!</v>
      </c>
      <c r="LU12" s="210" t="e">
        <f t="shared" si="266"/>
        <v>#REF!</v>
      </c>
      <c r="LV12" s="210" t="e">
        <f t="shared" ref="LV12:LW12" si="267">SUM(LV10:LV11)</f>
        <v>#REF!</v>
      </c>
      <c r="LW12" s="210" t="e">
        <f t="shared" si="267"/>
        <v>#REF!</v>
      </c>
      <c r="LX12" s="210" t="e">
        <f t="shared" ref="LX12" si="268">SUM(LX10:LX11)</f>
        <v>#REF!</v>
      </c>
      <c r="LY12" s="98"/>
      <c r="LZ12" s="98"/>
      <c r="MA12" s="98"/>
      <c r="MB12" s="98"/>
      <c r="MC12" s="98"/>
      <c r="MD12" s="135"/>
      <c r="ME12" s="210" t="e">
        <f t="shared" ref="ME12:MF12" si="269">SUM(ME10:ME11)</f>
        <v>#REF!</v>
      </c>
      <c r="MF12" s="210" t="e">
        <f t="shared" si="269"/>
        <v>#REF!</v>
      </c>
      <c r="MG12" s="210" t="e">
        <f t="shared" ref="MG12" si="270">SUM(MG10:MG11)</f>
        <v>#REF!</v>
      </c>
      <c r="MH12" s="210" t="e">
        <f t="shared" ref="MH12:MI12" si="271">SUM(MH10:MH11)</f>
        <v>#REF!</v>
      </c>
      <c r="MI12" s="210" t="e">
        <f t="shared" si="271"/>
        <v>#REF!</v>
      </c>
      <c r="MJ12" s="210" t="e">
        <f t="shared" ref="MJ12:MK12" si="272">SUM(MJ10:MJ11)</f>
        <v>#REF!</v>
      </c>
      <c r="MK12" s="210" t="e">
        <f t="shared" si="272"/>
        <v>#REF!</v>
      </c>
      <c r="ML12" s="210" t="e">
        <f t="shared" ref="ML12" si="273">SUM(ML10:ML11)</f>
        <v>#REF!</v>
      </c>
      <c r="MM12" s="210" t="e">
        <f t="shared" ref="MM12" si="274">SUM(MM10:MM11)</f>
        <v>#REF!</v>
      </c>
      <c r="MN12" s="55"/>
      <c r="MO12" s="98"/>
      <c r="MP12" s="98"/>
      <c r="MQ12" s="98"/>
      <c r="MR12" s="107"/>
      <c r="MS12" s="107"/>
      <c r="MT12" s="210" t="e">
        <f t="shared" ref="MT12:MU12" si="275">SUM(MT10:MT11)</f>
        <v>#REF!</v>
      </c>
      <c r="MU12" s="210" t="e">
        <f t="shared" si="275"/>
        <v>#REF!</v>
      </c>
      <c r="MV12" s="210" t="e">
        <f t="shared" ref="MV12:MY12" si="276">SUM(MV10:MV11)</f>
        <v>#REF!</v>
      </c>
      <c r="MW12" s="210" t="e">
        <f t="shared" si="276"/>
        <v>#REF!</v>
      </c>
      <c r="MX12" s="210" t="e">
        <f t="shared" si="276"/>
        <v>#REF!</v>
      </c>
      <c r="MY12" s="210" t="e">
        <f t="shared" si="276"/>
        <v>#REF!</v>
      </c>
      <c r="MZ12" s="210" t="e">
        <f t="shared" ref="MZ12:NA12" si="277">SUM(MZ10:MZ11)</f>
        <v>#REF!</v>
      </c>
      <c r="NA12" s="210" t="e">
        <f t="shared" si="277"/>
        <v>#REF!</v>
      </c>
      <c r="NB12" s="210" t="e">
        <f t="shared" ref="NB12" si="278">SUM(NB10:NB11)</f>
        <v>#REF!</v>
      </c>
      <c r="NC12" s="98"/>
      <c r="ND12" s="98"/>
      <c r="NE12" s="98"/>
      <c r="NF12" s="98"/>
      <c r="NG12" s="107"/>
      <c r="NH12" s="107"/>
      <c r="NI12" s="210" t="e">
        <f t="shared" ref="NI12:NJ12" si="279">SUM(NI10:NI11)</f>
        <v>#REF!</v>
      </c>
      <c r="NJ12" s="210" t="e">
        <f t="shared" si="279"/>
        <v>#REF!</v>
      </c>
      <c r="NK12" s="210" t="e">
        <f t="shared" ref="NK12:NN12" si="280">SUM(NK10:NK11)</f>
        <v>#REF!</v>
      </c>
      <c r="NL12" s="210" t="e">
        <f t="shared" si="280"/>
        <v>#REF!</v>
      </c>
      <c r="NM12" s="210" t="e">
        <f t="shared" si="280"/>
        <v>#REF!</v>
      </c>
      <c r="NN12" s="210" t="e">
        <f t="shared" si="280"/>
        <v>#REF!</v>
      </c>
      <c r="NO12" s="210" t="e">
        <f t="shared" ref="NO12:NP12" si="281">SUM(NO10:NO11)</f>
        <v>#REF!</v>
      </c>
      <c r="NP12" s="210" t="e">
        <f t="shared" si="281"/>
        <v>#REF!</v>
      </c>
      <c r="NQ12" s="210" t="e">
        <f t="shared" ref="NQ12" si="282">SUM(NQ10:NQ11)</f>
        <v>#REF!</v>
      </c>
      <c r="NR12" s="40"/>
      <c r="NS12" s="40"/>
      <c r="NT12" s="40"/>
      <c r="NU12" s="47"/>
      <c r="NV12" s="47"/>
      <c r="NW12" s="47"/>
      <c r="NX12" s="210" t="e">
        <f t="shared" ref="NX12" si="283">SUM(NX10:NX11)</f>
        <v>#REF!</v>
      </c>
      <c r="NY12" s="210" t="e">
        <f t="shared" ref="NY12:NZ12" si="284">SUM(NY10:NY11)</f>
        <v>#REF!</v>
      </c>
      <c r="NZ12" s="210" t="e">
        <f t="shared" si="284"/>
        <v>#REF!</v>
      </c>
      <c r="OA12" s="210" t="e">
        <f t="shared" ref="OA12:OC12" si="285">SUM(OA10:OA11)</f>
        <v>#REF!</v>
      </c>
      <c r="OB12" s="210" t="e">
        <f t="shared" si="285"/>
        <v>#REF!</v>
      </c>
      <c r="OC12" s="210" t="e">
        <f t="shared" si="285"/>
        <v>#REF!</v>
      </c>
      <c r="OD12" s="210" t="e">
        <f t="shared" ref="OD12:OE12" si="286">SUM(OD10:OD11)</f>
        <v>#REF!</v>
      </c>
      <c r="OE12" s="210" t="e">
        <f t="shared" si="286"/>
        <v>#REF!</v>
      </c>
      <c r="OF12" s="210" t="e">
        <f t="shared" ref="OF12" si="287">SUM(OF10:OF11)</f>
        <v>#REF!</v>
      </c>
      <c r="OG12" s="40"/>
      <c r="OH12" s="40"/>
      <c r="OI12" s="40"/>
      <c r="OJ12" s="47"/>
      <c r="OK12" s="47"/>
      <c r="OL12" s="47"/>
      <c r="OM12" s="2"/>
      <c r="ON12" s="2"/>
      <c r="OO12" s="2"/>
    </row>
    <row r="13" spans="1:405" ht="15" customHeight="1" x14ac:dyDescent="0.3">
      <c r="A13" s="65" t="s">
        <v>39</v>
      </c>
      <c r="B13" s="66" t="s">
        <v>4</v>
      </c>
      <c r="C13" s="41">
        <v>508403</v>
      </c>
      <c r="D13" s="41" t="e">
        <f>#REF!</f>
        <v>#REF!</v>
      </c>
      <c r="E13" s="41" t="e">
        <f>#REF!</f>
        <v>#REF!</v>
      </c>
      <c r="F13" s="41" t="e">
        <f>#REF!</f>
        <v>#REF!</v>
      </c>
      <c r="G13" s="56" t="e">
        <f>#REF!</f>
        <v>#REF!</v>
      </c>
      <c r="H13" s="136" t="e">
        <f>#REF!</f>
        <v>#REF!</v>
      </c>
      <c r="I13" s="99" t="e">
        <f>#REF!</f>
        <v>#REF!</v>
      </c>
      <c r="J13" s="99" t="e">
        <f>#REF!</f>
        <v>#REF!</v>
      </c>
      <c r="K13" s="99" t="e">
        <f>#REF!</f>
        <v>#REF!</v>
      </c>
      <c r="L13" s="99" t="e">
        <f>#REF!</f>
        <v>#REF!</v>
      </c>
      <c r="M13" s="99" t="e">
        <f>#REF!</f>
        <v>#REF!</v>
      </c>
      <c r="N13" s="99" t="e">
        <f>#REF!</f>
        <v>#REF!</v>
      </c>
      <c r="O13" s="99"/>
      <c r="P13" s="99"/>
      <c r="Q13" s="99"/>
      <c r="R13" s="99"/>
      <c r="S13" s="99"/>
      <c r="T13" s="146"/>
      <c r="U13" s="136" t="e">
        <f>#REF!</f>
        <v>#REF!</v>
      </c>
      <c r="V13" s="99" t="e">
        <f>#REF!</f>
        <v>#REF!</v>
      </c>
      <c r="W13" s="99" t="e">
        <f>#REF!</f>
        <v>#REF!</v>
      </c>
      <c r="X13" s="99" t="e">
        <f>#REF!</f>
        <v>#REF!</v>
      </c>
      <c r="Y13" s="99" t="e">
        <f>#REF!</f>
        <v>#REF!</v>
      </c>
      <c r="Z13" s="99" t="e">
        <f>#REF!</f>
        <v>#REF!</v>
      </c>
      <c r="AA13" s="99" t="e">
        <f>#REF!</f>
        <v>#REF!</v>
      </c>
      <c r="AB13" s="99"/>
      <c r="AC13" s="99"/>
      <c r="AD13" s="99"/>
      <c r="AE13" s="99"/>
      <c r="AF13" s="99"/>
      <c r="AG13" s="146"/>
      <c r="AH13" s="155" t="e">
        <f>#REF!</f>
        <v>#REF!</v>
      </c>
      <c r="AI13" s="151" t="e">
        <f>#REF!</f>
        <v>#REF!</v>
      </c>
      <c r="AJ13" s="151" t="e">
        <f>#REF!</f>
        <v>#REF!</v>
      </c>
      <c r="AK13" s="151" t="e">
        <f>#REF!</f>
        <v>#REF!</v>
      </c>
      <c r="AL13" s="151" t="e">
        <f>#REF!</f>
        <v>#REF!</v>
      </c>
      <c r="AM13" s="151" t="e">
        <f>#REF!</f>
        <v>#REF!</v>
      </c>
      <c r="AN13" s="151" t="e">
        <f>#REF!</f>
        <v>#REF!</v>
      </c>
      <c r="AO13" s="151"/>
      <c r="AP13" s="151"/>
      <c r="AQ13" s="151"/>
      <c r="AR13" s="151"/>
      <c r="AS13" s="151"/>
      <c r="AT13" s="159"/>
      <c r="AU13" s="136" t="e">
        <f>#REF!</f>
        <v>#REF!</v>
      </c>
      <c r="AV13" s="99" t="e">
        <f>#REF!</f>
        <v>#REF!</v>
      </c>
      <c r="AW13" s="99" t="e">
        <f>#REF!</f>
        <v>#REF!</v>
      </c>
      <c r="AX13" s="99" t="e">
        <f>#REF!</f>
        <v>#REF!</v>
      </c>
      <c r="AY13" s="99" t="e">
        <f>#REF!</f>
        <v>#REF!</v>
      </c>
      <c r="AZ13" s="99" t="e">
        <f>#REF!</f>
        <v>#REF!</v>
      </c>
      <c r="BA13" s="99" t="e">
        <f>#REF!</f>
        <v>#REF!</v>
      </c>
      <c r="BB13" s="99"/>
      <c r="BC13" s="99"/>
      <c r="BD13" s="99"/>
      <c r="BE13" s="99"/>
      <c r="BF13" s="99"/>
      <c r="BG13" s="146"/>
      <c r="BH13" s="136" t="e">
        <f>#REF!</f>
        <v>#REF!</v>
      </c>
      <c r="BI13" s="99" t="e">
        <f>#REF!</f>
        <v>#REF!</v>
      </c>
      <c r="BJ13" s="99" t="e">
        <f>#REF!</f>
        <v>#REF!</v>
      </c>
      <c r="BK13" s="99" t="e">
        <f>#REF!</f>
        <v>#REF!</v>
      </c>
      <c r="BL13" s="99" t="e">
        <f>#REF!</f>
        <v>#REF!</v>
      </c>
      <c r="BM13" s="99" t="e">
        <f>#REF!</f>
        <v>#REF!</v>
      </c>
      <c r="BN13" s="99" t="e">
        <f>#REF!</f>
        <v>#REF!</v>
      </c>
      <c r="BO13" s="99"/>
      <c r="BP13" s="146"/>
      <c r="BQ13" s="99"/>
      <c r="BR13" s="99"/>
      <c r="BS13" s="99"/>
      <c r="BT13" s="146"/>
      <c r="BU13" s="193" t="e">
        <f>#REF!</f>
        <v>#REF!</v>
      </c>
      <c r="BV13" s="146" t="e">
        <f>#REF!</f>
        <v>#REF!</v>
      </c>
      <c r="BW13" s="146" t="e">
        <f>#REF!</f>
        <v>#REF!</v>
      </c>
      <c r="BX13" s="146" t="e">
        <f>#REF!</f>
        <v>#REF!</v>
      </c>
      <c r="BY13" s="146" t="e">
        <f>#REF!</f>
        <v>#REF!</v>
      </c>
      <c r="BZ13" s="146" t="e">
        <f>#REF!</f>
        <v>#REF!</v>
      </c>
      <c r="CA13" s="146" t="e">
        <f>#REF!</f>
        <v>#REF!</v>
      </c>
      <c r="CB13" s="146"/>
      <c r="CC13" s="146"/>
      <c r="CD13" s="146"/>
      <c r="CE13" s="146"/>
      <c r="CF13" s="146"/>
      <c r="CG13" s="146"/>
      <c r="CH13" s="136" t="e">
        <f>#REF!</f>
        <v>#REF!</v>
      </c>
      <c r="CI13" s="136" t="e">
        <f>#REF!</f>
        <v>#REF!</v>
      </c>
      <c r="CJ13" s="136" t="e">
        <f>#REF!</f>
        <v>#REF!</v>
      </c>
      <c r="CK13" s="136" t="e">
        <f>#REF!</f>
        <v>#REF!</v>
      </c>
      <c r="CL13" s="136" t="e">
        <f>#REF!</f>
        <v>#REF!</v>
      </c>
      <c r="CM13" s="136" t="e">
        <f>#REF!</f>
        <v>#REF!</v>
      </c>
      <c r="CN13" s="136" t="e">
        <f>#REF!</f>
        <v>#REF!</v>
      </c>
      <c r="CO13" s="136"/>
      <c r="CP13" s="136"/>
      <c r="CQ13" s="136"/>
      <c r="CR13" s="136"/>
      <c r="CS13" s="136"/>
      <c r="CT13" s="200"/>
      <c r="CU13" s="193" t="e">
        <f>#REF!</f>
        <v>#REF!</v>
      </c>
      <c r="CV13" s="193" t="e">
        <f>#REF!</f>
        <v>#REF!</v>
      </c>
      <c r="CW13" s="193" t="e">
        <f>#REF!</f>
        <v>#REF!</v>
      </c>
      <c r="CX13" s="193" t="e">
        <f>#REF!</f>
        <v>#REF!</v>
      </c>
      <c r="CY13" s="193" t="e">
        <f>#REF!</f>
        <v>#REF!</v>
      </c>
      <c r="CZ13" s="193" t="e">
        <f>#REF!</f>
        <v>#REF!</v>
      </c>
      <c r="DA13" s="193" t="e">
        <f>#REF!</f>
        <v>#REF!</v>
      </c>
      <c r="DB13" s="193"/>
      <c r="DC13" s="193"/>
      <c r="DD13" s="193"/>
      <c r="DE13" s="193"/>
      <c r="DF13" s="193"/>
      <c r="DG13" s="200"/>
      <c r="DH13" s="212" t="e">
        <f>#REF!</f>
        <v>#REF!</v>
      </c>
      <c r="DI13" s="125" t="e">
        <f>#REF!</f>
        <v>#REF!</v>
      </c>
      <c r="DJ13" s="125" t="e">
        <f>#REF!</f>
        <v>#REF!</v>
      </c>
      <c r="DK13" s="125" t="e">
        <f>#REF!</f>
        <v>#REF!</v>
      </c>
      <c r="DL13" s="125" t="e">
        <f>#REF!</f>
        <v>#REF!</v>
      </c>
      <c r="DM13" s="125" t="e">
        <f>#REF!</f>
        <v>#REF!</v>
      </c>
      <c r="DN13" s="125" t="e">
        <f>#REF!</f>
        <v>#REF!</v>
      </c>
      <c r="DO13" s="125" t="e">
        <f>#REF!</f>
        <v>#REF!</v>
      </c>
      <c r="DP13" s="125" t="e">
        <f>#REF!</f>
        <v>#REF!</v>
      </c>
      <c r="DQ13" s="41"/>
      <c r="DR13" s="41"/>
      <c r="DS13" s="41"/>
      <c r="DT13" s="41"/>
      <c r="DU13" s="41"/>
      <c r="DV13" s="41"/>
      <c r="DW13" s="41"/>
      <c r="DX13" s="56"/>
      <c r="DY13" s="41"/>
      <c r="DZ13" s="41"/>
      <c r="EA13" s="41"/>
      <c r="EB13" s="213"/>
      <c r="EC13" s="125" t="e">
        <f>#REF!</f>
        <v>#REF!</v>
      </c>
      <c r="ED13" s="125" t="e">
        <f>#REF!</f>
        <v>#REF!</v>
      </c>
      <c r="EE13" s="125" t="e">
        <f>#REF!</f>
        <v>#REF!</v>
      </c>
      <c r="EF13" s="125" t="e">
        <f>#REF!</f>
        <v>#REF!</v>
      </c>
      <c r="EG13" s="125" t="e">
        <f>#REF!</f>
        <v>#REF!</v>
      </c>
      <c r="EH13" s="125" t="e">
        <f>#REF!</f>
        <v>#REF!</v>
      </c>
      <c r="EI13" s="125" t="e">
        <f>#REF!</f>
        <v>#REF!</v>
      </c>
      <c r="EJ13" s="125" t="e">
        <f>#REF!</f>
        <v>#REF!</v>
      </c>
      <c r="EK13" s="41"/>
      <c r="EL13" s="56"/>
      <c r="EM13" s="99"/>
      <c r="EN13" s="99"/>
      <c r="EO13" s="108"/>
      <c r="EP13" s="108"/>
      <c r="EQ13" s="108"/>
      <c r="ER13" s="125" t="e">
        <f>#REF!</f>
        <v>#REF!</v>
      </c>
      <c r="ES13" s="125" t="e">
        <f>#REF!</f>
        <v>#REF!</v>
      </c>
      <c r="ET13" s="125" t="e">
        <f>#REF!</f>
        <v>#REF!</v>
      </c>
      <c r="EU13" s="125" t="e">
        <f>#REF!</f>
        <v>#REF!</v>
      </c>
      <c r="EV13" s="125" t="e">
        <f>#REF!</f>
        <v>#REF!</v>
      </c>
      <c r="EW13" s="125" t="e">
        <f>#REF!</f>
        <v>#REF!</v>
      </c>
      <c r="EX13" s="125" t="e">
        <f>#REF!</f>
        <v>#REF!</v>
      </c>
      <c r="EY13" s="125" t="e">
        <f>#REF!</f>
        <v>#REF!</v>
      </c>
      <c r="EZ13" s="125" t="e">
        <f>#REF!</f>
        <v>#REF!</v>
      </c>
      <c r="FA13" s="56"/>
      <c r="FB13" s="99"/>
      <c r="FC13" s="99"/>
      <c r="FD13" s="99"/>
      <c r="FE13" s="99"/>
      <c r="FF13" s="99"/>
      <c r="FG13" s="99"/>
      <c r="FH13" s="99"/>
      <c r="FI13" s="99"/>
      <c r="FJ13" s="99"/>
      <c r="FK13" s="99"/>
      <c r="FL13" s="225"/>
      <c r="FM13" s="212" t="e">
        <f>#REF!</f>
        <v>#REF!</v>
      </c>
      <c r="FN13" s="125" t="e">
        <f>#REF!</f>
        <v>#REF!</v>
      </c>
      <c r="FO13" s="125" t="e">
        <f>#REF!</f>
        <v>#REF!</v>
      </c>
      <c r="FP13" s="125" t="e">
        <f>#REF!</f>
        <v>#REF!</v>
      </c>
      <c r="FQ13" s="125" t="e">
        <f>#REF!</f>
        <v>#REF!</v>
      </c>
      <c r="FR13" s="125" t="e">
        <f>#REF!</f>
        <v>#REF!</v>
      </c>
      <c r="FS13" s="125" t="e">
        <f>#REF!</f>
        <v>#REF!</v>
      </c>
      <c r="FT13" s="125" t="e">
        <f>#REF!</f>
        <v>#REF!</v>
      </c>
      <c r="FU13" s="41"/>
      <c r="FV13" s="56"/>
      <c r="FW13" s="99"/>
      <c r="FX13" s="99"/>
      <c r="FY13" s="99"/>
      <c r="FZ13" s="137"/>
      <c r="GA13" s="212" t="e">
        <f>#REF!</f>
        <v>#REF!</v>
      </c>
      <c r="GB13" s="125" t="e">
        <f>#REF!</f>
        <v>#REF!</v>
      </c>
      <c r="GC13" s="125" t="e">
        <f>#REF!</f>
        <v>#REF!</v>
      </c>
      <c r="GD13" s="125" t="e">
        <f>#REF!</f>
        <v>#REF!</v>
      </c>
      <c r="GE13" s="125" t="e">
        <f>#REF!</f>
        <v>#REF!</v>
      </c>
      <c r="GF13" s="125" t="e">
        <f>#REF!</f>
        <v>#REF!</v>
      </c>
      <c r="GG13" s="125" t="e">
        <f>#REF!</f>
        <v>#REF!</v>
      </c>
      <c r="GH13" s="125" t="e">
        <f>#REF!</f>
        <v>#REF!</v>
      </c>
      <c r="GI13" s="125" t="e">
        <f>#REF!</f>
        <v>#REF!</v>
      </c>
      <c r="GJ13" s="125" t="e">
        <f>#REF!</f>
        <v>#REF!</v>
      </c>
      <c r="GK13" s="41"/>
      <c r="GL13" s="41"/>
      <c r="GM13" s="41"/>
      <c r="GN13" s="41"/>
      <c r="GO13" s="41"/>
      <c r="GP13" s="41"/>
      <c r="GQ13" s="41"/>
      <c r="GR13" s="56"/>
      <c r="GS13" s="99"/>
      <c r="GT13" s="99"/>
      <c r="GU13" s="99"/>
      <c r="GV13" s="99"/>
      <c r="GW13" s="99"/>
      <c r="GX13" s="137"/>
      <c r="GY13" s="125" t="e">
        <f>#REF!</f>
        <v>#REF!</v>
      </c>
      <c r="GZ13" s="125" t="e">
        <f>#REF!</f>
        <v>#REF!</v>
      </c>
      <c r="HA13" s="125" t="e">
        <f>#REF!</f>
        <v>#REF!</v>
      </c>
      <c r="HB13" s="125" t="e">
        <f>#REF!</f>
        <v>#REF!</v>
      </c>
      <c r="HC13" s="125" t="e">
        <f>#REF!</f>
        <v>#REF!</v>
      </c>
      <c r="HD13" s="125" t="e">
        <f>#REF!</f>
        <v>#REF!</v>
      </c>
      <c r="HE13" s="125" t="e">
        <f>#REF!</f>
        <v>#REF!</v>
      </c>
      <c r="HF13" s="125" t="e">
        <f>#REF!</f>
        <v>#REF!</v>
      </c>
      <c r="HG13" s="125" t="e">
        <f>#REF!</f>
        <v>#REF!</v>
      </c>
      <c r="HH13" s="99"/>
      <c r="HI13" s="99"/>
      <c r="HJ13" s="99"/>
      <c r="HK13" s="99"/>
      <c r="HL13" s="99"/>
      <c r="HM13" s="99"/>
      <c r="HN13" s="137"/>
      <c r="HO13" s="212" t="e">
        <f>#REF!</f>
        <v>#REF!</v>
      </c>
      <c r="HP13" s="125" t="e">
        <f>#REF!</f>
        <v>#REF!</v>
      </c>
      <c r="HQ13" s="125" t="e">
        <f>#REF!</f>
        <v>#REF!</v>
      </c>
      <c r="HR13" s="125" t="e">
        <f>#REF!</f>
        <v>#REF!</v>
      </c>
      <c r="HS13" s="125" t="e">
        <f>#REF!</f>
        <v>#REF!</v>
      </c>
      <c r="HT13" s="125" t="e">
        <f>#REF!</f>
        <v>#REF!</v>
      </c>
      <c r="HU13" s="125" t="e">
        <f>#REF!</f>
        <v>#REF!</v>
      </c>
      <c r="HV13" s="125" t="e">
        <f>#REF!</f>
        <v>#REF!</v>
      </c>
      <c r="HW13" s="125" t="e">
        <f>#REF!</f>
        <v>#REF!</v>
      </c>
      <c r="HX13" s="125" t="e">
        <f>#REF!</f>
        <v>#REF!</v>
      </c>
      <c r="HY13" s="125" t="e">
        <f>#REF!</f>
        <v>#REF!</v>
      </c>
      <c r="HZ13" s="125" t="e">
        <f>#REF!</f>
        <v>#REF!</v>
      </c>
      <c r="IA13" s="41"/>
      <c r="IB13" s="41"/>
      <c r="IC13" s="41"/>
      <c r="ID13" s="41"/>
      <c r="IE13" s="41"/>
      <c r="IF13" s="41"/>
      <c r="IG13" s="56"/>
      <c r="IH13" s="99"/>
      <c r="II13" s="99"/>
      <c r="IJ13" s="99"/>
      <c r="IK13" s="99"/>
      <c r="IL13" s="213"/>
      <c r="IM13" s="212" t="e">
        <f>#REF!</f>
        <v>#REF!</v>
      </c>
      <c r="IN13" s="125" t="e">
        <f>#REF!</f>
        <v>#REF!</v>
      </c>
      <c r="IO13" s="125" t="e">
        <f>#REF!</f>
        <v>#REF!</v>
      </c>
      <c r="IP13" s="125" t="e">
        <f>#REF!</f>
        <v>#REF!</v>
      </c>
      <c r="IQ13" s="125" t="e">
        <f>#REF!</f>
        <v>#REF!</v>
      </c>
      <c r="IR13" s="125" t="e">
        <f>#REF!</f>
        <v>#REF!</v>
      </c>
      <c r="IS13" s="99"/>
      <c r="IT13" s="99"/>
      <c r="IU13" s="99"/>
      <c r="IV13" s="99"/>
      <c r="IW13" s="99"/>
      <c r="IX13" s="99"/>
      <c r="IY13" s="137"/>
      <c r="IZ13" s="125" t="e">
        <f>#REF!</f>
        <v>#REF!</v>
      </c>
      <c r="JA13" s="125" t="e">
        <f>#REF!</f>
        <v>#REF!</v>
      </c>
      <c r="JB13" s="125" t="e">
        <f>#REF!</f>
        <v>#REF!</v>
      </c>
      <c r="JC13" s="125" t="e">
        <f>#REF!</f>
        <v>#REF!</v>
      </c>
      <c r="JD13" s="125" t="e">
        <f>#REF!</f>
        <v>#REF!</v>
      </c>
      <c r="JE13" s="125" t="e">
        <f>#REF!</f>
        <v>#REF!</v>
      </c>
      <c r="JF13" s="125" t="e">
        <f>#REF!</f>
        <v>#REF!</v>
      </c>
      <c r="JG13" s="99"/>
      <c r="JH13" s="99"/>
      <c r="JI13" s="99"/>
      <c r="JJ13" s="99"/>
      <c r="JK13" s="99"/>
      <c r="JL13" s="137"/>
      <c r="JM13" s="212" t="e">
        <f>#REF!</f>
        <v>#REF!</v>
      </c>
      <c r="JN13" s="125" t="e">
        <f>#REF!</f>
        <v>#REF!</v>
      </c>
      <c r="JO13" s="125" t="e">
        <f>#REF!</f>
        <v>#REF!</v>
      </c>
      <c r="JP13" s="125" t="e">
        <f>#REF!</f>
        <v>#REF!</v>
      </c>
      <c r="JQ13" s="125" t="e">
        <f>#REF!</f>
        <v>#REF!</v>
      </c>
      <c r="JR13" s="125" t="e">
        <f>#REF!</f>
        <v>#REF!</v>
      </c>
      <c r="JS13" s="125" t="e">
        <f>#REF!</f>
        <v>#REF!</v>
      </c>
      <c r="JT13" s="125" t="e">
        <f>#REF!</f>
        <v>#REF!</v>
      </c>
      <c r="JU13" s="56"/>
      <c r="JV13" s="99"/>
      <c r="JW13" s="99"/>
      <c r="JX13" s="99"/>
      <c r="JY13" s="99"/>
      <c r="JZ13" s="137"/>
      <c r="KA13" s="125" t="e">
        <f>#REF!</f>
        <v>#REF!</v>
      </c>
      <c r="KB13" s="125" t="e">
        <f>#REF!</f>
        <v>#REF!</v>
      </c>
      <c r="KC13" s="125" t="e">
        <f>#REF!</f>
        <v>#REF!</v>
      </c>
      <c r="KD13" s="125" t="e">
        <f>#REF!</f>
        <v>#REF!</v>
      </c>
      <c r="KE13" s="125" t="e">
        <f>#REF!</f>
        <v>#REF!</v>
      </c>
      <c r="KF13" s="125" t="e">
        <f>#REF!</f>
        <v>#REF!</v>
      </c>
      <c r="KG13" s="125" t="e">
        <f>#REF!</f>
        <v>#REF!</v>
      </c>
      <c r="KH13" s="125" t="e">
        <f>#REF!</f>
        <v>#REF!</v>
      </c>
      <c r="KI13" s="99"/>
      <c r="KJ13" s="99"/>
      <c r="KK13" s="99"/>
      <c r="KL13" s="99"/>
      <c r="KM13" s="108"/>
      <c r="KN13" s="108"/>
      <c r="KO13" s="125" t="e">
        <f>#REF!</f>
        <v>#REF!</v>
      </c>
      <c r="KP13" s="125" t="e">
        <f>#REF!</f>
        <v>#REF!</v>
      </c>
      <c r="KQ13" s="125" t="e">
        <f>#REF!</f>
        <v>#REF!</v>
      </c>
      <c r="KR13" s="125" t="e">
        <f>#REF!</f>
        <v>#REF!</v>
      </c>
      <c r="KS13" s="125" t="e">
        <f>#REF!</f>
        <v>#REF!</v>
      </c>
      <c r="KT13" s="125" t="e">
        <f>#REF!</f>
        <v>#REF!</v>
      </c>
      <c r="KU13" s="125" t="e">
        <f>#REF!</f>
        <v>#REF!</v>
      </c>
      <c r="KV13" s="125" t="e">
        <f>#REF!</f>
        <v>#REF!</v>
      </c>
      <c r="KW13" s="99"/>
      <c r="KX13" s="99"/>
      <c r="KY13" s="99"/>
      <c r="KZ13" s="99"/>
      <c r="LA13" s="99"/>
      <c r="LB13" s="146"/>
      <c r="LC13" s="212" t="e">
        <f>#REF!</f>
        <v>#REF!</v>
      </c>
      <c r="LD13" s="212" t="e">
        <f>#REF!</f>
        <v>#REF!</v>
      </c>
      <c r="LE13" s="212" t="e">
        <f>#REF!</f>
        <v>#REF!</v>
      </c>
      <c r="LF13" s="212" t="e">
        <f>#REF!</f>
        <v>#REF!</v>
      </c>
      <c r="LG13" s="212" t="e">
        <f>#REF!</f>
        <v>#REF!</v>
      </c>
      <c r="LH13" s="212" t="e">
        <f>#REF!</f>
        <v>#REF!</v>
      </c>
      <c r="LI13" s="212" t="e">
        <f>#REF!</f>
        <v>#REF!</v>
      </c>
      <c r="LJ13" s="212" t="e">
        <f>#REF!</f>
        <v>#REF!</v>
      </c>
      <c r="LK13" s="99"/>
      <c r="LL13" s="99"/>
      <c r="LM13" s="99"/>
      <c r="LN13" s="99"/>
      <c r="LO13" s="99"/>
      <c r="LP13" s="137"/>
      <c r="LQ13" s="212" t="e">
        <f>#REF!</f>
        <v>#REF!</v>
      </c>
      <c r="LR13" s="212" t="e">
        <f>#REF!</f>
        <v>#REF!</v>
      </c>
      <c r="LS13" s="212" t="e">
        <f>#REF!</f>
        <v>#REF!</v>
      </c>
      <c r="LT13" s="212" t="e">
        <f>#REF!</f>
        <v>#REF!</v>
      </c>
      <c r="LU13" s="212" t="e">
        <f>#REF!</f>
        <v>#REF!</v>
      </c>
      <c r="LV13" s="212" t="e">
        <f>#REF!</f>
        <v>#REF!</v>
      </c>
      <c r="LW13" s="212" t="e">
        <f>#REF!</f>
        <v>#REF!</v>
      </c>
      <c r="LX13" s="212" t="e">
        <f>#REF!</f>
        <v>#REF!</v>
      </c>
      <c r="LY13" s="99"/>
      <c r="LZ13" s="99"/>
      <c r="MA13" s="99"/>
      <c r="MB13" s="99"/>
      <c r="MC13" s="99"/>
      <c r="MD13" s="137"/>
      <c r="ME13" s="212" t="e">
        <f>#REF!</f>
        <v>#REF!</v>
      </c>
      <c r="MF13" s="212" t="e">
        <f>#REF!</f>
        <v>#REF!</v>
      </c>
      <c r="MG13" s="212" t="e">
        <f>#REF!</f>
        <v>#REF!</v>
      </c>
      <c r="MH13" s="212" t="e">
        <f>#REF!</f>
        <v>#REF!</v>
      </c>
      <c r="MI13" s="212" t="e">
        <f>#REF!</f>
        <v>#REF!</v>
      </c>
      <c r="MJ13" s="212" t="e">
        <f>#REF!</f>
        <v>#REF!</v>
      </c>
      <c r="MK13" s="212" t="e">
        <f>#REF!</f>
        <v>#REF!</v>
      </c>
      <c r="ML13" s="212" t="e">
        <f>#REF!</f>
        <v>#REF!</v>
      </c>
      <c r="MM13" s="212" t="e">
        <f>#REF!</f>
        <v>#REF!</v>
      </c>
      <c r="MN13" s="56"/>
      <c r="MO13" s="99"/>
      <c r="MP13" s="99"/>
      <c r="MQ13" s="99"/>
      <c r="MR13" s="108"/>
      <c r="MS13" s="108"/>
      <c r="MT13" s="212" t="e">
        <f>#REF!</f>
        <v>#REF!</v>
      </c>
      <c r="MU13" s="212" t="e">
        <f>#REF!</f>
        <v>#REF!</v>
      </c>
      <c r="MV13" s="212" t="e">
        <f>#REF!</f>
        <v>#REF!</v>
      </c>
      <c r="MW13" s="212" t="e">
        <f>#REF!</f>
        <v>#REF!</v>
      </c>
      <c r="MX13" s="212" t="e">
        <f>#REF!</f>
        <v>#REF!</v>
      </c>
      <c r="MY13" s="212" t="e">
        <f>#REF!</f>
        <v>#REF!</v>
      </c>
      <c r="MZ13" s="212" t="e">
        <f>#REF!</f>
        <v>#REF!</v>
      </c>
      <c r="NA13" s="212" t="e">
        <f>#REF!</f>
        <v>#REF!</v>
      </c>
      <c r="NB13" s="212" t="e">
        <f>#REF!</f>
        <v>#REF!</v>
      </c>
      <c r="NC13" s="99"/>
      <c r="ND13" s="99"/>
      <c r="NE13" s="99"/>
      <c r="NF13" s="99"/>
      <c r="NG13" s="108"/>
      <c r="NH13" s="108"/>
      <c r="NI13" s="212" t="e">
        <f>#REF!</f>
        <v>#REF!</v>
      </c>
      <c r="NJ13" s="212" t="e">
        <f>#REF!</f>
        <v>#REF!</v>
      </c>
      <c r="NK13" s="212" t="e">
        <f>#REF!</f>
        <v>#REF!</v>
      </c>
      <c r="NL13" s="212" t="e">
        <f>#REF!</f>
        <v>#REF!</v>
      </c>
      <c r="NM13" s="212" t="e">
        <f>#REF!</f>
        <v>#REF!</v>
      </c>
      <c r="NN13" s="212" t="e">
        <f>#REF!</f>
        <v>#REF!</v>
      </c>
      <c r="NO13" s="212" t="e">
        <f>#REF!</f>
        <v>#REF!</v>
      </c>
      <c r="NP13" s="212" t="e">
        <f>#REF!</f>
        <v>#REF!</v>
      </c>
      <c r="NQ13" s="212" t="e">
        <f>#REF!</f>
        <v>#REF!</v>
      </c>
      <c r="NR13" s="41"/>
      <c r="NS13" s="41"/>
      <c r="NT13" s="41"/>
      <c r="NU13" s="48"/>
      <c r="NV13" s="48"/>
      <c r="NW13" s="48"/>
      <c r="NX13" s="212" t="e">
        <f>#REF!</f>
        <v>#REF!</v>
      </c>
      <c r="NY13" s="212" t="e">
        <f>#REF!</f>
        <v>#REF!</v>
      </c>
      <c r="NZ13" s="212" t="e">
        <f>#REF!</f>
        <v>#REF!</v>
      </c>
      <c r="OA13" s="212" t="e">
        <f>#REF!</f>
        <v>#REF!</v>
      </c>
      <c r="OB13" s="212" t="e">
        <f>#REF!</f>
        <v>#REF!</v>
      </c>
      <c r="OC13" s="212" t="e">
        <f>#REF!</f>
        <v>#REF!</v>
      </c>
      <c r="OD13" s="212" t="e">
        <f>#REF!</f>
        <v>#REF!</v>
      </c>
      <c r="OE13" s="212" t="e">
        <f>#REF!</f>
        <v>#REF!</v>
      </c>
      <c r="OF13" s="212" t="e">
        <f>#REF!</f>
        <v>#REF!</v>
      </c>
      <c r="OG13" s="41"/>
      <c r="OH13" s="41"/>
      <c r="OI13" s="41"/>
      <c r="OJ13" s="48"/>
      <c r="OK13" s="48"/>
      <c r="OL13" s="48"/>
      <c r="OM13" s="2"/>
      <c r="ON13" s="2"/>
      <c r="OO13" s="2"/>
    </row>
    <row r="14" spans="1:405" ht="15" customHeight="1" x14ac:dyDescent="0.3">
      <c r="A14" s="60" t="s">
        <v>39</v>
      </c>
      <c r="B14" s="61" t="s">
        <v>19</v>
      </c>
      <c r="C14" s="37">
        <v>489307</v>
      </c>
      <c r="D14" s="37" t="e">
        <f>#REF!</f>
        <v>#REF!</v>
      </c>
      <c r="E14" s="37" t="e">
        <f>#REF!</f>
        <v>#REF!</v>
      </c>
      <c r="F14" s="37" t="e">
        <f>#REF!</f>
        <v>#REF!</v>
      </c>
      <c r="G14" s="52" t="e">
        <f>#REF!</f>
        <v>#REF!</v>
      </c>
      <c r="H14" s="128" t="e">
        <f>#REF!</f>
        <v>#REF!</v>
      </c>
      <c r="I14" s="95" t="e">
        <f>#REF!</f>
        <v>#REF!</v>
      </c>
      <c r="J14" s="95" t="e">
        <f>#REF!</f>
        <v>#REF!</v>
      </c>
      <c r="K14" s="95" t="e">
        <f>#REF!</f>
        <v>#REF!</v>
      </c>
      <c r="L14" s="95" t="e">
        <f>#REF!</f>
        <v>#REF!</v>
      </c>
      <c r="M14" s="95" t="e">
        <f>#REF!</f>
        <v>#REF!</v>
      </c>
      <c r="N14" s="95" t="e">
        <f>#REF!</f>
        <v>#REF!</v>
      </c>
      <c r="O14" s="95"/>
      <c r="P14" s="95"/>
      <c r="Q14" s="95"/>
      <c r="R14" s="95"/>
      <c r="S14" s="95"/>
      <c r="T14" s="142"/>
      <c r="U14" s="128" t="e">
        <f>#REF!</f>
        <v>#REF!</v>
      </c>
      <c r="V14" s="95" t="e">
        <f>#REF!</f>
        <v>#REF!</v>
      </c>
      <c r="W14" s="95" t="e">
        <f>#REF!</f>
        <v>#REF!</v>
      </c>
      <c r="X14" s="95" t="e">
        <f>#REF!</f>
        <v>#REF!</v>
      </c>
      <c r="Y14" s="95" t="e">
        <f>#REF!</f>
        <v>#REF!</v>
      </c>
      <c r="Z14" s="95" t="e">
        <f>#REF!</f>
        <v>#REF!</v>
      </c>
      <c r="AA14" s="95" t="e">
        <f>#REF!</f>
        <v>#REF!</v>
      </c>
      <c r="AB14" s="95"/>
      <c r="AC14" s="95"/>
      <c r="AD14" s="95"/>
      <c r="AE14" s="95"/>
      <c r="AF14" s="95"/>
      <c r="AG14" s="142"/>
      <c r="AH14" s="153" t="e">
        <f>#REF!</f>
        <v>#REF!</v>
      </c>
      <c r="AI14" s="149" t="e">
        <f>#REF!</f>
        <v>#REF!</v>
      </c>
      <c r="AJ14" s="149" t="e">
        <f>#REF!</f>
        <v>#REF!</v>
      </c>
      <c r="AK14" s="149" t="e">
        <f>#REF!</f>
        <v>#REF!</v>
      </c>
      <c r="AL14" s="149" t="e">
        <f>#REF!</f>
        <v>#REF!</v>
      </c>
      <c r="AM14" s="149" t="e">
        <f>#REF!</f>
        <v>#REF!</v>
      </c>
      <c r="AN14" s="149" t="e">
        <f>#REF!</f>
        <v>#REF!</v>
      </c>
      <c r="AO14" s="149"/>
      <c r="AP14" s="149"/>
      <c r="AQ14" s="149"/>
      <c r="AR14" s="149"/>
      <c r="AS14" s="149"/>
      <c r="AT14" s="157"/>
      <c r="AU14" s="128" t="e">
        <f>#REF!</f>
        <v>#REF!</v>
      </c>
      <c r="AV14" s="95" t="e">
        <f>#REF!</f>
        <v>#REF!</v>
      </c>
      <c r="AW14" s="95" t="e">
        <f>#REF!</f>
        <v>#REF!</v>
      </c>
      <c r="AX14" s="95" t="e">
        <f>#REF!</f>
        <v>#REF!</v>
      </c>
      <c r="AY14" s="95" t="e">
        <f>#REF!</f>
        <v>#REF!</v>
      </c>
      <c r="AZ14" s="95" t="e">
        <f>#REF!</f>
        <v>#REF!</v>
      </c>
      <c r="BA14" s="95" t="e">
        <f>#REF!</f>
        <v>#REF!</v>
      </c>
      <c r="BB14" s="95"/>
      <c r="BC14" s="95"/>
      <c r="BD14" s="95"/>
      <c r="BE14" s="95"/>
      <c r="BF14" s="95"/>
      <c r="BG14" s="142"/>
      <c r="BH14" s="128" t="e">
        <f>#REF!</f>
        <v>#REF!</v>
      </c>
      <c r="BI14" s="95" t="e">
        <f>#REF!</f>
        <v>#REF!</v>
      </c>
      <c r="BJ14" s="95" t="e">
        <f>#REF!</f>
        <v>#REF!</v>
      </c>
      <c r="BK14" s="95" t="e">
        <f>#REF!</f>
        <v>#REF!</v>
      </c>
      <c r="BL14" s="95" t="e">
        <f>#REF!</f>
        <v>#REF!</v>
      </c>
      <c r="BM14" s="95" t="e">
        <f>#REF!</f>
        <v>#REF!</v>
      </c>
      <c r="BN14" s="95" t="e">
        <f>#REF!</f>
        <v>#REF!</v>
      </c>
      <c r="BO14" s="95"/>
      <c r="BP14" s="142"/>
      <c r="BQ14" s="95"/>
      <c r="BR14" s="95"/>
      <c r="BS14" s="95"/>
      <c r="BT14" s="142"/>
      <c r="BU14" s="189" t="e">
        <f>#REF!</f>
        <v>#REF!</v>
      </c>
      <c r="BV14" s="142" t="e">
        <f>#REF!</f>
        <v>#REF!</v>
      </c>
      <c r="BW14" s="142" t="e">
        <f>#REF!</f>
        <v>#REF!</v>
      </c>
      <c r="BX14" s="142" t="e">
        <f>#REF!</f>
        <v>#REF!</v>
      </c>
      <c r="BY14" s="142" t="e">
        <f>#REF!</f>
        <v>#REF!</v>
      </c>
      <c r="BZ14" s="142" t="e">
        <f>#REF!</f>
        <v>#REF!</v>
      </c>
      <c r="CA14" s="142" t="e">
        <f>#REF!</f>
        <v>#REF!</v>
      </c>
      <c r="CB14" s="142"/>
      <c r="CC14" s="142"/>
      <c r="CD14" s="142"/>
      <c r="CE14" s="142"/>
      <c r="CF14" s="142"/>
      <c r="CG14" s="142"/>
      <c r="CH14" s="128" t="e">
        <f>#REF!</f>
        <v>#REF!</v>
      </c>
      <c r="CI14" s="128" t="e">
        <f>#REF!</f>
        <v>#REF!</v>
      </c>
      <c r="CJ14" s="128" t="e">
        <f>#REF!</f>
        <v>#REF!</v>
      </c>
      <c r="CK14" s="128" t="e">
        <f>#REF!</f>
        <v>#REF!</v>
      </c>
      <c r="CL14" s="128" t="e">
        <f>#REF!</f>
        <v>#REF!</v>
      </c>
      <c r="CM14" s="128" t="e">
        <f>#REF!</f>
        <v>#REF!</v>
      </c>
      <c r="CN14" s="128" t="e">
        <f>#REF!</f>
        <v>#REF!</v>
      </c>
      <c r="CO14" s="128"/>
      <c r="CP14" s="128"/>
      <c r="CQ14" s="128"/>
      <c r="CR14" s="128"/>
      <c r="CS14" s="128"/>
      <c r="CT14" s="196"/>
      <c r="CU14" s="189" t="e">
        <f>#REF!</f>
        <v>#REF!</v>
      </c>
      <c r="CV14" s="189" t="e">
        <f>#REF!</f>
        <v>#REF!</v>
      </c>
      <c r="CW14" s="189" t="e">
        <f>#REF!</f>
        <v>#REF!</v>
      </c>
      <c r="CX14" s="189" t="e">
        <f>#REF!</f>
        <v>#REF!</v>
      </c>
      <c r="CY14" s="189" t="e">
        <f>#REF!</f>
        <v>#REF!</v>
      </c>
      <c r="CZ14" s="189" t="e">
        <f>#REF!</f>
        <v>#REF!</v>
      </c>
      <c r="DA14" s="189" t="e">
        <f>#REF!</f>
        <v>#REF!</v>
      </c>
      <c r="DB14" s="189"/>
      <c r="DC14" s="189"/>
      <c r="DD14" s="189"/>
      <c r="DE14" s="189"/>
      <c r="DF14" s="189"/>
      <c r="DG14" s="196"/>
      <c r="DH14" s="204" t="e">
        <f>#REF!</f>
        <v>#REF!</v>
      </c>
      <c r="DI14" s="121" t="e">
        <f>#REF!</f>
        <v>#REF!</v>
      </c>
      <c r="DJ14" s="121" t="e">
        <f>#REF!</f>
        <v>#REF!</v>
      </c>
      <c r="DK14" s="121" t="e">
        <f>#REF!</f>
        <v>#REF!</v>
      </c>
      <c r="DL14" s="121" t="e">
        <f>#REF!</f>
        <v>#REF!</v>
      </c>
      <c r="DM14" s="121" t="e">
        <f>#REF!</f>
        <v>#REF!</v>
      </c>
      <c r="DN14" s="121" t="e">
        <f>#REF!</f>
        <v>#REF!</v>
      </c>
      <c r="DO14" s="121" t="e">
        <f>#REF!</f>
        <v>#REF!</v>
      </c>
      <c r="DP14" s="121" t="e">
        <f>#REF!</f>
        <v>#REF!</v>
      </c>
      <c r="DQ14" s="37"/>
      <c r="DR14" s="37"/>
      <c r="DS14" s="37"/>
      <c r="DT14" s="37"/>
      <c r="DU14" s="37"/>
      <c r="DV14" s="37"/>
      <c r="DW14" s="37"/>
      <c r="DX14" s="52"/>
      <c r="DY14" s="37"/>
      <c r="DZ14" s="37"/>
      <c r="EA14" s="37"/>
      <c r="EB14" s="205"/>
      <c r="EC14" s="121" t="e">
        <f>#REF!</f>
        <v>#REF!</v>
      </c>
      <c r="ED14" s="121" t="e">
        <f>#REF!</f>
        <v>#REF!</v>
      </c>
      <c r="EE14" s="121" t="e">
        <f>#REF!</f>
        <v>#REF!</v>
      </c>
      <c r="EF14" s="121" t="e">
        <f>#REF!</f>
        <v>#REF!</v>
      </c>
      <c r="EG14" s="121" t="e">
        <f>#REF!</f>
        <v>#REF!</v>
      </c>
      <c r="EH14" s="121" t="e">
        <f>#REF!</f>
        <v>#REF!</v>
      </c>
      <c r="EI14" s="121" t="e">
        <f>#REF!</f>
        <v>#REF!</v>
      </c>
      <c r="EJ14" s="121" t="e">
        <f>#REF!</f>
        <v>#REF!</v>
      </c>
      <c r="EK14" s="37"/>
      <c r="EL14" s="52"/>
      <c r="EM14" s="95"/>
      <c r="EN14" s="95"/>
      <c r="EO14" s="104"/>
      <c r="EP14" s="104"/>
      <c r="EQ14" s="104"/>
      <c r="ER14" s="121" t="e">
        <f>#REF!</f>
        <v>#REF!</v>
      </c>
      <c r="ES14" s="121" t="e">
        <f>#REF!</f>
        <v>#REF!</v>
      </c>
      <c r="ET14" s="121" t="e">
        <f>#REF!</f>
        <v>#REF!</v>
      </c>
      <c r="EU14" s="121" t="e">
        <f>#REF!</f>
        <v>#REF!</v>
      </c>
      <c r="EV14" s="121" t="e">
        <f>#REF!</f>
        <v>#REF!</v>
      </c>
      <c r="EW14" s="121" t="e">
        <f>#REF!</f>
        <v>#REF!</v>
      </c>
      <c r="EX14" s="121" t="e">
        <f>#REF!</f>
        <v>#REF!</v>
      </c>
      <c r="EY14" s="121" t="e">
        <f>#REF!</f>
        <v>#REF!</v>
      </c>
      <c r="EZ14" s="121" t="e">
        <f>#REF!</f>
        <v>#REF!</v>
      </c>
      <c r="FA14" s="52"/>
      <c r="FB14" s="95"/>
      <c r="FC14" s="95"/>
      <c r="FD14" s="95"/>
      <c r="FE14" s="95"/>
      <c r="FF14" s="95"/>
      <c r="FG14" s="95"/>
      <c r="FH14" s="95"/>
      <c r="FI14" s="95"/>
      <c r="FJ14" s="95"/>
      <c r="FK14" s="95"/>
      <c r="FL14" s="221"/>
      <c r="FM14" s="204" t="e">
        <f>#REF!</f>
        <v>#REF!</v>
      </c>
      <c r="FN14" s="121" t="e">
        <f>#REF!</f>
        <v>#REF!</v>
      </c>
      <c r="FO14" s="121" t="e">
        <f>#REF!</f>
        <v>#REF!</v>
      </c>
      <c r="FP14" s="121" t="e">
        <f>#REF!</f>
        <v>#REF!</v>
      </c>
      <c r="FQ14" s="121" t="e">
        <f>#REF!</f>
        <v>#REF!</v>
      </c>
      <c r="FR14" s="121" t="e">
        <f>#REF!</f>
        <v>#REF!</v>
      </c>
      <c r="FS14" s="121" t="e">
        <f>#REF!</f>
        <v>#REF!</v>
      </c>
      <c r="FT14" s="121" t="e">
        <f>#REF!</f>
        <v>#REF!</v>
      </c>
      <c r="FU14" s="37"/>
      <c r="FV14" s="52"/>
      <c r="FW14" s="95"/>
      <c r="FX14" s="95"/>
      <c r="FY14" s="95"/>
      <c r="FZ14" s="129"/>
      <c r="GA14" s="204" t="e">
        <f>#REF!</f>
        <v>#REF!</v>
      </c>
      <c r="GB14" s="121" t="e">
        <f>#REF!</f>
        <v>#REF!</v>
      </c>
      <c r="GC14" s="121" t="e">
        <f>#REF!</f>
        <v>#REF!</v>
      </c>
      <c r="GD14" s="121" t="e">
        <f>#REF!</f>
        <v>#REF!</v>
      </c>
      <c r="GE14" s="121" t="e">
        <f>#REF!</f>
        <v>#REF!</v>
      </c>
      <c r="GF14" s="121" t="e">
        <f>#REF!</f>
        <v>#REF!</v>
      </c>
      <c r="GG14" s="121" t="e">
        <f>#REF!</f>
        <v>#REF!</v>
      </c>
      <c r="GH14" s="121" t="e">
        <f>#REF!</f>
        <v>#REF!</v>
      </c>
      <c r="GI14" s="121" t="e">
        <f>#REF!</f>
        <v>#REF!</v>
      </c>
      <c r="GJ14" s="121" t="e">
        <f>#REF!</f>
        <v>#REF!</v>
      </c>
      <c r="GK14" s="37"/>
      <c r="GL14" s="37"/>
      <c r="GM14" s="37"/>
      <c r="GN14" s="37"/>
      <c r="GO14" s="37"/>
      <c r="GP14" s="37"/>
      <c r="GQ14" s="37"/>
      <c r="GR14" s="52"/>
      <c r="GS14" s="95"/>
      <c r="GT14" s="95"/>
      <c r="GU14" s="95"/>
      <c r="GV14" s="95"/>
      <c r="GW14" s="95"/>
      <c r="GX14" s="129"/>
      <c r="GY14" s="121" t="e">
        <f>#REF!</f>
        <v>#REF!</v>
      </c>
      <c r="GZ14" s="121" t="e">
        <f>#REF!</f>
        <v>#REF!</v>
      </c>
      <c r="HA14" s="121" t="e">
        <f>#REF!</f>
        <v>#REF!</v>
      </c>
      <c r="HB14" s="121" t="e">
        <f>#REF!</f>
        <v>#REF!</v>
      </c>
      <c r="HC14" s="121" t="e">
        <f>#REF!</f>
        <v>#REF!</v>
      </c>
      <c r="HD14" s="121" t="e">
        <f>#REF!</f>
        <v>#REF!</v>
      </c>
      <c r="HE14" s="121" t="e">
        <f>#REF!</f>
        <v>#REF!</v>
      </c>
      <c r="HF14" s="121" t="e">
        <f>#REF!</f>
        <v>#REF!</v>
      </c>
      <c r="HG14" s="121" t="e">
        <f>#REF!</f>
        <v>#REF!</v>
      </c>
      <c r="HH14" s="95"/>
      <c r="HI14" s="95"/>
      <c r="HJ14" s="95"/>
      <c r="HK14" s="95"/>
      <c r="HL14" s="95"/>
      <c r="HM14" s="95"/>
      <c r="HN14" s="129"/>
      <c r="HO14" s="204" t="e">
        <f>#REF!</f>
        <v>#REF!</v>
      </c>
      <c r="HP14" s="121" t="e">
        <f>#REF!</f>
        <v>#REF!</v>
      </c>
      <c r="HQ14" s="121" t="e">
        <f>#REF!</f>
        <v>#REF!</v>
      </c>
      <c r="HR14" s="121" t="e">
        <f>#REF!</f>
        <v>#REF!</v>
      </c>
      <c r="HS14" s="121" t="e">
        <f>#REF!</f>
        <v>#REF!</v>
      </c>
      <c r="HT14" s="121" t="e">
        <f>#REF!</f>
        <v>#REF!</v>
      </c>
      <c r="HU14" s="121" t="e">
        <f>#REF!</f>
        <v>#REF!</v>
      </c>
      <c r="HV14" s="121" t="e">
        <f>#REF!</f>
        <v>#REF!</v>
      </c>
      <c r="HW14" s="121" t="e">
        <f>#REF!</f>
        <v>#REF!</v>
      </c>
      <c r="HX14" s="121" t="e">
        <f>#REF!</f>
        <v>#REF!</v>
      </c>
      <c r="HY14" s="121" t="e">
        <f>#REF!</f>
        <v>#REF!</v>
      </c>
      <c r="HZ14" s="121" t="e">
        <f>#REF!</f>
        <v>#REF!</v>
      </c>
      <c r="IA14" s="37"/>
      <c r="IB14" s="37"/>
      <c r="IC14" s="37"/>
      <c r="ID14" s="37"/>
      <c r="IE14" s="37"/>
      <c r="IF14" s="37"/>
      <c r="IG14" s="52"/>
      <c r="IH14" s="95"/>
      <c r="II14" s="95"/>
      <c r="IJ14" s="95"/>
      <c r="IK14" s="95"/>
      <c r="IL14" s="205"/>
      <c r="IM14" s="204" t="e">
        <f>#REF!</f>
        <v>#REF!</v>
      </c>
      <c r="IN14" s="121" t="e">
        <f>#REF!</f>
        <v>#REF!</v>
      </c>
      <c r="IO14" s="121" t="e">
        <f>#REF!</f>
        <v>#REF!</v>
      </c>
      <c r="IP14" s="121" t="e">
        <f>#REF!</f>
        <v>#REF!</v>
      </c>
      <c r="IQ14" s="121" t="e">
        <f>#REF!</f>
        <v>#REF!</v>
      </c>
      <c r="IR14" s="121" t="e">
        <f>#REF!</f>
        <v>#REF!</v>
      </c>
      <c r="IS14" s="95"/>
      <c r="IT14" s="95"/>
      <c r="IU14" s="95"/>
      <c r="IV14" s="95"/>
      <c r="IW14" s="95"/>
      <c r="IX14" s="95"/>
      <c r="IY14" s="129"/>
      <c r="IZ14" s="121" t="e">
        <f>#REF!</f>
        <v>#REF!</v>
      </c>
      <c r="JA14" s="121" t="e">
        <f>#REF!</f>
        <v>#REF!</v>
      </c>
      <c r="JB14" s="121" t="e">
        <f>#REF!</f>
        <v>#REF!</v>
      </c>
      <c r="JC14" s="121" t="e">
        <f>#REF!</f>
        <v>#REF!</v>
      </c>
      <c r="JD14" s="121" t="e">
        <f>#REF!</f>
        <v>#REF!</v>
      </c>
      <c r="JE14" s="121" t="e">
        <f>#REF!</f>
        <v>#REF!</v>
      </c>
      <c r="JF14" s="121" t="e">
        <f>#REF!</f>
        <v>#REF!</v>
      </c>
      <c r="JG14" s="95"/>
      <c r="JH14" s="95"/>
      <c r="JI14" s="95"/>
      <c r="JJ14" s="95"/>
      <c r="JK14" s="95"/>
      <c r="JL14" s="129"/>
      <c r="JM14" s="204" t="e">
        <f>#REF!</f>
        <v>#REF!</v>
      </c>
      <c r="JN14" s="121" t="e">
        <f>#REF!</f>
        <v>#REF!</v>
      </c>
      <c r="JO14" s="121" t="e">
        <f>#REF!</f>
        <v>#REF!</v>
      </c>
      <c r="JP14" s="121" t="e">
        <f>#REF!</f>
        <v>#REF!</v>
      </c>
      <c r="JQ14" s="121" t="e">
        <f>#REF!</f>
        <v>#REF!</v>
      </c>
      <c r="JR14" s="121" t="e">
        <f>#REF!</f>
        <v>#REF!</v>
      </c>
      <c r="JS14" s="121" t="e">
        <f>#REF!</f>
        <v>#REF!</v>
      </c>
      <c r="JT14" s="121" t="e">
        <f>#REF!</f>
        <v>#REF!</v>
      </c>
      <c r="JU14" s="52"/>
      <c r="JV14" s="95"/>
      <c r="JW14" s="95"/>
      <c r="JX14" s="95"/>
      <c r="JY14" s="95"/>
      <c r="JZ14" s="129"/>
      <c r="KA14" s="121" t="e">
        <f>#REF!</f>
        <v>#REF!</v>
      </c>
      <c r="KB14" s="121" t="e">
        <f>#REF!</f>
        <v>#REF!</v>
      </c>
      <c r="KC14" s="121" t="e">
        <f>#REF!</f>
        <v>#REF!</v>
      </c>
      <c r="KD14" s="121" t="e">
        <f>#REF!</f>
        <v>#REF!</v>
      </c>
      <c r="KE14" s="121" t="e">
        <f>#REF!</f>
        <v>#REF!</v>
      </c>
      <c r="KF14" s="121" t="e">
        <f>#REF!</f>
        <v>#REF!</v>
      </c>
      <c r="KG14" s="121" t="e">
        <f>#REF!</f>
        <v>#REF!</v>
      </c>
      <c r="KH14" s="121" t="e">
        <f>#REF!</f>
        <v>#REF!</v>
      </c>
      <c r="KI14" s="95"/>
      <c r="KJ14" s="95"/>
      <c r="KK14" s="95"/>
      <c r="KL14" s="95"/>
      <c r="KM14" s="104"/>
      <c r="KN14" s="104"/>
      <c r="KO14" s="121" t="e">
        <f>#REF!</f>
        <v>#REF!</v>
      </c>
      <c r="KP14" s="121" t="e">
        <f>#REF!</f>
        <v>#REF!</v>
      </c>
      <c r="KQ14" s="121" t="e">
        <f>#REF!</f>
        <v>#REF!</v>
      </c>
      <c r="KR14" s="121" t="e">
        <f>#REF!</f>
        <v>#REF!</v>
      </c>
      <c r="KS14" s="121" t="e">
        <f>#REF!</f>
        <v>#REF!</v>
      </c>
      <c r="KT14" s="121" t="e">
        <f>#REF!</f>
        <v>#REF!</v>
      </c>
      <c r="KU14" s="121" t="e">
        <f>#REF!</f>
        <v>#REF!</v>
      </c>
      <c r="KV14" s="121" t="e">
        <f>#REF!</f>
        <v>#REF!</v>
      </c>
      <c r="KW14" s="95"/>
      <c r="KX14" s="95"/>
      <c r="KY14" s="95"/>
      <c r="KZ14" s="95"/>
      <c r="LA14" s="95"/>
      <c r="LB14" s="142"/>
      <c r="LC14" s="204" t="e">
        <f>#REF!</f>
        <v>#REF!</v>
      </c>
      <c r="LD14" s="204" t="e">
        <f>#REF!</f>
        <v>#REF!</v>
      </c>
      <c r="LE14" s="204" t="e">
        <f>#REF!</f>
        <v>#REF!</v>
      </c>
      <c r="LF14" s="204" t="e">
        <f>#REF!</f>
        <v>#REF!</v>
      </c>
      <c r="LG14" s="204" t="e">
        <f>#REF!</f>
        <v>#REF!</v>
      </c>
      <c r="LH14" s="204" t="e">
        <f>#REF!</f>
        <v>#REF!</v>
      </c>
      <c r="LI14" s="204" t="e">
        <f>#REF!</f>
        <v>#REF!</v>
      </c>
      <c r="LJ14" s="204" t="e">
        <f>#REF!</f>
        <v>#REF!</v>
      </c>
      <c r="LK14" s="95"/>
      <c r="LL14" s="95"/>
      <c r="LM14" s="95"/>
      <c r="LN14" s="95"/>
      <c r="LO14" s="95"/>
      <c r="LP14" s="129"/>
      <c r="LQ14" s="204" t="e">
        <f>#REF!</f>
        <v>#REF!</v>
      </c>
      <c r="LR14" s="204" t="e">
        <f>#REF!</f>
        <v>#REF!</v>
      </c>
      <c r="LS14" s="204" t="e">
        <f>#REF!</f>
        <v>#REF!</v>
      </c>
      <c r="LT14" s="204" t="e">
        <f>#REF!</f>
        <v>#REF!</v>
      </c>
      <c r="LU14" s="204" t="e">
        <f>#REF!</f>
        <v>#REF!</v>
      </c>
      <c r="LV14" s="204" t="e">
        <f>#REF!</f>
        <v>#REF!</v>
      </c>
      <c r="LW14" s="204" t="e">
        <f>#REF!</f>
        <v>#REF!</v>
      </c>
      <c r="LX14" s="204" t="e">
        <f>#REF!</f>
        <v>#REF!</v>
      </c>
      <c r="LY14" s="95"/>
      <c r="LZ14" s="95"/>
      <c r="MA14" s="95"/>
      <c r="MB14" s="95"/>
      <c r="MC14" s="95"/>
      <c r="MD14" s="129"/>
      <c r="ME14" s="204" t="e">
        <f>#REF!</f>
        <v>#REF!</v>
      </c>
      <c r="MF14" s="204" t="e">
        <f>#REF!</f>
        <v>#REF!</v>
      </c>
      <c r="MG14" s="204" t="e">
        <f>#REF!</f>
        <v>#REF!</v>
      </c>
      <c r="MH14" s="204" t="e">
        <f>#REF!</f>
        <v>#REF!</v>
      </c>
      <c r="MI14" s="204" t="e">
        <f>#REF!</f>
        <v>#REF!</v>
      </c>
      <c r="MJ14" s="204" t="e">
        <f>#REF!</f>
        <v>#REF!</v>
      </c>
      <c r="MK14" s="204" t="e">
        <f>#REF!</f>
        <v>#REF!</v>
      </c>
      <c r="ML14" s="204" t="e">
        <f>#REF!</f>
        <v>#REF!</v>
      </c>
      <c r="MM14" s="204" t="e">
        <f>#REF!</f>
        <v>#REF!</v>
      </c>
      <c r="MN14" s="52"/>
      <c r="MO14" s="95"/>
      <c r="MP14" s="95"/>
      <c r="MQ14" s="95"/>
      <c r="MR14" s="104"/>
      <c r="MS14" s="104"/>
      <c r="MT14" s="204" t="e">
        <f>#REF!</f>
        <v>#REF!</v>
      </c>
      <c r="MU14" s="204" t="e">
        <f>#REF!</f>
        <v>#REF!</v>
      </c>
      <c r="MV14" s="204" t="e">
        <f>#REF!</f>
        <v>#REF!</v>
      </c>
      <c r="MW14" s="204" t="e">
        <f>#REF!</f>
        <v>#REF!</v>
      </c>
      <c r="MX14" s="204" t="e">
        <f>#REF!</f>
        <v>#REF!</v>
      </c>
      <c r="MY14" s="204" t="e">
        <f>#REF!</f>
        <v>#REF!</v>
      </c>
      <c r="MZ14" s="204" t="e">
        <f>#REF!</f>
        <v>#REF!</v>
      </c>
      <c r="NA14" s="204" t="e">
        <f>#REF!</f>
        <v>#REF!</v>
      </c>
      <c r="NB14" s="204" t="e">
        <f>#REF!</f>
        <v>#REF!</v>
      </c>
      <c r="NC14" s="95"/>
      <c r="ND14" s="95"/>
      <c r="NE14" s="95"/>
      <c r="NF14" s="95"/>
      <c r="NG14" s="104"/>
      <c r="NH14" s="104"/>
      <c r="NI14" s="204" t="e">
        <f>#REF!</f>
        <v>#REF!</v>
      </c>
      <c r="NJ14" s="204" t="e">
        <f>#REF!</f>
        <v>#REF!</v>
      </c>
      <c r="NK14" s="204" t="e">
        <f>#REF!</f>
        <v>#REF!</v>
      </c>
      <c r="NL14" s="204" t="e">
        <f>#REF!</f>
        <v>#REF!</v>
      </c>
      <c r="NM14" s="204" t="e">
        <f>#REF!</f>
        <v>#REF!</v>
      </c>
      <c r="NN14" s="204" t="e">
        <f>#REF!</f>
        <v>#REF!</v>
      </c>
      <c r="NO14" s="204" t="e">
        <f>#REF!</f>
        <v>#REF!</v>
      </c>
      <c r="NP14" s="204" t="e">
        <f>#REF!</f>
        <v>#REF!</v>
      </c>
      <c r="NQ14" s="204" t="e">
        <f>#REF!</f>
        <v>#REF!</v>
      </c>
      <c r="NR14" s="37"/>
      <c r="NS14" s="37"/>
      <c r="NT14" s="37"/>
      <c r="NU14" s="44"/>
      <c r="NV14" s="44"/>
      <c r="NW14" s="44"/>
      <c r="NX14" s="204" t="e">
        <f>#REF!</f>
        <v>#REF!</v>
      </c>
      <c r="NY14" s="204" t="e">
        <f>#REF!</f>
        <v>#REF!</v>
      </c>
      <c r="NZ14" s="204" t="e">
        <f>#REF!</f>
        <v>#REF!</v>
      </c>
      <c r="OA14" s="204" t="e">
        <f>#REF!</f>
        <v>#REF!</v>
      </c>
      <c r="OB14" s="204" t="e">
        <f>#REF!</f>
        <v>#REF!</v>
      </c>
      <c r="OC14" s="204" t="e">
        <f>#REF!</f>
        <v>#REF!</v>
      </c>
      <c r="OD14" s="204" t="e">
        <f>#REF!</f>
        <v>#REF!</v>
      </c>
      <c r="OE14" s="204" t="e">
        <f>#REF!</f>
        <v>#REF!</v>
      </c>
      <c r="OF14" s="204" t="e">
        <f>#REF!</f>
        <v>#REF!</v>
      </c>
      <c r="OG14" s="37"/>
      <c r="OH14" s="37"/>
      <c r="OI14" s="37"/>
      <c r="OJ14" s="44"/>
      <c r="OK14" s="44"/>
      <c r="OL14" s="44"/>
      <c r="OM14" s="7"/>
      <c r="ON14" s="2"/>
      <c r="OO14" s="2"/>
    </row>
    <row r="15" spans="1:405" ht="15" customHeight="1" x14ac:dyDescent="0.3">
      <c r="A15" s="65" t="s">
        <v>39</v>
      </c>
      <c r="B15" s="67" t="s">
        <v>21</v>
      </c>
      <c r="C15" s="41">
        <v>362921</v>
      </c>
      <c r="D15" s="41" t="e">
        <f>#REF!</f>
        <v>#REF!</v>
      </c>
      <c r="E15" s="41" t="e">
        <f>#REF!</f>
        <v>#REF!</v>
      </c>
      <c r="F15" s="41" t="e">
        <f>#REF!</f>
        <v>#REF!</v>
      </c>
      <c r="G15" s="56" t="e">
        <f>#REF!</f>
        <v>#REF!</v>
      </c>
      <c r="H15" s="136" t="e">
        <f>#REF!</f>
        <v>#REF!</v>
      </c>
      <c r="I15" s="99" t="e">
        <f>#REF!</f>
        <v>#REF!</v>
      </c>
      <c r="J15" s="99" t="e">
        <f>#REF!</f>
        <v>#REF!</v>
      </c>
      <c r="K15" s="99" t="e">
        <f>#REF!</f>
        <v>#REF!</v>
      </c>
      <c r="L15" s="99" t="e">
        <f>#REF!</f>
        <v>#REF!</v>
      </c>
      <c r="M15" s="99" t="e">
        <f>#REF!</f>
        <v>#REF!</v>
      </c>
      <c r="N15" s="99" t="e">
        <f>#REF!</f>
        <v>#REF!</v>
      </c>
      <c r="O15" s="99"/>
      <c r="P15" s="99"/>
      <c r="Q15" s="99"/>
      <c r="R15" s="99"/>
      <c r="S15" s="99"/>
      <c r="T15" s="146"/>
      <c r="U15" s="136" t="e">
        <f>#REF!</f>
        <v>#REF!</v>
      </c>
      <c r="V15" s="99" t="e">
        <f>#REF!</f>
        <v>#REF!</v>
      </c>
      <c r="W15" s="99" t="e">
        <f>#REF!</f>
        <v>#REF!</v>
      </c>
      <c r="X15" s="99" t="e">
        <f>#REF!</f>
        <v>#REF!</v>
      </c>
      <c r="Y15" s="99" t="e">
        <f>#REF!</f>
        <v>#REF!</v>
      </c>
      <c r="Z15" s="99" t="e">
        <f>#REF!</f>
        <v>#REF!</v>
      </c>
      <c r="AA15" s="99" t="e">
        <f>#REF!</f>
        <v>#REF!</v>
      </c>
      <c r="AB15" s="99"/>
      <c r="AC15" s="99"/>
      <c r="AD15" s="99"/>
      <c r="AE15" s="99"/>
      <c r="AF15" s="99"/>
      <c r="AG15" s="146"/>
      <c r="AH15" s="155" t="e">
        <f>#REF!</f>
        <v>#REF!</v>
      </c>
      <c r="AI15" s="151" t="e">
        <f>#REF!</f>
        <v>#REF!</v>
      </c>
      <c r="AJ15" s="151" t="e">
        <f>#REF!</f>
        <v>#REF!</v>
      </c>
      <c r="AK15" s="151" t="e">
        <f>#REF!</f>
        <v>#REF!</v>
      </c>
      <c r="AL15" s="151" t="e">
        <f>#REF!</f>
        <v>#REF!</v>
      </c>
      <c r="AM15" s="151" t="e">
        <f>#REF!</f>
        <v>#REF!</v>
      </c>
      <c r="AN15" s="151" t="e">
        <f>#REF!</f>
        <v>#REF!</v>
      </c>
      <c r="AO15" s="151"/>
      <c r="AP15" s="151"/>
      <c r="AQ15" s="151"/>
      <c r="AR15" s="151"/>
      <c r="AS15" s="151"/>
      <c r="AT15" s="159"/>
      <c r="AU15" s="136" t="e">
        <f>#REF!</f>
        <v>#REF!</v>
      </c>
      <c r="AV15" s="99" t="e">
        <f>#REF!</f>
        <v>#REF!</v>
      </c>
      <c r="AW15" s="99" t="e">
        <f>#REF!</f>
        <v>#REF!</v>
      </c>
      <c r="AX15" s="99" t="e">
        <f>#REF!</f>
        <v>#REF!</v>
      </c>
      <c r="AY15" s="99" t="e">
        <f>#REF!</f>
        <v>#REF!</v>
      </c>
      <c r="AZ15" s="99" t="e">
        <f>#REF!</f>
        <v>#REF!</v>
      </c>
      <c r="BA15" s="99" t="e">
        <f>#REF!</f>
        <v>#REF!</v>
      </c>
      <c r="BB15" s="99"/>
      <c r="BC15" s="99"/>
      <c r="BD15" s="99"/>
      <c r="BE15" s="99"/>
      <c r="BF15" s="99"/>
      <c r="BG15" s="146"/>
      <c r="BH15" s="136" t="e">
        <f>#REF!</f>
        <v>#REF!</v>
      </c>
      <c r="BI15" s="99" t="e">
        <f>#REF!</f>
        <v>#REF!</v>
      </c>
      <c r="BJ15" s="99" t="e">
        <f>#REF!</f>
        <v>#REF!</v>
      </c>
      <c r="BK15" s="99" t="e">
        <f>#REF!</f>
        <v>#REF!</v>
      </c>
      <c r="BL15" s="99" t="e">
        <f>#REF!</f>
        <v>#REF!</v>
      </c>
      <c r="BM15" s="99" t="e">
        <f>#REF!</f>
        <v>#REF!</v>
      </c>
      <c r="BN15" s="99" t="e">
        <f>#REF!</f>
        <v>#REF!</v>
      </c>
      <c r="BO15" s="99"/>
      <c r="BP15" s="146"/>
      <c r="BQ15" s="99"/>
      <c r="BR15" s="99"/>
      <c r="BS15" s="99"/>
      <c r="BT15" s="146"/>
      <c r="BU15" s="193" t="e">
        <f>#REF!</f>
        <v>#REF!</v>
      </c>
      <c r="BV15" s="146" t="e">
        <f>#REF!</f>
        <v>#REF!</v>
      </c>
      <c r="BW15" s="146" t="e">
        <f>#REF!</f>
        <v>#REF!</v>
      </c>
      <c r="BX15" s="146" t="e">
        <f>#REF!</f>
        <v>#REF!</v>
      </c>
      <c r="BY15" s="146" t="e">
        <f>#REF!</f>
        <v>#REF!</v>
      </c>
      <c r="BZ15" s="146" t="e">
        <f>#REF!</f>
        <v>#REF!</v>
      </c>
      <c r="CA15" s="146" t="e">
        <f>#REF!</f>
        <v>#REF!</v>
      </c>
      <c r="CB15" s="146"/>
      <c r="CC15" s="146"/>
      <c r="CD15" s="146"/>
      <c r="CE15" s="146"/>
      <c r="CF15" s="146"/>
      <c r="CG15" s="146"/>
      <c r="CH15" s="136" t="e">
        <f>#REF!</f>
        <v>#REF!</v>
      </c>
      <c r="CI15" s="136" t="e">
        <f>#REF!</f>
        <v>#REF!</v>
      </c>
      <c r="CJ15" s="136" t="e">
        <f>#REF!</f>
        <v>#REF!</v>
      </c>
      <c r="CK15" s="136" t="e">
        <f>#REF!</f>
        <v>#REF!</v>
      </c>
      <c r="CL15" s="136" t="e">
        <f>#REF!</f>
        <v>#REF!</v>
      </c>
      <c r="CM15" s="136" t="e">
        <f>#REF!</f>
        <v>#REF!</v>
      </c>
      <c r="CN15" s="136" t="e">
        <f>#REF!</f>
        <v>#REF!</v>
      </c>
      <c r="CO15" s="136"/>
      <c r="CP15" s="136"/>
      <c r="CQ15" s="136"/>
      <c r="CR15" s="136"/>
      <c r="CS15" s="136"/>
      <c r="CT15" s="200"/>
      <c r="CU15" s="193" t="e">
        <f>#REF!</f>
        <v>#REF!</v>
      </c>
      <c r="CV15" s="193" t="e">
        <f>#REF!</f>
        <v>#REF!</v>
      </c>
      <c r="CW15" s="193" t="e">
        <f>#REF!</f>
        <v>#REF!</v>
      </c>
      <c r="CX15" s="193" t="e">
        <f>#REF!</f>
        <v>#REF!</v>
      </c>
      <c r="CY15" s="193" t="e">
        <f>#REF!</f>
        <v>#REF!</v>
      </c>
      <c r="CZ15" s="193" t="e">
        <f>#REF!</f>
        <v>#REF!</v>
      </c>
      <c r="DA15" s="193" t="e">
        <f>#REF!</f>
        <v>#REF!</v>
      </c>
      <c r="DB15" s="193"/>
      <c r="DC15" s="193"/>
      <c r="DD15" s="193"/>
      <c r="DE15" s="193"/>
      <c r="DF15" s="193"/>
      <c r="DG15" s="200"/>
      <c r="DH15" s="212" t="e">
        <f>#REF!</f>
        <v>#REF!</v>
      </c>
      <c r="DI15" s="125" t="e">
        <f>#REF!</f>
        <v>#REF!</v>
      </c>
      <c r="DJ15" s="125" t="e">
        <f>#REF!</f>
        <v>#REF!</v>
      </c>
      <c r="DK15" s="125" t="e">
        <f>#REF!</f>
        <v>#REF!</v>
      </c>
      <c r="DL15" s="125" t="e">
        <f>#REF!</f>
        <v>#REF!</v>
      </c>
      <c r="DM15" s="125" t="e">
        <f>#REF!</f>
        <v>#REF!</v>
      </c>
      <c r="DN15" s="125" t="e">
        <f>#REF!</f>
        <v>#REF!</v>
      </c>
      <c r="DO15" s="125" t="e">
        <f>#REF!</f>
        <v>#REF!</v>
      </c>
      <c r="DP15" s="125" t="e">
        <f>#REF!</f>
        <v>#REF!</v>
      </c>
      <c r="DQ15" s="41"/>
      <c r="DR15" s="41"/>
      <c r="DS15" s="41"/>
      <c r="DT15" s="41"/>
      <c r="DU15" s="41"/>
      <c r="DV15" s="41"/>
      <c r="DW15" s="41"/>
      <c r="DX15" s="56"/>
      <c r="DY15" s="41"/>
      <c r="DZ15" s="41"/>
      <c r="EA15" s="41"/>
      <c r="EB15" s="213"/>
      <c r="EC15" s="125" t="e">
        <f>#REF!</f>
        <v>#REF!</v>
      </c>
      <c r="ED15" s="125" t="e">
        <f>#REF!</f>
        <v>#REF!</v>
      </c>
      <c r="EE15" s="125" t="e">
        <f>#REF!</f>
        <v>#REF!</v>
      </c>
      <c r="EF15" s="125" t="e">
        <f>#REF!</f>
        <v>#REF!</v>
      </c>
      <c r="EG15" s="125" t="e">
        <f>#REF!</f>
        <v>#REF!</v>
      </c>
      <c r="EH15" s="125" t="e">
        <f>#REF!</f>
        <v>#REF!</v>
      </c>
      <c r="EI15" s="125" t="e">
        <f>#REF!</f>
        <v>#REF!</v>
      </c>
      <c r="EJ15" s="125" t="e">
        <f>#REF!</f>
        <v>#REF!</v>
      </c>
      <c r="EK15" s="41"/>
      <c r="EL15" s="56"/>
      <c r="EM15" s="99"/>
      <c r="EN15" s="99"/>
      <c r="EO15" s="108"/>
      <c r="EP15" s="108"/>
      <c r="EQ15" s="108"/>
      <c r="ER15" s="125" t="e">
        <f>#REF!</f>
        <v>#REF!</v>
      </c>
      <c r="ES15" s="125" t="e">
        <f>#REF!</f>
        <v>#REF!</v>
      </c>
      <c r="ET15" s="125" t="e">
        <f>#REF!</f>
        <v>#REF!</v>
      </c>
      <c r="EU15" s="125" t="e">
        <f>#REF!</f>
        <v>#REF!</v>
      </c>
      <c r="EV15" s="125" t="e">
        <f>#REF!</f>
        <v>#REF!</v>
      </c>
      <c r="EW15" s="125" t="e">
        <f>#REF!</f>
        <v>#REF!</v>
      </c>
      <c r="EX15" s="125" t="e">
        <f>#REF!</f>
        <v>#REF!</v>
      </c>
      <c r="EY15" s="125" t="e">
        <f>#REF!</f>
        <v>#REF!</v>
      </c>
      <c r="EZ15" s="125" t="e">
        <f>#REF!</f>
        <v>#REF!</v>
      </c>
      <c r="FA15" s="56"/>
      <c r="FB15" s="99"/>
      <c r="FC15" s="99"/>
      <c r="FD15" s="99"/>
      <c r="FE15" s="99"/>
      <c r="FF15" s="99"/>
      <c r="FG15" s="99"/>
      <c r="FH15" s="99"/>
      <c r="FI15" s="99"/>
      <c r="FJ15" s="99"/>
      <c r="FK15" s="99"/>
      <c r="FL15" s="225"/>
      <c r="FM15" s="212" t="e">
        <f>#REF!</f>
        <v>#REF!</v>
      </c>
      <c r="FN15" s="125" t="e">
        <f>#REF!</f>
        <v>#REF!</v>
      </c>
      <c r="FO15" s="125" t="e">
        <f>#REF!</f>
        <v>#REF!</v>
      </c>
      <c r="FP15" s="125" t="e">
        <f>#REF!</f>
        <v>#REF!</v>
      </c>
      <c r="FQ15" s="125" t="e">
        <f>#REF!</f>
        <v>#REF!</v>
      </c>
      <c r="FR15" s="125" t="e">
        <f>#REF!</f>
        <v>#REF!</v>
      </c>
      <c r="FS15" s="125" t="e">
        <f>#REF!</f>
        <v>#REF!</v>
      </c>
      <c r="FT15" s="125" t="e">
        <f>#REF!</f>
        <v>#REF!</v>
      </c>
      <c r="FU15" s="41"/>
      <c r="FV15" s="56"/>
      <c r="FW15" s="99"/>
      <c r="FX15" s="99"/>
      <c r="FY15" s="99"/>
      <c r="FZ15" s="137"/>
      <c r="GA15" s="212" t="e">
        <f>#REF!</f>
        <v>#REF!</v>
      </c>
      <c r="GB15" s="125" t="e">
        <f>#REF!</f>
        <v>#REF!</v>
      </c>
      <c r="GC15" s="125" t="e">
        <f>#REF!</f>
        <v>#REF!</v>
      </c>
      <c r="GD15" s="125" t="e">
        <f>#REF!</f>
        <v>#REF!</v>
      </c>
      <c r="GE15" s="125" t="e">
        <f>#REF!</f>
        <v>#REF!</v>
      </c>
      <c r="GF15" s="125" t="e">
        <f>#REF!</f>
        <v>#REF!</v>
      </c>
      <c r="GG15" s="125" t="e">
        <f>#REF!</f>
        <v>#REF!</v>
      </c>
      <c r="GH15" s="125" t="e">
        <f>#REF!</f>
        <v>#REF!</v>
      </c>
      <c r="GI15" s="125" t="e">
        <f>#REF!</f>
        <v>#REF!</v>
      </c>
      <c r="GJ15" s="125" t="e">
        <f>#REF!</f>
        <v>#REF!</v>
      </c>
      <c r="GK15" s="41"/>
      <c r="GL15" s="41"/>
      <c r="GM15" s="41"/>
      <c r="GN15" s="41"/>
      <c r="GO15" s="41"/>
      <c r="GP15" s="41"/>
      <c r="GQ15" s="41"/>
      <c r="GR15" s="56"/>
      <c r="GS15" s="99"/>
      <c r="GT15" s="99"/>
      <c r="GU15" s="99"/>
      <c r="GV15" s="99"/>
      <c r="GW15" s="99"/>
      <c r="GX15" s="137"/>
      <c r="GY15" s="125" t="e">
        <f>#REF!</f>
        <v>#REF!</v>
      </c>
      <c r="GZ15" s="125" t="e">
        <f>#REF!</f>
        <v>#REF!</v>
      </c>
      <c r="HA15" s="125" t="e">
        <f>#REF!</f>
        <v>#REF!</v>
      </c>
      <c r="HB15" s="125" t="e">
        <f>#REF!</f>
        <v>#REF!</v>
      </c>
      <c r="HC15" s="125" t="e">
        <f>#REF!</f>
        <v>#REF!</v>
      </c>
      <c r="HD15" s="125" t="e">
        <f>#REF!</f>
        <v>#REF!</v>
      </c>
      <c r="HE15" s="125" t="e">
        <f>#REF!</f>
        <v>#REF!</v>
      </c>
      <c r="HF15" s="125" t="e">
        <f>#REF!</f>
        <v>#REF!</v>
      </c>
      <c r="HG15" s="125" t="e">
        <f>#REF!</f>
        <v>#REF!</v>
      </c>
      <c r="HH15" s="99"/>
      <c r="HI15" s="99"/>
      <c r="HJ15" s="99"/>
      <c r="HK15" s="99"/>
      <c r="HL15" s="99"/>
      <c r="HM15" s="99"/>
      <c r="HN15" s="137"/>
      <c r="HO15" s="212" t="e">
        <f>#REF!</f>
        <v>#REF!</v>
      </c>
      <c r="HP15" s="125" t="e">
        <f>#REF!</f>
        <v>#REF!</v>
      </c>
      <c r="HQ15" s="125" t="e">
        <f>#REF!</f>
        <v>#REF!</v>
      </c>
      <c r="HR15" s="125" t="e">
        <f>#REF!</f>
        <v>#REF!</v>
      </c>
      <c r="HS15" s="125" t="e">
        <f>#REF!</f>
        <v>#REF!</v>
      </c>
      <c r="HT15" s="125" t="e">
        <f>#REF!</f>
        <v>#REF!</v>
      </c>
      <c r="HU15" s="125" t="e">
        <f>#REF!</f>
        <v>#REF!</v>
      </c>
      <c r="HV15" s="125" t="e">
        <f>#REF!</f>
        <v>#REF!</v>
      </c>
      <c r="HW15" s="125" t="e">
        <f>#REF!</f>
        <v>#REF!</v>
      </c>
      <c r="HX15" s="125" t="e">
        <f>#REF!</f>
        <v>#REF!</v>
      </c>
      <c r="HY15" s="125" t="e">
        <f>#REF!</f>
        <v>#REF!</v>
      </c>
      <c r="HZ15" s="125" t="e">
        <f>#REF!</f>
        <v>#REF!</v>
      </c>
      <c r="IA15" s="41"/>
      <c r="IB15" s="41"/>
      <c r="IC15" s="41"/>
      <c r="ID15" s="41"/>
      <c r="IE15" s="41"/>
      <c r="IF15" s="41"/>
      <c r="IG15" s="56"/>
      <c r="IH15" s="99"/>
      <c r="II15" s="99"/>
      <c r="IJ15" s="99"/>
      <c r="IK15" s="99"/>
      <c r="IL15" s="213"/>
      <c r="IM15" s="212" t="e">
        <f>#REF!</f>
        <v>#REF!</v>
      </c>
      <c r="IN15" s="125" t="e">
        <f>#REF!</f>
        <v>#REF!</v>
      </c>
      <c r="IO15" s="125" t="e">
        <f>#REF!</f>
        <v>#REF!</v>
      </c>
      <c r="IP15" s="125" t="e">
        <f>#REF!</f>
        <v>#REF!</v>
      </c>
      <c r="IQ15" s="125" t="e">
        <f>#REF!</f>
        <v>#REF!</v>
      </c>
      <c r="IR15" s="125" t="e">
        <f>#REF!</f>
        <v>#REF!</v>
      </c>
      <c r="IS15" s="99"/>
      <c r="IT15" s="99"/>
      <c r="IU15" s="99"/>
      <c r="IV15" s="99"/>
      <c r="IW15" s="99"/>
      <c r="IX15" s="99"/>
      <c r="IY15" s="137"/>
      <c r="IZ15" s="125" t="e">
        <f>#REF!</f>
        <v>#REF!</v>
      </c>
      <c r="JA15" s="125" t="e">
        <f>#REF!</f>
        <v>#REF!</v>
      </c>
      <c r="JB15" s="125" t="e">
        <f>#REF!</f>
        <v>#REF!</v>
      </c>
      <c r="JC15" s="125" t="e">
        <f>#REF!</f>
        <v>#REF!</v>
      </c>
      <c r="JD15" s="125" t="e">
        <f>#REF!</f>
        <v>#REF!</v>
      </c>
      <c r="JE15" s="125" t="e">
        <f>#REF!</f>
        <v>#REF!</v>
      </c>
      <c r="JF15" s="125" t="e">
        <f>#REF!</f>
        <v>#REF!</v>
      </c>
      <c r="JG15" s="99"/>
      <c r="JH15" s="99"/>
      <c r="JI15" s="99"/>
      <c r="JJ15" s="99"/>
      <c r="JK15" s="99"/>
      <c r="JL15" s="137"/>
      <c r="JM15" s="212" t="e">
        <f>#REF!</f>
        <v>#REF!</v>
      </c>
      <c r="JN15" s="125" t="e">
        <f>#REF!</f>
        <v>#REF!</v>
      </c>
      <c r="JO15" s="125" t="e">
        <f>#REF!</f>
        <v>#REF!</v>
      </c>
      <c r="JP15" s="125" t="e">
        <f>#REF!</f>
        <v>#REF!</v>
      </c>
      <c r="JQ15" s="125" t="e">
        <f>#REF!</f>
        <v>#REF!</v>
      </c>
      <c r="JR15" s="125" t="e">
        <f>#REF!</f>
        <v>#REF!</v>
      </c>
      <c r="JS15" s="125" t="e">
        <f>#REF!</f>
        <v>#REF!</v>
      </c>
      <c r="JT15" s="125" t="e">
        <f>#REF!</f>
        <v>#REF!</v>
      </c>
      <c r="JU15" s="56"/>
      <c r="JV15" s="99"/>
      <c r="JW15" s="99"/>
      <c r="JX15" s="99"/>
      <c r="JY15" s="99"/>
      <c r="JZ15" s="137"/>
      <c r="KA15" s="125" t="e">
        <f>#REF!</f>
        <v>#REF!</v>
      </c>
      <c r="KB15" s="125" t="e">
        <f>#REF!</f>
        <v>#REF!</v>
      </c>
      <c r="KC15" s="125" t="e">
        <f>#REF!</f>
        <v>#REF!</v>
      </c>
      <c r="KD15" s="125" t="e">
        <f>#REF!</f>
        <v>#REF!</v>
      </c>
      <c r="KE15" s="125" t="e">
        <f>#REF!</f>
        <v>#REF!</v>
      </c>
      <c r="KF15" s="125" t="e">
        <f>#REF!</f>
        <v>#REF!</v>
      </c>
      <c r="KG15" s="125" t="e">
        <f>#REF!</f>
        <v>#REF!</v>
      </c>
      <c r="KH15" s="125" t="e">
        <f>#REF!</f>
        <v>#REF!</v>
      </c>
      <c r="KI15" s="99"/>
      <c r="KJ15" s="99"/>
      <c r="KK15" s="99"/>
      <c r="KL15" s="99"/>
      <c r="KM15" s="108"/>
      <c r="KN15" s="108"/>
      <c r="KO15" s="125" t="e">
        <f>#REF!</f>
        <v>#REF!</v>
      </c>
      <c r="KP15" s="125" t="e">
        <f>#REF!</f>
        <v>#REF!</v>
      </c>
      <c r="KQ15" s="125" t="e">
        <f>#REF!</f>
        <v>#REF!</v>
      </c>
      <c r="KR15" s="125" t="e">
        <f>#REF!</f>
        <v>#REF!</v>
      </c>
      <c r="KS15" s="125" t="e">
        <f>#REF!</f>
        <v>#REF!</v>
      </c>
      <c r="KT15" s="125" t="e">
        <f>#REF!</f>
        <v>#REF!</v>
      </c>
      <c r="KU15" s="125" t="e">
        <f>#REF!</f>
        <v>#REF!</v>
      </c>
      <c r="KV15" s="125" t="e">
        <f>#REF!</f>
        <v>#REF!</v>
      </c>
      <c r="KW15" s="99"/>
      <c r="KX15" s="99"/>
      <c r="KY15" s="99"/>
      <c r="KZ15" s="99"/>
      <c r="LA15" s="99"/>
      <c r="LB15" s="146"/>
      <c r="LC15" s="212" t="e">
        <f>#REF!</f>
        <v>#REF!</v>
      </c>
      <c r="LD15" s="212" t="e">
        <f>#REF!</f>
        <v>#REF!</v>
      </c>
      <c r="LE15" s="212" t="e">
        <f>#REF!</f>
        <v>#REF!</v>
      </c>
      <c r="LF15" s="212" t="e">
        <f>#REF!</f>
        <v>#REF!</v>
      </c>
      <c r="LG15" s="212" t="e">
        <f>#REF!</f>
        <v>#REF!</v>
      </c>
      <c r="LH15" s="212" t="e">
        <f>#REF!</f>
        <v>#REF!</v>
      </c>
      <c r="LI15" s="212" t="e">
        <f>#REF!</f>
        <v>#REF!</v>
      </c>
      <c r="LJ15" s="212" t="e">
        <f>#REF!</f>
        <v>#REF!</v>
      </c>
      <c r="LK15" s="99"/>
      <c r="LL15" s="99"/>
      <c r="LM15" s="99"/>
      <c r="LN15" s="99"/>
      <c r="LO15" s="99"/>
      <c r="LP15" s="137"/>
      <c r="LQ15" s="212" t="e">
        <f>#REF!</f>
        <v>#REF!</v>
      </c>
      <c r="LR15" s="212" t="e">
        <f>#REF!</f>
        <v>#REF!</v>
      </c>
      <c r="LS15" s="212" t="e">
        <f>#REF!</f>
        <v>#REF!</v>
      </c>
      <c r="LT15" s="212" t="e">
        <f>#REF!</f>
        <v>#REF!</v>
      </c>
      <c r="LU15" s="212" t="e">
        <f>#REF!</f>
        <v>#REF!</v>
      </c>
      <c r="LV15" s="212" t="e">
        <f>#REF!</f>
        <v>#REF!</v>
      </c>
      <c r="LW15" s="212" t="e">
        <f>#REF!</f>
        <v>#REF!</v>
      </c>
      <c r="LX15" s="212" t="e">
        <f>#REF!</f>
        <v>#REF!</v>
      </c>
      <c r="LY15" s="99"/>
      <c r="LZ15" s="99"/>
      <c r="MA15" s="99"/>
      <c r="MB15" s="99"/>
      <c r="MC15" s="99"/>
      <c r="MD15" s="137"/>
      <c r="ME15" s="212" t="e">
        <f>#REF!</f>
        <v>#REF!</v>
      </c>
      <c r="MF15" s="212" t="e">
        <f>#REF!</f>
        <v>#REF!</v>
      </c>
      <c r="MG15" s="212" t="e">
        <f>#REF!</f>
        <v>#REF!</v>
      </c>
      <c r="MH15" s="212" t="e">
        <f>#REF!</f>
        <v>#REF!</v>
      </c>
      <c r="MI15" s="212" t="e">
        <f>#REF!</f>
        <v>#REF!</v>
      </c>
      <c r="MJ15" s="212" t="e">
        <f>#REF!</f>
        <v>#REF!</v>
      </c>
      <c r="MK15" s="212" t="e">
        <f>#REF!</f>
        <v>#REF!</v>
      </c>
      <c r="ML15" s="212" t="e">
        <f>#REF!</f>
        <v>#REF!</v>
      </c>
      <c r="MM15" s="212" t="e">
        <f>#REF!</f>
        <v>#REF!</v>
      </c>
      <c r="MN15" s="56"/>
      <c r="MO15" s="99"/>
      <c r="MP15" s="99"/>
      <c r="MQ15" s="99"/>
      <c r="MR15" s="108"/>
      <c r="MS15" s="108"/>
      <c r="MT15" s="212" t="e">
        <f>#REF!</f>
        <v>#REF!</v>
      </c>
      <c r="MU15" s="212" t="e">
        <f>#REF!</f>
        <v>#REF!</v>
      </c>
      <c r="MV15" s="212" t="e">
        <f>#REF!</f>
        <v>#REF!</v>
      </c>
      <c r="MW15" s="212" t="e">
        <f>#REF!</f>
        <v>#REF!</v>
      </c>
      <c r="MX15" s="212" t="e">
        <f>#REF!</f>
        <v>#REF!</v>
      </c>
      <c r="MY15" s="212" t="e">
        <f>#REF!</f>
        <v>#REF!</v>
      </c>
      <c r="MZ15" s="212" t="e">
        <f>#REF!</f>
        <v>#REF!</v>
      </c>
      <c r="NA15" s="212" t="e">
        <f>#REF!</f>
        <v>#REF!</v>
      </c>
      <c r="NB15" s="212" t="e">
        <f>#REF!</f>
        <v>#REF!</v>
      </c>
      <c r="NC15" s="99"/>
      <c r="ND15" s="99"/>
      <c r="NE15" s="99"/>
      <c r="NF15" s="99"/>
      <c r="NG15" s="108"/>
      <c r="NH15" s="108"/>
      <c r="NI15" s="212" t="e">
        <f>#REF!</f>
        <v>#REF!</v>
      </c>
      <c r="NJ15" s="212" t="e">
        <f>#REF!</f>
        <v>#REF!</v>
      </c>
      <c r="NK15" s="212" t="e">
        <f>#REF!</f>
        <v>#REF!</v>
      </c>
      <c r="NL15" s="212" t="e">
        <f>#REF!</f>
        <v>#REF!</v>
      </c>
      <c r="NM15" s="212" t="e">
        <f>#REF!</f>
        <v>#REF!</v>
      </c>
      <c r="NN15" s="212" t="e">
        <f>#REF!</f>
        <v>#REF!</v>
      </c>
      <c r="NO15" s="212" t="e">
        <f>#REF!</f>
        <v>#REF!</v>
      </c>
      <c r="NP15" s="212" t="e">
        <f>#REF!</f>
        <v>#REF!</v>
      </c>
      <c r="NQ15" s="212" t="e">
        <f>#REF!</f>
        <v>#REF!</v>
      </c>
      <c r="NR15" s="41"/>
      <c r="NS15" s="41"/>
      <c r="NT15" s="41"/>
      <c r="NU15" s="48"/>
      <c r="NV15" s="48"/>
      <c r="NW15" s="48"/>
      <c r="NX15" s="212" t="e">
        <f>#REF!</f>
        <v>#REF!</v>
      </c>
      <c r="NY15" s="212" t="e">
        <f>#REF!</f>
        <v>#REF!</v>
      </c>
      <c r="NZ15" s="212" t="e">
        <f>#REF!</f>
        <v>#REF!</v>
      </c>
      <c r="OA15" s="212" t="e">
        <f>#REF!</f>
        <v>#REF!</v>
      </c>
      <c r="OB15" s="212" t="e">
        <f>#REF!</f>
        <v>#REF!</v>
      </c>
      <c r="OC15" s="212" t="e">
        <f>#REF!</f>
        <v>#REF!</v>
      </c>
      <c r="OD15" s="212" t="e">
        <f>#REF!</f>
        <v>#REF!</v>
      </c>
      <c r="OE15" s="212" t="e">
        <f>#REF!</f>
        <v>#REF!</v>
      </c>
      <c r="OF15" s="212" t="e">
        <f>#REF!</f>
        <v>#REF!</v>
      </c>
      <c r="OG15" s="41"/>
      <c r="OH15" s="41"/>
      <c r="OI15" s="41"/>
      <c r="OJ15" s="48"/>
      <c r="OK15" s="48"/>
      <c r="OL15" s="48"/>
      <c r="OM15" s="7"/>
      <c r="ON15" s="2"/>
      <c r="OO15" s="2"/>
    </row>
    <row r="16" spans="1:405" ht="15" customHeight="1" x14ac:dyDescent="0.3">
      <c r="A16" s="307" t="s">
        <v>40</v>
      </c>
      <c r="B16" s="307"/>
      <c r="C16" s="38">
        <f t="shared" ref="C16:AU16" si="288">SUM(C13:C15)</f>
        <v>1360631</v>
      </c>
      <c r="D16" s="38" t="e">
        <f t="shared" si="288"/>
        <v>#REF!</v>
      </c>
      <c r="E16" s="38" t="e">
        <f t="shared" si="288"/>
        <v>#REF!</v>
      </c>
      <c r="F16" s="38" t="e">
        <f t="shared" si="288"/>
        <v>#REF!</v>
      </c>
      <c r="G16" s="53" t="e">
        <f t="shared" si="288"/>
        <v>#REF!</v>
      </c>
      <c r="H16" s="130" t="e">
        <f t="shared" si="288"/>
        <v>#REF!</v>
      </c>
      <c r="I16" s="96" t="e">
        <f t="shared" si="288"/>
        <v>#REF!</v>
      </c>
      <c r="J16" s="96" t="e">
        <f t="shared" si="288"/>
        <v>#REF!</v>
      </c>
      <c r="K16" s="96" t="e">
        <f t="shared" si="288"/>
        <v>#REF!</v>
      </c>
      <c r="L16" s="96" t="e">
        <f t="shared" ref="L16:M16" si="289">SUM(L13:L15)</f>
        <v>#REF!</v>
      </c>
      <c r="M16" s="96" t="e">
        <f t="shared" si="289"/>
        <v>#REF!</v>
      </c>
      <c r="N16" s="96" t="e">
        <f t="shared" ref="N16" si="290">SUM(N13:N15)</f>
        <v>#REF!</v>
      </c>
      <c r="O16" s="96"/>
      <c r="P16" s="96"/>
      <c r="Q16" s="96"/>
      <c r="R16" s="96"/>
      <c r="S16" s="96"/>
      <c r="T16" s="143"/>
      <c r="U16" s="130" t="e">
        <f t="shared" si="288"/>
        <v>#REF!</v>
      </c>
      <c r="V16" s="96" t="e">
        <f t="shared" si="288"/>
        <v>#REF!</v>
      </c>
      <c r="W16" s="96" t="e">
        <f t="shared" si="288"/>
        <v>#REF!</v>
      </c>
      <c r="X16" s="96" t="e">
        <f t="shared" si="288"/>
        <v>#REF!</v>
      </c>
      <c r="Y16" s="96" t="e">
        <f t="shared" ref="Y16:Z16" si="291">SUM(Y13:Y15)</f>
        <v>#REF!</v>
      </c>
      <c r="Z16" s="96" t="e">
        <f t="shared" si="291"/>
        <v>#REF!</v>
      </c>
      <c r="AA16" s="96" t="e">
        <f t="shared" ref="AA16" si="292">SUM(AA13:AA15)</f>
        <v>#REF!</v>
      </c>
      <c r="AB16" s="96"/>
      <c r="AC16" s="96"/>
      <c r="AD16" s="96"/>
      <c r="AE16" s="96"/>
      <c r="AF16" s="96"/>
      <c r="AG16" s="143"/>
      <c r="AH16" s="130" t="e">
        <f t="shared" si="288"/>
        <v>#REF!</v>
      </c>
      <c r="AI16" s="96" t="e">
        <f t="shared" si="288"/>
        <v>#REF!</v>
      </c>
      <c r="AJ16" s="96" t="e">
        <f t="shared" si="288"/>
        <v>#REF!</v>
      </c>
      <c r="AK16" s="96" t="e">
        <f t="shared" si="288"/>
        <v>#REF!</v>
      </c>
      <c r="AL16" s="96" t="e">
        <f t="shared" ref="AL16:AM16" si="293">SUM(AL13:AL15)</f>
        <v>#REF!</v>
      </c>
      <c r="AM16" s="96" t="e">
        <f t="shared" si="293"/>
        <v>#REF!</v>
      </c>
      <c r="AN16" s="96" t="e">
        <f t="shared" ref="AN16" si="294">SUM(AN13:AN15)</f>
        <v>#REF!</v>
      </c>
      <c r="AO16" s="96"/>
      <c r="AP16" s="96"/>
      <c r="AQ16" s="96"/>
      <c r="AR16" s="96"/>
      <c r="AS16" s="96"/>
      <c r="AT16" s="143"/>
      <c r="AU16" s="130" t="e">
        <f t="shared" si="288"/>
        <v>#REF!</v>
      </c>
      <c r="AV16" s="96" t="e">
        <f t="shared" ref="AV16:AX16" si="295">SUM(AV13:AV15)</f>
        <v>#REF!</v>
      </c>
      <c r="AW16" s="96" t="e">
        <f t="shared" si="295"/>
        <v>#REF!</v>
      </c>
      <c r="AX16" s="96" t="e">
        <f t="shared" si="295"/>
        <v>#REF!</v>
      </c>
      <c r="AY16" s="96" t="e">
        <f t="shared" ref="AY16:AZ16" si="296">SUM(AY13:AY15)</f>
        <v>#REF!</v>
      </c>
      <c r="AZ16" s="96" t="e">
        <f t="shared" si="296"/>
        <v>#REF!</v>
      </c>
      <c r="BA16" s="96" t="e">
        <f t="shared" ref="BA16" si="297">SUM(BA13:BA15)</f>
        <v>#REF!</v>
      </c>
      <c r="BB16" s="96"/>
      <c r="BC16" s="96"/>
      <c r="BD16" s="96"/>
      <c r="BE16" s="96"/>
      <c r="BF16" s="96"/>
      <c r="BG16" s="143"/>
      <c r="BH16" s="130" t="e">
        <f t="shared" ref="BH16:BK16" si="298">SUM(BH13:BH15)</f>
        <v>#REF!</v>
      </c>
      <c r="BI16" s="96" t="e">
        <f t="shared" si="298"/>
        <v>#REF!</v>
      </c>
      <c r="BJ16" s="96" t="e">
        <f t="shared" si="298"/>
        <v>#REF!</v>
      </c>
      <c r="BK16" s="96" t="e">
        <f t="shared" si="298"/>
        <v>#REF!</v>
      </c>
      <c r="BL16" s="96" t="e">
        <f t="shared" ref="BL16:BM16" si="299">SUM(BL13:BL15)</f>
        <v>#REF!</v>
      </c>
      <c r="BM16" s="96" t="e">
        <f t="shared" si="299"/>
        <v>#REF!</v>
      </c>
      <c r="BN16" s="96" t="e">
        <f t="shared" ref="BN16" si="300">SUM(BN13:BN15)</f>
        <v>#REF!</v>
      </c>
      <c r="BO16" s="96"/>
      <c r="BP16" s="143"/>
      <c r="BQ16" s="96"/>
      <c r="BR16" s="96"/>
      <c r="BS16" s="96"/>
      <c r="BT16" s="143"/>
      <c r="BU16" s="190" t="e">
        <f t="shared" ref="BU16:BV16" si="301">SUM(BU13:BU15)</f>
        <v>#REF!</v>
      </c>
      <c r="BV16" s="143" t="e">
        <f t="shared" si="301"/>
        <v>#REF!</v>
      </c>
      <c r="BW16" s="143" t="e">
        <f t="shared" ref="BW16:BX16" si="302">SUM(BW13:BW15)</f>
        <v>#REF!</v>
      </c>
      <c r="BX16" s="143" t="e">
        <f t="shared" si="302"/>
        <v>#REF!</v>
      </c>
      <c r="BY16" s="143" t="e">
        <f t="shared" ref="BY16:BZ16" si="303">SUM(BY13:BY15)</f>
        <v>#REF!</v>
      </c>
      <c r="BZ16" s="143" t="e">
        <f t="shared" si="303"/>
        <v>#REF!</v>
      </c>
      <c r="CA16" s="143" t="e">
        <f t="shared" ref="CA16" si="304">SUM(CA13:CA15)</f>
        <v>#REF!</v>
      </c>
      <c r="CB16" s="143"/>
      <c r="CC16" s="143"/>
      <c r="CD16" s="143"/>
      <c r="CE16" s="143"/>
      <c r="CF16" s="143"/>
      <c r="CG16" s="143"/>
      <c r="CH16" s="130" t="e">
        <f t="shared" ref="CH16" si="305">SUM(CH13:CH15)</f>
        <v>#REF!</v>
      </c>
      <c r="CI16" s="130" t="e">
        <f t="shared" ref="CI16:CK16" si="306">SUM(CI13:CI15)</f>
        <v>#REF!</v>
      </c>
      <c r="CJ16" s="130" t="e">
        <f t="shared" si="306"/>
        <v>#REF!</v>
      </c>
      <c r="CK16" s="130" t="e">
        <f t="shared" si="306"/>
        <v>#REF!</v>
      </c>
      <c r="CL16" s="130" t="e">
        <f t="shared" ref="CL16:CM16" si="307">SUM(CL13:CL15)</f>
        <v>#REF!</v>
      </c>
      <c r="CM16" s="130" t="e">
        <f t="shared" si="307"/>
        <v>#REF!</v>
      </c>
      <c r="CN16" s="130" t="e">
        <f t="shared" ref="CN16" si="308">SUM(CN13:CN15)</f>
        <v>#REF!</v>
      </c>
      <c r="CO16" s="130"/>
      <c r="CP16" s="130"/>
      <c r="CQ16" s="130"/>
      <c r="CR16" s="130"/>
      <c r="CS16" s="130"/>
      <c r="CT16" s="197"/>
      <c r="CU16" s="190" t="e">
        <f t="shared" ref="CU16:CV16" si="309">SUM(CU13:CU15)</f>
        <v>#REF!</v>
      </c>
      <c r="CV16" s="190" t="e">
        <f t="shared" si="309"/>
        <v>#REF!</v>
      </c>
      <c r="CW16" s="190" t="e">
        <f t="shared" ref="CW16:CX16" si="310">SUM(CW13:CW15)</f>
        <v>#REF!</v>
      </c>
      <c r="CX16" s="190" t="e">
        <f t="shared" si="310"/>
        <v>#REF!</v>
      </c>
      <c r="CY16" s="190" t="e">
        <f t="shared" ref="CY16:CZ16" si="311">SUM(CY13:CY15)</f>
        <v>#REF!</v>
      </c>
      <c r="CZ16" s="190" t="e">
        <f t="shared" si="311"/>
        <v>#REF!</v>
      </c>
      <c r="DA16" s="190" t="e">
        <f t="shared" ref="DA16" si="312">SUM(DA13:DA15)</f>
        <v>#REF!</v>
      </c>
      <c r="DB16" s="190"/>
      <c r="DC16" s="190"/>
      <c r="DD16" s="190"/>
      <c r="DE16" s="190"/>
      <c r="DF16" s="190"/>
      <c r="DG16" s="197"/>
      <c r="DH16" s="206" t="e">
        <f t="shared" ref="DH16" si="313">SUM(DH13:DH15)</f>
        <v>#REF!</v>
      </c>
      <c r="DI16" s="122" t="e">
        <f t="shared" ref="DI16" si="314">SUM(DI13:DI15)</f>
        <v>#REF!</v>
      </c>
      <c r="DJ16" s="122" t="e">
        <f t="shared" ref="DJ16:DL16" si="315">SUM(DJ13:DJ15)</f>
        <v>#REF!</v>
      </c>
      <c r="DK16" s="122" t="e">
        <f t="shared" si="315"/>
        <v>#REF!</v>
      </c>
      <c r="DL16" s="122" t="e">
        <f t="shared" si="315"/>
        <v>#REF!</v>
      </c>
      <c r="DM16" s="122" t="e">
        <f t="shared" ref="DM16:DN16" si="316">SUM(DM13:DM15)</f>
        <v>#REF!</v>
      </c>
      <c r="DN16" s="122" t="e">
        <f t="shared" si="316"/>
        <v>#REF!</v>
      </c>
      <c r="DO16" s="122" t="e">
        <f t="shared" ref="DO16:DP16" si="317">SUM(DO13:DO15)</f>
        <v>#REF!</v>
      </c>
      <c r="DP16" s="122" t="e">
        <f t="shared" si="317"/>
        <v>#REF!</v>
      </c>
      <c r="DQ16" s="38"/>
      <c r="DR16" s="38"/>
      <c r="DS16" s="38"/>
      <c r="DT16" s="38"/>
      <c r="DU16" s="38"/>
      <c r="DV16" s="38"/>
      <c r="DW16" s="38"/>
      <c r="DX16" s="53"/>
      <c r="DY16" s="38"/>
      <c r="DZ16" s="38"/>
      <c r="EA16" s="38"/>
      <c r="EB16" s="207"/>
      <c r="EC16" s="122" t="e">
        <f t="shared" ref="EC16:ED16" si="318">SUM(EC13:EC15)</f>
        <v>#REF!</v>
      </c>
      <c r="ED16" s="122" t="e">
        <f t="shared" si="318"/>
        <v>#REF!</v>
      </c>
      <c r="EE16" s="122" t="e">
        <f t="shared" ref="EE16:EG16" si="319">SUM(EE13:EE15)</f>
        <v>#REF!</v>
      </c>
      <c r="EF16" s="122" t="e">
        <f t="shared" si="319"/>
        <v>#REF!</v>
      </c>
      <c r="EG16" s="122" t="e">
        <f t="shared" si="319"/>
        <v>#REF!</v>
      </c>
      <c r="EH16" s="122" t="e">
        <f t="shared" ref="EH16:EI16" si="320">SUM(EH13:EH15)</f>
        <v>#REF!</v>
      </c>
      <c r="EI16" s="122" t="e">
        <f t="shared" si="320"/>
        <v>#REF!</v>
      </c>
      <c r="EJ16" s="122" t="e">
        <f t="shared" ref="EJ16" si="321">SUM(EJ13:EJ15)</f>
        <v>#REF!</v>
      </c>
      <c r="EK16" s="38"/>
      <c r="EL16" s="53"/>
      <c r="EM16" s="96"/>
      <c r="EN16" s="96"/>
      <c r="EO16" s="105"/>
      <c r="EP16" s="105"/>
      <c r="EQ16" s="105"/>
      <c r="ER16" s="122" t="e">
        <f t="shared" ref="ER16:ES16" si="322">SUM(ER13:ER15)</f>
        <v>#REF!</v>
      </c>
      <c r="ES16" s="122" t="e">
        <f t="shared" si="322"/>
        <v>#REF!</v>
      </c>
      <c r="ET16" s="122" t="e">
        <f t="shared" ref="ET16:EV16" si="323">SUM(ET13:ET15)</f>
        <v>#REF!</v>
      </c>
      <c r="EU16" s="122" t="e">
        <f t="shared" si="323"/>
        <v>#REF!</v>
      </c>
      <c r="EV16" s="122" t="e">
        <f t="shared" si="323"/>
        <v>#REF!</v>
      </c>
      <c r="EW16" s="122" t="e">
        <f t="shared" ref="EW16:EX16" si="324">SUM(EW13:EW15)</f>
        <v>#REF!</v>
      </c>
      <c r="EX16" s="122" t="e">
        <f t="shared" si="324"/>
        <v>#REF!</v>
      </c>
      <c r="EY16" s="122" t="e">
        <f t="shared" ref="EY16:EZ16" si="325">SUM(EY13:EY15)</f>
        <v>#REF!</v>
      </c>
      <c r="EZ16" s="122" t="e">
        <f t="shared" si="325"/>
        <v>#REF!</v>
      </c>
      <c r="FA16" s="53"/>
      <c r="FB16" s="96"/>
      <c r="FC16" s="96"/>
      <c r="FD16" s="96"/>
      <c r="FE16" s="96"/>
      <c r="FF16" s="96"/>
      <c r="FG16" s="96"/>
      <c r="FH16" s="96"/>
      <c r="FI16" s="96"/>
      <c r="FJ16" s="96"/>
      <c r="FK16" s="96"/>
      <c r="FL16" s="222"/>
      <c r="FM16" s="206" t="e">
        <f t="shared" ref="FM16" si="326">SUM(FM13:FM15)</f>
        <v>#REF!</v>
      </c>
      <c r="FN16" s="122" t="e">
        <f t="shared" ref="FN16:FQ16" si="327">SUM(FN13:FN15)</f>
        <v>#REF!</v>
      </c>
      <c r="FO16" s="122" t="e">
        <f t="shared" si="327"/>
        <v>#REF!</v>
      </c>
      <c r="FP16" s="122" t="e">
        <f t="shared" si="327"/>
        <v>#REF!</v>
      </c>
      <c r="FQ16" s="122" t="e">
        <f t="shared" si="327"/>
        <v>#REF!</v>
      </c>
      <c r="FR16" s="122" t="e">
        <f t="shared" ref="FR16:FS16" si="328">SUM(FR13:FR15)</f>
        <v>#REF!</v>
      </c>
      <c r="FS16" s="122" t="e">
        <f t="shared" si="328"/>
        <v>#REF!</v>
      </c>
      <c r="FT16" s="122" t="e">
        <f t="shared" ref="FT16" si="329">SUM(FT13:FT15)</f>
        <v>#REF!</v>
      </c>
      <c r="FU16" s="38"/>
      <c r="FV16" s="53"/>
      <c r="FW16" s="96"/>
      <c r="FX16" s="96"/>
      <c r="FY16" s="96"/>
      <c r="FZ16" s="131"/>
      <c r="GA16" s="206" t="e">
        <f t="shared" ref="GA16:GB16" si="330">SUM(GA13:GA15)</f>
        <v>#REF!</v>
      </c>
      <c r="GB16" s="122" t="e">
        <f t="shared" si="330"/>
        <v>#REF!</v>
      </c>
      <c r="GC16" s="122" t="e">
        <f t="shared" ref="GC16:GD16" si="331">SUM(GC13:GC15)</f>
        <v>#REF!</v>
      </c>
      <c r="GD16" s="122" t="e">
        <f t="shared" si="331"/>
        <v>#REF!</v>
      </c>
      <c r="GE16" s="122" t="e">
        <f t="shared" ref="GE16:GH16" si="332">SUM(GE13:GE15)</f>
        <v>#REF!</v>
      </c>
      <c r="GF16" s="122" t="e">
        <f t="shared" si="332"/>
        <v>#REF!</v>
      </c>
      <c r="GG16" s="122" t="e">
        <f t="shared" si="332"/>
        <v>#REF!</v>
      </c>
      <c r="GH16" s="122" t="e">
        <f t="shared" si="332"/>
        <v>#REF!</v>
      </c>
      <c r="GI16" s="122" t="e">
        <f t="shared" ref="GI16:GJ16" si="333">SUM(GI13:GI15)</f>
        <v>#REF!</v>
      </c>
      <c r="GJ16" s="122" t="e">
        <f t="shared" si="333"/>
        <v>#REF!</v>
      </c>
      <c r="GK16" s="38"/>
      <c r="GL16" s="38"/>
      <c r="GM16" s="38"/>
      <c r="GN16" s="38"/>
      <c r="GO16" s="38"/>
      <c r="GP16" s="38"/>
      <c r="GQ16" s="38"/>
      <c r="GR16" s="53"/>
      <c r="GS16" s="96"/>
      <c r="GT16" s="96"/>
      <c r="GU16" s="96"/>
      <c r="GV16" s="96"/>
      <c r="GW16" s="96"/>
      <c r="GX16" s="131"/>
      <c r="GY16" s="122" t="e">
        <f t="shared" ref="GY16:GZ16" si="334">SUM(GY13:GY15)</f>
        <v>#REF!</v>
      </c>
      <c r="GZ16" s="122" t="e">
        <f t="shared" si="334"/>
        <v>#REF!</v>
      </c>
      <c r="HA16" s="122" t="e">
        <f t="shared" ref="HA16:HF16" si="335">SUM(HA13:HA15)</f>
        <v>#REF!</v>
      </c>
      <c r="HB16" s="122" t="e">
        <f t="shared" si="335"/>
        <v>#REF!</v>
      </c>
      <c r="HC16" s="122" t="e">
        <f t="shared" si="335"/>
        <v>#REF!</v>
      </c>
      <c r="HD16" s="122" t="e">
        <f t="shared" si="335"/>
        <v>#REF!</v>
      </c>
      <c r="HE16" s="122" t="e">
        <f t="shared" si="335"/>
        <v>#REF!</v>
      </c>
      <c r="HF16" s="122" t="e">
        <f t="shared" si="335"/>
        <v>#REF!</v>
      </c>
      <c r="HG16" s="122" t="e">
        <f t="shared" ref="HG16" si="336">SUM(HG13:HG15)</f>
        <v>#REF!</v>
      </c>
      <c r="HH16" s="96"/>
      <c r="HI16" s="96"/>
      <c r="HJ16" s="96"/>
      <c r="HK16" s="96"/>
      <c r="HL16" s="96"/>
      <c r="HM16" s="96"/>
      <c r="HN16" s="131"/>
      <c r="HO16" s="206" t="e">
        <f t="shared" ref="HO16:HP16" si="337">SUM(HO13:HO15)</f>
        <v>#REF!</v>
      </c>
      <c r="HP16" s="122" t="e">
        <f t="shared" si="337"/>
        <v>#REF!</v>
      </c>
      <c r="HQ16" s="122" t="e">
        <f t="shared" ref="HQ16:HT16" si="338">SUM(HQ13:HQ15)</f>
        <v>#REF!</v>
      </c>
      <c r="HR16" s="122" t="e">
        <f t="shared" si="338"/>
        <v>#REF!</v>
      </c>
      <c r="HS16" s="122" t="e">
        <f t="shared" si="338"/>
        <v>#REF!</v>
      </c>
      <c r="HT16" s="122" t="e">
        <f t="shared" si="338"/>
        <v>#REF!</v>
      </c>
      <c r="HU16" s="122" t="e">
        <f t="shared" ref="HU16:HX16" si="339">SUM(HU13:HU15)</f>
        <v>#REF!</v>
      </c>
      <c r="HV16" s="122" t="e">
        <f t="shared" si="339"/>
        <v>#REF!</v>
      </c>
      <c r="HW16" s="122" t="e">
        <f t="shared" si="339"/>
        <v>#REF!</v>
      </c>
      <c r="HX16" s="122" t="e">
        <f t="shared" si="339"/>
        <v>#REF!</v>
      </c>
      <c r="HY16" s="122" t="e">
        <f t="shared" ref="HY16:HZ16" si="340">SUM(HY13:HY15)</f>
        <v>#REF!</v>
      </c>
      <c r="HZ16" s="122" t="e">
        <f t="shared" si="340"/>
        <v>#REF!</v>
      </c>
      <c r="IA16" s="38"/>
      <c r="IB16" s="38"/>
      <c r="IC16" s="38"/>
      <c r="ID16" s="38"/>
      <c r="IE16" s="38"/>
      <c r="IF16" s="38"/>
      <c r="IG16" s="53"/>
      <c r="IH16" s="96"/>
      <c r="II16" s="96"/>
      <c r="IJ16" s="96"/>
      <c r="IK16" s="96"/>
      <c r="IL16" s="207"/>
      <c r="IM16" s="206" t="e">
        <f t="shared" ref="IM16:IO16" si="341">SUM(IM13:IM15)</f>
        <v>#REF!</v>
      </c>
      <c r="IN16" s="122" t="e">
        <f t="shared" si="341"/>
        <v>#REF!</v>
      </c>
      <c r="IO16" s="122" t="e">
        <f t="shared" si="341"/>
        <v>#REF!</v>
      </c>
      <c r="IP16" s="122" t="e">
        <f t="shared" ref="IP16:IQ16" si="342">SUM(IP13:IP15)</f>
        <v>#REF!</v>
      </c>
      <c r="IQ16" s="122" t="e">
        <f t="shared" si="342"/>
        <v>#REF!</v>
      </c>
      <c r="IR16" s="122" t="e">
        <f t="shared" ref="IR16" si="343">SUM(IR13:IR15)</f>
        <v>#REF!</v>
      </c>
      <c r="IS16" s="96"/>
      <c r="IT16" s="96"/>
      <c r="IU16" s="96"/>
      <c r="IV16" s="96"/>
      <c r="IW16" s="96"/>
      <c r="IX16" s="96"/>
      <c r="IY16" s="131"/>
      <c r="IZ16" s="122" t="e">
        <f t="shared" ref="IZ16:JB16" si="344">SUM(IZ13:IZ15)</f>
        <v>#REF!</v>
      </c>
      <c r="JA16" s="122" t="e">
        <f t="shared" si="344"/>
        <v>#REF!</v>
      </c>
      <c r="JB16" s="122" t="e">
        <f t="shared" si="344"/>
        <v>#REF!</v>
      </c>
      <c r="JC16" s="122" t="e">
        <f t="shared" ref="JC16:JE16" si="345">SUM(JC13:JC15)</f>
        <v>#REF!</v>
      </c>
      <c r="JD16" s="122" t="e">
        <f t="shared" si="345"/>
        <v>#REF!</v>
      </c>
      <c r="JE16" s="122" t="e">
        <f t="shared" si="345"/>
        <v>#REF!</v>
      </c>
      <c r="JF16" s="122" t="e">
        <f t="shared" ref="JF16" si="346">SUM(JF13:JF15)</f>
        <v>#REF!</v>
      </c>
      <c r="JG16" s="96"/>
      <c r="JH16" s="96"/>
      <c r="JI16" s="96"/>
      <c r="JJ16" s="96"/>
      <c r="JK16" s="96"/>
      <c r="JL16" s="131"/>
      <c r="JM16" s="206" t="e">
        <f t="shared" ref="JM16" si="347">SUM(JM13:JM15)</f>
        <v>#REF!</v>
      </c>
      <c r="JN16" s="122" t="e">
        <f t="shared" ref="JN16:JO16" si="348">SUM(JN13:JN15)</f>
        <v>#REF!</v>
      </c>
      <c r="JO16" s="122" t="e">
        <f t="shared" si="348"/>
        <v>#REF!</v>
      </c>
      <c r="JP16" s="122" t="e">
        <f t="shared" ref="JP16:JQ16" si="349">SUM(JP13:JP15)</f>
        <v>#REF!</v>
      </c>
      <c r="JQ16" s="122" t="e">
        <f t="shared" si="349"/>
        <v>#REF!</v>
      </c>
      <c r="JR16" s="122" t="e">
        <f t="shared" ref="JR16:JS16" si="350">SUM(JR13:JR15)</f>
        <v>#REF!</v>
      </c>
      <c r="JS16" s="122" t="e">
        <f t="shared" si="350"/>
        <v>#REF!</v>
      </c>
      <c r="JT16" s="122" t="e">
        <f t="shared" ref="JT16" si="351">SUM(JT13:JT15)</f>
        <v>#REF!</v>
      </c>
      <c r="JU16" s="53"/>
      <c r="JV16" s="96"/>
      <c r="JW16" s="96"/>
      <c r="JX16" s="96"/>
      <c r="JY16" s="96"/>
      <c r="JZ16" s="131"/>
      <c r="KA16" s="122" t="e">
        <f t="shared" ref="KA16:KE16" si="352">SUM(KA13:KA15)</f>
        <v>#REF!</v>
      </c>
      <c r="KB16" s="122" t="e">
        <f t="shared" si="352"/>
        <v>#REF!</v>
      </c>
      <c r="KC16" s="122" t="e">
        <f t="shared" si="352"/>
        <v>#REF!</v>
      </c>
      <c r="KD16" s="122" t="e">
        <f t="shared" si="352"/>
        <v>#REF!</v>
      </c>
      <c r="KE16" s="122" t="e">
        <f t="shared" si="352"/>
        <v>#REF!</v>
      </c>
      <c r="KF16" s="122" t="e">
        <f t="shared" ref="KF16:KG16" si="353">SUM(KF13:KF15)</f>
        <v>#REF!</v>
      </c>
      <c r="KG16" s="122" t="e">
        <f t="shared" si="353"/>
        <v>#REF!</v>
      </c>
      <c r="KH16" s="122" t="e">
        <f t="shared" ref="KH16" si="354">SUM(KH13:KH15)</f>
        <v>#REF!</v>
      </c>
      <c r="KI16" s="96"/>
      <c r="KJ16" s="96"/>
      <c r="KK16" s="96"/>
      <c r="KL16" s="96"/>
      <c r="KM16" s="105"/>
      <c r="KN16" s="105"/>
      <c r="KO16" s="122" t="e">
        <f t="shared" ref="KO16:KS16" si="355">SUM(KO13:KO15)</f>
        <v>#REF!</v>
      </c>
      <c r="KP16" s="122" t="e">
        <f t="shared" si="355"/>
        <v>#REF!</v>
      </c>
      <c r="KQ16" s="122" t="e">
        <f t="shared" si="355"/>
        <v>#REF!</v>
      </c>
      <c r="KR16" s="122" t="e">
        <f t="shared" si="355"/>
        <v>#REF!</v>
      </c>
      <c r="KS16" s="122" t="e">
        <f t="shared" si="355"/>
        <v>#REF!</v>
      </c>
      <c r="KT16" s="122" t="e">
        <f t="shared" ref="KT16:KU16" si="356">SUM(KT13:KT15)</f>
        <v>#REF!</v>
      </c>
      <c r="KU16" s="122" t="e">
        <f t="shared" si="356"/>
        <v>#REF!</v>
      </c>
      <c r="KV16" s="122" t="e">
        <f t="shared" ref="KV16" si="357">SUM(KV13:KV15)</f>
        <v>#REF!</v>
      </c>
      <c r="KW16" s="96"/>
      <c r="KX16" s="96"/>
      <c r="KY16" s="96"/>
      <c r="KZ16" s="96"/>
      <c r="LA16" s="96"/>
      <c r="LB16" s="143"/>
      <c r="LC16" s="206" t="e">
        <f t="shared" ref="LC16:LD16" si="358">SUM(LC13:LC15)</f>
        <v>#REF!</v>
      </c>
      <c r="LD16" s="206" t="e">
        <f t="shared" si="358"/>
        <v>#REF!</v>
      </c>
      <c r="LE16" s="206" t="e">
        <f t="shared" ref="LE16:LG16" si="359">SUM(LE13:LE15)</f>
        <v>#REF!</v>
      </c>
      <c r="LF16" s="206" t="e">
        <f t="shared" si="359"/>
        <v>#REF!</v>
      </c>
      <c r="LG16" s="206" t="e">
        <f t="shared" si="359"/>
        <v>#REF!</v>
      </c>
      <c r="LH16" s="206" t="e">
        <f t="shared" ref="LH16:LI16" si="360">SUM(LH13:LH15)</f>
        <v>#REF!</v>
      </c>
      <c r="LI16" s="206" t="e">
        <f t="shared" si="360"/>
        <v>#REF!</v>
      </c>
      <c r="LJ16" s="206" t="e">
        <f t="shared" ref="LJ16" si="361">SUM(LJ13:LJ15)</f>
        <v>#REF!</v>
      </c>
      <c r="LK16" s="96"/>
      <c r="LL16" s="96"/>
      <c r="LM16" s="96"/>
      <c r="LN16" s="96"/>
      <c r="LO16" s="96"/>
      <c r="LP16" s="131"/>
      <c r="LQ16" s="206" t="e">
        <f t="shared" ref="LQ16:LU16" si="362">SUM(LQ13:LQ15)</f>
        <v>#REF!</v>
      </c>
      <c r="LR16" s="206" t="e">
        <f t="shared" si="362"/>
        <v>#REF!</v>
      </c>
      <c r="LS16" s="206" t="e">
        <f t="shared" si="362"/>
        <v>#REF!</v>
      </c>
      <c r="LT16" s="206" t="e">
        <f t="shared" si="362"/>
        <v>#REF!</v>
      </c>
      <c r="LU16" s="206" t="e">
        <f t="shared" si="362"/>
        <v>#REF!</v>
      </c>
      <c r="LV16" s="206" t="e">
        <f t="shared" ref="LV16:LW16" si="363">SUM(LV13:LV15)</f>
        <v>#REF!</v>
      </c>
      <c r="LW16" s="206" t="e">
        <f t="shared" si="363"/>
        <v>#REF!</v>
      </c>
      <c r="LX16" s="206" t="e">
        <f t="shared" ref="LX16" si="364">SUM(LX13:LX15)</f>
        <v>#REF!</v>
      </c>
      <c r="LY16" s="96"/>
      <c r="LZ16" s="96"/>
      <c r="MA16" s="96"/>
      <c r="MB16" s="96"/>
      <c r="MC16" s="96"/>
      <c r="MD16" s="131"/>
      <c r="ME16" s="206" t="e">
        <f t="shared" ref="ME16:MF16" si="365">SUM(ME13:ME15)</f>
        <v>#REF!</v>
      </c>
      <c r="MF16" s="206" t="e">
        <f t="shared" si="365"/>
        <v>#REF!</v>
      </c>
      <c r="MG16" s="206" t="e">
        <f t="shared" ref="MG16" si="366">SUM(MG13:MG15)</f>
        <v>#REF!</v>
      </c>
      <c r="MH16" s="206" t="e">
        <f t="shared" ref="MH16:MI16" si="367">SUM(MH13:MH15)</f>
        <v>#REF!</v>
      </c>
      <c r="MI16" s="206" t="e">
        <f t="shared" si="367"/>
        <v>#REF!</v>
      </c>
      <c r="MJ16" s="206" t="e">
        <f t="shared" ref="MJ16:MK16" si="368">SUM(MJ13:MJ15)</f>
        <v>#REF!</v>
      </c>
      <c r="MK16" s="206" t="e">
        <f t="shared" si="368"/>
        <v>#REF!</v>
      </c>
      <c r="ML16" s="206" t="e">
        <f t="shared" ref="ML16" si="369">SUM(ML13:ML15)</f>
        <v>#REF!</v>
      </c>
      <c r="MM16" s="206" t="e">
        <f t="shared" ref="MM16" si="370">SUM(MM13:MM15)</f>
        <v>#REF!</v>
      </c>
      <c r="MN16" s="53"/>
      <c r="MO16" s="96"/>
      <c r="MP16" s="96"/>
      <c r="MQ16" s="96"/>
      <c r="MR16" s="105"/>
      <c r="MS16" s="105"/>
      <c r="MT16" s="206" t="e">
        <f t="shared" ref="MT16:MU16" si="371">SUM(MT13:MT15)</f>
        <v>#REF!</v>
      </c>
      <c r="MU16" s="206" t="e">
        <f t="shared" si="371"/>
        <v>#REF!</v>
      </c>
      <c r="MV16" s="206" t="e">
        <f t="shared" ref="MV16:MY16" si="372">SUM(MV13:MV15)</f>
        <v>#REF!</v>
      </c>
      <c r="MW16" s="206" t="e">
        <f t="shared" si="372"/>
        <v>#REF!</v>
      </c>
      <c r="MX16" s="206" t="e">
        <f t="shared" si="372"/>
        <v>#REF!</v>
      </c>
      <c r="MY16" s="206" t="e">
        <f t="shared" si="372"/>
        <v>#REF!</v>
      </c>
      <c r="MZ16" s="206" t="e">
        <f t="shared" ref="MZ16:NA16" si="373">SUM(MZ13:MZ15)</f>
        <v>#REF!</v>
      </c>
      <c r="NA16" s="206" t="e">
        <f t="shared" si="373"/>
        <v>#REF!</v>
      </c>
      <c r="NB16" s="206" t="e">
        <f t="shared" ref="NB16" si="374">SUM(NB13:NB15)</f>
        <v>#REF!</v>
      </c>
      <c r="NC16" s="96"/>
      <c r="ND16" s="96"/>
      <c r="NE16" s="96"/>
      <c r="NF16" s="96"/>
      <c r="NG16" s="105"/>
      <c r="NH16" s="105"/>
      <c r="NI16" s="206" t="e">
        <f t="shared" ref="NI16:NJ16" si="375">SUM(NI13:NI15)</f>
        <v>#REF!</v>
      </c>
      <c r="NJ16" s="206" t="e">
        <f t="shared" si="375"/>
        <v>#REF!</v>
      </c>
      <c r="NK16" s="206" t="e">
        <f t="shared" ref="NK16:NN16" si="376">SUM(NK13:NK15)</f>
        <v>#REF!</v>
      </c>
      <c r="NL16" s="206" t="e">
        <f t="shared" si="376"/>
        <v>#REF!</v>
      </c>
      <c r="NM16" s="206" t="e">
        <f t="shared" si="376"/>
        <v>#REF!</v>
      </c>
      <c r="NN16" s="206" t="e">
        <f t="shared" si="376"/>
        <v>#REF!</v>
      </c>
      <c r="NO16" s="206" t="e">
        <f t="shared" ref="NO16:NP16" si="377">SUM(NO13:NO15)</f>
        <v>#REF!</v>
      </c>
      <c r="NP16" s="206" t="e">
        <f t="shared" si="377"/>
        <v>#REF!</v>
      </c>
      <c r="NQ16" s="206" t="e">
        <f t="shared" ref="NQ16" si="378">SUM(NQ13:NQ15)</f>
        <v>#REF!</v>
      </c>
      <c r="NR16" s="38"/>
      <c r="NS16" s="38"/>
      <c r="NT16" s="38"/>
      <c r="NU16" s="45"/>
      <c r="NV16" s="45"/>
      <c r="NW16" s="45"/>
      <c r="NX16" s="206" t="e">
        <f t="shared" ref="NX16" si="379">SUM(NX13:NX15)</f>
        <v>#REF!</v>
      </c>
      <c r="NY16" s="206" t="e">
        <f t="shared" ref="NY16:NZ16" si="380">SUM(NY13:NY15)</f>
        <v>#REF!</v>
      </c>
      <c r="NZ16" s="206" t="e">
        <f t="shared" si="380"/>
        <v>#REF!</v>
      </c>
      <c r="OA16" s="206" t="e">
        <f t="shared" ref="OA16:OC16" si="381">SUM(OA13:OA15)</f>
        <v>#REF!</v>
      </c>
      <c r="OB16" s="206" t="e">
        <f t="shared" si="381"/>
        <v>#REF!</v>
      </c>
      <c r="OC16" s="206" t="e">
        <f t="shared" si="381"/>
        <v>#REF!</v>
      </c>
      <c r="OD16" s="206" t="e">
        <f t="shared" ref="OD16:OE16" si="382">SUM(OD13:OD15)</f>
        <v>#REF!</v>
      </c>
      <c r="OE16" s="206" t="e">
        <f t="shared" si="382"/>
        <v>#REF!</v>
      </c>
      <c r="OF16" s="206" t="e">
        <f t="shared" ref="OF16" si="383">SUM(OF13:OF15)</f>
        <v>#REF!</v>
      </c>
      <c r="OG16" s="38"/>
      <c r="OH16" s="38"/>
      <c r="OI16" s="38"/>
      <c r="OJ16" s="45"/>
      <c r="OK16" s="45"/>
      <c r="OL16" s="45"/>
      <c r="OM16" s="7"/>
      <c r="ON16" s="2"/>
      <c r="OO16" s="2"/>
    </row>
    <row r="17" spans="1:405" ht="15" customHeight="1" x14ac:dyDescent="0.3">
      <c r="A17" s="60" t="s">
        <v>60</v>
      </c>
      <c r="B17" s="61" t="s">
        <v>15</v>
      </c>
      <c r="C17" s="37">
        <v>1650228</v>
      </c>
      <c r="D17" s="37" t="e">
        <f>#REF!</f>
        <v>#REF!</v>
      </c>
      <c r="E17" s="37" t="e">
        <f>#REF!</f>
        <v>#REF!</v>
      </c>
      <c r="F17" s="37" t="e">
        <f>#REF!</f>
        <v>#REF!</v>
      </c>
      <c r="G17" s="51" t="e">
        <f>#REF!</f>
        <v>#REF!</v>
      </c>
      <c r="H17" s="128" t="e">
        <f>#REF!</f>
        <v>#REF!</v>
      </c>
      <c r="I17" s="95" t="e">
        <f>#REF!</f>
        <v>#REF!</v>
      </c>
      <c r="J17" s="95" t="e">
        <f>#REF!</f>
        <v>#REF!</v>
      </c>
      <c r="K17" s="95" t="e">
        <f>#REF!</f>
        <v>#REF!</v>
      </c>
      <c r="L17" s="95" t="e">
        <f>#REF!</f>
        <v>#REF!</v>
      </c>
      <c r="M17" s="95" t="e">
        <f>#REF!</f>
        <v>#REF!</v>
      </c>
      <c r="N17" s="95" t="e">
        <f>#REF!</f>
        <v>#REF!</v>
      </c>
      <c r="O17" s="95"/>
      <c r="P17" s="95"/>
      <c r="Q17" s="95"/>
      <c r="R17" s="95"/>
      <c r="S17" s="95"/>
      <c r="T17" s="142"/>
      <c r="U17" s="128" t="e">
        <f>#REF!</f>
        <v>#REF!</v>
      </c>
      <c r="V17" s="95" t="e">
        <f>#REF!</f>
        <v>#REF!</v>
      </c>
      <c r="W17" s="95" t="e">
        <f>#REF!</f>
        <v>#REF!</v>
      </c>
      <c r="X17" s="95" t="e">
        <f>#REF!</f>
        <v>#REF!</v>
      </c>
      <c r="Y17" s="95" t="e">
        <f>#REF!</f>
        <v>#REF!</v>
      </c>
      <c r="Z17" s="95" t="e">
        <f>#REF!</f>
        <v>#REF!</v>
      </c>
      <c r="AA17" s="95" t="e">
        <f>#REF!</f>
        <v>#REF!</v>
      </c>
      <c r="AB17" s="95"/>
      <c r="AC17" s="95"/>
      <c r="AD17" s="95"/>
      <c r="AE17" s="95"/>
      <c r="AF17" s="95"/>
      <c r="AG17" s="142"/>
      <c r="AH17" s="153" t="e">
        <f>#REF!</f>
        <v>#REF!</v>
      </c>
      <c r="AI17" s="149" t="e">
        <f>#REF!</f>
        <v>#REF!</v>
      </c>
      <c r="AJ17" s="149" t="e">
        <f>#REF!</f>
        <v>#REF!</v>
      </c>
      <c r="AK17" s="149" t="e">
        <f>#REF!</f>
        <v>#REF!</v>
      </c>
      <c r="AL17" s="149" t="e">
        <f>#REF!</f>
        <v>#REF!</v>
      </c>
      <c r="AM17" s="149" t="e">
        <f>#REF!</f>
        <v>#REF!</v>
      </c>
      <c r="AN17" s="149" t="e">
        <f>#REF!</f>
        <v>#REF!</v>
      </c>
      <c r="AO17" s="149"/>
      <c r="AP17" s="149"/>
      <c r="AQ17" s="149"/>
      <c r="AR17" s="149"/>
      <c r="AS17" s="149"/>
      <c r="AT17" s="157"/>
      <c r="AU17" s="128" t="e">
        <f>#REF!</f>
        <v>#REF!</v>
      </c>
      <c r="AV17" s="95" t="e">
        <f>#REF!</f>
        <v>#REF!</v>
      </c>
      <c r="AW17" s="95" t="e">
        <f>#REF!</f>
        <v>#REF!</v>
      </c>
      <c r="AX17" s="95" t="e">
        <f>#REF!</f>
        <v>#REF!</v>
      </c>
      <c r="AY17" s="95" t="e">
        <f>#REF!</f>
        <v>#REF!</v>
      </c>
      <c r="AZ17" s="95" t="e">
        <f>#REF!</f>
        <v>#REF!</v>
      </c>
      <c r="BA17" s="95" t="e">
        <f>#REF!</f>
        <v>#REF!</v>
      </c>
      <c r="BB17" s="95"/>
      <c r="BC17" s="95"/>
      <c r="BD17" s="95"/>
      <c r="BE17" s="95"/>
      <c r="BF17" s="95"/>
      <c r="BG17" s="142"/>
      <c r="BH17" s="128" t="e">
        <f>#REF!</f>
        <v>#REF!</v>
      </c>
      <c r="BI17" s="95" t="e">
        <f>#REF!</f>
        <v>#REF!</v>
      </c>
      <c r="BJ17" s="95" t="e">
        <f>#REF!</f>
        <v>#REF!</v>
      </c>
      <c r="BK17" s="95" t="e">
        <f>#REF!</f>
        <v>#REF!</v>
      </c>
      <c r="BL17" s="95" t="e">
        <f>#REF!</f>
        <v>#REF!</v>
      </c>
      <c r="BM17" s="95" t="e">
        <f>#REF!</f>
        <v>#REF!</v>
      </c>
      <c r="BN17" s="95" t="e">
        <f>#REF!</f>
        <v>#REF!</v>
      </c>
      <c r="BO17" s="95"/>
      <c r="BP17" s="142"/>
      <c r="BQ17" s="95"/>
      <c r="BR17" s="95"/>
      <c r="BS17" s="95"/>
      <c r="BT17" s="142"/>
      <c r="BU17" s="189" t="e">
        <f>#REF!</f>
        <v>#REF!</v>
      </c>
      <c r="BV17" s="142" t="e">
        <f>#REF!</f>
        <v>#REF!</v>
      </c>
      <c r="BW17" s="142" t="e">
        <f>#REF!</f>
        <v>#REF!</v>
      </c>
      <c r="BX17" s="142" t="e">
        <f>#REF!</f>
        <v>#REF!</v>
      </c>
      <c r="BY17" s="142" t="e">
        <f>#REF!</f>
        <v>#REF!</v>
      </c>
      <c r="BZ17" s="142" t="e">
        <f>#REF!</f>
        <v>#REF!</v>
      </c>
      <c r="CA17" s="142" t="e">
        <f>#REF!</f>
        <v>#REF!</v>
      </c>
      <c r="CB17" s="142"/>
      <c r="CC17" s="142"/>
      <c r="CD17" s="142"/>
      <c r="CE17" s="142"/>
      <c r="CF17" s="142"/>
      <c r="CG17" s="142"/>
      <c r="CH17" s="128" t="e">
        <f>#REF!</f>
        <v>#REF!</v>
      </c>
      <c r="CI17" s="128" t="e">
        <f>#REF!</f>
        <v>#REF!</v>
      </c>
      <c r="CJ17" s="128" t="e">
        <f>#REF!</f>
        <v>#REF!</v>
      </c>
      <c r="CK17" s="128" t="e">
        <f>#REF!</f>
        <v>#REF!</v>
      </c>
      <c r="CL17" s="128" t="e">
        <f>#REF!</f>
        <v>#REF!</v>
      </c>
      <c r="CM17" s="128" t="e">
        <f>#REF!</f>
        <v>#REF!</v>
      </c>
      <c r="CN17" s="128" t="e">
        <f>#REF!</f>
        <v>#REF!</v>
      </c>
      <c r="CO17" s="128"/>
      <c r="CP17" s="128"/>
      <c r="CQ17" s="128"/>
      <c r="CR17" s="128"/>
      <c r="CS17" s="128"/>
      <c r="CT17" s="196"/>
      <c r="CU17" s="189" t="e">
        <f>#REF!</f>
        <v>#REF!</v>
      </c>
      <c r="CV17" s="189" t="e">
        <f>#REF!</f>
        <v>#REF!</v>
      </c>
      <c r="CW17" s="189" t="e">
        <f>#REF!</f>
        <v>#REF!</v>
      </c>
      <c r="CX17" s="189" t="e">
        <f>#REF!</f>
        <v>#REF!</v>
      </c>
      <c r="CY17" s="189" t="e">
        <f>#REF!</f>
        <v>#REF!</v>
      </c>
      <c r="CZ17" s="189" t="e">
        <f>#REF!</f>
        <v>#REF!</v>
      </c>
      <c r="DA17" s="189" t="e">
        <f>#REF!</f>
        <v>#REF!</v>
      </c>
      <c r="DB17" s="189"/>
      <c r="DC17" s="189"/>
      <c r="DD17" s="189"/>
      <c r="DE17" s="189"/>
      <c r="DF17" s="189"/>
      <c r="DG17" s="196"/>
      <c r="DH17" s="204" t="e">
        <f>#REF!</f>
        <v>#REF!</v>
      </c>
      <c r="DI17" s="121" t="e">
        <f>#REF!</f>
        <v>#REF!</v>
      </c>
      <c r="DJ17" s="121" t="e">
        <f>#REF!</f>
        <v>#REF!</v>
      </c>
      <c r="DK17" s="121" t="e">
        <f>#REF!</f>
        <v>#REF!</v>
      </c>
      <c r="DL17" s="121" t="e">
        <f>#REF!</f>
        <v>#REF!</v>
      </c>
      <c r="DM17" s="121" t="e">
        <f>#REF!</f>
        <v>#REF!</v>
      </c>
      <c r="DN17" s="121" t="e">
        <f>#REF!</f>
        <v>#REF!</v>
      </c>
      <c r="DO17" s="121" t="e">
        <f>#REF!</f>
        <v>#REF!</v>
      </c>
      <c r="DP17" s="121" t="e">
        <f>#REF!</f>
        <v>#REF!</v>
      </c>
      <c r="DQ17" s="37"/>
      <c r="DR17" s="37"/>
      <c r="DS17" s="37"/>
      <c r="DT17" s="37"/>
      <c r="DU17" s="37"/>
      <c r="DV17" s="37"/>
      <c r="DW17" s="37"/>
      <c r="DX17" s="52"/>
      <c r="DY17" s="37"/>
      <c r="DZ17" s="37"/>
      <c r="EA17" s="37"/>
      <c r="EB17" s="205"/>
      <c r="EC17" s="121" t="e">
        <f>#REF!</f>
        <v>#REF!</v>
      </c>
      <c r="ED17" s="121" t="e">
        <f>#REF!</f>
        <v>#REF!</v>
      </c>
      <c r="EE17" s="121" t="e">
        <f>#REF!</f>
        <v>#REF!</v>
      </c>
      <c r="EF17" s="121" t="e">
        <f>#REF!</f>
        <v>#REF!</v>
      </c>
      <c r="EG17" s="121" t="e">
        <f>#REF!</f>
        <v>#REF!</v>
      </c>
      <c r="EH17" s="121" t="e">
        <f>#REF!</f>
        <v>#REF!</v>
      </c>
      <c r="EI17" s="121" t="e">
        <f>#REF!</f>
        <v>#REF!</v>
      </c>
      <c r="EJ17" s="121" t="e">
        <f>#REF!</f>
        <v>#REF!</v>
      </c>
      <c r="EK17" s="37"/>
      <c r="EL17" s="52"/>
      <c r="EM17" s="95"/>
      <c r="EN17" s="95"/>
      <c r="EO17" s="104"/>
      <c r="EP17" s="104"/>
      <c r="EQ17" s="104"/>
      <c r="ER17" s="121" t="e">
        <f>#REF!</f>
        <v>#REF!</v>
      </c>
      <c r="ES17" s="121" t="e">
        <f>#REF!</f>
        <v>#REF!</v>
      </c>
      <c r="ET17" s="121" t="e">
        <f>#REF!</f>
        <v>#REF!</v>
      </c>
      <c r="EU17" s="121" t="e">
        <f>#REF!</f>
        <v>#REF!</v>
      </c>
      <c r="EV17" s="121" t="e">
        <f>#REF!</f>
        <v>#REF!</v>
      </c>
      <c r="EW17" s="121" t="e">
        <f>#REF!</f>
        <v>#REF!</v>
      </c>
      <c r="EX17" s="121" t="e">
        <f>#REF!</f>
        <v>#REF!</v>
      </c>
      <c r="EY17" s="121" t="e">
        <f>#REF!</f>
        <v>#REF!</v>
      </c>
      <c r="EZ17" s="121" t="e">
        <f>#REF!</f>
        <v>#REF!</v>
      </c>
      <c r="FA17" s="52"/>
      <c r="FB17" s="95"/>
      <c r="FC17" s="95"/>
      <c r="FD17" s="95"/>
      <c r="FE17" s="95"/>
      <c r="FF17" s="95"/>
      <c r="FG17" s="95"/>
      <c r="FH17" s="95"/>
      <c r="FI17" s="95"/>
      <c r="FJ17" s="95"/>
      <c r="FK17" s="95"/>
      <c r="FL17" s="221"/>
      <c r="FM17" s="204" t="e">
        <f>#REF!</f>
        <v>#REF!</v>
      </c>
      <c r="FN17" s="121" t="e">
        <f>#REF!</f>
        <v>#REF!</v>
      </c>
      <c r="FO17" s="121" t="e">
        <f>#REF!</f>
        <v>#REF!</v>
      </c>
      <c r="FP17" s="121" t="e">
        <f>#REF!</f>
        <v>#REF!</v>
      </c>
      <c r="FQ17" s="121" t="e">
        <f>#REF!</f>
        <v>#REF!</v>
      </c>
      <c r="FR17" s="121" t="e">
        <f>#REF!</f>
        <v>#REF!</v>
      </c>
      <c r="FS17" s="121" t="e">
        <f>#REF!</f>
        <v>#REF!</v>
      </c>
      <c r="FT17" s="121" t="e">
        <f>#REF!</f>
        <v>#REF!</v>
      </c>
      <c r="FU17" s="37"/>
      <c r="FV17" s="52"/>
      <c r="FW17" s="95"/>
      <c r="FX17" s="95"/>
      <c r="FY17" s="95"/>
      <c r="FZ17" s="129"/>
      <c r="GA17" s="204" t="e">
        <f>#REF!</f>
        <v>#REF!</v>
      </c>
      <c r="GB17" s="121" t="e">
        <f>#REF!</f>
        <v>#REF!</v>
      </c>
      <c r="GC17" s="121" t="e">
        <f>#REF!</f>
        <v>#REF!</v>
      </c>
      <c r="GD17" s="121" t="e">
        <f>#REF!</f>
        <v>#REF!</v>
      </c>
      <c r="GE17" s="121" t="e">
        <f>#REF!</f>
        <v>#REF!</v>
      </c>
      <c r="GF17" s="121" t="e">
        <f>#REF!</f>
        <v>#REF!</v>
      </c>
      <c r="GG17" s="121" t="e">
        <f>#REF!</f>
        <v>#REF!</v>
      </c>
      <c r="GH17" s="121" t="e">
        <f>#REF!</f>
        <v>#REF!</v>
      </c>
      <c r="GI17" s="121" t="e">
        <f>#REF!</f>
        <v>#REF!</v>
      </c>
      <c r="GJ17" s="121" t="e">
        <f>#REF!</f>
        <v>#REF!</v>
      </c>
      <c r="GK17" s="37"/>
      <c r="GL17" s="37"/>
      <c r="GM17" s="37"/>
      <c r="GN17" s="37"/>
      <c r="GO17" s="37"/>
      <c r="GP17" s="37"/>
      <c r="GQ17" s="37"/>
      <c r="GR17" s="52"/>
      <c r="GS17" s="95"/>
      <c r="GT17" s="95"/>
      <c r="GU17" s="95"/>
      <c r="GV17" s="95"/>
      <c r="GW17" s="95"/>
      <c r="GX17" s="129"/>
      <c r="GY17" s="121" t="e">
        <f>#REF!</f>
        <v>#REF!</v>
      </c>
      <c r="GZ17" s="121" t="e">
        <f>#REF!</f>
        <v>#REF!</v>
      </c>
      <c r="HA17" s="121" t="e">
        <f>#REF!</f>
        <v>#REF!</v>
      </c>
      <c r="HB17" s="121" t="e">
        <f>#REF!</f>
        <v>#REF!</v>
      </c>
      <c r="HC17" s="121" t="e">
        <f>#REF!</f>
        <v>#REF!</v>
      </c>
      <c r="HD17" s="121" t="e">
        <f>#REF!</f>
        <v>#REF!</v>
      </c>
      <c r="HE17" s="121" t="e">
        <f>#REF!</f>
        <v>#REF!</v>
      </c>
      <c r="HF17" s="121" t="e">
        <f>#REF!</f>
        <v>#REF!</v>
      </c>
      <c r="HG17" s="121" t="e">
        <f>#REF!</f>
        <v>#REF!</v>
      </c>
      <c r="HH17" s="95"/>
      <c r="HI17" s="95"/>
      <c r="HJ17" s="95"/>
      <c r="HK17" s="95"/>
      <c r="HL17" s="95"/>
      <c r="HM17" s="95"/>
      <c r="HN17" s="129"/>
      <c r="HO17" s="204" t="e">
        <f>#REF!</f>
        <v>#REF!</v>
      </c>
      <c r="HP17" s="121" t="e">
        <f>#REF!</f>
        <v>#REF!</v>
      </c>
      <c r="HQ17" s="121" t="e">
        <f>#REF!</f>
        <v>#REF!</v>
      </c>
      <c r="HR17" s="121" t="e">
        <f>#REF!</f>
        <v>#REF!</v>
      </c>
      <c r="HS17" s="121" t="e">
        <f>#REF!</f>
        <v>#REF!</v>
      </c>
      <c r="HT17" s="121" t="e">
        <f>#REF!</f>
        <v>#REF!</v>
      </c>
      <c r="HU17" s="121" t="e">
        <f>#REF!</f>
        <v>#REF!</v>
      </c>
      <c r="HV17" s="121" t="e">
        <f>#REF!</f>
        <v>#REF!</v>
      </c>
      <c r="HW17" s="121" t="e">
        <f>#REF!</f>
        <v>#REF!</v>
      </c>
      <c r="HX17" s="121" t="e">
        <f>#REF!</f>
        <v>#REF!</v>
      </c>
      <c r="HY17" s="121" t="e">
        <f>#REF!</f>
        <v>#REF!</v>
      </c>
      <c r="HZ17" s="121" t="e">
        <f>#REF!</f>
        <v>#REF!</v>
      </c>
      <c r="IA17" s="37"/>
      <c r="IB17" s="37"/>
      <c r="IC17" s="37"/>
      <c r="ID17" s="37"/>
      <c r="IE17" s="37"/>
      <c r="IF17" s="37"/>
      <c r="IG17" s="52"/>
      <c r="IH17" s="95"/>
      <c r="II17" s="95"/>
      <c r="IJ17" s="95"/>
      <c r="IK17" s="95"/>
      <c r="IL17" s="205"/>
      <c r="IM17" s="204" t="e">
        <f>#REF!</f>
        <v>#REF!</v>
      </c>
      <c r="IN17" s="121" t="e">
        <f>#REF!</f>
        <v>#REF!</v>
      </c>
      <c r="IO17" s="121" t="e">
        <f>#REF!</f>
        <v>#REF!</v>
      </c>
      <c r="IP17" s="121" t="e">
        <f>#REF!</f>
        <v>#REF!</v>
      </c>
      <c r="IQ17" s="121" t="e">
        <f>#REF!</f>
        <v>#REF!</v>
      </c>
      <c r="IR17" s="121" t="e">
        <f>#REF!</f>
        <v>#REF!</v>
      </c>
      <c r="IS17" s="95"/>
      <c r="IT17" s="95"/>
      <c r="IU17" s="95"/>
      <c r="IV17" s="95"/>
      <c r="IW17" s="95"/>
      <c r="IX17" s="95"/>
      <c r="IY17" s="129"/>
      <c r="IZ17" s="121" t="e">
        <f>#REF!</f>
        <v>#REF!</v>
      </c>
      <c r="JA17" s="121" t="e">
        <f>#REF!</f>
        <v>#REF!</v>
      </c>
      <c r="JB17" s="121" t="e">
        <f>#REF!</f>
        <v>#REF!</v>
      </c>
      <c r="JC17" s="121" t="e">
        <f>#REF!</f>
        <v>#REF!</v>
      </c>
      <c r="JD17" s="121" t="e">
        <f>#REF!</f>
        <v>#REF!</v>
      </c>
      <c r="JE17" s="121" t="e">
        <f>#REF!</f>
        <v>#REF!</v>
      </c>
      <c r="JF17" s="121" t="e">
        <f>#REF!</f>
        <v>#REF!</v>
      </c>
      <c r="JG17" s="95"/>
      <c r="JH17" s="95"/>
      <c r="JI17" s="95"/>
      <c r="JJ17" s="95"/>
      <c r="JK17" s="95"/>
      <c r="JL17" s="129"/>
      <c r="JM17" s="204" t="e">
        <f>#REF!</f>
        <v>#REF!</v>
      </c>
      <c r="JN17" s="121" t="e">
        <f>#REF!</f>
        <v>#REF!</v>
      </c>
      <c r="JO17" s="121" t="e">
        <f>#REF!</f>
        <v>#REF!</v>
      </c>
      <c r="JP17" s="121" t="e">
        <f>#REF!</f>
        <v>#REF!</v>
      </c>
      <c r="JQ17" s="121" t="e">
        <f>#REF!</f>
        <v>#REF!</v>
      </c>
      <c r="JR17" s="121" t="e">
        <f>#REF!</f>
        <v>#REF!</v>
      </c>
      <c r="JS17" s="121" t="e">
        <f>#REF!</f>
        <v>#REF!</v>
      </c>
      <c r="JT17" s="121" t="e">
        <f>#REF!</f>
        <v>#REF!</v>
      </c>
      <c r="JU17" s="52"/>
      <c r="JV17" s="95"/>
      <c r="JW17" s="95"/>
      <c r="JX17" s="95"/>
      <c r="JY17" s="95"/>
      <c r="JZ17" s="129"/>
      <c r="KA17" s="121" t="e">
        <f>#REF!</f>
        <v>#REF!</v>
      </c>
      <c r="KB17" s="121" t="e">
        <f>#REF!</f>
        <v>#REF!</v>
      </c>
      <c r="KC17" s="121" t="e">
        <f>#REF!</f>
        <v>#REF!</v>
      </c>
      <c r="KD17" s="121" t="e">
        <f>#REF!</f>
        <v>#REF!</v>
      </c>
      <c r="KE17" s="121" t="e">
        <f>#REF!</f>
        <v>#REF!</v>
      </c>
      <c r="KF17" s="121" t="e">
        <f>#REF!</f>
        <v>#REF!</v>
      </c>
      <c r="KG17" s="121" t="e">
        <f>#REF!</f>
        <v>#REF!</v>
      </c>
      <c r="KH17" s="121" t="e">
        <f>#REF!</f>
        <v>#REF!</v>
      </c>
      <c r="KI17" s="95"/>
      <c r="KJ17" s="95"/>
      <c r="KK17" s="95"/>
      <c r="KL17" s="95"/>
      <c r="KM17" s="104"/>
      <c r="KN17" s="104"/>
      <c r="KO17" s="121" t="e">
        <f>#REF!</f>
        <v>#REF!</v>
      </c>
      <c r="KP17" s="121" t="e">
        <f>#REF!</f>
        <v>#REF!</v>
      </c>
      <c r="KQ17" s="121" t="e">
        <f>#REF!</f>
        <v>#REF!</v>
      </c>
      <c r="KR17" s="121" t="e">
        <f>#REF!</f>
        <v>#REF!</v>
      </c>
      <c r="KS17" s="121" t="e">
        <f>#REF!</f>
        <v>#REF!</v>
      </c>
      <c r="KT17" s="121" t="e">
        <f>#REF!</f>
        <v>#REF!</v>
      </c>
      <c r="KU17" s="121" t="e">
        <f>#REF!</f>
        <v>#REF!</v>
      </c>
      <c r="KV17" s="121" t="e">
        <f>#REF!</f>
        <v>#REF!</v>
      </c>
      <c r="KW17" s="95"/>
      <c r="KX17" s="95"/>
      <c r="KY17" s="95"/>
      <c r="KZ17" s="95"/>
      <c r="LA17" s="95"/>
      <c r="LB17" s="142"/>
      <c r="LC17" s="204" t="e">
        <f>#REF!</f>
        <v>#REF!</v>
      </c>
      <c r="LD17" s="204" t="e">
        <f>#REF!</f>
        <v>#REF!</v>
      </c>
      <c r="LE17" s="204" t="e">
        <f>#REF!</f>
        <v>#REF!</v>
      </c>
      <c r="LF17" s="204" t="e">
        <f>#REF!</f>
        <v>#REF!</v>
      </c>
      <c r="LG17" s="204" t="e">
        <f>#REF!</f>
        <v>#REF!</v>
      </c>
      <c r="LH17" s="204" t="e">
        <f>#REF!</f>
        <v>#REF!</v>
      </c>
      <c r="LI17" s="204" t="e">
        <f>#REF!</f>
        <v>#REF!</v>
      </c>
      <c r="LJ17" s="204" t="e">
        <f>#REF!</f>
        <v>#REF!</v>
      </c>
      <c r="LK17" s="95"/>
      <c r="LL17" s="95"/>
      <c r="LM17" s="95"/>
      <c r="LN17" s="95"/>
      <c r="LO17" s="95"/>
      <c r="LP17" s="129"/>
      <c r="LQ17" s="204" t="e">
        <f>#REF!</f>
        <v>#REF!</v>
      </c>
      <c r="LR17" s="204" t="e">
        <f>#REF!</f>
        <v>#REF!</v>
      </c>
      <c r="LS17" s="204" t="e">
        <f>#REF!</f>
        <v>#REF!</v>
      </c>
      <c r="LT17" s="204" t="e">
        <f>#REF!</f>
        <v>#REF!</v>
      </c>
      <c r="LU17" s="204" t="e">
        <f>#REF!</f>
        <v>#REF!</v>
      </c>
      <c r="LV17" s="204" t="e">
        <f>#REF!</f>
        <v>#REF!</v>
      </c>
      <c r="LW17" s="204" t="e">
        <f>#REF!</f>
        <v>#REF!</v>
      </c>
      <c r="LX17" s="204" t="e">
        <f>#REF!</f>
        <v>#REF!</v>
      </c>
      <c r="LY17" s="95"/>
      <c r="LZ17" s="95"/>
      <c r="MA17" s="95"/>
      <c r="MB17" s="95"/>
      <c r="MC17" s="95"/>
      <c r="MD17" s="129"/>
      <c r="ME17" s="204" t="e">
        <f>#REF!</f>
        <v>#REF!</v>
      </c>
      <c r="MF17" s="204" t="e">
        <f>#REF!</f>
        <v>#REF!</v>
      </c>
      <c r="MG17" s="204" t="e">
        <f>#REF!</f>
        <v>#REF!</v>
      </c>
      <c r="MH17" s="204" t="e">
        <f>#REF!</f>
        <v>#REF!</v>
      </c>
      <c r="MI17" s="204" t="e">
        <f>#REF!</f>
        <v>#REF!</v>
      </c>
      <c r="MJ17" s="204" t="e">
        <f>#REF!</f>
        <v>#REF!</v>
      </c>
      <c r="MK17" s="204" t="e">
        <f>#REF!</f>
        <v>#REF!</v>
      </c>
      <c r="ML17" s="204" t="e">
        <f>#REF!</f>
        <v>#REF!</v>
      </c>
      <c r="MM17" s="204" t="e">
        <f>#REF!</f>
        <v>#REF!</v>
      </c>
      <c r="MN17" s="52"/>
      <c r="MO17" s="95"/>
      <c r="MP17" s="95"/>
      <c r="MQ17" s="95"/>
      <c r="MR17" s="104"/>
      <c r="MS17" s="104"/>
      <c r="MT17" s="204" t="e">
        <f>#REF!</f>
        <v>#REF!</v>
      </c>
      <c r="MU17" s="204" t="e">
        <f>#REF!</f>
        <v>#REF!</v>
      </c>
      <c r="MV17" s="204" t="e">
        <f>#REF!</f>
        <v>#REF!</v>
      </c>
      <c r="MW17" s="204" t="e">
        <f>#REF!</f>
        <v>#REF!</v>
      </c>
      <c r="MX17" s="204" t="e">
        <f>#REF!</f>
        <v>#REF!</v>
      </c>
      <c r="MY17" s="204" t="e">
        <f>#REF!</f>
        <v>#REF!</v>
      </c>
      <c r="MZ17" s="204" t="e">
        <f>#REF!</f>
        <v>#REF!</v>
      </c>
      <c r="NA17" s="204" t="e">
        <f>#REF!</f>
        <v>#REF!</v>
      </c>
      <c r="NB17" s="204" t="e">
        <f>#REF!</f>
        <v>#REF!</v>
      </c>
      <c r="NC17" s="95"/>
      <c r="ND17" s="95"/>
      <c r="NE17" s="95"/>
      <c r="NF17" s="95"/>
      <c r="NG17" s="104"/>
      <c r="NH17" s="104"/>
      <c r="NI17" s="204" t="e">
        <f>#REF!</f>
        <v>#REF!</v>
      </c>
      <c r="NJ17" s="204" t="e">
        <f>#REF!</f>
        <v>#REF!</v>
      </c>
      <c r="NK17" s="204" t="e">
        <f>#REF!</f>
        <v>#REF!</v>
      </c>
      <c r="NL17" s="204" t="e">
        <f>#REF!</f>
        <v>#REF!</v>
      </c>
      <c r="NM17" s="204" t="e">
        <f>#REF!</f>
        <v>#REF!</v>
      </c>
      <c r="NN17" s="204" t="e">
        <f>#REF!</f>
        <v>#REF!</v>
      </c>
      <c r="NO17" s="204" t="e">
        <f>#REF!</f>
        <v>#REF!</v>
      </c>
      <c r="NP17" s="204" t="e">
        <f>#REF!</f>
        <v>#REF!</v>
      </c>
      <c r="NQ17" s="204" t="e">
        <f>#REF!</f>
        <v>#REF!</v>
      </c>
      <c r="NR17" s="37"/>
      <c r="NS17" s="37"/>
      <c r="NT17" s="37"/>
      <c r="NU17" s="44"/>
      <c r="NV17" s="44"/>
      <c r="NW17" s="44"/>
      <c r="NX17" s="204" t="e">
        <f>#REF!</f>
        <v>#REF!</v>
      </c>
      <c r="NY17" s="204" t="e">
        <f>#REF!</f>
        <v>#REF!</v>
      </c>
      <c r="NZ17" s="204" t="e">
        <f>#REF!</f>
        <v>#REF!</v>
      </c>
      <c r="OA17" s="204" t="e">
        <f>#REF!</f>
        <v>#REF!</v>
      </c>
      <c r="OB17" s="204" t="e">
        <f>#REF!</f>
        <v>#REF!</v>
      </c>
      <c r="OC17" s="204" t="e">
        <f>#REF!</f>
        <v>#REF!</v>
      </c>
      <c r="OD17" s="204" t="e">
        <f>#REF!</f>
        <v>#REF!</v>
      </c>
      <c r="OE17" s="204" t="e">
        <f>#REF!</f>
        <v>#REF!</v>
      </c>
      <c r="OF17" s="204" t="e">
        <f>#REF!</f>
        <v>#REF!</v>
      </c>
      <c r="OG17" s="37"/>
      <c r="OH17" s="37"/>
      <c r="OI17" s="37"/>
      <c r="OJ17" s="44"/>
      <c r="OK17" s="44"/>
      <c r="OL17" s="44"/>
      <c r="OM17" s="2"/>
      <c r="ON17" s="2"/>
      <c r="OO17" s="2"/>
    </row>
    <row r="18" spans="1:405" ht="15" customHeight="1" x14ac:dyDescent="0.3">
      <c r="A18" s="308" t="s">
        <v>40</v>
      </c>
      <c r="B18" s="308"/>
      <c r="C18" s="38">
        <f t="shared" ref="C18:AU18" si="384">C17</f>
        <v>1650228</v>
      </c>
      <c r="D18" s="38" t="e">
        <f t="shared" si="384"/>
        <v>#REF!</v>
      </c>
      <c r="E18" s="38" t="e">
        <f t="shared" si="384"/>
        <v>#REF!</v>
      </c>
      <c r="F18" s="38" t="e">
        <f t="shared" si="384"/>
        <v>#REF!</v>
      </c>
      <c r="G18" s="53" t="e">
        <f t="shared" si="384"/>
        <v>#REF!</v>
      </c>
      <c r="H18" s="130" t="e">
        <f t="shared" si="384"/>
        <v>#REF!</v>
      </c>
      <c r="I18" s="96" t="e">
        <f t="shared" si="384"/>
        <v>#REF!</v>
      </c>
      <c r="J18" s="96" t="e">
        <f t="shared" si="384"/>
        <v>#REF!</v>
      </c>
      <c r="K18" s="96" t="e">
        <f t="shared" si="384"/>
        <v>#REF!</v>
      </c>
      <c r="L18" s="96" t="e">
        <f t="shared" ref="L18:M18" si="385">L17</f>
        <v>#REF!</v>
      </c>
      <c r="M18" s="96" t="e">
        <f t="shared" si="385"/>
        <v>#REF!</v>
      </c>
      <c r="N18" s="96" t="e">
        <f t="shared" ref="N18" si="386">N17</f>
        <v>#REF!</v>
      </c>
      <c r="O18" s="96"/>
      <c r="P18" s="96"/>
      <c r="Q18" s="96"/>
      <c r="R18" s="96"/>
      <c r="S18" s="96"/>
      <c r="T18" s="143"/>
      <c r="U18" s="130" t="e">
        <f t="shared" si="384"/>
        <v>#REF!</v>
      </c>
      <c r="V18" s="96" t="e">
        <f t="shared" si="384"/>
        <v>#REF!</v>
      </c>
      <c r="W18" s="96" t="e">
        <f t="shared" si="384"/>
        <v>#REF!</v>
      </c>
      <c r="X18" s="96" t="e">
        <f t="shared" si="384"/>
        <v>#REF!</v>
      </c>
      <c r="Y18" s="96" t="e">
        <f t="shared" ref="Y18:Z18" si="387">Y17</f>
        <v>#REF!</v>
      </c>
      <c r="Z18" s="96" t="e">
        <f t="shared" si="387"/>
        <v>#REF!</v>
      </c>
      <c r="AA18" s="96" t="e">
        <f t="shared" ref="AA18" si="388">AA17</f>
        <v>#REF!</v>
      </c>
      <c r="AB18" s="96"/>
      <c r="AC18" s="96"/>
      <c r="AD18" s="96"/>
      <c r="AE18" s="96"/>
      <c r="AF18" s="96"/>
      <c r="AG18" s="143"/>
      <c r="AH18" s="130" t="e">
        <f t="shared" si="384"/>
        <v>#REF!</v>
      </c>
      <c r="AI18" s="96" t="e">
        <f t="shared" si="384"/>
        <v>#REF!</v>
      </c>
      <c r="AJ18" s="96" t="e">
        <f t="shared" si="384"/>
        <v>#REF!</v>
      </c>
      <c r="AK18" s="96" t="e">
        <f t="shared" si="384"/>
        <v>#REF!</v>
      </c>
      <c r="AL18" s="96" t="e">
        <f t="shared" ref="AL18:AM18" si="389">AL17</f>
        <v>#REF!</v>
      </c>
      <c r="AM18" s="96" t="e">
        <f t="shared" si="389"/>
        <v>#REF!</v>
      </c>
      <c r="AN18" s="96" t="e">
        <f t="shared" ref="AN18" si="390">AN17</f>
        <v>#REF!</v>
      </c>
      <c r="AO18" s="96"/>
      <c r="AP18" s="96"/>
      <c r="AQ18" s="96"/>
      <c r="AR18" s="96"/>
      <c r="AS18" s="96"/>
      <c r="AT18" s="143"/>
      <c r="AU18" s="130" t="e">
        <f t="shared" si="384"/>
        <v>#REF!</v>
      </c>
      <c r="AV18" s="96" t="e">
        <f t="shared" ref="AV18:AX18" si="391">AV17</f>
        <v>#REF!</v>
      </c>
      <c r="AW18" s="96" t="e">
        <f t="shared" si="391"/>
        <v>#REF!</v>
      </c>
      <c r="AX18" s="96" t="e">
        <f t="shared" si="391"/>
        <v>#REF!</v>
      </c>
      <c r="AY18" s="96" t="e">
        <f t="shared" ref="AY18:AZ18" si="392">AY17</f>
        <v>#REF!</v>
      </c>
      <c r="AZ18" s="96" t="e">
        <f t="shared" si="392"/>
        <v>#REF!</v>
      </c>
      <c r="BA18" s="96" t="e">
        <f t="shared" ref="BA18" si="393">BA17</f>
        <v>#REF!</v>
      </c>
      <c r="BB18" s="96"/>
      <c r="BC18" s="96"/>
      <c r="BD18" s="96"/>
      <c r="BE18" s="96"/>
      <c r="BF18" s="96"/>
      <c r="BG18" s="143"/>
      <c r="BH18" s="130" t="e">
        <f t="shared" ref="BH18:BK18" si="394">BH17</f>
        <v>#REF!</v>
      </c>
      <c r="BI18" s="96" t="e">
        <f t="shared" si="394"/>
        <v>#REF!</v>
      </c>
      <c r="BJ18" s="96" t="e">
        <f t="shared" si="394"/>
        <v>#REF!</v>
      </c>
      <c r="BK18" s="96" t="e">
        <f t="shared" si="394"/>
        <v>#REF!</v>
      </c>
      <c r="BL18" s="96" t="e">
        <f t="shared" ref="BL18:BM18" si="395">BL17</f>
        <v>#REF!</v>
      </c>
      <c r="BM18" s="96" t="e">
        <f t="shared" si="395"/>
        <v>#REF!</v>
      </c>
      <c r="BN18" s="96" t="e">
        <f t="shared" ref="BN18" si="396">BN17</f>
        <v>#REF!</v>
      </c>
      <c r="BO18" s="96"/>
      <c r="BP18" s="143"/>
      <c r="BQ18" s="96"/>
      <c r="BR18" s="96"/>
      <c r="BS18" s="96"/>
      <c r="BT18" s="143"/>
      <c r="BU18" s="190" t="e">
        <f t="shared" ref="BU18:BV18" si="397">BU17</f>
        <v>#REF!</v>
      </c>
      <c r="BV18" s="143" t="e">
        <f t="shared" si="397"/>
        <v>#REF!</v>
      </c>
      <c r="BW18" s="143" t="e">
        <f t="shared" ref="BW18:BX18" si="398">BW17</f>
        <v>#REF!</v>
      </c>
      <c r="BX18" s="143" t="e">
        <f t="shared" si="398"/>
        <v>#REF!</v>
      </c>
      <c r="BY18" s="143" t="e">
        <f t="shared" ref="BY18:BZ18" si="399">BY17</f>
        <v>#REF!</v>
      </c>
      <c r="BZ18" s="143" t="e">
        <f t="shared" si="399"/>
        <v>#REF!</v>
      </c>
      <c r="CA18" s="143" t="e">
        <f t="shared" ref="CA18" si="400">CA17</f>
        <v>#REF!</v>
      </c>
      <c r="CB18" s="143"/>
      <c r="CC18" s="143"/>
      <c r="CD18" s="143"/>
      <c r="CE18" s="143"/>
      <c r="CF18" s="143"/>
      <c r="CG18" s="143"/>
      <c r="CH18" s="130" t="e">
        <f t="shared" ref="CH18" si="401">CH17</f>
        <v>#REF!</v>
      </c>
      <c r="CI18" s="130" t="e">
        <f t="shared" ref="CI18:CK18" si="402">CI17</f>
        <v>#REF!</v>
      </c>
      <c r="CJ18" s="130" t="e">
        <f t="shared" si="402"/>
        <v>#REF!</v>
      </c>
      <c r="CK18" s="130" t="e">
        <f t="shared" si="402"/>
        <v>#REF!</v>
      </c>
      <c r="CL18" s="130" t="e">
        <f t="shared" ref="CL18:CM18" si="403">CL17</f>
        <v>#REF!</v>
      </c>
      <c r="CM18" s="130" t="e">
        <f t="shared" si="403"/>
        <v>#REF!</v>
      </c>
      <c r="CN18" s="130" t="e">
        <f t="shared" ref="CN18" si="404">CN17</f>
        <v>#REF!</v>
      </c>
      <c r="CO18" s="130"/>
      <c r="CP18" s="130"/>
      <c r="CQ18" s="130"/>
      <c r="CR18" s="130"/>
      <c r="CS18" s="130"/>
      <c r="CT18" s="197"/>
      <c r="CU18" s="190" t="e">
        <f t="shared" ref="CU18:CV18" si="405">CU17</f>
        <v>#REF!</v>
      </c>
      <c r="CV18" s="190" t="e">
        <f t="shared" si="405"/>
        <v>#REF!</v>
      </c>
      <c r="CW18" s="190" t="e">
        <f t="shared" ref="CW18:CX18" si="406">CW17</f>
        <v>#REF!</v>
      </c>
      <c r="CX18" s="190" t="e">
        <f t="shared" si="406"/>
        <v>#REF!</v>
      </c>
      <c r="CY18" s="190" t="e">
        <f t="shared" ref="CY18:CZ18" si="407">CY17</f>
        <v>#REF!</v>
      </c>
      <c r="CZ18" s="190" t="e">
        <f t="shared" si="407"/>
        <v>#REF!</v>
      </c>
      <c r="DA18" s="190" t="e">
        <f t="shared" ref="DA18" si="408">DA17</f>
        <v>#REF!</v>
      </c>
      <c r="DB18" s="190"/>
      <c r="DC18" s="190"/>
      <c r="DD18" s="190"/>
      <c r="DE18" s="190"/>
      <c r="DF18" s="190"/>
      <c r="DG18" s="197"/>
      <c r="DH18" s="206" t="e">
        <f t="shared" ref="DH18" si="409">DH17</f>
        <v>#REF!</v>
      </c>
      <c r="DI18" s="122" t="e">
        <f t="shared" ref="DI18" si="410">DI17</f>
        <v>#REF!</v>
      </c>
      <c r="DJ18" s="122" t="e">
        <f t="shared" ref="DJ18:DL18" si="411">DJ17</f>
        <v>#REF!</v>
      </c>
      <c r="DK18" s="122" t="e">
        <f t="shared" si="411"/>
        <v>#REF!</v>
      </c>
      <c r="DL18" s="122" t="e">
        <f t="shared" si="411"/>
        <v>#REF!</v>
      </c>
      <c r="DM18" s="122" t="e">
        <f t="shared" ref="DM18:DN18" si="412">DM17</f>
        <v>#REF!</v>
      </c>
      <c r="DN18" s="122" t="e">
        <f t="shared" si="412"/>
        <v>#REF!</v>
      </c>
      <c r="DO18" s="122" t="e">
        <f t="shared" ref="DO18:DP18" si="413">DO17</f>
        <v>#REF!</v>
      </c>
      <c r="DP18" s="122" t="e">
        <f t="shared" si="413"/>
        <v>#REF!</v>
      </c>
      <c r="DQ18" s="38"/>
      <c r="DR18" s="38"/>
      <c r="DS18" s="38"/>
      <c r="DT18" s="38"/>
      <c r="DU18" s="38"/>
      <c r="DV18" s="38"/>
      <c r="DW18" s="38"/>
      <c r="DX18" s="53"/>
      <c r="DY18" s="38"/>
      <c r="DZ18" s="38"/>
      <c r="EA18" s="38"/>
      <c r="EB18" s="207"/>
      <c r="EC18" s="122" t="e">
        <f t="shared" ref="EC18:ED18" si="414">EC17</f>
        <v>#REF!</v>
      </c>
      <c r="ED18" s="122" t="e">
        <f t="shared" si="414"/>
        <v>#REF!</v>
      </c>
      <c r="EE18" s="122" t="e">
        <f t="shared" ref="EE18:EG18" si="415">EE17</f>
        <v>#REF!</v>
      </c>
      <c r="EF18" s="122" t="e">
        <f t="shared" si="415"/>
        <v>#REF!</v>
      </c>
      <c r="EG18" s="122" t="e">
        <f t="shared" si="415"/>
        <v>#REF!</v>
      </c>
      <c r="EH18" s="122" t="e">
        <f t="shared" ref="EH18:EI18" si="416">EH17</f>
        <v>#REF!</v>
      </c>
      <c r="EI18" s="122" t="e">
        <f t="shared" si="416"/>
        <v>#REF!</v>
      </c>
      <c r="EJ18" s="122" t="e">
        <f t="shared" ref="EJ18" si="417">EJ17</f>
        <v>#REF!</v>
      </c>
      <c r="EK18" s="38"/>
      <c r="EL18" s="53"/>
      <c r="EM18" s="96"/>
      <c r="EN18" s="96"/>
      <c r="EO18" s="105"/>
      <c r="EP18" s="105"/>
      <c r="EQ18" s="105"/>
      <c r="ER18" s="122" t="e">
        <f t="shared" ref="ER18:ES18" si="418">ER17</f>
        <v>#REF!</v>
      </c>
      <c r="ES18" s="122" t="e">
        <f t="shared" si="418"/>
        <v>#REF!</v>
      </c>
      <c r="ET18" s="122" t="e">
        <f t="shared" ref="ET18:EV18" si="419">ET17</f>
        <v>#REF!</v>
      </c>
      <c r="EU18" s="122" t="e">
        <f t="shared" si="419"/>
        <v>#REF!</v>
      </c>
      <c r="EV18" s="122" t="e">
        <f t="shared" si="419"/>
        <v>#REF!</v>
      </c>
      <c r="EW18" s="122" t="e">
        <f t="shared" ref="EW18:EX18" si="420">EW17</f>
        <v>#REF!</v>
      </c>
      <c r="EX18" s="122" t="e">
        <f t="shared" si="420"/>
        <v>#REF!</v>
      </c>
      <c r="EY18" s="122" t="e">
        <f t="shared" ref="EY18:EZ18" si="421">EY17</f>
        <v>#REF!</v>
      </c>
      <c r="EZ18" s="122" t="e">
        <f t="shared" si="421"/>
        <v>#REF!</v>
      </c>
      <c r="FA18" s="53"/>
      <c r="FB18" s="96"/>
      <c r="FC18" s="96"/>
      <c r="FD18" s="96"/>
      <c r="FE18" s="96"/>
      <c r="FF18" s="96"/>
      <c r="FG18" s="96"/>
      <c r="FH18" s="96"/>
      <c r="FI18" s="96"/>
      <c r="FJ18" s="96"/>
      <c r="FK18" s="96"/>
      <c r="FL18" s="222"/>
      <c r="FM18" s="206" t="e">
        <f t="shared" ref="FM18" si="422">FM17</f>
        <v>#REF!</v>
      </c>
      <c r="FN18" s="122" t="e">
        <f t="shared" ref="FN18:FQ18" si="423">FN17</f>
        <v>#REF!</v>
      </c>
      <c r="FO18" s="122" t="e">
        <f t="shared" si="423"/>
        <v>#REF!</v>
      </c>
      <c r="FP18" s="122" t="e">
        <f t="shared" si="423"/>
        <v>#REF!</v>
      </c>
      <c r="FQ18" s="122" t="e">
        <f t="shared" si="423"/>
        <v>#REF!</v>
      </c>
      <c r="FR18" s="122" t="e">
        <f t="shared" ref="FR18:FS18" si="424">FR17</f>
        <v>#REF!</v>
      </c>
      <c r="FS18" s="122" t="e">
        <f t="shared" si="424"/>
        <v>#REF!</v>
      </c>
      <c r="FT18" s="122" t="e">
        <f t="shared" ref="FT18" si="425">FT17</f>
        <v>#REF!</v>
      </c>
      <c r="FU18" s="38"/>
      <c r="FV18" s="53"/>
      <c r="FW18" s="96"/>
      <c r="FX18" s="96"/>
      <c r="FY18" s="96"/>
      <c r="FZ18" s="131"/>
      <c r="GA18" s="206" t="e">
        <f t="shared" ref="GA18:GB18" si="426">GA17</f>
        <v>#REF!</v>
      </c>
      <c r="GB18" s="122" t="e">
        <f t="shared" si="426"/>
        <v>#REF!</v>
      </c>
      <c r="GC18" s="122" t="e">
        <f t="shared" ref="GC18:GD18" si="427">GC17</f>
        <v>#REF!</v>
      </c>
      <c r="GD18" s="122" t="e">
        <f t="shared" si="427"/>
        <v>#REF!</v>
      </c>
      <c r="GE18" s="122" t="e">
        <f t="shared" ref="GE18:GH18" si="428">GE17</f>
        <v>#REF!</v>
      </c>
      <c r="GF18" s="122" t="e">
        <f t="shared" si="428"/>
        <v>#REF!</v>
      </c>
      <c r="GG18" s="122" t="e">
        <f t="shared" si="428"/>
        <v>#REF!</v>
      </c>
      <c r="GH18" s="122" t="e">
        <f t="shared" si="428"/>
        <v>#REF!</v>
      </c>
      <c r="GI18" s="122" t="e">
        <f t="shared" ref="GI18:GJ18" si="429">GI17</f>
        <v>#REF!</v>
      </c>
      <c r="GJ18" s="122" t="e">
        <f t="shared" si="429"/>
        <v>#REF!</v>
      </c>
      <c r="GK18" s="38"/>
      <c r="GL18" s="38"/>
      <c r="GM18" s="38"/>
      <c r="GN18" s="38"/>
      <c r="GO18" s="38"/>
      <c r="GP18" s="38"/>
      <c r="GQ18" s="38"/>
      <c r="GR18" s="53"/>
      <c r="GS18" s="96"/>
      <c r="GT18" s="96"/>
      <c r="GU18" s="96"/>
      <c r="GV18" s="96"/>
      <c r="GW18" s="96"/>
      <c r="GX18" s="131"/>
      <c r="GY18" s="122" t="e">
        <f t="shared" ref="GY18:GZ18" si="430">GY17</f>
        <v>#REF!</v>
      </c>
      <c r="GZ18" s="122" t="e">
        <f t="shared" si="430"/>
        <v>#REF!</v>
      </c>
      <c r="HA18" s="122" t="e">
        <f t="shared" ref="HA18:HF18" si="431">HA17</f>
        <v>#REF!</v>
      </c>
      <c r="HB18" s="122" t="e">
        <f t="shared" si="431"/>
        <v>#REF!</v>
      </c>
      <c r="HC18" s="122" t="e">
        <f t="shared" si="431"/>
        <v>#REF!</v>
      </c>
      <c r="HD18" s="122" t="e">
        <f t="shared" si="431"/>
        <v>#REF!</v>
      </c>
      <c r="HE18" s="122" t="e">
        <f t="shared" si="431"/>
        <v>#REF!</v>
      </c>
      <c r="HF18" s="122" t="e">
        <f t="shared" si="431"/>
        <v>#REF!</v>
      </c>
      <c r="HG18" s="122" t="e">
        <f t="shared" ref="HG18" si="432">HG17</f>
        <v>#REF!</v>
      </c>
      <c r="HH18" s="96"/>
      <c r="HI18" s="96"/>
      <c r="HJ18" s="96"/>
      <c r="HK18" s="96"/>
      <c r="HL18" s="96"/>
      <c r="HM18" s="96"/>
      <c r="HN18" s="131"/>
      <c r="HO18" s="206" t="e">
        <f t="shared" ref="HO18:HP18" si="433">HO17</f>
        <v>#REF!</v>
      </c>
      <c r="HP18" s="122" t="e">
        <f t="shared" si="433"/>
        <v>#REF!</v>
      </c>
      <c r="HQ18" s="122" t="e">
        <f t="shared" ref="HQ18:HT18" si="434">HQ17</f>
        <v>#REF!</v>
      </c>
      <c r="HR18" s="122" t="e">
        <f t="shared" si="434"/>
        <v>#REF!</v>
      </c>
      <c r="HS18" s="122" t="e">
        <f t="shared" si="434"/>
        <v>#REF!</v>
      </c>
      <c r="HT18" s="122" t="e">
        <f t="shared" si="434"/>
        <v>#REF!</v>
      </c>
      <c r="HU18" s="122" t="e">
        <f t="shared" ref="HU18:HX18" si="435">HU17</f>
        <v>#REF!</v>
      </c>
      <c r="HV18" s="122" t="e">
        <f t="shared" si="435"/>
        <v>#REF!</v>
      </c>
      <c r="HW18" s="122" t="e">
        <f t="shared" si="435"/>
        <v>#REF!</v>
      </c>
      <c r="HX18" s="122" t="e">
        <f t="shared" si="435"/>
        <v>#REF!</v>
      </c>
      <c r="HY18" s="122" t="e">
        <f t="shared" ref="HY18:HZ18" si="436">HY17</f>
        <v>#REF!</v>
      </c>
      <c r="HZ18" s="122" t="e">
        <f t="shared" si="436"/>
        <v>#REF!</v>
      </c>
      <c r="IA18" s="38"/>
      <c r="IB18" s="38"/>
      <c r="IC18" s="38"/>
      <c r="ID18" s="38"/>
      <c r="IE18" s="38"/>
      <c r="IF18" s="38"/>
      <c r="IG18" s="53"/>
      <c r="IH18" s="96"/>
      <c r="II18" s="96"/>
      <c r="IJ18" s="96"/>
      <c r="IK18" s="96"/>
      <c r="IL18" s="207"/>
      <c r="IM18" s="206" t="e">
        <f t="shared" ref="IM18:IO18" si="437">IM17</f>
        <v>#REF!</v>
      </c>
      <c r="IN18" s="122" t="e">
        <f t="shared" si="437"/>
        <v>#REF!</v>
      </c>
      <c r="IO18" s="122" t="e">
        <f t="shared" si="437"/>
        <v>#REF!</v>
      </c>
      <c r="IP18" s="122" t="e">
        <f t="shared" ref="IP18:IQ18" si="438">IP17</f>
        <v>#REF!</v>
      </c>
      <c r="IQ18" s="122" t="e">
        <f t="shared" si="438"/>
        <v>#REF!</v>
      </c>
      <c r="IR18" s="122" t="e">
        <f t="shared" ref="IR18" si="439">IR17</f>
        <v>#REF!</v>
      </c>
      <c r="IS18" s="96"/>
      <c r="IT18" s="96"/>
      <c r="IU18" s="96"/>
      <c r="IV18" s="96"/>
      <c r="IW18" s="96"/>
      <c r="IX18" s="96"/>
      <c r="IY18" s="131"/>
      <c r="IZ18" s="122" t="e">
        <f t="shared" ref="IZ18:JB18" si="440">IZ17</f>
        <v>#REF!</v>
      </c>
      <c r="JA18" s="122" t="e">
        <f t="shared" si="440"/>
        <v>#REF!</v>
      </c>
      <c r="JB18" s="122" t="e">
        <f t="shared" si="440"/>
        <v>#REF!</v>
      </c>
      <c r="JC18" s="122" t="e">
        <f t="shared" ref="JC18:JE18" si="441">JC17</f>
        <v>#REF!</v>
      </c>
      <c r="JD18" s="122" t="e">
        <f t="shared" si="441"/>
        <v>#REF!</v>
      </c>
      <c r="JE18" s="122" t="e">
        <f t="shared" si="441"/>
        <v>#REF!</v>
      </c>
      <c r="JF18" s="122" t="e">
        <f t="shared" ref="JF18" si="442">JF17</f>
        <v>#REF!</v>
      </c>
      <c r="JG18" s="96"/>
      <c r="JH18" s="96"/>
      <c r="JI18" s="96"/>
      <c r="JJ18" s="96"/>
      <c r="JK18" s="96"/>
      <c r="JL18" s="131"/>
      <c r="JM18" s="206" t="e">
        <f t="shared" ref="JM18" si="443">JM17</f>
        <v>#REF!</v>
      </c>
      <c r="JN18" s="122" t="e">
        <f t="shared" ref="JN18:JO18" si="444">JN17</f>
        <v>#REF!</v>
      </c>
      <c r="JO18" s="122" t="e">
        <f t="shared" si="444"/>
        <v>#REF!</v>
      </c>
      <c r="JP18" s="122" t="e">
        <f t="shared" ref="JP18:JQ18" si="445">JP17</f>
        <v>#REF!</v>
      </c>
      <c r="JQ18" s="122" t="e">
        <f t="shared" si="445"/>
        <v>#REF!</v>
      </c>
      <c r="JR18" s="122" t="e">
        <f t="shared" ref="JR18:JS18" si="446">JR17</f>
        <v>#REF!</v>
      </c>
      <c r="JS18" s="122" t="e">
        <f t="shared" si="446"/>
        <v>#REF!</v>
      </c>
      <c r="JT18" s="122" t="e">
        <f t="shared" ref="JT18" si="447">JT17</f>
        <v>#REF!</v>
      </c>
      <c r="JU18" s="53"/>
      <c r="JV18" s="96"/>
      <c r="JW18" s="96"/>
      <c r="JX18" s="96"/>
      <c r="JY18" s="96"/>
      <c r="JZ18" s="131"/>
      <c r="KA18" s="122" t="e">
        <f t="shared" ref="KA18:KE18" si="448">KA17</f>
        <v>#REF!</v>
      </c>
      <c r="KB18" s="122" t="e">
        <f t="shared" si="448"/>
        <v>#REF!</v>
      </c>
      <c r="KC18" s="122" t="e">
        <f t="shared" si="448"/>
        <v>#REF!</v>
      </c>
      <c r="KD18" s="122" t="e">
        <f t="shared" si="448"/>
        <v>#REF!</v>
      </c>
      <c r="KE18" s="122" t="e">
        <f t="shared" si="448"/>
        <v>#REF!</v>
      </c>
      <c r="KF18" s="122" t="e">
        <f t="shared" ref="KF18:KG18" si="449">KF17</f>
        <v>#REF!</v>
      </c>
      <c r="KG18" s="122" t="e">
        <f t="shared" si="449"/>
        <v>#REF!</v>
      </c>
      <c r="KH18" s="122" t="e">
        <f t="shared" ref="KH18" si="450">KH17</f>
        <v>#REF!</v>
      </c>
      <c r="KI18" s="96"/>
      <c r="KJ18" s="96"/>
      <c r="KK18" s="96"/>
      <c r="KL18" s="96"/>
      <c r="KM18" s="105"/>
      <c r="KN18" s="105"/>
      <c r="KO18" s="122" t="e">
        <f t="shared" ref="KO18:KS18" si="451">KO17</f>
        <v>#REF!</v>
      </c>
      <c r="KP18" s="122" t="e">
        <f t="shared" si="451"/>
        <v>#REF!</v>
      </c>
      <c r="KQ18" s="122" t="e">
        <f t="shared" si="451"/>
        <v>#REF!</v>
      </c>
      <c r="KR18" s="122" t="e">
        <f t="shared" si="451"/>
        <v>#REF!</v>
      </c>
      <c r="KS18" s="122" t="e">
        <f t="shared" si="451"/>
        <v>#REF!</v>
      </c>
      <c r="KT18" s="122" t="e">
        <f t="shared" ref="KT18:KU18" si="452">KT17</f>
        <v>#REF!</v>
      </c>
      <c r="KU18" s="122" t="e">
        <f t="shared" si="452"/>
        <v>#REF!</v>
      </c>
      <c r="KV18" s="122" t="e">
        <f t="shared" ref="KV18" si="453">KV17</f>
        <v>#REF!</v>
      </c>
      <c r="KW18" s="96"/>
      <c r="KX18" s="96"/>
      <c r="KY18" s="96"/>
      <c r="KZ18" s="96"/>
      <c r="LA18" s="96"/>
      <c r="LB18" s="143"/>
      <c r="LC18" s="206" t="e">
        <f t="shared" ref="LC18:LD18" si="454">LC17</f>
        <v>#REF!</v>
      </c>
      <c r="LD18" s="206" t="e">
        <f t="shared" si="454"/>
        <v>#REF!</v>
      </c>
      <c r="LE18" s="206" t="e">
        <f t="shared" ref="LE18:LG18" si="455">LE17</f>
        <v>#REF!</v>
      </c>
      <c r="LF18" s="206" t="e">
        <f t="shared" si="455"/>
        <v>#REF!</v>
      </c>
      <c r="LG18" s="206" t="e">
        <f t="shared" si="455"/>
        <v>#REF!</v>
      </c>
      <c r="LH18" s="206" t="e">
        <f t="shared" ref="LH18:LI18" si="456">LH17</f>
        <v>#REF!</v>
      </c>
      <c r="LI18" s="206" t="e">
        <f t="shared" si="456"/>
        <v>#REF!</v>
      </c>
      <c r="LJ18" s="206" t="e">
        <f t="shared" ref="LJ18" si="457">LJ17</f>
        <v>#REF!</v>
      </c>
      <c r="LK18" s="96"/>
      <c r="LL18" s="96"/>
      <c r="LM18" s="96"/>
      <c r="LN18" s="96"/>
      <c r="LO18" s="96"/>
      <c r="LP18" s="131"/>
      <c r="LQ18" s="206" t="e">
        <f t="shared" ref="LQ18:LU18" si="458">LQ17</f>
        <v>#REF!</v>
      </c>
      <c r="LR18" s="206" t="e">
        <f t="shared" si="458"/>
        <v>#REF!</v>
      </c>
      <c r="LS18" s="206" t="e">
        <f t="shared" si="458"/>
        <v>#REF!</v>
      </c>
      <c r="LT18" s="206" t="e">
        <f t="shared" si="458"/>
        <v>#REF!</v>
      </c>
      <c r="LU18" s="206" t="e">
        <f t="shared" si="458"/>
        <v>#REF!</v>
      </c>
      <c r="LV18" s="206" t="e">
        <f t="shared" ref="LV18:LW18" si="459">LV17</f>
        <v>#REF!</v>
      </c>
      <c r="LW18" s="206" t="e">
        <f t="shared" si="459"/>
        <v>#REF!</v>
      </c>
      <c r="LX18" s="206" t="e">
        <f t="shared" ref="LX18" si="460">LX17</f>
        <v>#REF!</v>
      </c>
      <c r="LY18" s="96"/>
      <c r="LZ18" s="96"/>
      <c r="MA18" s="96"/>
      <c r="MB18" s="96"/>
      <c r="MC18" s="96"/>
      <c r="MD18" s="131"/>
      <c r="ME18" s="206" t="e">
        <f t="shared" ref="ME18:MF18" si="461">ME17</f>
        <v>#REF!</v>
      </c>
      <c r="MF18" s="206" t="e">
        <f t="shared" si="461"/>
        <v>#REF!</v>
      </c>
      <c r="MG18" s="206" t="e">
        <f t="shared" ref="MG18" si="462">MG17</f>
        <v>#REF!</v>
      </c>
      <c r="MH18" s="206" t="e">
        <f t="shared" ref="MH18:MI18" si="463">MH17</f>
        <v>#REF!</v>
      </c>
      <c r="MI18" s="206" t="e">
        <f t="shared" si="463"/>
        <v>#REF!</v>
      </c>
      <c r="MJ18" s="206" t="e">
        <f t="shared" ref="MJ18:MK18" si="464">MJ17</f>
        <v>#REF!</v>
      </c>
      <c r="MK18" s="206" t="e">
        <f t="shared" si="464"/>
        <v>#REF!</v>
      </c>
      <c r="ML18" s="206" t="e">
        <f t="shared" ref="ML18" si="465">ML17</f>
        <v>#REF!</v>
      </c>
      <c r="MM18" s="206" t="e">
        <f t="shared" ref="MM18" si="466">MM17</f>
        <v>#REF!</v>
      </c>
      <c r="MN18" s="53"/>
      <c r="MO18" s="96"/>
      <c r="MP18" s="96"/>
      <c r="MQ18" s="96"/>
      <c r="MR18" s="105"/>
      <c r="MS18" s="105"/>
      <c r="MT18" s="206" t="e">
        <f t="shared" ref="MT18:MU18" si="467">MT17</f>
        <v>#REF!</v>
      </c>
      <c r="MU18" s="206" t="e">
        <f t="shared" si="467"/>
        <v>#REF!</v>
      </c>
      <c r="MV18" s="206" t="e">
        <f t="shared" ref="MV18:MY18" si="468">MV17</f>
        <v>#REF!</v>
      </c>
      <c r="MW18" s="206" t="e">
        <f t="shared" si="468"/>
        <v>#REF!</v>
      </c>
      <c r="MX18" s="206" t="e">
        <f t="shared" si="468"/>
        <v>#REF!</v>
      </c>
      <c r="MY18" s="206" t="e">
        <f t="shared" si="468"/>
        <v>#REF!</v>
      </c>
      <c r="MZ18" s="206" t="e">
        <f t="shared" ref="MZ18:NA18" si="469">MZ17</f>
        <v>#REF!</v>
      </c>
      <c r="NA18" s="206" t="e">
        <f t="shared" si="469"/>
        <v>#REF!</v>
      </c>
      <c r="NB18" s="206" t="e">
        <f t="shared" ref="NB18" si="470">NB17</f>
        <v>#REF!</v>
      </c>
      <c r="NC18" s="96"/>
      <c r="ND18" s="96"/>
      <c r="NE18" s="96"/>
      <c r="NF18" s="96"/>
      <c r="NG18" s="105"/>
      <c r="NH18" s="105"/>
      <c r="NI18" s="206" t="e">
        <f t="shared" ref="NI18:NJ18" si="471">NI17</f>
        <v>#REF!</v>
      </c>
      <c r="NJ18" s="206" t="e">
        <f t="shared" si="471"/>
        <v>#REF!</v>
      </c>
      <c r="NK18" s="206" t="e">
        <f t="shared" ref="NK18:NN18" si="472">NK17</f>
        <v>#REF!</v>
      </c>
      <c r="NL18" s="206" t="e">
        <f t="shared" si="472"/>
        <v>#REF!</v>
      </c>
      <c r="NM18" s="206" t="e">
        <f t="shared" si="472"/>
        <v>#REF!</v>
      </c>
      <c r="NN18" s="206" t="e">
        <f t="shared" si="472"/>
        <v>#REF!</v>
      </c>
      <c r="NO18" s="206" t="e">
        <f t="shared" ref="NO18:NP18" si="473">NO17</f>
        <v>#REF!</v>
      </c>
      <c r="NP18" s="206" t="e">
        <f t="shared" si="473"/>
        <v>#REF!</v>
      </c>
      <c r="NQ18" s="206" t="e">
        <f t="shared" ref="NQ18" si="474">NQ17</f>
        <v>#REF!</v>
      </c>
      <c r="NR18" s="38"/>
      <c r="NS18" s="38"/>
      <c r="NT18" s="38"/>
      <c r="NU18" s="45"/>
      <c r="NV18" s="45"/>
      <c r="NW18" s="45"/>
      <c r="NX18" s="206" t="e">
        <f t="shared" ref="NX18" si="475">NX17</f>
        <v>#REF!</v>
      </c>
      <c r="NY18" s="206" t="e">
        <f t="shared" ref="NY18:NZ18" si="476">NY17</f>
        <v>#REF!</v>
      </c>
      <c r="NZ18" s="206" t="e">
        <f t="shared" si="476"/>
        <v>#REF!</v>
      </c>
      <c r="OA18" s="206" t="e">
        <f t="shared" ref="OA18:OC18" si="477">OA17</f>
        <v>#REF!</v>
      </c>
      <c r="OB18" s="206" t="e">
        <f t="shared" si="477"/>
        <v>#REF!</v>
      </c>
      <c r="OC18" s="206" t="e">
        <f t="shared" si="477"/>
        <v>#REF!</v>
      </c>
      <c r="OD18" s="206" t="e">
        <f t="shared" ref="OD18:OE18" si="478">OD17</f>
        <v>#REF!</v>
      </c>
      <c r="OE18" s="206" t="e">
        <f t="shared" si="478"/>
        <v>#REF!</v>
      </c>
      <c r="OF18" s="206" t="e">
        <f t="shared" ref="OF18" si="479">OF17</f>
        <v>#REF!</v>
      </c>
      <c r="OG18" s="38"/>
      <c r="OH18" s="38"/>
      <c r="OI18" s="38"/>
      <c r="OJ18" s="45"/>
      <c r="OK18" s="45"/>
      <c r="OL18" s="45"/>
      <c r="OM18" s="2"/>
      <c r="ON18" s="2"/>
      <c r="OO18" s="2"/>
    </row>
    <row r="19" spans="1:405" ht="15" customHeight="1" x14ac:dyDescent="0.3">
      <c r="A19" s="58" t="s">
        <v>37</v>
      </c>
      <c r="B19" s="59" t="s">
        <v>8</v>
      </c>
      <c r="C19" s="36">
        <v>730147</v>
      </c>
      <c r="D19" s="36" t="e">
        <f>#REF!</f>
        <v>#REF!</v>
      </c>
      <c r="E19" s="36" t="e">
        <f>#REF!</f>
        <v>#REF!</v>
      </c>
      <c r="F19" s="36" t="e">
        <f>#REF!</f>
        <v>#REF!</v>
      </c>
      <c r="G19" s="51" t="e">
        <f>#REF!</f>
        <v>#REF!</v>
      </c>
      <c r="H19" s="126" t="e">
        <f>#REF!</f>
        <v>#REF!</v>
      </c>
      <c r="I19" s="94" t="e">
        <f>#REF!</f>
        <v>#REF!</v>
      </c>
      <c r="J19" s="94" t="e">
        <f>#REF!</f>
        <v>#REF!</v>
      </c>
      <c r="K19" s="94" t="e">
        <f>#REF!</f>
        <v>#REF!</v>
      </c>
      <c r="L19" s="94" t="e">
        <f>#REF!</f>
        <v>#REF!</v>
      </c>
      <c r="M19" s="94" t="e">
        <f>#REF!</f>
        <v>#REF!</v>
      </c>
      <c r="N19" s="94" t="e">
        <f>#REF!</f>
        <v>#REF!</v>
      </c>
      <c r="O19" s="94"/>
      <c r="P19" s="94"/>
      <c r="Q19" s="94"/>
      <c r="R19" s="94"/>
      <c r="S19" s="94"/>
      <c r="T19" s="141"/>
      <c r="U19" s="126" t="e">
        <f>#REF!</f>
        <v>#REF!</v>
      </c>
      <c r="V19" s="94" t="e">
        <f>#REF!</f>
        <v>#REF!</v>
      </c>
      <c r="W19" s="94" t="e">
        <f>#REF!</f>
        <v>#REF!</v>
      </c>
      <c r="X19" s="94" t="e">
        <f>#REF!</f>
        <v>#REF!</v>
      </c>
      <c r="Y19" s="94" t="e">
        <f>#REF!</f>
        <v>#REF!</v>
      </c>
      <c r="Z19" s="94" t="e">
        <f>#REF!</f>
        <v>#REF!</v>
      </c>
      <c r="AA19" s="94" t="e">
        <f>#REF!</f>
        <v>#REF!</v>
      </c>
      <c r="AB19" s="94"/>
      <c r="AC19" s="94"/>
      <c r="AD19" s="94"/>
      <c r="AE19" s="94"/>
      <c r="AF19" s="94"/>
      <c r="AG19" s="141"/>
      <c r="AH19" s="152" t="e">
        <f>#REF!</f>
        <v>#REF!</v>
      </c>
      <c r="AI19" s="148" t="e">
        <f>#REF!</f>
        <v>#REF!</v>
      </c>
      <c r="AJ19" s="148" t="e">
        <f>#REF!</f>
        <v>#REF!</v>
      </c>
      <c r="AK19" s="148" t="e">
        <f>#REF!</f>
        <v>#REF!</v>
      </c>
      <c r="AL19" s="148" t="e">
        <f>#REF!</f>
        <v>#REF!</v>
      </c>
      <c r="AM19" s="148" t="e">
        <f>#REF!</f>
        <v>#REF!</v>
      </c>
      <c r="AN19" s="148" t="e">
        <f>#REF!</f>
        <v>#REF!</v>
      </c>
      <c r="AO19" s="148"/>
      <c r="AP19" s="148"/>
      <c r="AQ19" s="148"/>
      <c r="AR19" s="148"/>
      <c r="AS19" s="148"/>
      <c r="AT19" s="156"/>
      <c r="AU19" s="126" t="e">
        <f>#REF!</f>
        <v>#REF!</v>
      </c>
      <c r="AV19" s="94" t="e">
        <f>#REF!</f>
        <v>#REF!</v>
      </c>
      <c r="AW19" s="94" t="e">
        <f>#REF!</f>
        <v>#REF!</v>
      </c>
      <c r="AX19" s="94" t="e">
        <f>#REF!</f>
        <v>#REF!</v>
      </c>
      <c r="AY19" s="94" t="e">
        <f>#REF!</f>
        <v>#REF!</v>
      </c>
      <c r="AZ19" s="94" t="e">
        <f>#REF!</f>
        <v>#REF!</v>
      </c>
      <c r="BA19" s="94" t="e">
        <f>#REF!</f>
        <v>#REF!</v>
      </c>
      <c r="BB19" s="94"/>
      <c r="BC19" s="94"/>
      <c r="BD19" s="94"/>
      <c r="BE19" s="94"/>
      <c r="BF19" s="94"/>
      <c r="BG19" s="141"/>
      <c r="BH19" s="126" t="e">
        <f>#REF!</f>
        <v>#REF!</v>
      </c>
      <c r="BI19" s="94" t="e">
        <f>#REF!</f>
        <v>#REF!</v>
      </c>
      <c r="BJ19" s="94" t="e">
        <f>#REF!</f>
        <v>#REF!</v>
      </c>
      <c r="BK19" s="94" t="e">
        <f>#REF!</f>
        <v>#REF!</v>
      </c>
      <c r="BL19" s="94" t="e">
        <f>#REF!</f>
        <v>#REF!</v>
      </c>
      <c r="BM19" s="94" t="e">
        <f>#REF!</f>
        <v>#REF!</v>
      </c>
      <c r="BN19" s="94" t="e">
        <f>#REF!</f>
        <v>#REF!</v>
      </c>
      <c r="BO19" s="94"/>
      <c r="BP19" s="141"/>
      <c r="BQ19" s="94"/>
      <c r="BR19" s="94"/>
      <c r="BS19" s="94"/>
      <c r="BT19" s="141"/>
      <c r="BU19" s="188" t="e">
        <f>#REF!</f>
        <v>#REF!</v>
      </c>
      <c r="BV19" s="141" t="e">
        <f>#REF!</f>
        <v>#REF!</v>
      </c>
      <c r="BW19" s="141" t="e">
        <f>#REF!</f>
        <v>#REF!</v>
      </c>
      <c r="BX19" s="141" t="e">
        <f>#REF!</f>
        <v>#REF!</v>
      </c>
      <c r="BY19" s="141" t="e">
        <f>#REF!</f>
        <v>#REF!</v>
      </c>
      <c r="BZ19" s="141" t="e">
        <f>#REF!</f>
        <v>#REF!</v>
      </c>
      <c r="CA19" s="141" t="e">
        <f>#REF!</f>
        <v>#REF!</v>
      </c>
      <c r="CB19" s="141"/>
      <c r="CC19" s="141"/>
      <c r="CD19" s="141"/>
      <c r="CE19" s="141"/>
      <c r="CF19" s="141"/>
      <c r="CG19" s="141"/>
      <c r="CH19" s="126" t="e">
        <f>#REF!</f>
        <v>#REF!</v>
      </c>
      <c r="CI19" s="126" t="e">
        <f>#REF!</f>
        <v>#REF!</v>
      </c>
      <c r="CJ19" s="126" t="e">
        <f>#REF!</f>
        <v>#REF!</v>
      </c>
      <c r="CK19" s="126" t="e">
        <f>#REF!</f>
        <v>#REF!</v>
      </c>
      <c r="CL19" s="126" t="e">
        <f>#REF!</f>
        <v>#REF!</v>
      </c>
      <c r="CM19" s="126" t="e">
        <f>#REF!</f>
        <v>#REF!</v>
      </c>
      <c r="CN19" s="126" t="e">
        <f>#REF!</f>
        <v>#REF!</v>
      </c>
      <c r="CO19" s="126"/>
      <c r="CP19" s="126"/>
      <c r="CQ19" s="126"/>
      <c r="CR19" s="126"/>
      <c r="CS19" s="126"/>
      <c r="CT19" s="195"/>
      <c r="CU19" s="188" t="e">
        <f>#REF!</f>
        <v>#REF!</v>
      </c>
      <c r="CV19" s="188" t="e">
        <f>#REF!</f>
        <v>#REF!</v>
      </c>
      <c r="CW19" s="188" t="e">
        <f>#REF!</f>
        <v>#REF!</v>
      </c>
      <c r="CX19" s="188" t="e">
        <f>#REF!</f>
        <v>#REF!</v>
      </c>
      <c r="CY19" s="188" t="e">
        <f>#REF!</f>
        <v>#REF!</v>
      </c>
      <c r="CZ19" s="188" t="e">
        <f>#REF!</f>
        <v>#REF!</v>
      </c>
      <c r="DA19" s="188" t="e">
        <f>#REF!</f>
        <v>#REF!</v>
      </c>
      <c r="DB19" s="188"/>
      <c r="DC19" s="188"/>
      <c r="DD19" s="188"/>
      <c r="DE19" s="188"/>
      <c r="DF19" s="188"/>
      <c r="DG19" s="195"/>
      <c r="DH19" s="202" t="e">
        <f>#REF!</f>
        <v>#REF!</v>
      </c>
      <c r="DI19" s="120" t="e">
        <f>#REF!</f>
        <v>#REF!</v>
      </c>
      <c r="DJ19" s="120" t="e">
        <f>#REF!</f>
        <v>#REF!</v>
      </c>
      <c r="DK19" s="120" t="e">
        <f>#REF!</f>
        <v>#REF!</v>
      </c>
      <c r="DL19" s="120" t="e">
        <f>#REF!</f>
        <v>#REF!</v>
      </c>
      <c r="DM19" s="120" t="e">
        <f>#REF!</f>
        <v>#REF!</v>
      </c>
      <c r="DN19" s="120" t="e">
        <f>#REF!</f>
        <v>#REF!</v>
      </c>
      <c r="DO19" s="120" t="e">
        <f>#REF!</f>
        <v>#REF!</v>
      </c>
      <c r="DP19" s="120" t="e">
        <f>#REF!</f>
        <v>#REF!</v>
      </c>
      <c r="DQ19" s="36"/>
      <c r="DR19" s="36"/>
      <c r="DS19" s="36"/>
      <c r="DT19" s="36"/>
      <c r="DU19" s="36"/>
      <c r="DV19" s="36"/>
      <c r="DW19" s="36"/>
      <c r="DX19" s="51"/>
      <c r="DY19" s="36"/>
      <c r="DZ19" s="36"/>
      <c r="EA19" s="36"/>
      <c r="EB19" s="203"/>
      <c r="EC19" s="120" t="e">
        <f>#REF!</f>
        <v>#REF!</v>
      </c>
      <c r="ED19" s="120" t="e">
        <f>#REF!</f>
        <v>#REF!</v>
      </c>
      <c r="EE19" s="120" t="e">
        <f>#REF!</f>
        <v>#REF!</v>
      </c>
      <c r="EF19" s="120" t="e">
        <f>#REF!</f>
        <v>#REF!</v>
      </c>
      <c r="EG19" s="120" t="e">
        <f>#REF!</f>
        <v>#REF!</v>
      </c>
      <c r="EH19" s="120" t="e">
        <f>#REF!</f>
        <v>#REF!</v>
      </c>
      <c r="EI19" s="120" t="e">
        <f>#REF!</f>
        <v>#REF!</v>
      </c>
      <c r="EJ19" s="120" t="e">
        <f>#REF!</f>
        <v>#REF!</v>
      </c>
      <c r="EK19" s="36"/>
      <c r="EL19" s="51"/>
      <c r="EM19" s="94"/>
      <c r="EN19" s="94"/>
      <c r="EO19" s="103"/>
      <c r="EP19" s="103"/>
      <c r="EQ19" s="103"/>
      <c r="ER19" s="120" t="e">
        <f>#REF!</f>
        <v>#REF!</v>
      </c>
      <c r="ES19" s="120" t="e">
        <f>#REF!</f>
        <v>#REF!</v>
      </c>
      <c r="ET19" s="120" t="e">
        <f>#REF!</f>
        <v>#REF!</v>
      </c>
      <c r="EU19" s="120" t="e">
        <f>#REF!</f>
        <v>#REF!</v>
      </c>
      <c r="EV19" s="120" t="e">
        <f>#REF!</f>
        <v>#REF!</v>
      </c>
      <c r="EW19" s="120" t="e">
        <f>#REF!</f>
        <v>#REF!</v>
      </c>
      <c r="EX19" s="120" t="e">
        <f>#REF!</f>
        <v>#REF!</v>
      </c>
      <c r="EY19" s="120" t="e">
        <f>#REF!</f>
        <v>#REF!</v>
      </c>
      <c r="EZ19" s="120" t="e">
        <f>#REF!</f>
        <v>#REF!</v>
      </c>
      <c r="FA19" s="51"/>
      <c r="FB19" s="94"/>
      <c r="FC19" s="94"/>
      <c r="FD19" s="94"/>
      <c r="FE19" s="94"/>
      <c r="FF19" s="94"/>
      <c r="FG19" s="94"/>
      <c r="FH19" s="94"/>
      <c r="FI19" s="94"/>
      <c r="FJ19" s="94"/>
      <c r="FK19" s="94"/>
      <c r="FL19" s="220"/>
      <c r="FM19" s="202" t="e">
        <f>#REF!</f>
        <v>#REF!</v>
      </c>
      <c r="FN19" s="120" t="e">
        <f>#REF!</f>
        <v>#REF!</v>
      </c>
      <c r="FO19" s="120" t="e">
        <f>#REF!</f>
        <v>#REF!</v>
      </c>
      <c r="FP19" s="120" t="e">
        <f>#REF!</f>
        <v>#REF!</v>
      </c>
      <c r="FQ19" s="120" t="e">
        <f>#REF!</f>
        <v>#REF!</v>
      </c>
      <c r="FR19" s="120" t="e">
        <f>#REF!</f>
        <v>#REF!</v>
      </c>
      <c r="FS19" s="120" t="e">
        <f>#REF!</f>
        <v>#REF!</v>
      </c>
      <c r="FT19" s="120" t="e">
        <f>#REF!</f>
        <v>#REF!</v>
      </c>
      <c r="FU19" s="36"/>
      <c r="FV19" s="51"/>
      <c r="FW19" s="94"/>
      <c r="FX19" s="94"/>
      <c r="FY19" s="94"/>
      <c r="FZ19" s="127"/>
      <c r="GA19" s="202" t="e">
        <f>#REF!</f>
        <v>#REF!</v>
      </c>
      <c r="GB19" s="120" t="e">
        <f>#REF!</f>
        <v>#REF!</v>
      </c>
      <c r="GC19" s="120" t="e">
        <f>#REF!</f>
        <v>#REF!</v>
      </c>
      <c r="GD19" s="120" t="e">
        <f>#REF!</f>
        <v>#REF!</v>
      </c>
      <c r="GE19" s="120" t="e">
        <f>#REF!</f>
        <v>#REF!</v>
      </c>
      <c r="GF19" s="120" t="e">
        <f>#REF!</f>
        <v>#REF!</v>
      </c>
      <c r="GG19" s="120" t="e">
        <f>#REF!</f>
        <v>#REF!</v>
      </c>
      <c r="GH19" s="120" t="e">
        <f>#REF!</f>
        <v>#REF!</v>
      </c>
      <c r="GI19" s="120" t="e">
        <f>#REF!</f>
        <v>#REF!</v>
      </c>
      <c r="GJ19" s="120" t="e">
        <f>#REF!</f>
        <v>#REF!</v>
      </c>
      <c r="GK19" s="36"/>
      <c r="GL19" s="36"/>
      <c r="GM19" s="36"/>
      <c r="GN19" s="36"/>
      <c r="GO19" s="36"/>
      <c r="GP19" s="36"/>
      <c r="GQ19" s="36"/>
      <c r="GR19" s="51"/>
      <c r="GS19" s="94"/>
      <c r="GT19" s="94"/>
      <c r="GU19" s="94"/>
      <c r="GV19" s="94"/>
      <c r="GW19" s="94"/>
      <c r="GX19" s="127"/>
      <c r="GY19" s="120" t="e">
        <f>#REF!</f>
        <v>#REF!</v>
      </c>
      <c r="GZ19" s="120" t="e">
        <f>#REF!</f>
        <v>#REF!</v>
      </c>
      <c r="HA19" s="120" t="e">
        <f>#REF!</f>
        <v>#REF!</v>
      </c>
      <c r="HB19" s="120" t="e">
        <f>#REF!</f>
        <v>#REF!</v>
      </c>
      <c r="HC19" s="120" t="e">
        <f>#REF!</f>
        <v>#REF!</v>
      </c>
      <c r="HD19" s="120" t="e">
        <f>#REF!</f>
        <v>#REF!</v>
      </c>
      <c r="HE19" s="120" t="e">
        <f>#REF!</f>
        <v>#REF!</v>
      </c>
      <c r="HF19" s="120" t="e">
        <f>#REF!</f>
        <v>#REF!</v>
      </c>
      <c r="HG19" s="120" t="e">
        <f>#REF!</f>
        <v>#REF!</v>
      </c>
      <c r="HH19" s="94"/>
      <c r="HI19" s="94"/>
      <c r="HJ19" s="94"/>
      <c r="HK19" s="94"/>
      <c r="HL19" s="94"/>
      <c r="HM19" s="94"/>
      <c r="HN19" s="127"/>
      <c r="HO19" s="202" t="e">
        <f>#REF!</f>
        <v>#REF!</v>
      </c>
      <c r="HP19" s="120" t="e">
        <f>#REF!</f>
        <v>#REF!</v>
      </c>
      <c r="HQ19" s="120" t="e">
        <f>#REF!</f>
        <v>#REF!</v>
      </c>
      <c r="HR19" s="120" t="e">
        <f>#REF!</f>
        <v>#REF!</v>
      </c>
      <c r="HS19" s="120" t="e">
        <f>#REF!</f>
        <v>#REF!</v>
      </c>
      <c r="HT19" s="120" t="e">
        <f>#REF!</f>
        <v>#REF!</v>
      </c>
      <c r="HU19" s="120" t="e">
        <f>#REF!</f>
        <v>#REF!</v>
      </c>
      <c r="HV19" s="120" t="e">
        <f>#REF!</f>
        <v>#REF!</v>
      </c>
      <c r="HW19" s="120" t="e">
        <f>#REF!</f>
        <v>#REF!</v>
      </c>
      <c r="HX19" s="120" t="e">
        <f>#REF!</f>
        <v>#REF!</v>
      </c>
      <c r="HY19" s="120" t="e">
        <f>#REF!</f>
        <v>#REF!</v>
      </c>
      <c r="HZ19" s="120" t="e">
        <f>#REF!</f>
        <v>#REF!</v>
      </c>
      <c r="IA19" s="36"/>
      <c r="IB19" s="36"/>
      <c r="IC19" s="36"/>
      <c r="ID19" s="36"/>
      <c r="IE19" s="36"/>
      <c r="IF19" s="36"/>
      <c r="IG19" s="51"/>
      <c r="IH19" s="94"/>
      <c r="II19" s="94"/>
      <c r="IJ19" s="94"/>
      <c r="IK19" s="94"/>
      <c r="IL19" s="203"/>
      <c r="IM19" s="202" t="e">
        <f>#REF!</f>
        <v>#REF!</v>
      </c>
      <c r="IN19" s="120" t="e">
        <f>#REF!</f>
        <v>#REF!</v>
      </c>
      <c r="IO19" s="120" t="e">
        <f>#REF!</f>
        <v>#REF!</v>
      </c>
      <c r="IP19" s="120" t="e">
        <f>#REF!</f>
        <v>#REF!</v>
      </c>
      <c r="IQ19" s="120" t="e">
        <f>#REF!</f>
        <v>#REF!</v>
      </c>
      <c r="IR19" s="120" t="e">
        <f>#REF!</f>
        <v>#REF!</v>
      </c>
      <c r="IS19" s="94"/>
      <c r="IT19" s="94"/>
      <c r="IU19" s="94"/>
      <c r="IV19" s="94"/>
      <c r="IW19" s="94"/>
      <c r="IX19" s="94"/>
      <c r="IY19" s="127"/>
      <c r="IZ19" s="120" t="e">
        <f>#REF!</f>
        <v>#REF!</v>
      </c>
      <c r="JA19" s="120" t="e">
        <f>#REF!</f>
        <v>#REF!</v>
      </c>
      <c r="JB19" s="120" t="e">
        <f>#REF!</f>
        <v>#REF!</v>
      </c>
      <c r="JC19" s="120" t="e">
        <f>#REF!</f>
        <v>#REF!</v>
      </c>
      <c r="JD19" s="120" t="e">
        <f>#REF!</f>
        <v>#REF!</v>
      </c>
      <c r="JE19" s="120" t="e">
        <f>#REF!</f>
        <v>#REF!</v>
      </c>
      <c r="JF19" s="120" t="e">
        <f>#REF!</f>
        <v>#REF!</v>
      </c>
      <c r="JG19" s="94"/>
      <c r="JH19" s="94"/>
      <c r="JI19" s="94"/>
      <c r="JJ19" s="94"/>
      <c r="JK19" s="94"/>
      <c r="JL19" s="127"/>
      <c r="JM19" s="202" t="e">
        <f>#REF!</f>
        <v>#REF!</v>
      </c>
      <c r="JN19" s="120" t="e">
        <f>#REF!</f>
        <v>#REF!</v>
      </c>
      <c r="JO19" s="120" t="e">
        <f>#REF!</f>
        <v>#REF!</v>
      </c>
      <c r="JP19" s="120" t="e">
        <f>#REF!</f>
        <v>#REF!</v>
      </c>
      <c r="JQ19" s="120" t="e">
        <f>#REF!</f>
        <v>#REF!</v>
      </c>
      <c r="JR19" s="120" t="e">
        <f>#REF!</f>
        <v>#REF!</v>
      </c>
      <c r="JS19" s="120" t="e">
        <f>#REF!</f>
        <v>#REF!</v>
      </c>
      <c r="JT19" s="120" t="e">
        <f>#REF!</f>
        <v>#REF!</v>
      </c>
      <c r="JU19" s="51"/>
      <c r="JV19" s="94"/>
      <c r="JW19" s="94"/>
      <c r="JX19" s="94"/>
      <c r="JY19" s="94"/>
      <c r="JZ19" s="127"/>
      <c r="KA19" s="120" t="e">
        <f>#REF!</f>
        <v>#REF!</v>
      </c>
      <c r="KB19" s="120" t="e">
        <f>#REF!</f>
        <v>#REF!</v>
      </c>
      <c r="KC19" s="120" t="e">
        <f>#REF!</f>
        <v>#REF!</v>
      </c>
      <c r="KD19" s="120" t="e">
        <f>#REF!</f>
        <v>#REF!</v>
      </c>
      <c r="KE19" s="120" t="e">
        <f>#REF!</f>
        <v>#REF!</v>
      </c>
      <c r="KF19" s="120" t="e">
        <f>#REF!</f>
        <v>#REF!</v>
      </c>
      <c r="KG19" s="120" t="e">
        <f>#REF!</f>
        <v>#REF!</v>
      </c>
      <c r="KH19" s="120" t="e">
        <f>#REF!</f>
        <v>#REF!</v>
      </c>
      <c r="KI19" s="94"/>
      <c r="KJ19" s="94"/>
      <c r="KK19" s="94"/>
      <c r="KL19" s="94"/>
      <c r="KM19" s="103"/>
      <c r="KN19" s="103"/>
      <c r="KO19" s="120" t="e">
        <f>#REF!</f>
        <v>#REF!</v>
      </c>
      <c r="KP19" s="120" t="e">
        <f>#REF!</f>
        <v>#REF!</v>
      </c>
      <c r="KQ19" s="120" t="e">
        <f>#REF!</f>
        <v>#REF!</v>
      </c>
      <c r="KR19" s="120" t="e">
        <f>#REF!</f>
        <v>#REF!</v>
      </c>
      <c r="KS19" s="120" t="e">
        <f>#REF!</f>
        <v>#REF!</v>
      </c>
      <c r="KT19" s="120" t="e">
        <f>#REF!</f>
        <v>#REF!</v>
      </c>
      <c r="KU19" s="120" t="e">
        <f>#REF!</f>
        <v>#REF!</v>
      </c>
      <c r="KV19" s="120" t="e">
        <f>#REF!</f>
        <v>#REF!</v>
      </c>
      <c r="KW19" s="94"/>
      <c r="KX19" s="94"/>
      <c r="KY19" s="94"/>
      <c r="KZ19" s="94"/>
      <c r="LA19" s="94"/>
      <c r="LB19" s="141"/>
      <c r="LC19" s="202" t="e">
        <f>#REF!</f>
        <v>#REF!</v>
      </c>
      <c r="LD19" s="202" t="e">
        <f>#REF!</f>
        <v>#REF!</v>
      </c>
      <c r="LE19" s="202" t="e">
        <f>#REF!</f>
        <v>#REF!</v>
      </c>
      <c r="LF19" s="202" t="e">
        <f>#REF!</f>
        <v>#REF!</v>
      </c>
      <c r="LG19" s="202" t="e">
        <f>#REF!</f>
        <v>#REF!</v>
      </c>
      <c r="LH19" s="202" t="e">
        <f>#REF!</f>
        <v>#REF!</v>
      </c>
      <c r="LI19" s="202" t="e">
        <f>#REF!</f>
        <v>#REF!</v>
      </c>
      <c r="LJ19" s="202" t="e">
        <f>#REF!</f>
        <v>#REF!</v>
      </c>
      <c r="LK19" s="94"/>
      <c r="LL19" s="94"/>
      <c r="LM19" s="94"/>
      <c r="LN19" s="94"/>
      <c r="LO19" s="94"/>
      <c r="LP19" s="127"/>
      <c r="LQ19" s="202" t="e">
        <f>#REF!</f>
        <v>#REF!</v>
      </c>
      <c r="LR19" s="202" t="e">
        <f>#REF!</f>
        <v>#REF!</v>
      </c>
      <c r="LS19" s="202" t="e">
        <f>#REF!</f>
        <v>#REF!</v>
      </c>
      <c r="LT19" s="202" t="e">
        <f>#REF!</f>
        <v>#REF!</v>
      </c>
      <c r="LU19" s="202" t="e">
        <f>#REF!</f>
        <v>#REF!</v>
      </c>
      <c r="LV19" s="202" t="e">
        <f>#REF!</f>
        <v>#REF!</v>
      </c>
      <c r="LW19" s="202" t="e">
        <f>#REF!</f>
        <v>#REF!</v>
      </c>
      <c r="LX19" s="202" t="e">
        <f>#REF!</f>
        <v>#REF!</v>
      </c>
      <c r="LY19" s="94"/>
      <c r="LZ19" s="94"/>
      <c r="MA19" s="94"/>
      <c r="MB19" s="94"/>
      <c r="MC19" s="94"/>
      <c r="MD19" s="127"/>
      <c r="ME19" s="202" t="e">
        <f>#REF!</f>
        <v>#REF!</v>
      </c>
      <c r="MF19" s="202" t="e">
        <f>#REF!</f>
        <v>#REF!</v>
      </c>
      <c r="MG19" s="202" t="e">
        <f>#REF!</f>
        <v>#REF!</v>
      </c>
      <c r="MH19" s="202" t="e">
        <f>#REF!</f>
        <v>#REF!</v>
      </c>
      <c r="MI19" s="202" t="e">
        <f>#REF!</f>
        <v>#REF!</v>
      </c>
      <c r="MJ19" s="202" t="e">
        <f>#REF!</f>
        <v>#REF!</v>
      </c>
      <c r="MK19" s="202" t="e">
        <f>#REF!</f>
        <v>#REF!</v>
      </c>
      <c r="ML19" s="202" t="e">
        <f>#REF!</f>
        <v>#REF!</v>
      </c>
      <c r="MM19" s="202" t="e">
        <f>#REF!</f>
        <v>#REF!</v>
      </c>
      <c r="MN19" s="51"/>
      <c r="MO19" s="94"/>
      <c r="MP19" s="94"/>
      <c r="MQ19" s="94"/>
      <c r="MR19" s="103"/>
      <c r="MS19" s="103"/>
      <c r="MT19" s="202" t="e">
        <f>#REF!</f>
        <v>#REF!</v>
      </c>
      <c r="MU19" s="202" t="e">
        <f>#REF!</f>
        <v>#REF!</v>
      </c>
      <c r="MV19" s="202" t="e">
        <f>#REF!</f>
        <v>#REF!</v>
      </c>
      <c r="MW19" s="202" t="e">
        <f>#REF!</f>
        <v>#REF!</v>
      </c>
      <c r="MX19" s="202" t="e">
        <f>#REF!</f>
        <v>#REF!</v>
      </c>
      <c r="MY19" s="202" t="e">
        <f>#REF!</f>
        <v>#REF!</v>
      </c>
      <c r="MZ19" s="202" t="e">
        <f>#REF!</f>
        <v>#REF!</v>
      </c>
      <c r="NA19" s="202" t="e">
        <f>#REF!</f>
        <v>#REF!</v>
      </c>
      <c r="NB19" s="202" t="e">
        <f>#REF!</f>
        <v>#REF!</v>
      </c>
      <c r="NC19" s="94"/>
      <c r="ND19" s="94"/>
      <c r="NE19" s="94"/>
      <c r="NF19" s="94"/>
      <c r="NG19" s="103"/>
      <c r="NH19" s="103"/>
      <c r="NI19" s="202" t="e">
        <f>#REF!</f>
        <v>#REF!</v>
      </c>
      <c r="NJ19" s="202" t="e">
        <f>#REF!</f>
        <v>#REF!</v>
      </c>
      <c r="NK19" s="202" t="e">
        <f>#REF!</f>
        <v>#REF!</v>
      </c>
      <c r="NL19" s="202" t="e">
        <f>#REF!</f>
        <v>#REF!</v>
      </c>
      <c r="NM19" s="202" t="e">
        <f>#REF!</f>
        <v>#REF!</v>
      </c>
      <c r="NN19" s="202" t="e">
        <f>#REF!</f>
        <v>#REF!</v>
      </c>
      <c r="NO19" s="202" t="e">
        <f>#REF!</f>
        <v>#REF!</v>
      </c>
      <c r="NP19" s="202" t="e">
        <f>#REF!</f>
        <v>#REF!</v>
      </c>
      <c r="NQ19" s="202" t="e">
        <f>#REF!</f>
        <v>#REF!</v>
      </c>
      <c r="NR19" s="36"/>
      <c r="NS19" s="36"/>
      <c r="NT19" s="36"/>
      <c r="NU19" s="43"/>
      <c r="NV19" s="43"/>
      <c r="NW19" s="43"/>
      <c r="NX19" s="202" t="e">
        <f>#REF!</f>
        <v>#REF!</v>
      </c>
      <c r="NY19" s="202" t="e">
        <f>#REF!</f>
        <v>#REF!</v>
      </c>
      <c r="NZ19" s="202" t="e">
        <f>#REF!</f>
        <v>#REF!</v>
      </c>
      <c r="OA19" s="202" t="e">
        <f>#REF!</f>
        <v>#REF!</v>
      </c>
      <c r="OB19" s="202" t="e">
        <f>#REF!</f>
        <v>#REF!</v>
      </c>
      <c r="OC19" s="202" t="e">
        <f>#REF!</f>
        <v>#REF!</v>
      </c>
      <c r="OD19" s="202" t="e">
        <f>#REF!</f>
        <v>#REF!</v>
      </c>
      <c r="OE19" s="202" t="e">
        <f>#REF!</f>
        <v>#REF!</v>
      </c>
      <c r="OF19" s="202" t="e">
        <f>#REF!</f>
        <v>#REF!</v>
      </c>
      <c r="OG19" s="36"/>
      <c r="OH19" s="36"/>
      <c r="OI19" s="36"/>
      <c r="OJ19" s="43"/>
      <c r="OK19" s="43"/>
      <c r="OL19" s="43"/>
      <c r="OM19" s="2"/>
      <c r="ON19" s="2"/>
      <c r="OO19" s="2"/>
    </row>
    <row r="20" spans="1:405" ht="15" customHeight="1" x14ac:dyDescent="0.3">
      <c r="A20" s="60" t="s">
        <v>37</v>
      </c>
      <c r="B20" s="61" t="s">
        <v>7</v>
      </c>
      <c r="C20" s="37">
        <v>574289.6</v>
      </c>
      <c r="D20" s="37">
        <f t="shared" ref="D20:AU20" si="480">D39*0.8</f>
        <v>11542.400000000001</v>
      </c>
      <c r="E20" s="37">
        <f t="shared" si="480"/>
        <v>0</v>
      </c>
      <c r="F20" s="37">
        <f t="shared" si="480"/>
        <v>0</v>
      </c>
      <c r="G20" s="52">
        <f t="shared" si="480"/>
        <v>496</v>
      </c>
      <c r="H20" s="128">
        <f t="shared" si="480"/>
        <v>21860.800000000003</v>
      </c>
      <c r="I20" s="95">
        <f t="shared" si="480"/>
        <v>5760</v>
      </c>
      <c r="J20" s="95">
        <f t="shared" si="480"/>
        <v>5760</v>
      </c>
      <c r="K20" s="95">
        <f t="shared" si="480"/>
        <v>6796.8</v>
      </c>
      <c r="L20" s="95">
        <f t="shared" ref="L20:M20" si="481">L39*0.8</f>
        <v>8472</v>
      </c>
      <c r="M20" s="95">
        <f t="shared" si="481"/>
        <v>8472</v>
      </c>
      <c r="N20" s="95">
        <f t="shared" ref="N20" si="482">N39*0.8</f>
        <v>8836.8000000000011</v>
      </c>
      <c r="O20" s="95"/>
      <c r="P20" s="95"/>
      <c r="Q20" s="95"/>
      <c r="R20" s="95"/>
      <c r="S20" s="95"/>
      <c r="T20" s="142"/>
      <c r="U20" s="128">
        <f t="shared" si="480"/>
        <v>30.400000000000002</v>
      </c>
      <c r="V20" s="95">
        <f t="shared" si="480"/>
        <v>0</v>
      </c>
      <c r="W20" s="95">
        <f t="shared" si="480"/>
        <v>0</v>
      </c>
      <c r="X20" s="95">
        <f t="shared" si="480"/>
        <v>0</v>
      </c>
      <c r="Y20" s="95">
        <f t="shared" ref="Y20:Z20" si="483">Y39*0.8</f>
        <v>0</v>
      </c>
      <c r="Z20" s="95">
        <f t="shared" si="483"/>
        <v>0</v>
      </c>
      <c r="AA20" s="95">
        <f t="shared" ref="AA20" si="484">AA39*0.8</f>
        <v>0</v>
      </c>
      <c r="AB20" s="95"/>
      <c r="AC20" s="95"/>
      <c r="AD20" s="95"/>
      <c r="AE20" s="95"/>
      <c r="AF20" s="95"/>
      <c r="AG20" s="142"/>
      <c r="AH20" s="153">
        <f t="shared" si="480"/>
        <v>14449.6</v>
      </c>
      <c r="AI20" s="149">
        <f t="shared" si="480"/>
        <v>5693.6</v>
      </c>
      <c r="AJ20" s="149">
        <f t="shared" si="480"/>
        <v>5693.6</v>
      </c>
      <c r="AK20" s="149">
        <f t="shared" si="480"/>
        <v>6248</v>
      </c>
      <c r="AL20" s="149">
        <f t="shared" ref="AL20:AM20" si="485">AL39*0.8</f>
        <v>6571.2000000000007</v>
      </c>
      <c r="AM20" s="149">
        <f t="shared" si="485"/>
        <v>6864.8</v>
      </c>
      <c r="AN20" s="149">
        <f t="shared" ref="AN20" si="486">AN39*0.8</f>
        <v>6864.8</v>
      </c>
      <c r="AO20" s="149"/>
      <c r="AP20" s="149"/>
      <c r="AQ20" s="149"/>
      <c r="AR20" s="149"/>
      <c r="AS20" s="149"/>
      <c r="AT20" s="157"/>
      <c r="AU20" s="128">
        <f t="shared" si="480"/>
        <v>9929.6</v>
      </c>
      <c r="AV20" s="95">
        <f t="shared" ref="AV20:AX20" si="487">AV39*0.8</f>
        <v>5760</v>
      </c>
      <c r="AW20" s="95">
        <f t="shared" si="487"/>
        <v>5760</v>
      </c>
      <c r="AX20" s="95">
        <f t="shared" si="487"/>
        <v>6796.8</v>
      </c>
      <c r="AY20" s="95">
        <f t="shared" ref="AY20:AZ20" si="488">AY39*0.8</f>
        <v>8472</v>
      </c>
      <c r="AZ20" s="95">
        <f t="shared" si="488"/>
        <v>8472</v>
      </c>
      <c r="BA20" s="95">
        <f t="shared" ref="BA20" si="489">BA39*0.8</f>
        <v>8836.8000000000011</v>
      </c>
      <c r="BB20" s="95"/>
      <c r="BC20" s="95"/>
      <c r="BD20" s="95"/>
      <c r="BE20" s="95"/>
      <c r="BF20" s="95"/>
      <c r="BG20" s="142"/>
      <c r="BH20" s="128">
        <f t="shared" ref="BH20:BK20" si="490">BH39*0.8</f>
        <v>14716</v>
      </c>
      <c r="BI20" s="95">
        <f t="shared" si="490"/>
        <v>0</v>
      </c>
      <c r="BJ20" s="95">
        <f t="shared" si="490"/>
        <v>2411.2000000000003</v>
      </c>
      <c r="BK20" s="95">
        <f t="shared" si="490"/>
        <v>2452.8000000000002</v>
      </c>
      <c r="BL20" s="95">
        <f t="shared" ref="BL20:BM20" si="491">BL39*0.8</f>
        <v>2452.8000000000002</v>
      </c>
      <c r="BM20" s="95">
        <f t="shared" si="491"/>
        <v>2452.8000000000002</v>
      </c>
      <c r="BN20" s="95">
        <f t="shared" ref="BN20" si="492">BN39*0.8</f>
        <v>7539.2000000000007</v>
      </c>
      <c r="BO20" s="95"/>
      <c r="BP20" s="142"/>
      <c r="BQ20" s="95"/>
      <c r="BR20" s="95"/>
      <c r="BS20" s="95"/>
      <c r="BT20" s="142"/>
      <c r="BU20" s="189">
        <f t="shared" ref="BU20:BV20" si="493">BU39*0.8</f>
        <v>241.60000000000002</v>
      </c>
      <c r="BV20" s="142">
        <f t="shared" si="493"/>
        <v>0</v>
      </c>
      <c r="BW20" s="142">
        <f t="shared" ref="BW20:BX20" si="494">BW39*0.8</f>
        <v>4</v>
      </c>
      <c r="BX20" s="142">
        <f t="shared" si="494"/>
        <v>4</v>
      </c>
      <c r="BY20" s="142">
        <f t="shared" ref="BY20:BZ20" si="495">BY39*0.8</f>
        <v>4</v>
      </c>
      <c r="BZ20" s="142">
        <f t="shared" si="495"/>
        <v>4</v>
      </c>
      <c r="CA20" s="142">
        <f t="shared" ref="CA20" si="496">CA39*0.8</f>
        <v>4</v>
      </c>
      <c r="CB20" s="142"/>
      <c r="CC20" s="142"/>
      <c r="CD20" s="142"/>
      <c r="CE20" s="142"/>
      <c r="CF20" s="142"/>
      <c r="CG20" s="142"/>
      <c r="CH20" s="128">
        <f t="shared" ref="CH20" si="497">CH39*0.8</f>
        <v>295.2</v>
      </c>
      <c r="CI20" s="128">
        <f t="shared" ref="CI20:CK20" si="498">CI39*0.8</f>
        <v>0</v>
      </c>
      <c r="CJ20" s="128">
        <f t="shared" si="498"/>
        <v>0</v>
      </c>
      <c r="CK20" s="128">
        <f t="shared" si="498"/>
        <v>150.4</v>
      </c>
      <c r="CL20" s="128">
        <f t="shared" ref="CL20:CM20" si="499">CL39*0.8</f>
        <v>150.4</v>
      </c>
      <c r="CM20" s="128">
        <f t="shared" si="499"/>
        <v>150.4</v>
      </c>
      <c r="CN20" s="128">
        <f t="shared" ref="CN20" si="500">CN39*0.8</f>
        <v>150.4</v>
      </c>
      <c r="CO20" s="128"/>
      <c r="CP20" s="128"/>
      <c r="CQ20" s="128"/>
      <c r="CR20" s="128"/>
      <c r="CS20" s="128"/>
      <c r="CT20" s="196"/>
      <c r="CU20" s="189">
        <f t="shared" ref="CU20:CV20" si="501">CU39*0.8</f>
        <v>164.8</v>
      </c>
      <c r="CV20" s="189">
        <f t="shared" si="501"/>
        <v>0</v>
      </c>
      <c r="CW20" s="189">
        <f t="shared" ref="CW20:CX20" si="502">CW39*0.8</f>
        <v>0</v>
      </c>
      <c r="CX20" s="189">
        <f t="shared" si="502"/>
        <v>0</v>
      </c>
      <c r="CY20" s="189">
        <f t="shared" ref="CY20:CZ20" si="503">CY39*0.8</f>
        <v>0</v>
      </c>
      <c r="CZ20" s="189">
        <f t="shared" si="503"/>
        <v>0</v>
      </c>
      <c r="DA20" s="189">
        <f t="shared" ref="DA20" si="504">DA39*0.8</f>
        <v>76</v>
      </c>
      <c r="DB20" s="189"/>
      <c r="DC20" s="189"/>
      <c r="DD20" s="189"/>
      <c r="DE20" s="189"/>
      <c r="DF20" s="189"/>
      <c r="DG20" s="196"/>
      <c r="DH20" s="204">
        <f t="shared" ref="DH20" si="505">DH39*0.8</f>
        <v>222938.50953211306</v>
      </c>
      <c r="DI20" s="121">
        <f t="shared" ref="DI20" si="506">DI39*0.8</f>
        <v>146137.60000000001</v>
      </c>
      <c r="DJ20" s="121">
        <f t="shared" ref="DJ20:DL20" si="507">DJ39*0.8</f>
        <v>193718.53256687088</v>
      </c>
      <c r="DK20" s="121">
        <f t="shared" si="507"/>
        <v>129686.40000000001</v>
      </c>
      <c r="DL20" s="121">
        <f t="shared" si="507"/>
        <v>126193.60000000001</v>
      </c>
      <c r="DM20" s="121">
        <f t="shared" ref="DM20:DN20" si="508">DM39*0.8</f>
        <v>131248.80000000002</v>
      </c>
      <c r="DN20" s="121">
        <f t="shared" si="508"/>
        <v>140429.6</v>
      </c>
      <c r="DO20" s="121">
        <f t="shared" ref="DO20:DP20" si="509">DO39*0.8</f>
        <v>158833.70030340436</v>
      </c>
      <c r="DP20" s="121">
        <f t="shared" si="509"/>
        <v>157808</v>
      </c>
      <c r="DQ20" s="37"/>
      <c r="DR20" s="37"/>
      <c r="DS20" s="37"/>
      <c r="DT20" s="37"/>
      <c r="DU20" s="37"/>
      <c r="DV20" s="37"/>
      <c r="DW20" s="37"/>
      <c r="DX20" s="52"/>
      <c r="DY20" s="37"/>
      <c r="DZ20" s="37"/>
      <c r="EA20" s="37"/>
      <c r="EB20" s="205"/>
      <c r="EC20" s="121">
        <f t="shared" ref="EC20:ED20" si="510">EC39*0.8</f>
        <v>140429.52207041273</v>
      </c>
      <c r="ED20" s="121">
        <f t="shared" si="510"/>
        <v>149114.4</v>
      </c>
      <c r="EE20" s="121">
        <f t="shared" ref="EE20:EG20" si="511">EE39*0.8</f>
        <v>118706.05348930457</v>
      </c>
      <c r="EF20" s="121">
        <f t="shared" si="511"/>
        <v>0</v>
      </c>
      <c r="EG20" s="121">
        <f t="shared" si="511"/>
        <v>0</v>
      </c>
      <c r="EH20" s="121">
        <f t="shared" ref="EH20:EI20" si="512">EH39*0.8</f>
        <v>2880</v>
      </c>
      <c r="EI20" s="121">
        <f t="shared" si="512"/>
        <v>73353.600000000006</v>
      </c>
      <c r="EJ20" s="121">
        <f t="shared" ref="EJ20" si="513">EJ39*0.8</f>
        <v>157955.20000000001</v>
      </c>
      <c r="EK20" s="37"/>
      <c r="EL20" s="52"/>
      <c r="EM20" s="95"/>
      <c r="EN20" s="95"/>
      <c r="EO20" s="104"/>
      <c r="EP20" s="104"/>
      <c r="EQ20" s="104"/>
      <c r="ER20" s="121">
        <f t="shared" ref="ER20:ES20" si="514">ER39*0.8</f>
        <v>60320.010648882308</v>
      </c>
      <c r="ES20" s="121">
        <f t="shared" si="514"/>
        <v>11547.2</v>
      </c>
      <c r="ET20" s="121">
        <f t="shared" ref="ET20:EV20" si="515">ET39*0.8</f>
        <v>50783.700732337253</v>
      </c>
      <c r="EU20" s="121">
        <f t="shared" si="515"/>
        <v>76.800000000000011</v>
      </c>
      <c r="EV20" s="121">
        <f t="shared" si="515"/>
        <v>0</v>
      </c>
      <c r="EW20" s="121">
        <f t="shared" ref="EW20:EX20" si="516">EW39*0.8</f>
        <v>1371.2</v>
      </c>
      <c r="EX20" s="121">
        <f t="shared" si="516"/>
        <v>3867.2000000000003</v>
      </c>
      <c r="EY20" s="121">
        <f t="shared" ref="EY20:EZ20" si="517">EY39*0.8</f>
        <v>66197.992311064896</v>
      </c>
      <c r="EZ20" s="121">
        <f t="shared" si="517"/>
        <v>2176.8000000000002</v>
      </c>
      <c r="FA20" s="52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221"/>
      <c r="FM20" s="204">
        <f t="shared" ref="FM20" si="518">FM39*0.8</f>
        <v>176000</v>
      </c>
      <c r="FN20" s="121">
        <f t="shared" ref="FN20:FQ20" si="519">FN39*0.8</f>
        <v>14666.666666666666</v>
      </c>
      <c r="FO20" s="121">
        <f t="shared" si="519"/>
        <v>18075.791217648915</v>
      </c>
      <c r="FP20" s="121">
        <f t="shared" si="519"/>
        <v>14590.236191106367</v>
      </c>
      <c r="FQ20" s="121">
        <f t="shared" si="519"/>
        <v>17509.600000000002</v>
      </c>
      <c r="FR20" s="121">
        <f t="shared" ref="FR20:FS20" si="520">FR39*0.8</f>
        <v>9393.6</v>
      </c>
      <c r="FS20" s="121">
        <f t="shared" si="520"/>
        <v>15183.2</v>
      </c>
      <c r="FT20" s="121">
        <f t="shared" ref="FT20" si="521">FT39*0.8</f>
        <v>18973.600000000002</v>
      </c>
      <c r="FU20" s="37"/>
      <c r="FV20" s="52"/>
      <c r="FW20" s="95"/>
      <c r="FX20" s="95"/>
      <c r="FY20" s="95"/>
      <c r="FZ20" s="129"/>
      <c r="GA20" s="204">
        <f t="shared" ref="GA20:GB20" si="522">GA39*0.8</f>
        <v>833.6</v>
      </c>
      <c r="GB20" s="121">
        <f t="shared" si="522"/>
        <v>4176</v>
      </c>
      <c r="GC20" s="121">
        <f t="shared" ref="GC20:GD20" si="523">GC39*0.8</f>
        <v>2778.9776568813977</v>
      </c>
      <c r="GD20" s="121">
        <f t="shared" si="523"/>
        <v>195.20000000000002</v>
      </c>
      <c r="GE20" s="121">
        <f t="shared" ref="GE20:GH20" si="524">GE39*0.8</f>
        <v>2501.0798911932575</v>
      </c>
      <c r="GF20" s="121">
        <f t="shared" si="524"/>
        <v>1157.6000000000001</v>
      </c>
      <c r="GG20" s="121">
        <f t="shared" si="524"/>
        <v>2501.0798911932575</v>
      </c>
      <c r="GH20" s="121">
        <f t="shared" si="524"/>
        <v>282.40000000000003</v>
      </c>
      <c r="GI20" s="121">
        <f t="shared" ref="GI20:GJ20" si="525">GI39*0.8</f>
        <v>2501.0798911932575</v>
      </c>
      <c r="GJ20" s="121">
        <f t="shared" si="525"/>
        <v>2974.4</v>
      </c>
      <c r="GK20" s="37"/>
      <c r="GL20" s="37"/>
      <c r="GM20" s="37"/>
      <c r="GN20" s="37"/>
      <c r="GO20" s="37"/>
      <c r="GP20" s="37"/>
      <c r="GQ20" s="37"/>
      <c r="GR20" s="52"/>
      <c r="GS20" s="95"/>
      <c r="GT20" s="95"/>
      <c r="GU20" s="95"/>
      <c r="GV20" s="95"/>
      <c r="GW20" s="95"/>
      <c r="GX20" s="129"/>
      <c r="GY20" s="121">
        <f t="shared" ref="GY20:GZ20" si="526">GY39*0.8</f>
        <v>1008</v>
      </c>
      <c r="GZ20" s="121">
        <f t="shared" si="526"/>
        <v>1010.4000000000001</v>
      </c>
      <c r="HA20" s="121">
        <f t="shared" ref="HA20:HF20" si="527">HA39*0.8</f>
        <v>1008</v>
      </c>
      <c r="HB20" s="121">
        <f t="shared" si="527"/>
        <v>44.800000000000004</v>
      </c>
      <c r="HC20" s="121">
        <f t="shared" si="527"/>
        <v>0</v>
      </c>
      <c r="HD20" s="121">
        <f t="shared" si="527"/>
        <v>292</v>
      </c>
      <c r="HE20" s="121">
        <f t="shared" si="527"/>
        <v>1529.7673807333422</v>
      </c>
      <c r="HF20" s="121">
        <f t="shared" si="527"/>
        <v>29.6</v>
      </c>
      <c r="HG20" s="121">
        <f t="shared" ref="HG20" si="528">HG39*0.8</f>
        <v>1070.4000000000001</v>
      </c>
      <c r="HH20" s="95"/>
      <c r="HI20" s="95"/>
      <c r="HJ20" s="95"/>
      <c r="HK20" s="95"/>
      <c r="HL20" s="95"/>
      <c r="HM20" s="95"/>
      <c r="HN20" s="129"/>
      <c r="HO20" s="204">
        <f t="shared" ref="HO20:HP20" si="529">HO39*0.8</f>
        <v>385.68358106340372</v>
      </c>
      <c r="HP20" s="121">
        <f t="shared" si="529"/>
        <v>1820.8000000000002</v>
      </c>
      <c r="HQ20" s="121">
        <f t="shared" ref="HQ20:HT20" si="530">HQ39*0.8</f>
        <v>463.66580128708551</v>
      </c>
      <c r="HR20" s="121">
        <f t="shared" si="530"/>
        <v>1200</v>
      </c>
      <c r="HS20" s="121">
        <f t="shared" si="530"/>
        <v>595.84435740269453</v>
      </c>
      <c r="HT20" s="121">
        <f t="shared" si="530"/>
        <v>1342.4</v>
      </c>
      <c r="HU20" s="121">
        <f t="shared" ref="HU20:HX20" si="531">HU39*0.8</f>
        <v>746.74245491375507</v>
      </c>
      <c r="HV20" s="121">
        <f t="shared" si="531"/>
        <v>564</v>
      </c>
      <c r="HW20" s="121">
        <f t="shared" si="531"/>
        <v>829.45376536845947</v>
      </c>
      <c r="HX20" s="121">
        <f t="shared" si="531"/>
        <v>852.80000000000007</v>
      </c>
      <c r="HY20" s="121">
        <f t="shared" ref="HY20:HZ20" si="532">HY39*0.8</f>
        <v>789.23261411067074</v>
      </c>
      <c r="HZ20" s="121">
        <f t="shared" si="532"/>
        <v>12.8</v>
      </c>
      <c r="IA20" s="37"/>
      <c r="IB20" s="37"/>
      <c r="IC20" s="37"/>
      <c r="ID20" s="37"/>
      <c r="IE20" s="37"/>
      <c r="IF20" s="37"/>
      <c r="IG20" s="52"/>
      <c r="IH20" s="95"/>
      <c r="II20" s="95"/>
      <c r="IJ20" s="95"/>
      <c r="IK20" s="95"/>
      <c r="IL20" s="205"/>
      <c r="IM20" s="204">
        <f t="shared" ref="IM20:IO20" si="533">IM39*0.8</f>
        <v>0</v>
      </c>
      <c r="IN20" s="121">
        <f t="shared" si="533"/>
        <v>117.60000000000001</v>
      </c>
      <c r="IO20" s="121">
        <f t="shared" si="533"/>
        <v>67.2</v>
      </c>
      <c r="IP20" s="121">
        <f t="shared" ref="IP20:IQ20" si="534">IP39*0.8</f>
        <v>61.6</v>
      </c>
      <c r="IQ20" s="121">
        <f t="shared" si="534"/>
        <v>78.400000000000006</v>
      </c>
      <c r="IR20" s="121">
        <f t="shared" ref="IR20" si="535">IR39*0.8</f>
        <v>79.2</v>
      </c>
      <c r="IS20" s="95"/>
      <c r="IT20" s="95"/>
      <c r="IU20" s="95"/>
      <c r="IV20" s="95"/>
      <c r="IW20" s="95"/>
      <c r="IX20" s="95"/>
      <c r="IY20" s="129"/>
      <c r="IZ20" s="121">
        <f t="shared" ref="IZ20:JB20" si="536">IZ39*0.8</f>
        <v>0</v>
      </c>
      <c r="JA20" s="121">
        <f t="shared" si="536"/>
        <v>452.8</v>
      </c>
      <c r="JB20" s="121">
        <f t="shared" si="536"/>
        <v>439.20000000000005</v>
      </c>
      <c r="JC20" s="121">
        <f t="shared" ref="JC20:JE20" si="537">JC39*0.8</f>
        <v>524</v>
      </c>
      <c r="JD20" s="121">
        <f t="shared" si="537"/>
        <v>543.20000000000005</v>
      </c>
      <c r="JE20" s="121">
        <f t="shared" si="537"/>
        <v>340.8</v>
      </c>
      <c r="JF20" s="121">
        <f t="shared" ref="JF20" si="538">JF39*0.8</f>
        <v>96.800000000000011</v>
      </c>
      <c r="JG20" s="95"/>
      <c r="JH20" s="95"/>
      <c r="JI20" s="95"/>
      <c r="JJ20" s="95"/>
      <c r="JK20" s="95"/>
      <c r="JL20" s="129"/>
      <c r="JM20" s="204">
        <f t="shared" ref="JM20" si="539">JM39*0.8</f>
        <v>112000</v>
      </c>
      <c r="JN20" s="121">
        <f t="shared" ref="JN20:JO20" si="540">JN39*0.8</f>
        <v>9333.3333333333339</v>
      </c>
      <c r="JO20" s="121">
        <f t="shared" si="540"/>
        <v>4673.6000000000004</v>
      </c>
      <c r="JP20" s="121">
        <f t="shared" ref="JP20:JQ20" si="541">JP39*0.8</f>
        <v>2.4000000000000004</v>
      </c>
      <c r="JQ20" s="121">
        <f t="shared" si="541"/>
        <v>128</v>
      </c>
      <c r="JR20" s="121">
        <f t="shared" ref="JR20:JS20" si="542">JR39*0.8</f>
        <v>2986.4</v>
      </c>
      <c r="JS20" s="121">
        <f t="shared" si="542"/>
        <v>3632</v>
      </c>
      <c r="JT20" s="121">
        <f t="shared" ref="JT20" si="543">JT39*0.8</f>
        <v>1168.8</v>
      </c>
      <c r="JU20" s="52"/>
      <c r="JV20" s="95"/>
      <c r="JW20" s="95"/>
      <c r="JX20" s="95"/>
      <c r="JY20" s="95"/>
      <c r="JZ20" s="129"/>
      <c r="KA20" s="121">
        <f t="shared" ref="KA20:KE20" si="544">KA39*0.8</f>
        <v>43200</v>
      </c>
      <c r="KB20" s="121">
        <f t="shared" si="544"/>
        <v>3600</v>
      </c>
      <c r="KC20" s="121">
        <f t="shared" si="544"/>
        <v>0</v>
      </c>
      <c r="KD20" s="121">
        <f t="shared" si="544"/>
        <v>0</v>
      </c>
      <c r="KE20" s="121">
        <f t="shared" si="544"/>
        <v>0</v>
      </c>
      <c r="KF20" s="121">
        <f t="shared" ref="KF20:KG20" si="545">KF39*0.8</f>
        <v>0</v>
      </c>
      <c r="KG20" s="121">
        <f t="shared" si="545"/>
        <v>0</v>
      </c>
      <c r="KH20" s="121">
        <f t="shared" ref="KH20" si="546">KH39*0.8</f>
        <v>0</v>
      </c>
      <c r="KI20" s="95"/>
      <c r="KJ20" s="95"/>
      <c r="KK20" s="95"/>
      <c r="KL20" s="95"/>
      <c r="KM20" s="104"/>
      <c r="KN20" s="104"/>
      <c r="KO20" s="121">
        <f t="shared" ref="KO20:KS20" si="547">KO39*0.8</f>
        <v>28800</v>
      </c>
      <c r="KP20" s="121">
        <f t="shared" si="547"/>
        <v>2400</v>
      </c>
      <c r="KQ20" s="121">
        <f t="shared" si="547"/>
        <v>0</v>
      </c>
      <c r="KR20" s="121">
        <f t="shared" si="547"/>
        <v>5625.6</v>
      </c>
      <c r="KS20" s="121">
        <f t="shared" si="547"/>
        <v>0</v>
      </c>
      <c r="KT20" s="121">
        <f t="shared" ref="KT20:KU20" si="548">KT39*0.8</f>
        <v>0</v>
      </c>
      <c r="KU20" s="121">
        <f t="shared" si="548"/>
        <v>0</v>
      </c>
      <c r="KV20" s="121">
        <f t="shared" ref="KV20" si="549">KV39*0.8</f>
        <v>0</v>
      </c>
      <c r="KW20" s="95"/>
      <c r="KX20" s="95"/>
      <c r="KY20" s="95"/>
      <c r="KZ20" s="95"/>
      <c r="LA20" s="95"/>
      <c r="LB20" s="142"/>
      <c r="LC20" s="204">
        <f t="shared" ref="LC20:LD20" si="550">LC39*0.8</f>
        <v>28800</v>
      </c>
      <c r="LD20" s="204">
        <f t="shared" si="550"/>
        <v>2400</v>
      </c>
      <c r="LE20" s="204">
        <f t="shared" ref="LE20:LG20" si="551">LE39*0.8</f>
        <v>0</v>
      </c>
      <c r="LF20" s="204">
        <f t="shared" si="551"/>
        <v>0</v>
      </c>
      <c r="LG20" s="204">
        <f t="shared" si="551"/>
        <v>0</v>
      </c>
      <c r="LH20" s="204">
        <f t="shared" ref="LH20:LI20" si="552">LH39*0.8</f>
        <v>0</v>
      </c>
      <c r="LI20" s="204">
        <f t="shared" si="552"/>
        <v>0</v>
      </c>
      <c r="LJ20" s="204">
        <f t="shared" ref="LJ20" si="553">LJ39*0.8</f>
        <v>0</v>
      </c>
      <c r="LK20" s="95"/>
      <c r="LL20" s="95"/>
      <c r="LM20" s="95"/>
      <c r="LN20" s="95"/>
      <c r="LO20" s="95"/>
      <c r="LP20" s="129"/>
      <c r="LQ20" s="204">
        <f t="shared" ref="LQ20:LU20" si="554">LQ39*0.8</f>
        <v>2880</v>
      </c>
      <c r="LR20" s="204">
        <f t="shared" si="554"/>
        <v>240</v>
      </c>
      <c r="LS20" s="204">
        <f t="shared" si="554"/>
        <v>0</v>
      </c>
      <c r="LT20" s="204">
        <f t="shared" si="554"/>
        <v>0</v>
      </c>
      <c r="LU20" s="204">
        <f t="shared" si="554"/>
        <v>0</v>
      </c>
      <c r="LV20" s="204">
        <f t="shared" ref="LV20:LW20" si="555">LV39*0.8</f>
        <v>0</v>
      </c>
      <c r="LW20" s="204">
        <f t="shared" si="555"/>
        <v>0</v>
      </c>
      <c r="LX20" s="204">
        <f t="shared" ref="LX20" si="556">LX39*0.8</f>
        <v>0</v>
      </c>
      <c r="LY20" s="95"/>
      <c r="LZ20" s="95"/>
      <c r="MA20" s="95"/>
      <c r="MB20" s="95"/>
      <c r="MC20" s="95"/>
      <c r="MD20" s="129"/>
      <c r="ME20" s="204">
        <f t="shared" ref="ME20:MF20" si="557">ME39*0.8</f>
        <v>67987.199999999997</v>
      </c>
      <c r="MF20" s="204">
        <f t="shared" si="557"/>
        <v>5665.6</v>
      </c>
      <c r="MG20" s="204">
        <f t="shared" ref="MG20" si="558">MG39*0.8</f>
        <v>20057.600000000002</v>
      </c>
      <c r="MH20" s="204">
        <f t="shared" ref="MH20:MI20" si="559">MH39*0.8</f>
        <v>17280</v>
      </c>
      <c r="MI20" s="204">
        <f t="shared" si="559"/>
        <v>414.40000000000003</v>
      </c>
      <c r="MJ20" s="204">
        <f t="shared" ref="MJ20:MK20" si="560">MJ39*0.8</f>
        <v>0</v>
      </c>
      <c r="MK20" s="204">
        <f t="shared" si="560"/>
        <v>0</v>
      </c>
      <c r="ML20" s="204">
        <f t="shared" ref="ML20" si="561">ML39*0.8</f>
        <v>2363.2000000000003</v>
      </c>
      <c r="MM20" s="204">
        <f t="shared" ref="MM20" si="562">MM39*0.8</f>
        <v>6088.8</v>
      </c>
      <c r="MN20" s="52"/>
      <c r="MO20" s="95"/>
      <c r="MP20" s="95"/>
      <c r="MQ20" s="95"/>
      <c r="MR20" s="104"/>
      <c r="MS20" s="104"/>
      <c r="MT20" s="204">
        <f t="shared" ref="MT20:MU20" si="563">MT39*0.8</f>
        <v>215280</v>
      </c>
      <c r="MU20" s="204">
        <f t="shared" si="563"/>
        <v>17940</v>
      </c>
      <c r="MV20" s="204">
        <f t="shared" ref="MV20:MY20" si="564">MV39*0.8</f>
        <v>9574.4</v>
      </c>
      <c r="MW20" s="204">
        <f t="shared" si="564"/>
        <v>2448</v>
      </c>
      <c r="MX20" s="204">
        <f t="shared" si="564"/>
        <v>577.6</v>
      </c>
      <c r="MY20" s="204">
        <f t="shared" si="564"/>
        <v>6548.8</v>
      </c>
      <c r="MZ20" s="204">
        <f t="shared" ref="MZ20:NA20" si="565">MZ39*0.8</f>
        <v>0</v>
      </c>
      <c r="NA20" s="204">
        <f t="shared" si="565"/>
        <v>0</v>
      </c>
      <c r="NB20" s="204">
        <f t="shared" ref="NB20" si="566">NB39*0.8</f>
        <v>6548.8</v>
      </c>
      <c r="NC20" s="95"/>
      <c r="ND20" s="95"/>
      <c r="NE20" s="95"/>
      <c r="NF20" s="95"/>
      <c r="NG20" s="104"/>
      <c r="NH20" s="104"/>
      <c r="NI20" s="204">
        <f t="shared" ref="NI20:NJ20" si="567">NI39*0.8</f>
        <v>56649.600000000006</v>
      </c>
      <c r="NJ20" s="204">
        <f t="shared" si="567"/>
        <v>4720.8</v>
      </c>
      <c r="NK20" s="204">
        <f t="shared" ref="NK20:NN20" si="568">NK39*0.8</f>
        <v>1856</v>
      </c>
      <c r="NL20" s="204">
        <f t="shared" si="568"/>
        <v>320</v>
      </c>
      <c r="NM20" s="204">
        <f t="shared" si="568"/>
        <v>816</v>
      </c>
      <c r="NN20" s="204">
        <f t="shared" si="568"/>
        <v>0</v>
      </c>
      <c r="NO20" s="204">
        <f t="shared" ref="NO20:NP20" si="569">NO39*0.8</f>
        <v>720</v>
      </c>
      <c r="NP20" s="204">
        <f t="shared" si="569"/>
        <v>0</v>
      </c>
      <c r="NQ20" s="204">
        <f t="shared" ref="NQ20" si="570">NQ39*0.8</f>
        <v>0</v>
      </c>
      <c r="NR20" s="37"/>
      <c r="NS20" s="37"/>
      <c r="NT20" s="37"/>
      <c r="NU20" s="44"/>
      <c r="NV20" s="44"/>
      <c r="NW20" s="44"/>
      <c r="NX20" s="204">
        <f t="shared" ref="NX20" si="571">NX39*0.8</f>
        <v>198268.80000000002</v>
      </c>
      <c r="NY20" s="204">
        <f t="shared" ref="NY20:NZ20" si="572">NY39*0.8</f>
        <v>16522.400000000001</v>
      </c>
      <c r="NZ20" s="204">
        <f t="shared" si="572"/>
        <v>45911.200000000004</v>
      </c>
      <c r="OA20" s="204">
        <f t="shared" ref="OA20:OC20" si="573">OA39*0.8</f>
        <v>16843.2</v>
      </c>
      <c r="OB20" s="204">
        <f t="shared" si="573"/>
        <v>7093.6</v>
      </c>
      <c r="OC20" s="204">
        <f t="shared" si="573"/>
        <v>18520.8</v>
      </c>
      <c r="OD20" s="204">
        <f t="shared" ref="OD20:OE20" si="574">OD39*0.8</f>
        <v>3453.6000000000004</v>
      </c>
      <c r="OE20" s="204">
        <f t="shared" si="574"/>
        <v>0</v>
      </c>
      <c r="OF20" s="204">
        <f t="shared" ref="OF20" si="575">OF39*0.8</f>
        <v>13472.800000000001</v>
      </c>
      <c r="OG20" s="37"/>
      <c r="OH20" s="37"/>
      <c r="OI20" s="37"/>
      <c r="OJ20" s="44"/>
      <c r="OK20" s="44"/>
      <c r="OL20" s="44"/>
      <c r="OM20" s="2"/>
      <c r="ON20" s="2"/>
      <c r="OO20" s="2"/>
    </row>
    <row r="21" spans="1:405" ht="15" customHeight="1" x14ac:dyDescent="0.3">
      <c r="A21" s="65" t="s">
        <v>37</v>
      </c>
      <c r="B21" s="59" t="s">
        <v>9</v>
      </c>
      <c r="C21" s="36">
        <v>392698</v>
      </c>
      <c r="D21" s="36" t="e">
        <f>#REF!</f>
        <v>#REF!</v>
      </c>
      <c r="E21" s="36" t="e">
        <f>#REF!</f>
        <v>#REF!</v>
      </c>
      <c r="F21" s="36" t="e">
        <f>#REF!</f>
        <v>#REF!</v>
      </c>
      <c r="G21" s="51" t="e">
        <f>#REF!</f>
        <v>#REF!</v>
      </c>
      <c r="H21" s="126" t="e">
        <f>#REF!</f>
        <v>#REF!</v>
      </c>
      <c r="I21" s="94" t="e">
        <f>#REF!</f>
        <v>#REF!</v>
      </c>
      <c r="J21" s="94" t="e">
        <f>#REF!</f>
        <v>#REF!</v>
      </c>
      <c r="K21" s="94" t="e">
        <f>#REF!</f>
        <v>#REF!</v>
      </c>
      <c r="L21" s="94" t="e">
        <f>#REF!</f>
        <v>#REF!</v>
      </c>
      <c r="M21" s="94" t="e">
        <f>#REF!</f>
        <v>#REF!</v>
      </c>
      <c r="N21" s="94" t="e">
        <f>#REF!</f>
        <v>#REF!</v>
      </c>
      <c r="O21" s="94"/>
      <c r="P21" s="94"/>
      <c r="Q21" s="94"/>
      <c r="R21" s="94"/>
      <c r="S21" s="94"/>
      <c r="T21" s="141"/>
      <c r="U21" s="126" t="e">
        <f>#REF!</f>
        <v>#REF!</v>
      </c>
      <c r="V21" s="94" t="e">
        <f>#REF!</f>
        <v>#REF!</v>
      </c>
      <c r="W21" s="94" t="e">
        <f>#REF!</f>
        <v>#REF!</v>
      </c>
      <c r="X21" s="94" t="e">
        <f>#REF!</f>
        <v>#REF!</v>
      </c>
      <c r="Y21" s="94" t="e">
        <f>#REF!</f>
        <v>#REF!</v>
      </c>
      <c r="Z21" s="94" t="e">
        <f>#REF!</f>
        <v>#REF!</v>
      </c>
      <c r="AA21" s="94" t="e">
        <f>#REF!</f>
        <v>#REF!</v>
      </c>
      <c r="AB21" s="94"/>
      <c r="AC21" s="94"/>
      <c r="AD21" s="94"/>
      <c r="AE21" s="94"/>
      <c r="AF21" s="94"/>
      <c r="AG21" s="141"/>
      <c r="AH21" s="152" t="e">
        <f>#REF!</f>
        <v>#REF!</v>
      </c>
      <c r="AI21" s="148" t="e">
        <f>#REF!</f>
        <v>#REF!</v>
      </c>
      <c r="AJ21" s="148" t="e">
        <f>#REF!</f>
        <v>#REF!</v>
      </c>
      <c r="AK21" s="148" t="e">
        <f>#REF!</f>
        <v>#REF!</v>
      </c>
      <c r="AL21" s="148" t="e">
        <f>#REF!</f>
        <v>#REF!</v>
      </c>
      <c r="AM21" s="148" t="e">
        <f>#REF!</f>
        <v>#REF!</v>
      </c>
      <c r="AN21" s="148" t="e">
        <f>#REF!</f>
        <v>#REF!</v>
      </c>
      <c r="AO21" s="148"/>
      <c r="AP21" s="148"/>
      <c r="AQ21" s="148"/>
      <c r="AR21" s="148"/>
      <c r="AS21" s="148"/>
      <c r="AT21" s="156"/>
      <c r="AU21" s="126" t="e">
        <f>#REF!</f>
        <v>#REF!</v>
      </c>
      <c r="AV21" s="94" t="e">
        <f>#REF!</f>
        <v>#REF!</v>
      </c>
      <c r="AW21" s="94" t="e">
        <f>#REF!</f>
        <v>#REF!</v>
      </c>
      <c r="AX21" s="94" t="e">
        <f>#REF!</f>
        <v>#REF!</v>
      </c>
      <c r="AY21" s="94" t="e">
        <f>#REF!</f>
        <v>#REF!</v>
      </c>
      <c r="AZ21" s="94" t="e">
        <f>#REF!</f>
        <v>#REF!</v>
      </c>
      <c r="BA21" s="94" t="e">
        <f>#REF!</f>
        <v>#REF!</v>
      </c>
      <c r="BB21" s="94"/>
      <c r="BC21" s="94"/>
      <c r="BD21" s="94"/>
      <c r="BE21" s="94"/>
      <c r="BF21" s="94"/>
      <c r="BG21" s="141"/>
      <c r="BH21" s="126" t="e">
        <f>#REF!</f>
        <v>#REF!</v>
      </c>
      <c r="BI21" s="94" t="e">
        <f>#REF!</f>
        <v>#REF!</v>
      </c>
      <c r="BJ21" s="94" t="e">
        <f>#REF!</f>
        <v>#REF!</v>
      </c>
      <c r="BK21" s="94" t="e">
        <f>#REF!</f>
        <v>#REF!</v>
      </c>
      <c r="BL21" s="94" t="e">
        <f>#REF!</f>
        <v>#REF!</v>
      </c>
      <c r="BM21" s="94" t="e">
        <f>#REF!</f>
        <v>#REF!</v>
      </c>
      <c r="BN21" s="94" t="e">
        <f>#REF!</f>
        <v>#REF!</v>
      </c>
      <c r="BO21" s="94"/>
      <c r="BP21" s="141"/>
      <c r="BQ21" s="94"/>
      <c r="BR21" s="94"/>
      <c r="BS21" s="94"/>
      <c r="BT21" s="141"/>
      <c r="BU21" s="188" t="e">
        <f>#REF!</f>
        <v>#REF!</v>
      </c>
      <c r="BV21" s="141" t="e">
        <f>#REF!</f>
        <v>#REF!</v>
      </c>
      <c r="BW21" s="141" t="e">
        <f>#REF!</f>
        <v>#REF!</v>
      </c>
      <c r="BX21" s="141" t="e">
        <f>#REF!</f>
        <v>#REF!</v>
      </c>
      <c r="BY21" s="141" t="e">
        <f>#REF!</f>
        <v>#REF!</v>
      </c>
      <c r="BZ21" s="141" t="e">
        <f>#REF!</f>
        <v>#REF!</v>
      </c>
      <c r="CA21" s="141" t="e">
        <f>#REF!</f>
        <v>#REF!</v>
      </c>
      <c r="CB21" s="141"/>
      <c r="CC21" s="141"/>
      <c r="CD21" s="141"/>
      <c r="CE21" s="141"/>
      <c r="CF21" s="141"/>
      <c r="CG21" s="141"/>
      <c r="CH21" s="126" t="e">
        <f>#REF!</f>
        <v>#REF!</v>
      </c>
      <c r="CI21" s="126" t="e">
        <f>#REF!</f>
        <v>#REF!</v>
      </c>
      <c r="CJ21" s="126" t="e">
        <f>#REF!</f>
        <v>#REF!</v>
      </c>
      <c r="CK21" s="126" t="e">
        <f>#REF!</f>
        <v>#REF!</v>
      </c>
      <c r="CL21" s="126" t="e">
        <f>#REF!</f>
        <v>#REF!</v>
      </c>
      <c r="CM21" s="126" t="e">
        <f>#REF!</f>
        <v>#REF!</v>
      </c>
      <c r="CN21" s="126" t="e">
        <f>#REF!</f>
        <v>#REF!</v>
      </c>
      <c r="CO21" s="126"/>
      <c r="CP21" s="126"/>
      <c r="CQ21" s="126"/>
      <c r="CR21" s="126"/>
      <c r="CS21" s="126"/>
      <c r="CT21" s="195"/>
      <c r="CU21" s="188" t="e">
        <f>#REF!</f>
        <v>#REF!</v>
      </c>
      <c r="CV21" s="188" t="e">
        <f>#REF!</f>
        <v>#REF!</v>
      </c>
      <c r="CW21" s="188" t="e">
        <f>#REF!</f>
        <v>#REF!</v>
      </c>
      <c r="CX21" s="188" t="e">
        <f>#REF!</f>
        <v>#REF!</v>
      </c>
      <c r="CY21" s="188" t="e">
        <f>#REF!</f>
        <v>#REF!</v>
      </c>
      <c r="CZ21" s="188" t="e">
        <f>#REF!</f>
        <v>#REF!</v>
      </c>
      <c r="DA21" s="188" t="e">
        <f>#REF!</f>
        <v>#REF!</v>
      </c>
      <c r="DB21" s="188"/>
      <c r="DC21" s="188"/>
      <c r="DD21" s="188"/>
      <c r="DE21" s="188"/>
      <c r="DF21" s="188"/>
      <c r="DG21" s="195"/>
      <c r="DH21" s="202" t="e">
        <f>#REF!</f>
        <v>#REF!</v>
      </c>
      <c r="DI21" s="120" t="e">
        <f>#REF!</f>
        <v>#REF!</v>
      </c>
      <c r="DJ21" s="120" t="e">
        <f>#REF!</f>
        <v>#REF!</v>
      </c>
      <c r="DK21" s="120" t="e">
        <f>#REF!</f>
        <v>#REF!</v>
      </c>
      <c r="DL21" s="120" t="e">
        <f>#REF!</f>
        <v>#REF!</v>
      </c>
      <c r="DM21" s="120" t="e">
        <f>#REF!</f>
        <v>#REF!</v>
      </c>
      <c r="DN21" s="120" t="e">
        <f>#REF!</f>
        <v>#REF!</v>
      </c>
      <c r="DO21" s="120" t="e">
        <f>#REF!</f>
        <v>#REF!</v>
      </c>
      <c r="DP21" s="120" t="e">
        <f>#REF!</f>
        <v>#REF!</v>
      </c>
      <c r="DQ21" s="36"/>
      <c r="DR21" s="36"/>
      <c r="DS21" s="36"/>
      <c r="DT21" s="36"/>
      <c r="DU21" s="36"/>
      <c r="DV21" s="36"/>
      <c r="DW21" s="36"/>
      <c r="DX21" s="51"/>
      <c r="DY21" s="36"/>
      <c r="DZ21" s="36"/>
      <c r="EA21" s="36"/>
      <c r="EB21" s="203"/>
      <c r="EC21" s="120" t="e">
        <f>#REF!</f>
        <v>#REF!</v>
      </c>
      <c r="ED21" s="120" t="e">
        <f>#REF!</f>
        <v>#REF!</v>
      </c>
      <c r="EE21" s="120" t="e">
        <f>#REF!</f>
        <v>#REF!</v>
      </c>
      <c r="EF21" s="120" t="e">
        <f>#REF!</f>
        <v>#REF!</v>
      </c>
      <c r="EG21" s="120" t="e">
        <f>#REF!</f>
        <v>#REF!</v>
      </c>
      <c r="EH21" s="120" t="e">
        <f>#REF!</f>
        <v>#REF!</v>
      </c>
      <c r="EI21" s="120" t="e">
        <f>#REF!</f>
        <v>#REF!</v>
      </c>
      <c r="EJ21" s="120" t="e">
        <f>#REF!</f>
        <v>#REF!</v>
      </c>
      <c r="EK21" s="36"/>
      <c r="EL21" s="51"/>
      <c r="EM21" s="94"/>
      <c r="EN21" s="94"/>
      <c r="EO21" s="103"/>
      <c r="EP21" s="103"/>
      <c r="EQ21" s="103"/>
      <c r="ER21" s="120" t="e">
        <f>#REF!</f>
        <v>#REF!</v>
      </c>
      <c r="ES21" s="120" t="e">
        <f>#REF!</f>
        <v>#REF!</v>
      </c>
      <c r="ET21" s="120" t="e">
        <f>#REF!</f>
        <v>#REF!</v>
      </c>
      <c r="EU21" s="120" t="e">
        <f>#REF!</f>
        <v>#REF!</v>
      </c>
      <c r="EV21" s="120" t="e">
        <f>#REF!</f>
        <v>#REF!</v>
      </c>
      <c r="EW21" s="120" t="e">
        <f>#REF!</f>
        <v>#REF!</v>
      </c>
      <c r="EX21" s="120" t="e">
        <f>#REF!</f>
        <v>#REF!</v>
      </c>
      <c r="EY21" s="120" t="e">
        <f>#REF!</f>
        <v>#REF!</v>
      </c>
      <c r="EZ21" s="120" t="e">
        <f>#REF!</f>
        <v>#REF!</v>
      </c>
      <c r="FA21" s="51"/>
      <c r="FB21" s="94"/>
      <c r="FC21" s="94"/>
      <c r="FD21" s="94"/>
      <c r="FE21" s="94"/>
      <c r="FF21" s="94"/>
      <c r="FG21" s="94"/>
      <c r="FH21" s="94"/>
      <c r="FI21" s="94"/>
      <c r="FJ21" s="94"/>
      <c r="FK21" s="94"/>
      <c r="FL21" s="220"/>
      <c r="FM21" s="202" t="e">
        <f>#REF!</f>
        <v>#REF!</v>
      </c>
      <c r="FN21" s="120" t="e">
        <f>#REF!</f>
        <v>#REF!</v>
      </c>
      <c r="FO21" s="120" t="e">
        <f>#REF!</f>
        <v>#REF!</v>
      </c>
      <c r="FP21" s="120" t="e">
        <f>#REF!</f>
        <v>#REF!</v>
      </c>
      <c r="FQ21" s="120" t="e">
        <f>#REF!</f>
        <v>#REF!</v>
      </c>
      <c r="FR21" s="120" t="e">
        <f>#REF!</f>
        <v>#REF!</v>
      </c>
      <c r="FS21" s="120" t="e">
        <f>#REF!</f>
        <v>#REF!</v>
      </c>
      <c r="FT21" s="120" t="e">
        <f>#REF!</f>
        <v>#REF!</v>
      </c>
      <c r="FU21" s="36"/>
      <c r="FV21" s="51"/>
      <c r="FW21" s="94"/>
      <c r="FX21" s="94"/>
      <c r="FY21" s="94"/>
      <c r="FZ21" s="127"/>
      <c r="GA21" s="202" t="e">
        <f>#REF!</f>
        <v>#REF!</v>
      </c>
      <c r="GB21" s="120" t="e">
        <f>#REF!</f>
        <v>#REF!</v>
      </c>
      <c r="GC21" s="120" t="e">
        <f>#REF!</f>
        <v>#REF!</v>
      </c>
      <c r="GD21" s="120" t="e">
        <f>#REF!</f>
        <v>#REF!</v>
      </c>
      <c r="GE21" s="120" t="e">
        <f>#REF!</f>
        <v>#REF!</v>
      </c>
      <c r="GF21" s="120" t="e">
        <f>#REF!</f>
        <v>#REF!</v>
      </c>
      <c r="GG21" s="120" t="e">
        <f>#REF!</f>
        <v>#REF!</v>
      </c>
      <c r="GH21" s="120" t="e">
        <f>#REF!</f>
        <v>#REF!</v>
      </c>
      <c r="GI21" s="120" t="e">
        <f>#REF!</f>
        <v>#REF!</v>
      </c>
      <c r="GJ21" s="120" t="e">
        <f>#REF!</f>
        <v>#REF!</v>
      </c>
      <c r="GK21" s="36"/>
      <c r="GL21" s="36"/>
      <c r="GM21" s="36"/>
      <c r="GN21" s="36"/>
      <c r="GO21" s="36"/>
      <c r="GP21" s="36"/>
      <c r="GQ21" s="36"/>
      <c r="GR21" s="51"/>
      <c r="GS21" s="94"/>
      <c r="GT21" s="94"/>
      <c r="GU21" s="94"/>
      <c r="GV21" s="94"/>
      <c r="GW21" s="94"/>
      <c r="GX21" s="127"/>
      <c r="GY21" s="120" t="e">
        <f>#REF!</f>
        <v>#REF!</v>
      </c>
      <c r="GZ21" s="120" t="e">
        <f>#REF!</f>
        <v>#REF!</v>
      </c>
      <c r="HA21" s="120" t="e">
        <f>#REF!</f>
        <v>#REF!</v>
      </c>
      <c r="HB21" s="120" t="e">
        <f>#REF!</f>
        <v>#REF!</v>
      </c>
      <c r="HC21" s="120" t="e">
        <f>#REF!</f>
        <v>#REF!</v>
      </c>
      <c r="HD21" s="120" t="e">
        <f>#REF!</f>
        <v>#REF!</v>
      </c>
      <c r="HE21" s="120" t="e">
        <f>#REF!</f>
        <v>#REF!</v>
      </c>
      <c r="HF21" s="120" t="e">
        <f>#REF!</f>
        <v>#REF!</v>
      </c>
      <c r="HG21" s="120" t="e">
        <f>#REF!</f>
        <v>#REF!</v>
      </c>
      <c r="HH21" s="94"/>
      <c r="HI21" s="94"/>
      <c r="HJ21" s="94"/>
      <c r="HK21" s="94"/>
      <c r="HL21" s="94"/>
      <c r="HM21" s="94"/>
      <c r="HN21" s="127"/>
      <c r="HO21" s="202" t="e">
        <f>#REF!</f>
        <v>#REF!</v>
      </c>
      <c r="HP21" s="120" t="e">
        <f>#REF!</f>
        <v>#REF!</v>
      </c>
      <c r="HQ21" s="120" t="e">
        <f>#REF!</f>
        <v>#REF!</v>
      </c>
      <c r="HR21" s="120" t="e">
        <f>#REF!</f>
        <v>#REF!</v>
      </c>
      <c r="HS21" s="120" t="e">
        <f>#REF!</f>
        <v>#REF!</v>
      </c>
      <c r="HT21" s="120" t="e">
        <f>#REF!</f>
        <v>#REF!</v>
      </c>
      <c r="HU21" s="120" t="e">
        <f>#REF!</f>
        <v>#REF!</v>
      </c>
      <c r="HV21" s="120" t="e">
        <f>#REF!</f>
        <v>#REF!</v>
      </c>
      <c r="HW21" s="120" t="e">
        <f>#REF!</f>
        <v>#REF!</v>
      </c>
      <c r="HX21" s="120" t="e">
        <f>#REF!</f>
        <v>#REF!</v>
      </c>
      <c r="HY21" s="120" t="e">
        <f>#REF!</f>
        <v>#REF!</v>
      </c>
      <c r="HZ21" s="120" t="e">
        <f>#REF!</f>
        <v>#REF!</v>
      </c>
      <c r="IA21" s="36"/>
      <c r="IB21" s="36"/>
      <c r="IC21" s="36"/>
      <c r="ID21" s="36"/>
      <c r="IE21" s="36"/>
      <c r="IF21" s="36"/>
      <c r="IG21" s="51"/>
      <c r="IH21" s="94"/>
      <c r="II21" s="94"/>
      <c r="IJ21" s="94"/>
      <c r="IK21" s="94"/>
      <c r="IL21" s="203"/>
      <c r="IM21" s="202" t="e">
        <f>#REF!</f>
        <v>#REF!</v>
      </c>
      <c r="IN21" s="120" t="e">
        <f>#REF!</f>
        <v>#REF!</v>
      </c>
      <c r="IO21" s="120" t="e">
        <f>#REF!</f>
        <v>#REF!</v>
      </c>
      <c r="IP21" s="120" t="e">
        <f>#REF!</f>
        <v>#REF!</v>
      </c>
      <c r="IQ21" s="120" t="e">
        <f>#REF!</f>
        <v>#REF!</v>
      </c>
      <c r="IR21" s="120" t="e">
        <f>#REF!</f>
        <v>#REF!</v>
      </c>
      <c r="IS21" s="94"/>
      <c r="IT21" s="94"/>
      <c r="IU21" s="94"/>
      <c r="IV21" s="94"/>
      <c r="IW21" s="94"/>
      <c r="IX21" s="94"/>
      <c r="IY21" s="127"/>
      <c r="IZ21" s="120" t="e">
        <f>#REF!</f>
        <v>#REF!</v>
      </c>
      <c r="JA21" s="120" t="e">
        <f>#REF!</f>
        <v>#REF!</v>
      </c>
      <c r="JB21" s="120" t="e">
        <f>#REF!</f>
        <v>#REF!</v>
      </c>
      <c r="JC21" s="120" t="e">
        <f>#REF!</f>
        <v>#REF!</v>
      </c>
      <c r="JD21" s="120" t="e">
        <f>#REF!</f>
        <v>#REF!</v>
      </c>
      <c r="JE21" s="120" t="e">
        <f>#REF!</f>
        <v>#REF!</v>
      </c>
      <c r="JF21" s="120" t="e">
        <f>#REF!</f>
        <v>#REF!</v>
      </c>
      <c r="JG21" s="94"/>
      <c r="JH21" s="94"/>
      <c r="JI21" s="94"/>
      <c r="JJ21" s="94"/>
      <c r="JK21" s="94"/>
      <c r="JL21" s="127"/>
      <c r="JM21" s="202" t="e">
        <f>#REF!</f>
        <v>#REF!</v>
      </c>
      <c r="JN21" s="120" t="e">
        <f>#REF!</f>
        <v>#REF!</v>
      </c>
      <c r="JO21" s="120" t="e">
        <f>#REF!</f>
        <v>#REF!</v>
      </c>
      <c r="JP21" s="120" t="e">
        <f>#REF!</f>
        <v>#REF!</v>
      </c>
      <c r="JQ21" s="120" t="e">
        <f>#REF!</f>
        <v>#REF!</v>
      </c>
      <c r="JR21" s="120" t="e">
        <f>#REF!</f>
        <v>#REF!</v>
      </c>
      <c r="JS21" s="120" t="e">
        <f>#REF!</f>
        <v>#REF!</v>
      </c>
      <c r="JT21" s="120" t="e">
        <f>#REF!</f>
        <v>#REF!</v>
      </c>
      <c r="JU21" s="51"/>
      <c r="JV21" s="94"/>
      <c r="JW21" s="94"/>
      <c r="JX21" s="94"/>
      <c r="JY21" s="94"/>
      <c r="JZ21" s="127"/>
      <c r="KA21" s="120" t="e">
        <f>#REF!</f>
        <v>#REF!</v>
      </c>
      <c r="KB21" s="120" t="e">
        <f>#REF!</f>
        <v>#REF!</v>
      </c>
      <c r="KC21" s="120" t="e">
        <f>#REF!</f>
        <v>#REF!</v>
      </c>
      <c r="KD21" s="120" t="e">
        <f>#REF!</f>
        <v>#REF!</v>
      </c>
      <c r="KE21" s="120" t="e">
        <f>#REF!</f>
        <v>#REF!</v>
      </c>
      <c r="KF21" s="120" t="e">
        <f>#REF!</f>
        <v>#REF!</v>
      </c>
      <c r="KG21" s="120" t="e">
        <f>#REF!</f>
        <v>#REF!</v>
      </c>
      <c r="KH21" s="120" t="e">
        <f>#REF!</f>
        <v>#REF!</v>
      </c>
      <c r="KI21" s="94"/>
      <c r="KJ21" s="94"/>
      <c r="KK21" s="94"/>
      <c r="KL21" s="94"/>
      <c r="KM21" s="103"/>
      <c r="KN21" s="103"/>
      <c r="KO21" s="120" t="e">
        <f>#REF!</f>
        <v>#REF!</v>
      </c>
      <c r="KP21" s="120" t="e">
        <f>#REF!</f>
        <v>#REF!</v>
      </c>
      <c r="KQ21" s="120" t="e">
        <f>#REF!</f>
        <v>#REF!</v>
      </c>
      <c r="KR21" s="120" t="e">
        <f>#REF!</f>
        <v>#REF!</v>
      </c>
      <c r="KS21" s="120" t="e">
        <f>#REF!</f>
        <v>#REF!</v>
      </c>
      <c r="KT21" s="120" t="e">
        <f>#REF!</f>
        <v>#REF!</v>
      </c>
      <c r="KU21" s="120" t="e">
        <f>#REF!</f>
        <v>#REF!</v>
      </c>
      <c r="KV21" s="120" t="e">
        <f>#REF!</f>
        <v>#REF!</v>
      </c>
      <c r="KW21" s="94"/>
      <c r="KX21" s="94"/>
      <c r="KY21" s="94"/>
      <c r="KZ21" s="94"/>
      <c r="LA21" s="94"/>
      <c r="LB21" s="141"/>
      <c r="LC21" s="202" t="e">
        <f>#REF!</f>
        <v>#REF!</v>
      </c>
      <c r="LD21" s="202" t="e">
        <f>#REF!</f>
        <v>#REF!</v>
      </c>
      <c r="LE21" s="202" t="e">
        <f>#REF!</f>
        <v>#REF!</v>
      </c>
      <c r="LF21" s="202" t="e">
        <f>#REF!</f>
        <v>#REF!</v>
      </c>
      <c r="LG21" s="202" t="e">
        <f>#REF!</f>
        <v>#REF!</v>
      </c>
      <c r="LH21" s="202" t="e">
        <f>#REF!</f>
        <v>#REF!</v>
      </c>
      <c r="LI21" s="202" t="e">
        <f>#REF!</f>
        <v>#REF!</v>
      </c>
      <c r="LJ21" s="202" t="e">
        <f>#REF!</f>
        <v>#REF!</v>
      </c>
      <c r="LK21" s="94"/>
      <c r="LL21" s="94"/>
      <c r="LM21" s="94"/>
      <c r="LN21" s="94"/>
      <c r="LO21" s="94"/>
      <c r="LP21" s="127"/>
      <c r="LQ21" s="202" t="e">
        <f>#REF!</f>
        <v>#REF!</v>
      </c>
      <c r="LR21" s="202" t="e">
        <f>#REF!</f>
        <v>#REF!</v>
      </c>
      <c r="LS21" s="202" t="e">
        <f>#REF!</f>
        <v>#REF!</v>
      </c>
      <c r="LT21" s="202" t="e">
        <f>#REF!</f>
        <v>#REF!</v>
      </c>
      <c r="LU21" s="202" t="e">
        <f>#REF!</f>
        <v>#REF!</v>
      </c>
      <c r="LV21" s="202" t="e">
        <f>#REF!</f>
        <v>#REF!</v>
      </c>
      <c r="LW21" s="202" t="e">
        <f>#REF!</f>
        <v>#REF!</v>
      </c>
      <c r="LX21" s="202" t="e">
        <f>#REF!</f>
        <v>#REF!</v>
      </c>
      <c r="LY21" s="94"/>
      <c r="LZ21" s="94"/>
      <c r="MA21" s="94"/>
      <c r="MB21" s="94"/>
      <c r="MC21" s="94"/>
      <c r="MD21" s="127"/>
      <c r="ME21" s="202" t="e">
        <f>#REF!</f>
        <v>#REF!</v>
      </c>
      <c r="MF21" s="202" t="e">
        <f>#REF!</f>
        <v>#REF!</v>
      </c>
      <c r="MG21" s="202" t="e">
        <f>#REF!</f>
        <v>#REF!</v>
      </c>
      <c r="MH21" s="202" t="e">
        <f>#REF!</f>
        <v>#REF!</v>
      </c>
      <c r="MI21" s="202" t="e">
        <f>#REF!</f>
        <v>#REF!</v>
      </c>
      <c r="MJ21" s="202" t="e">
        <f>#REF!</f>
        <v>#REF!</v>
      </c>
      <c r="MK21" s="202" t="e">
        <f>#REF!</f>
        <v>#REF!</v>
      </c>
      <c r="ML21" s="202" t="e">
        <f>#REF!</f>
        <v>#REF!</v>
      </c>
      <c r="MM21" s="202" t="e">
        <f>#REF!</f>
        <v>#REF!</v>
      </c>
      <c r="MN21" s="51"/>
      <c r="MO21" s="94"/>
      <c r="MP21" s="94"/>
      <c r="MQ21" s="94"/>
      <c r="MR21" s="103"/>
      <c r="MS21" s="103"/>
      <c r="MT21" s="202" t="e">
        <f>#REF!</f>
        <v>#REF!</v>
      </c>
      <c r="MU21" s="202" t="e">
        <f>#REF!</f>
        <v>#REF!</v>
      </c>
      <c r="MV21" s="202" t="e">
        <f>#REF!</f>
        <v>#REF!</v>
      </c>
      <c r="MW21" s="202" t="e">
        <f>#REF!</f>
        <v>#REF!</v>
      </c>
      <c r="MX21" s="202" t="e">
        <f>#REF!</f>
        <v>#REF!</v>
      </c>
      <c r="MY21" s="202" t="e">
        <f>#REF!</f>
        <v>#REF!</v>
      </c>
      <c r="MZ21" s="202" t="e">
        <f>#REF!</f>
        <v>#REF!</v>
      </c>
      <c r="NA21" s="202" t="e">
        <f>#REF!</f>
        <v>#REF!</v>
      </c>
      <c r="NB21" s="202" t="e">
        <f>#REF!</f>
        <v>#REF!</v>
      </c>
      <c r="NC21" s="94"/>
      <c r="ND21" s="94"/>
      <c r="NE21" s="94"/>
      <c r="NF21" s="94"/>
      <c r="NG21" s="103"/>
      <c r="NH21" s="103"/>
      <c r="NI21" s="202" t="e">
        <f>#REF!</f>
        <v>#REF!</v>
      </c>
      <c r="NJ21" s="202" t="e">
        <f>#REF!</f>
        <v>#REF!</v>
      </c>
      <c r="NK21" s="202" t="e">
        <f>#REF!</f>
        <v>#REF!</v>
      </c>
      <c r="NL21" s="202" t="e">
        <f>#REF!</f>
        <v>#REF!</v>
      </c>
      <c r="NM21" s="202" t="e">
        <f>#REF!</f>
        <v>#REF!</v>
      </c>
      <c r="NN21" s="202" t="e">
        <f>#REF!</f>
        <v>#REF!</v>
      </c>
      <c r="NO21" s="202" t="e">
        <f>#REF!</f>
        <v>#REF!</v>
      </c>
      <c r="NP21" s="202" t="e">
        <f>#REF!</f>
        <v>#REF!</v>
      </c>
      <c r="NQ21" s="202" t="e">
        <f>#REF!</f>
        <v>#REF!</v>
      </c>
      <c r="NR21" s="36"/>
      <c r="NS21" s="36"/>
      <c r="NT21" s="36"/>
      <c r="NU21" s="43"/>
      <c r="NV21" s="43"/>
      <c r="NW21" s="43"/>
      <c r="NX21" s="202" t="e">
        <f>#REF!</f>
        <v>#REF!</v>
      </c>
      <c r="NY21" s="202" t="e">
        <f>#REF!</f>
        <v>#REF!</v>
      </c>
      <c r="NZ21" s="202" t="e">
        <f>#REF!</f>
        <v>#REF!</v>
      </c>
      <c r="OA21" s="202" t="e">
        <f>#REF!</f>
        <v>#REF!</v>
      </c>
      <c r="OB21" s="202" t="e">
        <f>#REF!</f>
        <v>#REF!</v>
      </c>
      <c r="OC21" s="202" t="e">
        <f>#REF!</f>
        <v>#REF!</v>
      </c>
      <c r="OD21" s="202" t="e">
        <f>#REF!</f>
        <v>#REF!</v>
      </c>
      <c r="OE21" s="202" t="e">
        <f>#REF!</f>
        <v>#REF!</v>
      </c>
      <c r="OF21" s="202" t="e">
        <f>#REF!</f>
        <v>#REF!</v>
      </c>
      <c r="OG21" s="36"/>
      <c r="OH21" s="36"/>
      <c r="OI21" s="36"/>
      <c r="OJ21" s="43"/>
      <c r="OK21" s="43"/>
      <c r="OL21" s="43"/>
      <c r="OM21" s="2"/>
      <c r="ON21" s="2"/>
      <c r="OO21" s="2"/>
    </row>
    <row r="22" spans="1:405" ht="15" customHeight="1" x14ac:dyDescent="0.3">
      <c r="A22" s="63" t="s">
        <v>37</v>
      </c>
      <c r="B22" s="61" t="s">
        <v>10</v>
      </c>
      <c r="C22" s="37">
        <f t="shared" ref="C22:AU22" si="576">C40*0.6</f>
        <v>326473.8</v>
      </c>
      <c r="D22" s="37">
        <f t="shared" si="576"/>
        <v>3661.2</v>
      </c>
      <c r="E22" s="37">
        <f t="shared" si="576"/>
        <v>0</v>
      </c>
      <c r="F22" s="37">
        <f t="shared" si="576"/>
        <v>0</v>
      </c>
      <c r="G22" s="52">
        <f t="shared" si="576"/>
        <v>95.399999999999991</v>
      </c>
      <c r="H22" s="128">
        <f t="shared" si="576"/>
        <v>10044.6</v>
      </c>
      <c r="I22" s="95">
        <f t="shared" si="576"/>
        <v>1036.2</v>
      </c>
      <c r="J22" s="95">
        <f t="shared" si="576"/>
        <v>1036.2</v>
      </c>
      <c r="K22" s="95">
        <f t="shared" si="576"/>
        <v>1036.2</v>
      </c>
      <c r="L22" s="95">
        <f t="shared" ref="L22:M22" si="577">L40*0.6</f>
        <v>1036.2</v>
      </c>
      <c r="M22" s="95">
        <f t="shared" si="577"/>
        <v>1036.2</v>
      </c>
      <c r="N22" s="95">
        <f t="shared" ref="N22" si="578">N40*0.6</f>
        <v>1036.2</v>
      </c>
      <c r="O22" s="95"/>
      <c r="P22" s="95"/>
      <c r="Q22" s="95"/>
      <c r="R22" s="95"/>
      <c r="S22" s="95"/>
      <c r="T22" s="142"/>
      <c r="U22" s="128">
        <f t="shared" si="576"/>
        <v>17.399999999999999</v>
      </c>
      <c r="V22" s="95">
        <f t="shared" si="576"/>
        <v>0</v>
      </c>
      <c r="W22" s="95">
        <f t="shared" si="576"/>
        <v>0</v>
      </c>
      <c r="X22" s="95">
        <f t="shared" si="576"/>
        <v>0</v>
      </c>
      <c r="Y22" s="95">
        <f t="shared" ref="Y22:Z22" si="579">Y40*0.6</f>
        <v>0</v>
      </c>
      <c r="Z22" s="95">
        <f t="shared" si="579"/>
        <v>0</v>
      </c>
      <c r="AA22" s="95">
        <f t="shared" ref="AA22" si="580">AA40*0.6</f>
        <v>0</v>
      </c>
      <c r="AB22" s="95"/>
      <c r="AC22" s="95"/>
      <c r="AD22" s="95"/>
      <c r="AE22" s="95"/>
      <c r="AF22" s="95"/>
      <c r="AG22" s="142"/>
      <c r="AH22" s="153">
        <f t="shared" si="576"/>
        <v>5019.5999999999995</v>
      </c>
      <c r="AI22" s="149">
        <f t="shared" si="576"/>
        <v>1036.2</v>
      </c>
      <c r="AJ22" s="149">
        <f t="shared" si="576"/>
        <v>1036.2</v>
      </c>
      <c r="AK22" s="149">
        <f t="shared" si="576"/>
        <v>1036.2</v>
      </c>
      <c r="AL22" s="149">
        <f t="shared" ref="AL22:AM22" si="581">AL40*0.6</f>
        <v>1036.2</v>
      </c>
      <c r="AM22" s="149">
        <f t="shared" si="581"/>
        <v>1036.2</v>
      </c>
      <c r="AN22" s="149">
        <f t="shared" ref="AN22" si="582">AN40*0.6</f>
        <v>1036.2</v>
      </c>
      <c r="AO22" s="149"/>
      <c r="AP22" s="149"/>
      <c r="AQ22" s="149"/>
      <c r="AR22" s="149"/>
      <c r="AS22" s="149"/>
      <c r="AT22" s="157"/>
      <c r="AU22" s="128">
        <f t="shared" si="576"/>
        <v>1630.2</v>
      </c>
      <c r="AV22" s="95">
        <f t="shared" ref="AV22:AX22" si="583">AV40*0.6</f>
        <v>1036.2</v>
      </c>
      <c r="AW22" s="95">
        <f t="shared" si="583"/>
        <v>1036.2</v>
      </c>
      <c r="AX22" s="95">
        <f t="shared" si="583"/>
        <v>1036.2</v>
      </c>
      <c r="AY22" s="95">
        <f t="shared" ref="AY22:AZ22" si="584">AY40*0.6</f>
        <v>1036.2</v>
      </c>
      <c r="AZ22" s="95">
        <f t="shared" si="584"/>
        <v>1036.2</v>
      </c>
      <c r="BA22" s="95">
        <f t="shared" ref="BA22" si="585">BA40*0.6</f>
        <v>1036.2</v>
      </c>
      <c r="BB22" s="95"/>
      <c r="BC22" s="95"/>
      <c r="BD22" s="95"/>
      <c r="BE22" s="95"/>
      <c r="BF22" s="95"/>
      <c r="BG22" s="142"/>
      <c r="BH22" s="128">
        <f t="shared" ref="BH22:BK22" si="586">BH40*0.6</f>
        <v>6445.8</v>
      </c>
      <c r="BI22" s="95">
        <f t="shared" si="586"/>
        <v>1036.2</v>
      </c>
      <c r="BJ22" s="95">
        <f t="shared" si="586"/>
        <v>1036.2</v>
      </c>
      <c r="BK22" s="95">
        <f t="shared" si="586"/>
        <v>1036.2</v>
      </c>
      <c r="BL22" s="95">
        <f t="shared" ref="BL22:BM22" si="587">BL40*0.6</f>
        <v>1036.2</v>
      </c>
      <c r="BM22" s="95">
        <f t="shared" si="587"/>
        <v>1036.2</v>
      </c>
      <c r="BN22" s="95">
        <f t="shared" ref="BN22" si="588">BN40*0.6</f>
        <v>1036.2</v>
      </c>
      <c r="BO22" s="95"/>
      <c r="BP22" s="142"/>
      <c r="BQ22" s="95"/>
      <c r="BR22" s="95"/>
      <c r="BS22" s="95"/>
      <c r="BT22" s="142"/>
      <c r="BU22" s="189">
        <f t="shared" ref="BU22:BV23" si="589">BU40*0.6</f>
        <v>130.19999999999999</v>
      </c>
      <c r="BV22" s="142">
        <f t="shared" si="589"/>
        <v>0</v>
      </c>
      <c r="BW22" s="142">
        <f t="shared" ref="BW22:BX22" si="590">BW40*0.6</f>
        <v>35.4</v>
      </c>
      <c r="BX22" s="142">
        <f t="shared" si="590"/>
        <v>35.4</v>
      </c>
      <c r="BY22" s="142">
        <f t="shared" ref="BY22:BZ22" si="591">BY40*0.6</f>
        <v>35.4</v>
      </c>
      <c r="BZ22" s="142">
        <f t="shared" si="591"/>
        <v>35.4</v>
      </c>
      <c r="CA22" s="142">
        <f t="shared" ref="CA22" si="592">CA40*0.6</f>
        <v>35.4</v>
      </c>
      <c r="CB22" s="142"/>
      <c r="CC22" s="142"/>
      <c r="CD22" s="142"/>
      <c r="CE22" s="142"/>
      <c r="CF22" s="142"/>
      <c r="CG22" s="142"/>
      <c r="CH22" s="128">
        <f t="shared" ref="CH22" si="593">CH40*0.6</f>
        <v>145.19999999999999</v>
      </c>
      <c r="CI22" s="128">
        <f t="shared" ref="CI22:CK22" si="594">CI40*0.6</f>
        <v>0</v>
      </c>
      <c r="CJ22" s="128">
        <f t="shared" si="594"/>
        <v>0</v>
      </c>
      <c r="CK22" s="128">
        <f t="shared" si="594"/>
        <v>21.599999999999998</v>
      </c>
      <c r="CL22" s="128">
        <f t="shared" ref="CL22:CM22" si="595">CL40*0.6</f>
        <v>21.599999999999998</v>
      </c>
      <c r="CM22" s="128">
        <f t="shared" si="595"/>
        <v>21.599999999999998</v>
      </c>
      <c r="CN22" s="128">
        <f t="shared" ref="CN22" si="596">CN40*0.6</f>
        <v>21.599999999999998</v>
      </c>
      <c r="CO22" s="128"/>
      <c r="CP22" s="128"/>
      <c r="CQ22" s="128"/>
      <c r="CR22" s="128"/>
      <c r="CS22" s="128"/>
      <c r="CT22" s="196"/>
      <c r="CU22" s="189">
        <f t="shared" ref="CU22:CV22" si="597">CU40*0.6</f>
        <v>73.8</v>
      </c>
      <c r="CV22" s="189">
        <f t="shared" si="597"/>
        <v>0</v>
      </c>
      <c r="CW22" s="189">
        <f t="shared" ref="CW22:CX22" si="598">CW40*0.6</f>
        <v>0</v>
      </c>
      <c r="CX22" s="189">
        <f t="shared" si="598"/>
        <v>0</v>
      </c>
      <c r="CY22" s="189">
        <f t="shared" ref="CY22:CZ22" si="599">CY40*0.6</f>
        <v>0</v>
      </c>
      <c r="CZ22" s="189">
        <f t="shared" si="599"/>
        <v>0</v>
      </c>
      <c r="DA22" s="189">
        <f t="shared" ref="DA22" si="600">DA40*0.6</f>
        <v>0</v>
      </c>
      <c r="DB22" s="189"/>
      <c r="DC22" s="189"/>
      <c r="DD22" s="189"/>
      <c r="DE22" s="189"/>
      <c r="DF22" s="189"/>
      <c r="DG22" s="196"/>
      <c r="DH22" s="204">
        <f t="shared" ref="DH22" si="601">DH40*0.6</f>
        <v>130833.27709705019</v>
      </c>
      <c r="DI22" s="121">
        <f t="shared" ref="DI22" si="602">DI40*0.6</f>
        <v>105749.4</v>
      </c>
      <c r="DJ22" s="121">
        <f t="shared" ref="DJ22:DL22" si="603">DJ40*0.6</f>
        <v>141017.62384705018</v>
      </c>
      <c r="DK22" s="121">
        <f t="shared" si="603"/>
        <v>93696</v>
      </c>
      <c r="DL22" s="121">
        <f t="shared" si="603"/>
        <v>70600.800000000003</v>
      </c>
      <c r="DM22" s="121">
        <f t="shared" ref="DM22:DN22" si="604">DM40*0.6</f>
        <v>132528</v>
      </c>
      <c r="DN22" s="121">
        <f t="shared" si="604"/>
        <v>103960.2</v>
      </c>
      <c r="DO22" s="121">
        <f t="shared" ref="DO22:DP22" si="605">DO40*0.6</f>
        <v>115669.57284273711</v>
      </c>
      <c r="DP22" s="121">
        <f t="shared" si="605"/>
        <v>119202</v>
      </c>
      <c r="DQ22" s="37"/>
      <c r="DR22" s="37"/>
      <c r="DS22" s="37"/>
      <c r="DT22" s="37"/>
      <c r="DU22" s="37"/>
      <c r="DV22" s="37"/>
      <c r="DW22" s="37"/>
      <c r="DX22" s="52"/>
      <c r="DY22" s="37"/>
      <c r="DZ22" s="37"/>
      <c r="EA22" s="37"/>
      <c r="EB22" s="205"/>
      <c r="EC22" s="121">
        <f t="shared" ref="EC22:ED22" si="606">EC40*0.6</f>
        <v>141682.20687781976</v>
      </c>
      <c r="ED22" s="121">
        <f t="shared" si="606"/>
        <v>101031.59999999999</v>
      </c>
      <c r="EE22" s="121">
        <f t="shared" ref="EE22:EG22" si="607">EE40*0.6</f>
        <v>141585.20394031974</v>
      </c>
      <c r="EF22" s="121">
        <f t="shared" si="607"/>
        <v>0</v>
      </c>
      <c r="EG22" s="121">
        <f t="shared" si="607"/>
        <v>0</v>
      </c>
      <c r="EH22" s="121">
        <f t="shared" ref="EH22:EI22" si="608">EH40*0.6</f>
        <v>36000</v>
      </c>
      <c r="EI22" s="121">
        <f t="shared" si="608"/>
        <v>59485.2</v>
      </c>
      <c r="EJ22" s="121">
        <f t="shared" ref="EJ22" si="609">EJ40*0.6</f>
        <v>112452</v>
      </c>
      <c r="EK22" s="37"/>
      <c r="EL22" s="52"/>
      <c r="EM22" s="95"/>
      <c r="EN22" s="95"/>
      <c r="EO22" s="104"/>
      <c r="EP22" s="104"/>
      <c r="EQ22" s="104"/>
      <c r="ER22" s="121">
        <f t="shared" ref="ER22:ES22" si="610">ER40*0.6</f>
        <v>39759.55815576957</v>
      </c>
      <c r="ES22" s="121">
        <f t="shared" si="610"/>
        <v>3876.6</v>
      </c>
      <c r="ET22" s="121">
        <f t="shared" ref="ET22:EV22" si="611">ET40*0.6</f>
        <v>34397.862343269568</v>
      </c>
      <c r="EU22" s="121">
        <f t="shared" si="611"/>
        <v>813.6</v>
      </c>
      <c r="EV22" s="121">
        <f t="shared" si="611"/>
        <v>3000</v>
      </c>
      <c r="EW22" s="121">
        <f t="shared" ref="EW22:EX22" si="612">EW40*0.6</f>
        <v>601.19999999999993</v>
      </c>
      <c r="EX22" s="121">
        <f t="shared" si="612"/>
        <v>1674</v>
      </c>
      <c r="EY22" s="121">
        <f t="shared" ref="EY22:EZ22" si="613">EY40*0.6</f>
        <v>30495.420386028036</v>
      </c>
      <c r="EZ22" s="121">
        <f t="shared" si="613"/>
        <v>2213.4</v>
      </c>
      <c r="FA22" s="52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221"/>
      <c r="FM22" s="204">
        <f t="shared" ref="FM22" si="614">FM40*0.6</f>
        <v>108000</v>
      </c>
      <c r="FN22" s="121">
        <f t="shared" ref="FN22:FQ22" si="615">FN40*0.6</f>
        <v>9000</v>
      </c>
      <c r="FO22" s="121">
        <f t="shared" si="615"/>
        <v>3323.0897296118619</v>
      </c>
      <c r="FP22" s="121">
        <f t="shared" si="615"/>
        <v>2682.2982991713911</v>
      </c>
      <c r="FQ22" s="121">
        <f t="shared" si="615"/>
        <v>3219</v>
      </c>
      <c r="FR22" s="121">
        <f t="shared" ref="FR22:FS22" si="616">FR40*0.6</f>
        <v>3183.6</v>
      </c>
      <c r="FS22" s="121">
        <f t="shared" si="616"/>
        <v>5026.8</v>
      </c>
      <c r="FT22" s="121">
        <f t="shared" ref="FT22" si="617">FT40*0.6</f>
        <v>1389.6</v>
      </c>
      <c r="FU22" s="37"/>
      <c r="FV22" s="52"/>
      <c r="FW22" s="95"/>
      <c r="FX22" s="95"/>
      <c r="FY22" s="95"/>
      <c r="FZ22" s="129"/>
      <c r="GA22" s="204">
        <f t="shared" ref="GA22:GB22" si="618">GA40*0.6</f>
        <v>541.19999999999993</v>
      </c>
      <c r="GB22" s="121">
        <f t="shared" si="618"/>
        <v>381.59999999999997</v>
      </c>
      <c r="GC22" s="121">
        <f t="shared" ref="GC22:GD22" si="619">GC40*0.6</f>
        <v>1803.027170238526</v>
      </c>
      <c r="GD22" s="121">
        <f t="shared" si="619"/>
        <v>2477.4</v>
      </c>
      <c r="GE22" s="121">
        <f t="shared" ref="GE22:GH22" si="620">GE40*0.6</f>
        <v>1622.7244532146731</v>
      </c>
      <c r="GF22" s="121">
        <f t="shared" si="620"/>
        <v>543</v>
      </c>
      <c r="GG22" s="121">
        <f t="shared" si="620"/>
        <v>1622.7244532146731</v>
      </c>
      <c r="GH22" s="121">
        <f t="shared" si="620"/>
        <v>0</v>
      </c>
      <c r="GI22" s="121">
        <f t="shared" ref="GI22:GJ22" si="621">GI40*0.6</f>
        <v>1622.7244532146731</v>
      </c>
      <c r="GJ22" s="121">
        <f t="shared" si="621"/>
        <v>0</v>
      </c>
      <c r="GK22" s="37"/>
      <c r="GL22" s="37"/>
      <c r="GM22" s="37"/>
      <c r="GN22" s="37"/>
      <c r="GO22" s="37"/>
      <c r="GP22" s="37"/>
      <c r="GQ22" s="37"/>
      <c r="GR22" s="52"/>
      <c r="GS22" s="95"/>
      <c r="GT22" s="95"/>
      <c r="GU22" s="95"/>
      <c r="GV22" s="95"/>
      <c r="GW22" s="95"/>
      <c r="GX22" s="129"/>
      <c r="GY22" s="121">
        <f t="shared" ref="GY22:GZ22" si="622">GY40*0.6</f>
        <v>37.799999999999997</v>
      </c>
      <c r="GZ22" s="121">
        <f t="shared" si="622"/>
        <v>228</v>
      </c>
      <c r="HA22" s="121">
        <f t="shared" ref="HA22:HF22" si="623">HA40*0.6</f>
        <v>37.799999999999997</v>
      </c>
      <c r="HB22" s="121">
        <f t="shared" si="623"/>
        <v>218.4</v>
      </c>
      <c r="HC22" s="121">
        <f t="shared" si="623"/>
        <v>1223.0253646996978</v>
      </c>
      <c r="HD22" s="121">
        <f t="shared" si="623"/>
        <v>324.59999999999997</v>
      </c>
      <c r="HE22" s="121">
        <f t="shared" si="623"/>
        <v>66.237350505979762</v>
      </c>
      <c r="HF22" s="121">
        <f t="shared" si="623"/>
        <v>0</v>
      </c>
      <c r="HG22" s="121">
        <f t="shared" ref="HG22" si="624">HG40*0.6</f>
        <v>0</v>
      </c>
      <c r="HH22" s="95"/>
      <c r="HI22" s="95"/>
      <c r="HJ22" s="95"/>
      <c r="HK22" s="95"/>
      <c r="HL22" s="95"/>
      <c r="HM22" s="95"/>
      <c r="HN22" s="129"/>
      <c r="HO22" s="204">
        <f t="shared" ref="HO22:HP23" si="625">HO40*0.6</f>
        <v>100.11645010941238</v>
      </c>
      <c r="HP22" s="121">
        <f t="shared" si="625"/>
        <v>138</v>
      </c>
      <c r="HQ22" s="121">
        <f t="shared" ref="HQ22:HT22" si="626">HQ40*0.6</f>
        <v>120.35921761047948</v>
      </c>
      <c r="HR22" s="121">
        <f t="shared" si="626"/>
        <v>43.199999999999996</v>
      </c>
      <c r="HS22" s="121">
        <f t="shared" si="626"/>
        <v>154.67036920888543</v>
      </c>
      <c r="HT22" s="121">
        <f t="shared" si="626"/>
        <v>76.2</v>
      </c>
      <c r="HU22" s="121">
        <f t="shared" ref="HU22:HX22" si="627">HU40*0.6</f>
        <v>193.84077363579254</v>
      </c>
      <c r="HV22" s="121">
        <f t="shared" si="627"/>
        <v>120</v>
      </c>
      <c r="HW22" s="121">
        <f t="shared" si="627"/>
        <v>215.31112703738378</v>
      </c>
      <c r="HX22" s="121">
        <f t="shared" si="627"/>
        <v>50.4</v>
      </c>
      <c r="HY22" s="121">
        <f t="shared" ref="HY22:HZ22" si="628">HY40*0.6</f>
        <v>204.87044695413812</v>
      </c>
      <c r="HZ22" s="121">
        <f t="shared" si="628"/>
        <v>54</v>
      </c>
      <c r="IA22" s="37"/>
      <c r="IB22" s="37"/>
      <c r="IC22" s="37"/>
      <c r="ID22" s="37"/>
      <c r="IE22" s="37"/>
      <c r="IF22" s="37"/>
      <c r="IG22" s="52"/>
      <c r="IH22" s="95"/>
      <c r="II22" s="95"/>
      <c r="IJ22" s="95"/>
      <c r="IK22" s="95"/>
      <c r="IL22" s="205"/>
      <c r="IM22" s="204">
        <f t="shared" ref="IM22:IO22" si="629">IM40*0.6</f>
        <v>0</v>
      </c>
      <c r="IN22" s="121">
        <f t="shared" si="629"/>
        <v>0</v>
      </c>
      <c r="IO22" s="121">
        <f t="shared" si="629"/>
        <v>7.8</v>
      </c>
      <c r="IP22" s="121">
        <f t="shared" ref="IP22:IQ22" si="630">IP40*0.6</f>
        <v>8.4</v>
      </c>
      <c r="IQ22" s="121">
        <f t="shared" si="630"/>
        <v>7.1999999999999993</v>
      </c>
      <c r="IR22" s="121">
        <f t="shared" ref="IR22" si="631">IR40*0.6</f>
        <v>0</v>
      </c>
      <c r="IS22" s="95"/>
      <c r="IT22" s="95"/>
      <c r="IU22" s="95"/>
      <c r="IV22" s="95"/>
      <c r="IW22" s="95"/>
      <c r="IX22" s="95"/>
      <c r="IY22" s="129"/>
      <c r="IZ22" s="121">
        <f t="shared" ref="IZ22:JB22" si="632">IZ40*0.6</f>
        <v>0</v>
      </c>
      <c r="JA22" s="121">
        <f t="shared" si="632"/>
        <v>381.59999999999997</v>
      </c>
      <c r="JB22" s="121">
        <f t="shared" si="632"/>
        <v>342.59999999999997</v>
      </c>
      <c r="JC22" s="121">
        <f t="shared" ref="JC22:JE22" si="633">JC40*0.6</f>
        <v>0</v>
      </c>
      <c r="JD22" s="121">
        <f t="shared" si="633"/>
        <v>0</v>
      </c>
      <c r="JE22" s="121">
        <f t="shared" si="633"/>
        <v>0</v>
      </c>
      <c r="JF22" s="121">
        <f t="shared" ref="JF22" si="634">JF40*0.6</f>
        <v>0</v>
      </c>
      <c r="JG22" s="95"/>
      <c r="JH22" s="95"/>
      <c r="JI22" s="95"/>
      <c r="JJ22" s="95"/>
      <c r="JK22" s="95"/>
      <c r="JL22" s="129"/>
      <c r="JM22" s="204">
        <f t="shared" ref="JM22" si="635">JM40*0.6</f>
        <v>21000</v>
      </c>
      <c r="JN22" s="121">
        <f t="shared" ref="JN22:JO22" si="636">JN40*0.6</f>
        <v>1749.9999999999998</v>
      </c>
      <c r="JO22" s="121">
        <f t="shared" si="636"/>
        <v>0</v>
      </c>
      <c r="JP22" s="121">
        <f t="shared" ref="JP22:JQ22" si="637">JP40*0.6</f>
        <v>170.4</v>
      </c>
      <c r="JQ22" s="121">
        <f t="shared" si="637"/>
        <v>0</v>
      </c>
      <c r="JR22" s="121">
        <f t="shared" ref="JR22:JS22" si="638">JR40*0.6</f>
        <v>110.39999999999999</v>
      </c>
      <c r="JS22" s="121">
        <f t="shared" si="638"/>
        <v>82.2</v>
      </c>
      <c r="JT22" s="121">
        <f t="shared" ref="JT22" si="639">JT40*0.6</f>
        <v>87</v>
      </c>
      <c r="JU22" s="52"/>
      <c r="JV22" s="95"/>
      <c r="JW22" s="95"/>
      <c r="JX22" s="95"/>
      <c r="JY22" s="95"/>
      <c r="JZ22" s="129"/>
      <c r="KA22" s="121">
        <f t="shared" ref="KA22:KE22" si="640">KA40*0.6</f>
        <v>12960</v>
      </c>
      <c r="KB22" s="121">
        <f t="shared" si="640"/>
        <v>1080</v>
      </c>
      <c r="KC22" s="121">
        <f t="shared" si="640"/>
        <v>0</v>
      </c>
      <c r="KD22" s="121">
        <f t="shared" si="640"/>
        <v>0</v>
      </c>
      <c r="KE22" s="121">
        <f t="shared" si="640"/>
        <v>0</v>
      </c>
      <c r="KF22" s="121">
        <f t="shared" ref="KF22:KG22" si="641">KF40*0.6</f>
        <v>0</v>
      </c>
      <c r="KG22" s="121">
        <f t="shared" si="641"/>
        <v>0</v>
      </c>
      <c r="KH22" s="121">
        <f t="shared" ref="KH22" si="642">KH40*0.6</f>
        <v>2160</v>
      </c>
      <c r="KI22" s="95"/>
      <c r="KJ22" s="95"/>
      <c r="KK22" s="95"/>
      <c r="KL22" s="95"/>
      <c r="KM22" s="104"/>
      <c r="KN22" s="104"/>
      <c r="KO22" s="121">
        <f t="shared" ref="KO22:KS22" si="643">KO40*0.6</f>
        <v>8640</v>
      </c>
      <c r="KP22" s="121">
        <f t="shared" si="643"/>
        <v>720</v>
      </c>
      <c r="KQ22" s="121">
        <f t="shared" si="643"/>
        <v>0</v>
      </c>
      <c r="KR22" s="121">
        <f t="shared" si="643"/>
        <v>0</v>
      </c>
      <c r="KS22" s="121">
        <f t="shared" si="643"/>
        <v>0</v>
      </c>
      <c r="KT22" s="121">
        <f t="shared" ref="KT22:KU22" si="644">KT40*0.6</f>
        <v>0</v>
      </c>
      <c r="KU22" s="121">
        <f t="shared" si="644"/>
        <v>0</v>
      </c>
      <c r="KV22" s="121">
        <f t="shared" ref="KV22" si="645">KV40*0.6</f>
        <v>2160</v>
      </c>
      <c r="KW22" s="95"/>
      <c r="KX22" s="95"/>
      <c r="KY22" s="95"/>
      <c r="KZ22" s="95"/>
      <c r="LA22" s="95"/>
      <c r="LB22" s="142"/>
      <c r="LC22" s="204">
        <f t="shared" ref="LC22:LD22" si="646">LC40*0.6</f>
        <v>8640</v>
      </c>
      <c r="LD22" s="204">
        <f t="shared" si="646"/>
        <v>720</v>
      </c>
      <c r="LE22" s="204">
        <f t="shared" ref="LE22:LG22" si="647">LE40*0.6</f>
        <v>0</v>
      </c>
      <c r="LF22" s="204">
        <f t="shared" si="647"/>
        <v>0</v>
      </c>
      <c r="LG22" s="204">
        <f t="shared" si="647"/>
        <v>0</v>
      </c>
      <c r="LH22" s="204">
        <f t="shared" ref="LH22:LI22" si="648">LH40*0.6</f>
        <v>0</v>
      </c>
      <c r="LI22" s="204">
        <f t="shared" si="648"/>
        <v>0</v>
      </c>
      <c r="LJ22" s="204">
        <f t="shared" ref="LJ22" si="649">LJ40*0.6</f>
        <v>0</v>
      </c>
      <c r="LK22" s="95"/>
      <c r="LL22" s="95"/>
      <c r="LM22" s="95"/>
      <c r="LN22" s="95"/>
      <c r="LO22" s="95"/>
      <c r="LP22" s="129"/>
      <c r="LQ22" s="204">
        <f t="shared" ref="LQ22:LU22" si="650">LQ40*0.6</f>
        <v>864</v>
      </c>
      <c r="LR22" s="204">
        <f t="shared" si="650"/>
        <v>72</v>
      </c>
      <c r="LS22" s="204">
        <f t="shared" si="650"/>
        <v>0</v>
      </c>
      <c r="LT22" s="204">
        <f t="shared" si="650"/>
        <v>0</v>
      </c>
      <c r="LU22" s="204">
        <f t="shared" si="650"/>
        <v>0</v>
      </c>
      <c r="LV22" s="204">
        <f t="shared" ref="LV22:LW22" si="651">LV40*0.6</f>
        <v>0</v>
      </c>
      <c r="LW22" s="204">
        <f t="shared" si="651"/>
        <v>0</v>
      </c>
      <c r="LX22" s="204">
        <f t="shared" ref="LX22" si="652">LX40*0.6</f>
        <v>0</v>
      </c>
      <c r="LY22" s="95"/>
      <c r="LZ22" s="95"/>
      <c r="MA22" s="95"/>
      <c r="MB22" s="95"/>
      <c r="MC22" s="95"/>
      <c r="MD22" s="129"/>
      <c r="ME22" s="204">
        <f t="shared" ref="ME22:MF22" si="653">ME40*0.6</f>
        <v>29318.399999999998</v>
      </c>
      <c r="MF22" s="204">
        <f t="shared" si="653"/>
        <v>2443.1999999999998</v>
      </c>
      <c r="MG22" s="204">
        <f t="shared" ref="MG22" si="654">MG40*0.6</f>
        <v>12216</v>
      </c>
      <c r="MH22" s="204">
        <f t="shared" ref="MH22:MI22" si="655">MH40*0.6</f>
        <v>7440</v>
      </c>
      <c r="MI22" s="204">
        <f t="shared" si="655"/>
        <v>0</v>
      </c>
      <c r="MJ22" s="204">
        <f t="shared" ref="MJ22:MK22" si="656">MJ40*0.6</f>
        <v>2457</v>
      </c>
      <c r="MK22" s="204">
        <f t="shared" si="656"/>
        <v>1440</v>
      </c>
      <c r="ML22" s="204">
        <f t="shared" ref="ML22" si="657">ML40*0.6</f>
        <v>879</v>
      </c>
      <c r="MM22" s="204">
        <f t="shared" ref="MM22" si="658">MM40*0.6</f>
        <v>6420</v>
      </c>
      <c r="MN22" s="52"/>
      <c r="MO22" s="95"/>
      <c r="MP22" s="95"/>
      <c r="MQ22" s="95"/>
      <c r="MR22" s="104"/>
      <c r="MS22" s="104"/>
      <c r="MT22" s="204">
        <f t="shared" ref="MT22:MU22" si="659">MT40*0.6</f>
        <v>92923.199999999997</v>
      </c>
      <c r="MU22" s="204">
        <f t="shared" si="659"/>
        <v>7743.5999999999995</v>
      </c>
      <c r="MV22" s="204">
        <f t="shared" ref="MV22:MY22" si="660">MV40*0.6</f>
        <v>558</v>
      </c>
      <c r="MW22" s="204">
        <f t="shared" si="660"/>
        <v>0</v>
      </c>
      <c r="MX22" s="204">
        <f t="shared" si="660"/>
        <v>0</v>
      </c>
      <c r="MY22" s="204">
        <f t="shared" si="660"/>
        <v>0</v>
      </c>
      <c r="MZ22" s="204">
        <f t="shared" ref="MZ22:NA22" si="661">MZ40*0.6</f>
        <v>540</v>
      </c>
      <c r="NA22" s="204">
        <f t="shared" si="661"/>
        <v>18</v>
      </c>
      <c r="NB22" s="204">
        <f t="shared" ref="NB22" si="662">NB40*0.6</f>
        <v>0</v>
      </c>
      <c r="NC22" s="95"/>
      <c r="ND22" s="95"/>
      <c r="NE22" s="95"/>
      <c r="NF22" s="95"/>
      <c r="NG22" s="104"/>
      <c r="NH22" s="104"/>
      <c r="NI22" s="204">
        <f t="shared" ref="NI22:NJ22" si="663">NI40*0.6</f>
        <v>24444</v>
      </c>
      <c r="NJ22" s="204">
        <f t="shared" si="663"/>
        <v>2037</v>
      </c>
      <c r="NK22" s="204">
        <f t="shared" ref="NK22:NN22" si="664">NK40*0.6</f>
        <v>37.199999999999996</v>
      </c>
      <c r="NL22" s="204">
        <f t="shared" si="664"/>
        <v>0</v>
      </c>
      <c r="NM22" s="204">
        <f t="shared" si="664"/>
        <v>0</v>
      </c>
      <c r="NN22" s="204">
        <f t="shared" si="664"/>
        <v>0</v>
      </c>
      <c r="NO22" s="204">
        <f t="shared" ref="NO22:NP22" si="665">NO40*0.6</f>
        <v>37.199999999999996</v>
      </c>
      <c r="NP22" s="204">
        <f t="shared" si="665"/>
        <v>0</v>
      </c>
      <c r="NQ22" s="204">
        <f t="shared" ref="NQ22" si="666">NQ40*0.6</f>
        <v>0</v>
      </c>
      <c r="NR22" s="37"/>
      <c r="NS22" s="37"/>
      <c r="NT22" s="37"/>
      <c r="NU22" s="44"/>
      <c r="NV22" s="44"/>
      <c r="NW22" s="44"/>
      <c r="NX22" s="204">
        <f t="shared" ref="NX22" si="667">NX40*0.6</f>
        <v>85586.4</v>
      </c>
      <c r="NY22" s="204">
        <f t="shared" ref="NY22:NZ22" si="668">NY40*0.6</f>
        <v>7132.2</v>
      </c>
      <c r="NZ22" s="204">
        <f t="shared" si="668"/>
        <v>11677.8</v>
      </c>
      <c r="OA22" s="204">
        <f t="shared" ref="OA22:OC22" si="669">OA40*0.6</f>
        <v>0</v>
      </c>
      <c r="OB22" s="204">
        <f t="shared" si="669"/>
        <v>0</v>
      </c>
      <c r="OC22" s="204">
        <f t="shared" si="669"/>
        <v>0</v>
      </c>
      <c r="OD22" s="204">
        <f t="shared" ref="OD22:OE22" si="670">OD40*0.6</f>
        <v>10676.4</v>
      </c>
      <c r="OE22" s="204">
        <f t="shared" si="670"/>
        <v>1001.4</v>
      </c>
      <c r="OF22" s="204">
        <f t="shared" ref="OF22" si="671">OF40*0.6</f>
        <v>0</v>
      </c>
      <c r="OG22" s="37"/>
      <c r="OH22" s="37"/>
      <c r="OI22" s="37"/>
      <c r="OJ22" s="44"/>
      <c r="OK22" s="44"/>
      <c r="OL22" s="44"/>
      <c r="ON22" s="2"/>
      <c r="OO22" s="2"/>
    </row>
    <row r="23" spans="1:405" ht="15" customHeight="1" x14ac:dyDescent="0.3">
      <c r="A23" s="58" t="s">
        <v>37</v>
      </c>
      <c r="B23" s="59" t="s">
        <v>11</v>
      </c>
      <c r="C23" s="36">
        <v>196456.19999999998</v>
      </c>
      <c r="D23" s="36">
        <f t="shared" ref="D23:AI23" si="672">D41*0.6</f>
        <v>25582.799999999999</v>
      </c>
      <c r="E23" s="36">
        <f t="shared" si="672"/>
        <v>0</v>
      </c>
      <c r="F23" s="36">
        <f t="shared" si="672"/>
        <v>0</v>
      </c>
      <c r="G23" s="51">
        <f t="shared" si="672"/>
        <v>220.79999999999998</v>
      </c>
      <c r="H23" s="126">
        <f t="shared" si="672"/>
        <v>8408.4</v>
      </c>
      <c r="I23" s="94">
        <f t="shared" si="672"/>
        <v>2733</v>
      </c>
      <c r="J23" s="94">
        <f t="shared" si="672"/>
        <v>2733</v>
      </c>
      <c r="K23" s="94">
        <f t="shared" si="672"/>
        <v>2733</v>
      </c>
      <c r="L23" s="94">
        <f t="shared" ref="L23:M23" si="673">L41*0.6</f>
        <v>2733</v>
      </c>
      <c r="M23" s="94">
        <f t="shared" si="673"/>
        <v>2733</v>
      </c>
      <c r="N23" s="94">
        <f t="shared" ref="N23" si="674">N41*0.6</f>
        <v>2733</v>
      </c>
      <c r="O23" s="94"/>
      <c r="P23" s="94"/>
      <c r="Q23" s="94"/>
      <c r="R23" s="94"/>
      <c r="S23" s="94"/>
      <c r="T23" s="141"/>
      <c r="U23" s="126">
        <f t="shared" si="672"/>
        <v>15</v>
      </c>
      <c r="V23" s="94">
        <f t="shared" si="672"/>
        <v>0</v>
      </c>
      <c r="W23" s="94">
        <f t="shared" si="672"/>
        <v>0</v>
      </c>
      <c r="X23" s="94">
        <f t="shared" si="672"/>
        <v>0</v>
      </c>
      <c r="Y23" s="94">
        <f t="shared" ref="Y23:Z23" si="675">Y41*0.6</f>
        <v>0</v>
      </c>
      <c r="Z23" s="94">
        <f t="shared" si="675"/>
        <v>0</v>
      </c>
      <c r="AA23" s="94">
        <f t="shared" ref="AA23" si="676">AA41*0.6</f>
        <v>0</v>
      </c>
      <c r="AB23" s="94"/>
      <c r="AC23" s="94"/>
      <c r="AD23" s="94"/>
      <c r="AE23" s="94"/>
      <c r="AF23" s="94"/>
      <c r="AG23" s="141"/>
      <c r="AH23" s="152">
        <f t="shared" si="672"/>
        <v>4474.8</v>
      </c>
      <c r="AI23" s="148">
        <f t="shared" si="672"/>
        <v>2307.6</v>
      </c>
      <c r="AJ23" s="148">
        <f t="shared" ref="AJ23:AU23" si="677">AJ41*0.6</f>
        <v>2733</v>
      </c>
      <c r="AK23" s="148">
        <f t="shared" si="677"/>
        <v>2733</v>
      </c>
      <c r="AL23" s="148">
        <f t="shared" ref="AL23:AM23" si="678">AL41*0.6</f>
        <v>2733</v>
      </c>
      <c r="AM23" s="148">
        <f t="shared" si="678"/>
        <v>2733</v>
      </c>
      <c r="AN23" s="148">
        <f t="shared" ref="AN23" si="679">AN41*0.6</f>
        <v>2733</v>
      </c>
      <c r="AO23" s="148"/>
      <c r="AP23" s="148"/>
      <c r="AQ23" s="148"/>
      <c r="AR23" s="148"/>
      <c r="AS23" s="148"/>
      <c r="AT23" s="156"/>
      <c r="AU23" s="126">
        <f t="shared" si="677"/>
        <v>812.4</v>
      </c>
      <c r="AV23" s="94">
        <f t="shared" ref="AV23:AX23" si="680">AV41*0.6</f>
        <v>2733</v>
      </c>
      <c r="AW23" s="94">
        <f t="shared" si="680"/>
        <v>2733</v>
      </c>
      <c r="AX23" s="94">
        <f t="shared" si="680"/>
        <v>2733</v>
      </c>
      <c r="AY23" s="94">
        <f t="shared" ref="AY23:AZ23" si="681">AY41*0.6</f>
        <v>2733</v>
      </c>
      <c r="AZ23" s="94">
        <f t="shared" si="681"/>
        <v>2733</v>
      </c>
      <c r="BA23" s="94">
        <f t="shared" ref="BA23" si="682">BA41*0.6</f>
        <v>2733</v>
      </c>
      <c r="BB23" s="94"/>
      <c r="BC23" s="94"/>
      <c r="BD23" s="94"/>
      <c r="BE23" s="94"/>
      <c r="BF23" s="94"/>
      <c r="BG23" s="141"/>
      <c r="BH23" s="126">
        <f t="shared" ref="BH23:BK23" si="683">BH41*0.6</f>
        <v>4809</v>
      </c>
      <c r="BI23" s="94">
        <f t="shared" si="683"/>
        <v>2307.6</v>
      </c>
      <c r="BJ23" s="94">
        <f t="shared" si="683"/>
        <v>2307.6</v>
      </c>
      <c r="BK23" s="94">
        <f t="shared" si="683"/>
        <v>2307.6</v>
      </c>
      <c r="BL23" s="94">
        <f t="shared" ref="BL23:BM23" si="684">BL41*0.6</f>
        <v>2307.6</v>
      </c>
      <c r="BM23" s="94">
        <f t="shared" si="684"/>
        <v>2307.6</v>
      </c>
      <c r="BN23" s="94">
        <f t="shared" ref="BN23" si="685">BN41*0.6</f>
        <v>2307.6</v>
      </c>
      <c r="BO23" s="94"/>
      <c r="BP23" s="141"/>
      <c r="BQ23" s="94"/>
      <c r="BR23" s="94"/>
      <c r="BS23" s="94"/>
      <c r="BT23" s="141"/>
      <c r="BU23" s="188">
        <f t="shared" si="589"/>
        <v>44.4</v>
      </c>
      <c r="BV23" s="141">
        <f t="shared" si="589"/>
        <v>0</v>
      </c>
      <c r="BW23" s="141">
        <f t="shared" ref="BW23:BX23" si="686">BW41*0.6</f>
        <v>53.4</v>
      </c>
      <c r="BX23" s="141">
        <f t="shared" si="686"/>
        <v>53.4</v>
      </c>
      <c r="BY23" s="141">
        <f t="shared" ref="BY23:BZ23" si="687">BY41*0.6</f>
        <v>53.4</v>
      </c>
      <c r="BZ23" s="141">
        <f t="shared" si="687"/>
        <v>53.4</v>
      </c>
      <c r="CA23" s="141">
        <f t="shared" ref="CA23" si="688">CA41*0.6</f>
        <v>53.4</v>
      </c>
      <c r="CB23" s="141"/>
      <c r="CC23" s="141"/>
      <c r="CD23" s="141"/>
      <c r="CE23" s="141"/>
      <c r="CF23" s="141"/>
      <c r="CG23" s="141"/>
      <c r="CH23" s="126">
        <f t="shared" ref="CH23" si="689">CH41*0.6</f>
        <v>112.8</v>
      </c>
      <c r="CI23" s="126">
        <f t="shared" ref="CI23:CK23" si="690">CI41*0.6</f>
        <v>0</v>
      </c>
      <c r="CJ23" s="126">
        <f t="shared" si="690"/>
        <v>0</v>
      </c>
      <c r="CK23" s="126">
        <f t="shared" si="690"/>
        <v>25.2</v>
      </c>
      <c r="CL23" s="126">
        <f t="shared" ref="CL23:CM23" si="691">CL41*0.6</f>
        <v>25.2</v>
      </c>
      <c r="CM23" s="126">
        <f t="shared" si="691"/>
        <v>25.2</v>
      </c>
      <c r="CN23" s="126">
        <f t="shared" ref="CN23" si="692">CN41*0.6</f>
        <v>25.2</v>
      </c>
      <c r="CO23" s="126"/>
      <c r="CP23" s="126"/>
      <c r="CQ23" s="126"/>
      <c r="CR23" s="126"/>
      <c r="CS23" s="126"/>
      <c r="CT23" s="195"/>
      <c r="CU23" s="188">
        <f t="shared" ref="CU23:CV23" si="693">CU41*0.6</f>
        <v>40.799999999999997</v>
      </c>
      <c r="CV23" s="188">
        <f t="shared" si="693"/>
        <v>0</v>
      </c>
      <c r="CW23" s="188">
        <f t="shared" ref="CW23:CX23" si="694">CW41*0.6</f>
        <v>0</v>
      </c>
      <c r="CX23" s="188">
        <f t="shared" si="694"/>
        <v>0</v>
      </c>
      <c r="CY23" s="188">
        <f t="shared" ref="CY23:CZ23" si="695">CY41*0.6</f>
        <v>0</v>
      </c>
      <c r="CZ23" s="188">
        <f t="shared" si="695"/>
        <v>0</v>
      </c>
      <c r="DA23" s="188">
        <f t="shared" ref="DA23" si="696">DA41*0.6</f>
        <v>0</v>
      </c>
      <c r="DB23" s="188"/>
      <c r="DC23" s="188"/>
      <c r="DD23" s="188"/>
      <c r="DE23" s="188"/>
      <c r="DF23" s="188"/>
      <c r="DG23" s="195"/>
      <c r="DH23" s="202">
        <f t="shared" ref="DH23" si="697">DH41*0.6</f>
        <v>86812.085699999996</v>
      </c>
      <c r="DI23" s="120">
        <f t="shared" ref="DI23" si="698">DI41*0.6</f>
        <v>56703</v>
      </c>
      <c r="DJ23" s="120">
        <f t="shared" ref="DJ23:DL23" si="699">DJ41*0.6</f>
        <v>83691.072899999999</v>
      </c>
      <c r="DK23" s="120">
        <f t="shared" si="699"/>
        <v>43729.2</v>
      </c>
      <c r="DL23" s="120">
        <f t="shared" si="699"/>
        <v>7774.7999999999993</v>
      </c>
      <c r="DM23" s="120">
        <f t="shared" ref="DM23:DN23" si="700">DM41*0.6</f>
        <v>66409.2</v>
      </c>
      <c r="DN23" s="120">
        <f t="shared" si="700"/>
        <v>54732.6</v>
      </c>
      <c r="DO23" s="120">
        <f t="shared" ref="DO23:DP23" si="701">DO41*0.6</f>
        <v>53493.633025517789</v>
      </c>
      <c r="DP23" s="120">
        <f t="shared" si="701"/>
        <v>48877.799999999996</v>
      </c>
      <c r="DQ23" s="36"/>
      <c r="DR23" s="36"/>
      <c r="DS23" s="36"/>
      <c r="DT23" s="36"/>
      <c r="DU23" s="36"/>
      <c r="DV23" s="36"/>
      <c r="DW23" s="36"/>
      <c r="DX23" s="51"/>
      <c r="DY23" s="36"/>
      <c r="DZ23" s="36"/>
      <c r="EA23" s="36"/>
      <c r="EB23" s="203"/>
      <c r="EC23" s="120">
        <f t="shared" ref="EC23:ED23" si="702">EC41*0.6</f>
        <v>81370.718099999998</v>
      </c>
      <c r="ED23" s="120">
        <f t="shared" si="702"/>
        <v>105609.59999999999</v>
      </c>
      <c r="EE23" s="120">
        <f t="shared" ref="EE23:EG23" si="703">EE41*0.6</f>
        <v>76740.644700000004</v>
      </c>
      <c r="EF23" s="120">
        <f t="shared" si="703"/>
        <v>0</v>
      </c>
      <c r="EG23" s="120">
        <f t="shared" si="703"/>
        <v>0</v>
      </c>
      <c r="EH23" s="120">
        <f t="shared" ref="EH23:EI23" si="704">EH41*0.6</f>
        <v>36000</v>
      </c>
      <c r="EI23" s="120">
        <f t="shared" si="704"/>
        <v>62114.399999999994</v>
      </c>
      <c r="EJ23" s="120">
        <f t="shared" ref="EJ23" si="705">EJ41*0.6</f>
        <v>129662.39999999999</v>
      </c>
      <c r="EK23" s="36"/>
      <c r="EL23" s="51"/>
      <c r="EM23" s="94"/>
      <c r="EN23" s="94"/>
      <c r="EO23" s="103"/>
      <c r="EP23" s="103"/>
      <c r="EQ23" s="103"/>
      <c r="ER23" s="120">
        <f t="shared" ref="ER23:ES23" si="706">ER41*0.6</f>
        <v>24858.5049</v>
      </c>
      <c r="ES23" s="120">
        <f t="shared" si="706"/>
        <v>7912.7999999999993</v>
      </c>
      <c r="ET23" s="120">
        <f t="shared" ref="ET23:EV23" si="707">ET41*0.6</f>
        <v>23349.444299999999</v>
      </c>
      <c r="EU23" s="120">
        <f t="shared" si="707"/>
        <v>3888</v>
      </c>
      <c r="EV23" s="120">
        <f t="shared" si="707"/>
        <v>36</v>
      </c>
      <c r="EW23" s="120">
        <f t="shared" ref="EW23:EX23" si="708">EW41*0.6</f>
        <v>1080</v>
      </c>
      <c r="EX23" s="120">
        <f t="shared" si="708"/>
        <v>342</v>
      </c>
      <c r="EY23" s="120">
        <f t="shared" ref="EY23:EZ23" si="709">EY41*0.6</f>
        <v>41373.730376028871</v>
      </c>
      <c r="EZ23" s="120">
        <f t="shared" si="709"/>
        <v>342</v>
      </c>
      <c r="FA23" s="51"/>
      <c r="FB23" s="94"/>
      <c r="FC23" s="94"/>
      <c r="FD23" s="94"/>
      <c r="FE23" s="94"/>
      <c r="FF23" s="94"/>
      <c r="FG23" s="94"/>
      <c r="FH23" s="94"/>
      <c r="FI23" s="94"/>
      <c r="FJ23" s="94"/>
      <c r="FK23" s="94"/>
      <c r="FL23" s="220"/>
      <c r="FM23" s="202">
        <f t="shared" ref="FM23" si="710">FM41*0.6</f>
        <v>117000</v>
      </c>
      <c r="FN23" s="120">
        <f t="shared" ref="FN23:FQ23" si="711">FN41*0.6</f>
        <v>9750</v>
      </c>
      <c r="FO23" s="120">
        <f t="shared" si="711"/>
        <v>10713.170543032014</v>
      </c>
      <c r="FP23" s="120">
        <f t="shared" si="711"/>
        <v>8647.3497451012827</v>
      </c>
      <c r="FQ23" s="120">
        <f t="shared" si="711"/>
        <v>10377.6</v>
      </c>
      <c r="FR23" s="120">
        <f t="shared" ref="FR23:FS23" si="712">FR41*0.6</f>
        <v>8029.2</v>
      </c>
      <c r="FS23" s="120">
        <f t="shared" si="712"/>
        <v>6892.2</v>
      </c>
      <c r="FT23" s="120">
        <f t="shared" ref="FT23" si="713">FT41*0.6</f>
        <v>5828.4</v>
      </c>
      <c r="FU23" s="36"/>
      <c r="FV23" s="51"/>
      <c r="FW23" s="94"/>
      <c r="FX23" s="94"/>
      <c r="FY23" s="94"/>
      <c r="FZ23" s="127"/>
      <c r="GA23" s="202">
        <f t="shared" ref="GA23:GB23" si="714">GA41*0.6</f>
        <v>258</v>
      </c>
      <c r="GB23" s="120">
        <f t="shared" si="714"/>
        <v>454.8</v>
      </c>
      <c r="GC23" s="120">
        <f t="shared" ref="GC23:GD23" si="715">GC41*0.6</f>
        <v>860.1597509394802</v>
      </c>
      <c r="GD23" s="120">
        <f t="shared" si="715"/>
        <v>1644</v>
      </c>
      <c r="GE23" s="120">
        <f t="shared" ref="GE23:GH23" si="716">GE41*0.6</f>
        <v>774.14377584553222</v>
      </c>
      <c r="GF23" s="120">
        <f t="shared" si="716"/>
        <v>483</v>
      </c>
      <c r="GG23" s="120">
        <f t="shared" si="716"/>
        <v>774.14377584553222</v>
      </c>
      <c r="GH23" s="120">
        <f t="shared" si="716"/>
        <v>115.8</v>
      </c>
      <c r="GI23" s="120">
        <f t="shared" ref="GI23:GJ23" si="717">GI41*0.6</f>
        <v>774.14377584553222</v>
      </c>
      <c r="GJ23" s="120">
        <f t="shared" si="717"/>
        <v>831.6</v>
      </c>
      <c r="GK23" s="36"/>
      <c r="GL23" s="36"/>
      <c r="GM23" s="36"/>
      <c r="GN23" s="36"/>
      <c r="GO23" s="36"/>
      <c r="GP23" s="36"/>
      <c r="GQ23" s="36"/>
      <c r="GR23" s="51"/>
      <c r="GS23" s="94"/>
      <c r="GT23" s="94"/>
      <c r="GU23" s="94"/>
      <c r="GV23" s="94"/>
      <c r="GW23" s="94"/>
      <c r="GX23" s="127"/>
      <c r="GY23" s="120">
        <f t="shared" ref="GY23:GZ23" si="718">GY41*0.6</f>
        <v>576.6</v>
      </c>
      <c r="GZ23" s="120">
        <f t="shared" si="718"/>
        <v>325.2</v>
      </c>
      <c r="HA23" s="120">
        <f t="shared" ref="HA23:HF23" si="719">HA41*0.6</f>
        <v>576.6</v>
      </c>
      <c r="HB23" s="120">
        <f t="shared" si="719"/>
        <v>1585.2</v>
      </c>
      <c r="HC23" s="120">
        <f t="shared" si="719"/>
        <v>570.11433828361146</v>
      </c>
      <c r="HD23" s="120">
        <f t="shared" si="719"/>
        <v>247.79999999999998</v>
      </c>
      <c r="HE23" s="120">
        <f t="shared" si="719"/>
        <v>697.85779997371526</v>
      </c>
      <c r="HF23" s="120">
        <f t="shared" si="719"/>
        <v>0</v>
      </c>
      <c r="HG23" s="120">
        <f t="shared" ref="HG23" si="720">HG41*0.6</f>
        <v>669.6</v>
      </c>
      <c r="HH23" s="94"/>
      <c r="HI23" s="94"/>
      <c r="HJ23" s="94"/>
      <c r="HK23" s="94"/>
      <c r="HL23" s="94"/>
      <c r="HM23" s="94"/>
      <c r="HN23" s="127"/>
      <c r="HO23" s="202">
        <f t="shared" si="625"/>
        <v>104.13725864178502</v>
      </c>
      <c r="HP23" s="120">
        <f t="shared" si="625"/>
        <v>49.8</v>
      </c>
      <c r="HQ23" s="120">
        <f t="shared" ref="HQ23:HT23" si="721">HQ41*0.6</f>
        <v>125.19300235403597</v>
      </c>
      <c r="HR23" s="120">
        <f t="shared" si="721"/>
        <v>99</v>
      </c>
      <c r="HS23" s="120">
        <f t="shared" si="721"/>
        <v>160.88213500302484</v>
      </c>
      <c r="HT23" s="120">
        <f t="shared" si="721"/>
        <v>37.799999999999997</v>
      </c>
      <c r="HU23" s="120">
        <f t="shared" ref="HU23:HX23" si="722">HU41*0.6</f>
        <v>201.62567447581179</v>
      </c>
      <c r="HV23" s="120">
        <f t="shared" si="722"/>
        <v>114.6</v>
      </c>
      <c r="HW23" s="120">
        <f t="shared" si="722"/>
        <v>223.95830555560505</v>
      </c>
      <c r="HX23" s="120">
        <f t="shared" si="722"/>
        <v>40.199999999999996</v>
      </c>
      <c r="HY23" s="120">
        <f t="shared" ref="HY23:HZ23" si="723">HY41*0.6</f>
        <v>213.09831400539659</v>
      </c>
      <c r="HZ23" s="120">
        <f t="shared" si="723"/>
        <v>78</v>
      </c>
      <c r="IA23" s="36"/>
      <c r="IB23" s="36"/>
      <c r="IC23" s="36"/>
      <c r="ID23" s="36"/>
      <c r="IE23" s="36"/>
      <c r="IF23" s="36"/>
      <c r="IG23" s="51"/>
      <c r="IH23" s="94"/>
      <c r="II23" s="94"/>
      <c r="IJ23" s="94"/>
      <c r="IK23" s="94"/>
      <c r="IL23" s="203"/>
      <c r="IM23" s="202">
        <f t="shared" ref="IM23:IO23" si="724">IM41*0.6</f>
        <v>0</v>
      </c>
      <c r="IN23" s="120">
        <f t="shared" si="724"/>
        <v>0</v>
      </c>
      <c r="IO23" s="120">
        <f t="shared" si="724"/>
        <v>75</v>
      </c>
      <c r="IP23" s="120">
        <f t="shared" ref="IP23:IQ23" si="725">IP41*0.6</f>
        <v>30.599999999999998</v>
      </c>
      <c r="IQ23" s="120">
        <f t="shared" si="725"/>
        <v>27</v>
      </c>
      <c r="IR23" s="120">
        <f t="shared" ref="IR23" si="726">IR41*0.6</f>
        <v>0</v>
      </c>
      <c r="IS23" s="94"/>
      <c r="IT23" s="94"/>
      <c r="IU23" s="94"/>
      <c r="IV23" s="94"/>
      <c r="IW23" s="94"/>
      <c r="IX23" s="94"/>
      <c r="IY23" s="127"/>
      <c r="IZ23" s="120">
        <f t="shared" ref="IZ23:JB23" si="727">IZ41*0.6</f>
        <v>0</v>
      </c>
      <c r="JA23" s="120">
        <f t="shared" si="727"/>
        <v>2442</v>
      </c>
      <c r="JB23" s="120">
        <f t="shared" si="727"/>
        <v>2385.6</v>
      </c>
      <c r="JC23" s="120">
        <f t="shared" ref="JC23:JE23" si="728">JC41*0.6</f>
        <v>0</v>
      </c>
      <c r="JD23" s="120">
        <f t="shared" si="728"/>
        <v>0</v>
      </c>
      <c r="JE23" s="120">
        <f t="shared" si="728"/>
        <v>0</v>
      </c>
      <c r="JF23" s="120">
        <f t="shared" ref="JF23" si="729">JF41*0.6</f>
        <v>0</v>
      </c>
      <c r="JG23" s="94"/>
      <c r="JH23" s="94"/>
      <c r="JI23" s="94"/>
      <c r="JJ23" s="94"/>
      <c r="JK23" s="94"/>
      <c r="JL23" s="127"/>
      <c r="JM23" s="202">
        <f t="shared" ref="JM23" si="730">JM41*0.6</f>
        <v>36000</v>
      </c>
      <c r="JN23" s="120">
        <f t="shared" ref="JN23:JO23" si="731">JN41*0.6</f>
        <v>3000</v>
      </c>
      <c r="JO23" s="120">
        <f t="shared" si="731"/>
        <v>40.199999999999996</v>
      </c>
      <c r="JP23" s="120">
        <f t="shared" ref="JP23:JQ23" si="732">JP41*0.6</f>
        <v>471.59999999999997</v>
      </c>
      <c r="JQ23" s="120">
        <f t="shared" si="732"/>
        <v>271.2</v>
      </c>
      <c r="JR23" s="120">
        <f t="shared" ref="JR23:JS23" si="733">JR41*0.6</f>
        <v>121.8</v>
      </c>
      <c r="JS23" s="120">
        <f t="shared" si="733"/>
        <v>295.8</v>
      </c>
      <c r="JT23" s="120">
        <f t="shared" ref="JT23" si="734">JT41*0.6</f>
        <v>520.19999999999993</v>
      </c>
      <c r="JU23" s="51"/>
      <c r="JV23" s="94"/>
      <c r="JW23" s="94"/>
      <c r="JX23" s="94"/>
      <c r="JY23" s="94"/>
      <c r="JZ23" s="127"/>
      <c r="KA23" s="120">
        <f t="shared" ref="KA23:KE23" si="735">KA41*0.6</f>
        <v>12960</v>
      </c>
      <c r="KB23" s="120">
        <f t="shared" si="735"/>
        <v>1080</v>
      </c>
      <c r="KC23" s="120">
        <f t="shared" si="735"/>
        <v>0</v>
      </c>
      <c r="KD23" s="120">
        <f t="shared" si="735"/>
        <v>0</v>
      </c>
      <c r="KE23" s="120">
        <f t="shared" si="735"/>
        <v>0</v>
      </c>
      <c r="KF23" s="120">
        <f t="shared" ref="KF23:KG23" si="736">KF41*0.6</f>
        <v>0</v>
      </c>
      <c r="KG23" s="120">
        <f t="shared" si="736"/>
        <v>0</v>
      </c>
      <c r="KH23" s="120">
        <f t="shared" ref="KH23" si="737">KH41*0.6</f>
        <v>0</v>
      </c>
      <c r="KI23" s="94"/>
      <c r="KJ23" s="94"/>
      <c r="KK23" s="94"/>
      <c r="KL23" s="94"/>
      <c r="KM23" s="103"/>
      <c r="KN23" s="103"/>
      <c r="KO23" s="120">
        <f t="shared" ref="KO23:KS23" si="738">KO41*0.6</f>
        <v>8640</v>
      </c>
      <c r="KP23" s="120">
        <f t="shared" si="738"/>
        <v>720</v>
      </c>
      <c r="KQ23" s="120">
        <f t="shared" si="738"/>
        <v>0</v>
      </c>
      <c r="KR23" s="120">
        <f t="shared" si="738"/>
        <v>0</v>
      </c>
      <c r="KS23" s="120">
        <f t="shared" si="738"/>
        <v>0</v>
      </c>
      <c r="KT23" s="120">
        <f t="shared" ref="KT23:KU23" si="739">KT41*0.6</f>
        <v>0</v>
      </c>
      <c r="KU23" s="120">
        <f t="shared" si="739"/>
        <v>0</v>
      </c>
      <c r="KV23" s="120">
        <f t="shared" ref="KV23" si="740">KV41*0.6</f>
        <v>0</v>
      </c>
      <c r="KW23" s="94"/>
      <c r="KX23" s="94"/>
      <c r="KY23" s="94"/>
      <c r="KZ23" s="94"/>
      <c r="LA23" s="94"/>
      <c r="LB23" s="141"/>
      <c r="LC23" s="202">
        <f t="shared" ref="LC23:LD23" si="741">LC41*0.6</f>
        <v>8640</v>
      </c>
      <c r="LD23" s="202">
        <f t="shared" si="741"/>
        <v>720</v>
      </c>
      <c r="LE23" s="202">
        <f t="shared" ref="LE23:LG23" si="742">LE41*0.6</f>
        <v>0</v>
      </c>
      <c r="LF23" s="202">
        <f t="shared" si="742"/>
        <v>0</v>
      </c>
      <c r="LG23" s="202">
        <f t="shared" si="742"/>
        <v>0</v>
      </c>
      <c r="LH23" s="202">
        <f t="shared" ref="LH23:LI23" si="743">LH41*0.6</f>
        <v>0</v>
      </c>
      <c r="LI23" s="202">
        <f t="shared" si="743"/>
        <v>0</v>
      </c>
      <c r="LJ23" s="202">
        <f t="shared" ref="LJ23" si="744">LJ41*0.6</f>
        <v>0</v>
      </c>
      <c r="LK23" s="94"/>
      <c r="LL23" s="94"/>
      <c r="LM23" s="94"/>
      <c r="LN23" s="94"/>
      <c r="LO23" s="94"/>
      <c r="LP23" s="127"/>
      <c r="LQ23" s="202">
        <f t="shared" ref="LQ23:LU23" si="745">LQ41*0.6</f>
        <v>864</v>
      </c>
      <c r="LR23" s="202">
        <f t="shared" si="745"/>
        <v>72</v>
      </c>
      <c r="LS23" s="202">
        <f t="shared" si="745"/>
        <v>0</v>
      </c>
      <c r="LT23" s="202">
        <f t="shared" si="745"/>
        <v>0</v>
      </c>
      <c r="LU23" s="202">
        <f t="shared" si="745"/>
        <v>0</v>
      </c>
      <c r="LV23" s="202">
        <f t="shared" ref="LV23:LW23" si="746">LV41*0.6</f>
        <v>0</v>
      </c>
      <c r="LW23" s="202">
        <f t="shared" si="746"/>
        <v>0</v>
      </c>
      <c r="LX23" s="202">
        <f t="shared" ref="LX23" si="747">LX41*0.6</f>
        <v>0</v>
      </c>
      <c r="LY23" s="94"/>
      <c r="LZ23" s="94"/>
      <c r="MA23" s="94"/>
      <c r="MB23" s="94"/>
      <c r="MC23" s="94"/>
      <c r="MD23" s="127"/>
      <c r="ME23" s="202">
        <f t="shared" ref="ME23:MF23" si="748">ME41*0.6</f>
        <v>28713.599999999999</v>
      </c>
      <c r="MF23" s="202">
        <f t="shared" si="748"/>
        <v>2392.7999999999997</v>
      </c>
      <c r="MG23" s="202">
        <f t="shared" ref="MG23" si="749">MG41*0.6</f>
        <v>28836</v>
      </c>
      <c r="MH23" s="202">
        <f t="shared" ref="MH23:MI23" si="750">MH41*0.6</f>
        <v>13392</v>
      </c>
      <c r="MI23" s="202">
        <f t="shared" si="750"/>
        <v>0</v>
      </c>
      <c r="MJ23" s="202">
        <f t="shared" ref="MJ23:MK23" si="751">MJ41*0.6</f>
        <v>11340</v>
      </c>
      <c r="MK23" s="202">
        <f t="shared" si="751"/>
        <v>3078</v>
      </c>
      <c r="ML23" s="202">
        <f t="shared" ref="ML23" si="752">ML41*0.6</f>
        <v>1026</v>
      </c>
      <c r="MM23" s="202">
        <f t="shared" ref="MM23" si="753">MM41*0.6</f>
        <v>6712.8</v>
      </c>
      <c r="MN23" s="51"/>
      <c r="MO23" s="94"/>
      <c r="MP23" s="94"/>
      <c r="MQ23" s="94"/>
      <c r="MR23" s="103"/>
      <c r="MS23" s="103"/>
      <c r="MT23" s="202">
        <f t="shared" ref="MT23:MU23" si="754">MT41*0.6</f>
        <v>90957.599999999991</v>
      </c>
      <c r="MU23" s="202">
        <f t="shared" si="754"/>
        <v>7579.7999999999993</v>
      </c>
      <c r="MV23" s="202">
        <f t="shared" ref="MV23:MY23" si="755">MV41*0.6</f>
        <v>32174.399999999998</v>
      </c>
      <c r="MW23" s="202">
        <f t="shared" si="755"/>
        <v>0</v>
      </c>
      <c r="MX23" s="202">
        <f t="shared" si="755"/>
        <v>0</v>
      </c>
      <c r="MY23" s="202">
        <f t="shared" si="755"/>
        <v>28800</v>
      </c>
      <c r="MZ23" s="202">
        <f t="shared" ref="MZ23:NA23" si="756">MZ41*0.6</f>
        <v>3338.4</v>
      </c>
      <c r="NA23" s="202">
        <f t="shared" si="756"/>
        <v>36</v>
      </c>
      <c r="NB23" s="202">
        <f t="shared" ref="NB23" si="757">NB41*0.6</f>
        <v>0</v>
      </c>
      <c r="NC23" s="94"/>
      <c r="ND23" s="94"/>
      <c r="NE23" s="94"/>
      <c r="NF23" s="94"/>
      <c r="NG23" s="103"/>
      <c r="NH23" s="103"/>
      <c r="NI23" s="202">
        <f t="shared" ref="NI23:NJ23" si="758">NI41*0.6</f>
        <v>23947.200000000001</v>
      </c>
      <c r="NJ23" s="202">
        <f t="shared" si="758"/>
        <v>1995.6</v>
      </c>
      <c r="NK23" s="202">
        <f t="shared" ref="NK23:NN23" si="759">NK41*0.6</f>
        <v>1170</v>
      </c>
      <c r="NL23" s="202">
        <f t="shared" si="759"/>
        <v>0</v>
      </c>
      <c r="NM23" s="202">
        <f t="shared" si="759"/>
        <v>0</v>
      </c>
      <c r="NN23" s="202">
        <f t="shared" si="759"/>
        <v>0</v>
      </c>
      <c r="NO23" s="202">
        <f t="shared" ref="NO23:NP23" si="760">NO41*0.6</f>
        <v>1170</v>
      </c>
      <c r="NP23" s="202">
        <f t="shared" si="760"/>
        <v>0</v>
      </c>
      <c r="NQ23" s="202">
        <f t="shared" ref="NQ23" si="761">NQ41*0.6</f>
        <v>120</v>
      </c>
      <c r="NR23" s="36"/>
      <c r="NS23" s="36"/>
      <c r="NT23" s="36"/>
      <c r="NU23" s="43"/>
      <c r="NV23" s="43"/>
      <c r="NW23" s="43"/>
      <c r="NX23" s="202">
        <f t="shared" ref="NX23" si="762">NX41*0.6</f>
        <v>83772</v>
      </c>
      <c r="NY23" s="202">
        <f t="shared" ref="NY23:NZ23" si="763">NY41*0.6</f>
        <v>6981</v>
      </c>
      <c r="NZ23" s="202">
        <f t="shared" si="763"/>
        <v>20430.599999999999</v>
      </c>
      <c r="OA23" s="202">
        <f t="shared" ref="OA23:OC23" si="764">OA41*0.6</f>
        <v>708.6</v>
      </c>
      <c r="OB23" s="202">
        <f t="shared" si="764"/>
        <v>0</v>
      </c>
      <c r="OC23" s="202">
        <f t="shared" si="764"/>
        <v>0</v>
      </c>
      <c r="OD23" s="202">
        <f t="shared" ref="OD23:OE23" si="765">OD41*0.6</f>
        <v>18897.599999999999</v>
      </c>
      <c r="OE23" s="202">
        <f t="shared" si="765"/>
        <v>824.4</v>
      </c>
      <c r="OF23" s="202">
        <f t="shared" ref="OF23" si="766">OF41*0.6</f>
        <v>9450</v>
      </c>
      <c r="OG23" s="36"/>
      <c r="OH23" s="36"/>
      <c r="OI23" s="36"/>
      <c r="OJ23" s="43"/>
      <c r="OK23" s="43"/>
      <c r="OL23" s="43"/>
      <c r="OM23" s="2"/>
      <c r="ON23" s="2"/>
      <c r="OO23" s="2"/>
    </row>
    <row r="24" spans="1:405" ht="15" customHeight="1" x14ac:dyDescent="0.3">
      <c r="A24" s="308" t="s">
        <v>40</v>
      </c>
      <c r="B24" s="308"/>
      <c r="C24" s="40">
        <f t="shared" ref="C24:AU24" si="767">SUM(C19:C23)</f>
        <v>2220064.6</v>
      </c>
      <c r="D24" s="40" t="e">
        <f t="shared" si="767"/>
        <v>#REF!</v>
      </c>
      <c r="E24" s="40" t="e">
        <f t="shared" si="767"/>
        <v>#REF!</v>
      </c>
      <c r="F24" s="40" t="e">
        <f t="shared" si="767"/>
        <v>#REF!</v>
      </c>
      <c r="G24" s="55" t="e">
        <f t="shared" si="767"/>
        <v>#REF!</v>
      </c>
      <c r="H24" s="134" t="e">
        <f t="shared" si="767"/>
        <v>#REF!</v>
      </c>
      <c r="I24" s="98" t="e">
        <f t="shared" si="767"/>
        <v>#REF!</v>
      </c>
      <c r="J24" s="98" t="e">
        <f t="shared" si="767"/>
        <v>#REF!</v>
      </c>
      <c r="K24" s="98" t="e">
        <f t="shared" si="767"/>
        <v>#REF!</v>
      </c>
      <c r="L24" s="98" t="e">
        <f t="shared" ref="L24:M24" si="768">SUM(L19:L23)</f>
        <v>#REF!</v>
      </c>
      <c r="M24" s="98" t="e">
        <f t="shared" si="768"/>
        <v>#REF!</v>
      </c>
      <c r="N24" s="98" t="e">
        <f t="shared" ref="N24" si="769">SUM(N19:N23)</f>
        <v>#REF!</v>
      </c>
      <c r="O24" s="98"/>
      <c r="P24" s="98"/>
      <c r="Q24" s="98"/>
      <c r="R24" s="98"/>
      <c r="S24" s="98"/>
      <c r="T24" s="145"/>
      <c r="U24" s="134" t="e">
        <f t="shared" si="767"/>
        <v>#REF!</v>
      </c>
      <c r="V24" s="98" t="e">
        <f t="shared" si="767"/>
        <v>#REF!</v>
      </c>
      <c r="W24" s="98" t="e">
        <f t="shared" si="767"/>
        <v>#REF!</v>
      </c>
      <c r="X24" s="98" t="e">
        <f t="shared" si="767"/>
        <v>#REF!</v>
      </c>
      <c r="Y24" s="98" t="e">
        <f t="shared" ref="Y24:Z24" si="770">SUM(Y19:Y23)</f>
        <v>#REF!</v>
      </c>
      <c r="Z24" s="98" t="e">
        <f t="shared" si="770"/>
        <v>#REF!</v>
      </c>
      <c r="AA24" s="98" t="e">
        <f t="shared" ref="AA24" si="771">SUM(AA19:AA23)</f>
        <v>#REF!</v>
      </c>
      <c r="AB24" s="98"/>
      <c r="AC24" s="98"/>
      <c r="AD24" s="98"/>
      <c r="AE24" s="98"/>
      <c r="AF24" s="98"/>
      <c r="AG24" s="145"/>
      <c r="AH24" s="134" t="e">
        <f t="shared" si="767"/>
        <v>#REF!</v>
      </c>
      <c r="AI24" s="98" t="e">
        <f t="shared" si="767"/>
        <v>#REF!</v>
      </c>
      <c r="AJ24" s="98" t="e">
        <f t="shared" si="767"/>
        <v>#REF!</v>
      </c>
      <c r="AK24" s="98" t="e">
        <f t="shared" si="767"/>
        <v>#REF!</v>
      </c>
      <c r="AL24" s="98" t="e">
        <f t="shared" ref="AL24:AM24" si="772">SUM(AL19:AL23)</f>
        <v>#REF!</v>
      </c>
      <c r="AM24" s="98" t="e">
        <f t="shared" si="772"/>
        <v>#REF!</v>
      </c>
      <c r="AN24" s="98" t="e">
        <f t="shared" ref="AN24" si="773">SUM(AN19:AN23)</f>
        <v>#REF!</v>
      </c>
      <c r="AO24" s="98"/>
      <c r="AP24" s="98"/>
      <c r="AQ24" s="98"/>
      <c r="AR24" s="98"/>
      <c r="AS24" s="98"/>
      <c r="AT24" s="145"/>
      <c r="AU24" s="134" t="e">
        <f t="shared" si="767"/>
        <v>#REF!</v>
      </c>
      <c r="AV24" s="98" t="e">
        <f t="shared" ref="AV24:AX24" si="774">SUM(AV19:AV23)</f>
        <v>#REF!</v>
      </c>
      <c r="AW24" s="98" t="e">
        <f t="shared" si="774"/>
        <v>#REF!</v>
      </c>
      <c r="AX24" s="98" t="e">
        <f t="shared" si="774"/>
        <v>#REF!</v>
      </c>
      <c r="AY24" s="98" t="e">
        <f t="shared" ref="AY24:AZ24" si="775">SUM(AY19:AY23)</f>
        <v>#REF!</v>
      </c>
      <c r="AZ24" s="98" t="e">
        <f t="shared" si="775"/>
        <v>#REF!</v>
      </c>
      <c r="BA24" s="98" t="e">
        <f t="shared" ref="BA24" si="776">SUM(BA19:BA23)</f>
        <v>#REF!</v>
      </c>
      <c r="BB24" s="98"/>
      <c r="BC24" s="98"/>
      <c r="BD24" s="98"/>
      <c r="BE24" s="98"/>
      <c r="BF24" s="98"/>
      <c r="BG24" s="145"/>
      <c r="BH24" s="134" t="e">
        <f t="shared" ref="BH24:BK24" si="777">SUM(BH19:BH23)</f>
        <v>#REF!</v>
      </c>
      <c r="BI24" s="98" t="e">
        <f t="shared" si="777"/>
        <v>#REF!</v>
      </c>
      <c r="BJ24" s="98" t="e">
        <f t="shared" si="777"/>
        <v>#REF!</v>
      </c>
      <c r="BK24" s="98" t="e">
        <f t="shared" si="777"/>
        <v>#REF!</v>
      </c>
      <c r="BL24" s="98" t="e">
        <f t="shared" ref="BL24:BM24" si="778">SUM(BL19:BL23)</f>
        <v>#REF!</v>
      </c>
      <c r="BM24" s="98" t="e">
        <f t="shared" si="778"/>
        <v>#REF!</v>
      </c>
      <c r="BN24" s="98" t="e">
        <f t="shared" ref="BN24" si="779">SUM(BN19:BN23)</f>
        <v>#REF!</v>
      </c>
      <c r="BO24" s="98"/>
      <c r="BP24" s="145"/>
      <c r="BQ24" s="98"/>
      <c r="BR24" s="98"/>
      <c r="BS24" s="98"/>
      <c r="BT24" s="145"/>
      <c r="BU24" s="192" t="e">
        <f t="shared" ref="BU24:BV24" si="780">SUM(BU19:BU23)</f>
        <v>#REF!</v>
      </c>
      <c r="BV24" s="145" t="e">
        <f t="shared" si="780"/>
        <v>#REF!</v>
      </c>
      <c r="BW24" s="145" t="e">
        <f t="shared" ref="BW24:BX24" si="781">SUM(BW19:BW23)</f>
        <v>#REF!</v>
      </c>
      <c r="BX24" s="145" t="e">
        <f t="shared" si="781"/>
        <v>#REF!</v>
      </c>
      <c r="BY24" s="145" t="e">
        <f t="shared" ref="BY24:BZ24" si="782">SUM(BY19:BY23)</f>
        <v>#REF!</v>
      </c>
      <c r="BZ24" s="145" t="e">
        <f t="shared" si="782"/>
        <v>#REF!</v>
      </c>
      <c r="CA24" s="145" t="e">
        <f t="shared" ref="CA24" si="783">SUM(CA19:CA23)</f>
        <v>#REF!</v>
      </c>
      <c r="CB24" s="145"/>
      <c r="CC24" s="145"/>
      <c r="CD24" s="145"/>
      <c r="CE24" s="145"/>
      <c r="CF24" s="145"/>
      <c r="CG24" s="145"/>
      <c r="CH24" s="134" t="e">
        <f t="shared" ref="CH24" si="784">SUM(CH19:CH23)</f>
        <v>#REF!</v>
      </c>
      <c r="CI24" s="134" t="e">
        <f t="shared" ref="CI24:CK24" si="785">SUM(CI19:CI23)</f>
        <v>#REF!</v>
      </c>
      <c r="CJ24" s="134" t="e">
        <f t="shared" si="785"/>
        <v>#REF!</v>
      </c>
      <c r="CK24" s="134" t="e">
        <f t="shared" si="785"/>
        <v>#REF!</v>
      </c>
      <c r="CL24" s="134" t="e">
        <f t="shared" ref="CL24:CM24" si="786">SUM(CL19:CL23)</f>
        <v>#REF!</v>
      </c>
      <c r="CM24" s="134" t="e">
        <f t="shared" si="786"/>
        <v>#REF!</v>
      </c>
      <c r="CN24" s="134" t="e">
        <f t="shared" ref="CN24" si="787">SUM(CN19:CN23)</f>
        <v>#REF!</v>
      </c>
      <c r="CO24" s="134"/>
      <c r="CP24" s="134"/>
      <c r="CQ24" s="134"/>
      <c r="CR24" s="134"/>
      <c r="CS24" s="134"/>
      <c r="CT24" s="199"/>
      <c r="CU24" s="192" t="e">
        <f t="shared" ref="CU24:CV24" si="788">SUM(CU19:CU23)</f>
        <v>#REF!</v>
      </c>
      <c r="CV24" s="192" t="e">
        <f t="shared" si="788"/>
        <v>#REF!</v>
      </c>
      <c r="CW24" s="192" t="e">
        <f t="shared" ref="CW24:CX24" si="789">SUM(CW19:CW23)</f>
        <v>#REF!</v>
      </c>
      <c r="CX24" s="192" t="e">
        <f t="shared" si="789"/>
        <v>#REF!</v>
      </c>
      <c r="CY24" s="192" t="e">
        <f t="shared" ref="CY24:CZ24" si="790">SUM(CY19:CY23)</f>
        <v>#REF!</v>
      </c>
      <c r="CZ24" s="192" t="e">
        <f t="shared" si="790"/>
        <v>#REF!</v>
      </c>
      <c r="DA24" s="192" t="e">
        <f t="shared" ref="DA24" si="791">SUM(DA19:DA23)</f>
        <v>#REF!</v>
      </c>
      <c r="DB24" s="192"/>
      <c r="DC24" s="192"/>
      <c r="DD24" s="192"/>
      <c r="DE24" s="192"/>
      <c r="DF24" s="192"/>
      <c r="DG24" s="199"/>
      <c r="DH24" s="210" t="e">
        <f t="shared" ref="DH24" si="792">SUM(DH19:DH23)</f>
        <v>#REF!</v>
      </c>
      <c r="DI24" s="124" t="e">
        <f t="shared" ref="DI24" si="793">SUM(DI19:DI23)</f>
        <v>#REF!</v>
      </c>
      <c r="DJ24" s="124" t="e">
        <f t="shared" ref="DJ24:DL24" si="794">SUM(DJ19:DJ23)</f>
        <v>#REF!</v>
      </c>
      <c r="DK24" s="124" t="e">
        <f t="shared" si="794"/>
        <v>#REF!</v>
      </c>
      <c r="DL24" s="124" t="e">
        <f t="shared" si="794"/>
        <v>#REF!</v>
      </c>
      <c r="DM24" s="124" t="e">
        <f t="shared" ref="DM24:DN24" si="795">SUM(DM19:DM23)</f>
        <v>#REF!</v>
      </c>
      <c r="DN24" s="124" t="e">
        <f t="shared" si="795"/>
        <v>#REF!</v>
      </c>
      <c r="DO24" s="124" t="e">
        <f t="shared" ref="DO24:DP24" si="796">SUM(DO19:DO23)</f>
        <v>#REF!</v>
      </c>
      <c r="DP24" s="124" t="e">
        <f t="shared" si="796"/>
        <v>#REF!</v>
      </c>
      <c r="DQ24" s="40"/>
      <c r="DR24" s="40"/>
      <c r="DS24" s="40"/>
      <c r="DT24" s="40"/>
      <c r="DU24" s="40"/>
      <c r="DV24" s="40"/>
      <c r="DW24" s="40"/>
      <c r="DX24" s="55"/>
      <c r="DY24" s="40"/>
      <c r="DZ24" s="40"/>
      <c r="EA24" s="40"/>
      <c r="EB24" s="211"/>
      <c r="EC24" s="124" t="e">
        <f t="shared" ref="EC24:ED24" si="797">SUM(EC19:EC23)</f>
        <v>#REF!</v>
      </c>
      <c r="ED24" s="124" t="e">
        <f t="shared" si="797"/>
        <v>#REF!</v>
      </c>
      <c r="EE24" s="124" t="e">
        <f t="shared" ref="EE24:EG24" si="798">SUM(EE19:EE23)</f>
        <v>#REF!</v>
      </c>
      <c r="EF24" s="124" t="e">
        <f t="shared" si="798"/>
        <v>#REF!</v>
      </c>
      <c r="EG24" s="124" t="e">
        <f t="shared" si="798"/>
        <v>#REF!</v>
      </c>
      <c r="EH24" s="124" t="e">
        <f t="shared" ref="EH24:EI24" si="799">SUM(EH19:EH23)</f>
        <v>#REF!</v>
      </c>
      <c r="EI24" s="124" t="e">
        <f t="shared" si="799"/>
        <v>#REF!</v>
      </c>
      <c r="EJ24" s="124" t="e">
        <f t="shared" ref="EJ24" si="800">SUM(EJ19:EJ23)</f>
        <v>#REF!</v>
      </c>
      <c r="EK24" s="40"/>
      <c r="EL24" s="55"/>
      <c r="EM24" s="98"/>
      <c r="EN24" s="98"/>
      <c r="EO24" s="107"/>
      <c r="EP24" s="107"/>
      <c r="EQ24" s="107"/>
      <c r="ER24" s="124" t="e">
        <f t="shared" ref="ER24:ES24" si="801">SUM(ER19:ER23)</f>
        <v>#REF!</v>
      </c>
      <c r="ES24" s="124" t="e">
        <f t="shared" si="801"/>
        <v>#REF!</v>
      </c>
      <c r="ET24" s="124" t="e">
        <f t="shared" ref="ET24:EV24" si="802">SUM(ET19:ET23)</f>
        <v>#REF!</v>
      </c>
      <c r="EU24" s="124" t="e">
        <f t="shared" si="802"/>
        <v>#REF!</v>
      </c>
      <c r="EV24" s="124" t="e">
        <f t="shared" si="802"/>
        <v>#REF!</v>
      </c>
      <c r="EW24" s="124" t="e">
        <f t="shared" ref="EW24:EX24" si="803">SUM(EW19:EW23)</f>
        <v>#REF!</v>
      </c>
      <c r="EX24" s="124" t="e">
        <f t="shared" si="803"/>
        <v>#REF!</v>
      </c>
      <c r="EY24" s="124" t="e">
        <f t="shared" ref="EY24:EZ24" si="804">SUM(EY19:EY23)</f>
        <v>#REF!</v>
      </c>
      <c r="EZ24" s="124" t="e">
        <f t="shared" si="804"/>
        <v>#REF!</v>
      </c>
      <c r="FA24" s="55"/>
      <c r="FB24" s="98"/>
      <c r="FC24" s="98"/>
      <c r="FD24" s="98"/>
      <c r="FE24" s="98"/>
      <c r="FF24" s="98"/>
      <c r="FG24" s="98"/>
      <c r="FH24" s="98"/>
      <c r="FI24" s="98"/>
      <c r="FJ24" s="98"/>
      <c r="FK24" s="98"/>
      <c r="FL24" s="224"/>
      <c r="FM24" s="210" t="e">
        <f t="shared" ref="FM24" si="805">SUM(FM19:FM23)</f>
        <v>#REF!</v>
      </c>
      <c r="FN24" s="124" t="e">
        <f t="shared" ref="FN24:FQ24" si="806">SUM(FN19:FN23)</f>
        <v>#REF!</v>
      </c>
      <c r="FO24" s="124" t="e">
        <f t="shared" si="806"/>
        <v>#REF!</v>
      </c>
      <c r="FP24" s="124" t="e">
        <f t="shared" si="806"/>
        <v>#REF!</v>
      </c>
      <c r="FQ24" s="124" t="e">
        <f t="shared" si="806"/>
        <v>#REF!</v>
      </c>
      <c r="FR24" s="124" t="e">
        <f t="shared" ref="FR24:FS24" si="807">SUM(FR19:FR23)</f>
        <v>#REF!</v>
      </c>
      <c r="FS24" s="124" t="e">
        <f t="shared" si="807"/>
        <v>#REF!</v>
      </c>
      <c r="FT24" s="124" t="e">
        <f t="shared" ref="FT24" si="808">SUM(FT19:FT23)</f>
        <v>#REF!</v>
      </c>
      <c r="FU24" s="40"/>
      <c r="FV24" s="55"/>
      <c r="FW24" s="98"/>
      <c r="FX24" s="98"/>
      <c r="FY24" s="98"/>
      <c r="FZ24" s="135"/>
      <c r="GA24" s="210" t="e">
        <f t="shared" ref="GA24:GB24" si="809">SUM(GA19:GA23)</f>
        <v>#REF!</v>
      </c>
      <c r="GB24" s="124" t="e">
        <f t="shared" si="809"/>
        <v>#REF!</v>
      </c>
      <c r="GC24" s="124" t="e">
        <f t="shared" ref="GC24:GD24" si="810">SUM(GC19:GC23)</f>
        <v>#REF!</v>
      </c>
      <c r="GD24" s="124" t="e">
        <f t="shared" si="810"/>
        <v>#REF!</v>
      </c>
      <c r="GE24" s="124" t="e">
        <f t="shared" ref="GE24:GH24" si="811">SUM(GE19:GE23)</f>
        <v>#REF!</v>
      </c>
      <c r="GF24" s="124" t="e">
        <f t="shared" si="811"/>
        <v>#REF!</v>
      </c>
      <c r="GG24" s="124" t="e">
        <f t="shared" si="811"/>
        <v>#REF!</v>
      </c>
      <c r="GH24" s="124" t="e">
        <f t="shared" si="811"/>
        <v>#REF!</v>
      </c>
      <c r="GI24" s="124" t="e">
        <f t="shared" ref="GI24:GJ24" si="812">SUM(GI19:GI23)</f>
        <v>#REF!</v>
      </c>
      <c r="GJ24" s="124" t="e">
        <f t="shared" si="812"/>
        <v>#REF!</v>
      </c>
      <c r="GK24" s="40"/>
      <c r="GL24" s="40"/>
      <c r="GM24" s="40"/>
      <c r="GN24" s="40"/>
      <c r="GO24" s="40"/>
      <c r="GP24" s="40"/>
      <c r="GQ24" s="40"/>
      <c r="GR24" s="55"/>
      <c r="GS24" s="98"/>
      <c r="GT24" s="98"/>
      <c r="GU24" s="98"/>
      <c r="GV24" s="98"/>
      <c r="GW24" s="98"/>
      <c r="GX24" s="135"/>
      <c r="GY24" s="124" t="e">
        <f t="shared" ref="GY24:GZ24" si="813">SUM(GY19:GY23)</f>
        <v>#REF!</v>
      </c>
      <c r="GZ24" s="124" t="e">
        <f t="shared" si="813"/>
        <v>#REF!</v>
      </c>
      <c r="HA24" s="124" t="e">
        <f t="shared" ref="HA24:HF24" si="814">SUM(HA19:HA23)</f>
        <v>#REF!</v>
      </c>
      <c r="HB24" s="124" t="e">
        <f t="shared" si="814"/>
        <v>#REF!</v>
      </c>
      <c r="HC24" s="124" t="e">
        <f t="shared" si="814"/>
        <v>#REF!</v>
      </c>
      <c r="HD24" s="124" t="e">
        <f t="shared" si="814"/>
        <v>#REF!</v>
      </c>
      <c r="HE24" s="124" t="e">
        <f t="shared" si="814"/>
        <v>#REF!</v>
      </c>
      <c r="HF24" s="124" t="e">
        <f t="shared" si="814"/>
        <v>#REF!</v>
      </c>
      <c r="HG24" s="124" t="e">
        <f t="shared" ref="HG24" si="815">SUM(HG19:HG23)</f>
        <v>#REF!</v>
      </c>
      <c r="HH24" s="98"/>
      <c r="HI24" s="98"/>
      <c r="HJ24" s="98"/>
      <c r="HK24" s="98"/>
      <c r="HL24" s="98"/>
      <c r="HM24" s="98"/>
      <c r="HN24" s="135"/>
      <c r="HO24" s="210" t="e">
        <f t="shared" ref="HO24:HP24" si="816">SUM(HO19:HO23)</f>
        <v>#REF!</v>
      </c>
      <c r="HP24" s="124" t="e">
        <f t="shared" si="816"/>
        <v>#REF!</v>
      </c>
      <c r="HQ24" s="124" t="e">
        <f t="shared" ref="HQ24:HT24" si="817">SUM(HQ19:HQ23)</f>
        <v>#REF!</v>
      </c>
      <c r="HR24" s="124" t="e">
        <f t="shared" si="817"/>
        <v>#REF!</v>
      </c>
      <c r="HS24" s="124" t="e">
        <f t="shared" si="817"/>
        <v>#REF!</v>
      </c>
      <c r="HT24" s="124" t="e">
        <f t="shared" si="817"/>
        <v>#REF!</v>
      </c>
      <c r="HU24" s="124" t="e">
        <f t="shared" ref="HU24:HX24" si="818">SUM(HU19:HU23)</f>
        <v>#REF!</v>
      </c>
      <c r="HV24" s="124" t="e">
        <f t="shared" si="818"/>
        <v>#REF!</v>
      </c>
      <c r="HW24" s="124" t="e">
        <f t="shared" si="818"/>
        <v>#REF!</v>
      </c>
      <c r="HX24" s="124" t="e">
        <f t="shared" si="818"/>
        <v>#REF!</v>
      </c>
      <c r="HY24" s="124" t="e">
        <f t="shared" ref="HY24:HZ24" si="819">SUM(HY19:HY23)</f>
        <v>#REF!</v>
      </c>
      <c r="HZ24" s="124" t="e">
        <f t="shared" si="819"/>
        <v>#REF!</v>
      </c>
      <c r="IA24" s="40"/>
      <c r="IB24" s="40"/>
      <c r="IC24" s="40"/>
      <c r="ID24" s="40"/>
      <c r="IE24" s="40"/>
      <c r="IF24" s="40"/>
      <c r="IG24" s="55"/>
      <c r="IH24" s="98"/>
      <c r="II24" s="98"/>
      <c r="IJ24" s="98"/>
      <c r="IK24" s="98"/>
      <c r="IL24" s="211"/>
      <c r="IM24" s="210" t="e">
        <f t="shared" ref="IM24:IO24" si="820">SUM(IM19:IM23)</f>
        <v>#REF!</v>
      </c>
      <c r="IN24" s="124" t="e">
        <f t="shared" si="820"/>
        <v>#REF!</v>
      </c>
      <c r="IO24" s="124" t="e">
        <f t="shared" si="820"/>
        <v>#REF!</v>
      </c>
      <c r="IP24" s="124" t="e">
        <f t="shared" ref="IP24:IQ24" si="821">SUM(IP19:IP23)</f>
        <v>#REF!</v>
      </c>
      <c r="IQ24" s="124" t="e">
        <f t="shared" si="821"/>
        <v>#REF!</v>
      </c>
      <c r="IR24" s="124" t="e">
        <f t="shared" ref="IR24" si="822">SUM(IR19:IR23)</f>
        <v>#REF!</v>
      </c>
      <c r="IS24" s="98"/>
      <c r="IT24" s="98"/>
      <c r="IU24" s="98"/>
      <c r="IV24" s="98"/>
      <c r="IW24" s="98"/>
      <c r="IX24" s="98"/>
      <c r="IY24" s="135"/>
      <c r="IZ24" s="124" t="e">
        <f t="shared" ref="IZ24:JB24" si="823">SUM(IZ19:IZ23)</f>
        <v>#REF!</v>
      </c>
      <c r="JA24" s="124" t="e">
        <f t="shared" si="823"/>
        <v>#REF!</v>
      </c>
      <c r="JB24" s="124" t="e">
        <f t="shared" si="823"/>
        <v>#REF!</v>
      </c>
      <c r="JC24" s="124" t="e">
        <f t="shared" ref="JC24:JE24" si="824">SUM(JC19:JC23)</f>
        <v>#REF!</v>
      </c>
      <c r="JD24" s="124" t="e">
        <f t="shared" si="824"/>
        <v>#REF!</v>
      </c>
      <c r="JE24" s="124" t="e">
        <f t="shared" si="824"/>
        <v>#REF!</v>
      </c>
      <c r="JF24" s="124" t="e">
        <f t="shared" ref="JF24" si="825">SUM(JF19:JF23)</f>
        <v>#REF!</v>
      </c>
      <c r="JG24" s="98"/>
      <c r="JH24" s="98"/>
      <c r="JI24" s="98"/>
      <c r="JJ24" s="98"/>
      <c r="JK24" s="98"/>
      <c r="JL24" s="135"/>
      <c r="JM24" s="210" t="e">
        <f t="shared" ref="JM24" si="826">SUM(JM19:JM23)</f>
        <v>#REF!</v>
      </c>
      <c r="JN24" s="124" t="e">
        <f t="shared" ref="JN24:JO24" si="827">SUM(JN19:JN23)</f>
        <v>#REF!</v>
      </c>
      <c r="JO24" s="124" t="e">
        <f t="shared" si="827"/>
        <v>#REF!</v>
      </c>
      <c r="JP24" s="124" t="e">
        <f t="shared" ref="JP24:JQ24" si="828">SUM(JP19:JP23)</f>
        <v>#REF!</v>
      </c>
      <c r="JQ24" s="124" t="e">
        <f t="shared" si="828"/>
        <v>#REF!</v>
      </c>
      <c r="JR24" s="124" t="e">
        <f t="shared" ref="JR24:JS24" si="829">SUM(JR19:JR23)</f>
        <v>#REF!</v>
      </c>
      <c r="JS24" s="124" t="e">
        <f t="shared" si="829"/>
        <v>#REF!</v>
      </c>
      <c r="JT24" s="124" t="e">
        <f t="shared" ref="JT24" si="830">SUM(JT19:JT23)</f>
        <v>#REF!</v>
      </c>
      <c r="JU24" s="55"/>
      <c r="JV24" s="98"/>
      <c r="JW24" s="98"/>
      <c r="JX24" s="98"/>
      <c r="JY24" s="98"/>
      <c r="JZ24" s="135"/>
      <c r="KA24" s="124" t="e">
        <f t="shared" ref="KA24:KE24" si="831">SUM(KA19:KA23)</f>
        <v>#REF!</v>
      </c>
      <c r="KB24" s="124" t="e">
        <f t="shared" si="831"/>
        <v>#REF!</v>
      </c>
      <c r="KC24" s="124" t="e">
        <f t="shared" si="831"/>
        <v>#REF!</v>
      </c>
      <c r="KD24" s="124" t="e">
        <f t="shared" si="831"/>
        <v>#REF!</v>
      </c>
      <c r="KE24" s="124" t="e">
        <f t="shared" si="831"/>
        <v>#REF!</v>
      </c>
      <c r="KF24" s="124" t="e">
        <f t="shared" ref="KF24:KG24" si="832">SUM(KF19:KF23)</f>
        <v>#REF!</v>
      </c>
      <c r="KG24" s="124" t="e">
        <f t="shared" si="832"/>
        <v>#REF!</v>
      </c>
      <c r="KH24" s="124" t="e">
        <f t="shared" ref="KH24" si="833">SUM(KH19:KH23)</f>
        <v>#REF!</v>
      </c>
      <c r="KI24" s="98"/>
      <c r="KJ24" s="98"/>
      <c r="KK24" s="98"/>
      <c r="KL24" s="98"/>
      <c r="KM24" s="107"/>
      <c r="KN24" s="107"/>
      <c r="KO24" s="124" t="e">
        <f t="shared" ref="KO24:KS24" si="834">SUM(KO19:KO23)</f>
        <v>#REF!</v>
      </c>
      <c r="KP24" s="124" t="e">
        <f t="shared" si="834"/>
        <v>#REF!</v>
      </c>
      <c r="KQ24" s="124" t="e">
        <f t="shared" si="834"/>
        <v>#REF!</v>
      </c>
      <c r="KR24" s="124" t="e">
        <f t="shared" si="834"/>
        <v>#REF!</v>
      </c>
      <c r="KS24" s="124" t="e">
        <f t="shared" si="834"/>
        <v>#REF!</v>
      </c>
      <c r="KT24" s="124" t="e">
        <f t="shared" ref="KT24:KU24" si="835">SUM(KT19:KT23)</f>
        <v>#REF!</v>
      </c>
      <c r="KU24" s="124" t="e">
        <f t="shared" si="835"/>
        <v>#REF!</v>
      </c>
      <c r="KV24" s="124" t="e">
        <f t="shared" ref="KV24" si="836">SUM(KV19:KV23)</f>
        <v>#REF!</v>
      </c>
      <c r="KW24" s="98"/>
      <c r="KX24" s="98"/>
      <c r="KY24" s="98"/>
      <c r="KZ24" s="98"/>
      <c r="LA24" s="98"/>
      <c r="LB24" s="145"/>
      <c r="LC24" s="210" t="e">
        <f t="shared" ref="LC24:LD24" si="837">SUM(LC19:LC23)</f>
        <v>#REF!</v>
      </c>
      <c r="LD24" s="210" t="e">
        <f t="shared" si="837"/>
        <v>#REF!</v>
      </c>
      <c r="LE24" s="210" t="e">
        <f t="shared" ref="LE24:LG24" si="838">SUM(LE19:LE23)</f>
        <v>#REF!</v>
      </c>
      <c r="LF24" s="210" t="e">
        <f t="shared" si="838"/>
        <v>#REF!</v>
      </c>
      <c r="LG24" s="210" t="e">
        <f t="shared" si="838"/>
        <v>#REF!</v>
      </c>
      <c r="LH24" s="210" t="e">
        <f t="shared" ref="LH24:LI24" si="839">SUM(LH19:LH23)</f>
        <v>#REF!</v>
      </c>
      <c r="LI24" s="210" t="e">
        <f t="shared" si="839"/>
        <v>#REF!</v>
      </c>
      <c r="LJ24" s="210" t="e">
        <f t="shared" ref="LJ24" si="840">SUM(LJ19:LJ23)</f>
        <v>#REF!</v>
      </c>
      <c r="LK24" s="98"/>
      <c r="LL24" s="98"/>
      <c r="LM24" s="98"/>
      <c r="LN24" s="98"/>
      <c r="LO24" s="98"/>
      <c r="LP24" s="135"/>
      <c r="LQ24" s="210" t="e">
        <f t="shared" ref="LQ24:LU24" si="841">SUM(LQ19:LQ23)</f>
        <v>#REF!</v>
      </c>
      <c r="LR24" s="210" t="e">
        <f t="shared" si="841"/>
        <v>#REF!</v>
      </c>
      <c r="LS24" s="210" t="e">
        <f t="shared" si="841"/>
        <v>#REF!</v>
      </c>
      <c r="LT24" s="210" t="e">
        <f t="shared" si="841"/>
        <v>#REF!</v>
      </c>
      <c r="LU24" s="210" t="e">
        <f t="shared" si="841"/>
        <v>#REF!</v>
      </c>
      <c r="LV24" s="210" t="e">
        <f t="shared" ref="LV24:LW24" si="842">SUM(LV19:LV23)</f>
        <v>#REF!</v>
      </c>
      <c r="LW24" s="210" t="e">
        <f t="shared" si="842"/>
        <v>#REF!</v>
      </c>
      <c r="LX24" s="210" t="e">
        <f t="shared" ref="LX24" si="843">SUM(LX19:LX23)</f>
        <v>#REF!</v>
      </c>
      <c r="LY24" s="98"/>
      <c r="LZ24" s="98"/>
      <c r="MA24" s="98"/>
      <c r="MB24" s="98"/>
      <c r="MC24" s="98"/>
      <c r="MD24" s="135"/>
      <c r="ME24" s="210" t="e">
        <f t="shared" ref="ME24:MF24" si="844">SUM(ME19:ME23)</f>
        <v>#REF!</v>
      </c>
      <c r="MF24" s="210" t="e">
        <f t="shared" si="844"/>
        <v>#REF!</v>
      </c>
      <c r="MG24" s="210" t="e">
        <f t="shared" ref="MG24" si="845">SUM(MG19:MG23)</f>
        <v>#REF!</v>
      </c>
      <c r="MH24" s="210" t="e">
        <f t="shared" ref="MH24:MI24" si="846">SUM(MH19:MH23)</f>
        <v>#REF!</v>
      </c>
      <c r="MI24" s="210" t="e">
        <f t="shared" si="846"/>
        <v>#REF!</v>
      </c>
      <c r="MJ24" s="210" t="e">
        <f t="shared" ref="MJ24:MK24" si="847">SUM(MJ19:MJ23)</f>
        <v>#REF!</v>
      </c>
      <c r="MK24" s="210" t="e">
        <f t="shared" si="847"/>
        <v>#REF!</v>
      </c>
      <c r="ML24" s="210" t="e">
        <f t="shared" ref="ML24" si="848">SUM(ML19:ML23)</f>
        <v>#REF!</v>
      </c>
      <c r="MM24" s="210" t="e">
        <f t="shared" ref="MM24" si="849">SUM(MM19:MM23)</f>
        <v>#REF!</v>
      </c>
      <c r="MN24" s="55"/>
      <c r="MO24" s="98"/>
      <c r="MP24" s="98"/>
      <c r="MQ24" s="98"/>
      <c r="MR24" s="107"/>
      <c r="MS24" s="107"/>
      <c r="MT24" s="210" t="e">
        <f t="shared" ref="MT24:MU24" si="850">SUM(MT19:MT23)</f>
        <v>#REF!</v>
      </c>
      <c r="MU24" s="210" t="e">
        <f t="shared" si="850"/>
        <v>#REF!</v>
      </c>
      <c r="MV24" s="210" t="e">
        <f t="shared" ref="MV24:MY24" si="851">SUM(MV19:MV23)</f>
        <v>#REF!</v>
      </c>
      <c r="MW24" s="210" t="e">
        <f t="shared" si="851"/>
        <v>#REF!</v>
      </c>
      <c r="MX24" s="210" t="e">
        <f t="shared" si="851"/>
        <v>#REF!</v>
      </c>
      <c r="MY24" s="210" t="e">
        <f t="shared" si="851"/>
        <v>#REF!</v>
      </c>
      <c r="MZ24" s="210" t="e">
        <f t="shared" ref="MZ24:NA24" si="852">SUM(MZ19:MZ23)</f>
        <v>#REF!</v>
      </c>
      <c r="NA24" s="210" t="e">
        <f t="shared" si="852"/>
        <v>#REF!</v>
      </c>
      <c r="NB24" s="210" t="e">
        <f t="shared" ref="NB24" si="853">SUM(NB19:NB23)</f>
        <v>#REF!</v>
      </c>
      <c r="NC24" s="98"/>
      <c r="ND24" s="98"/>
      <c r="NE24" s="98"/>
      <c r="NF24" s="98"/>
      <c r="NG24" s="107"/>
      <c r="NH24" s="107"/>
      <c r="NI24" s="210" t="e">
        <f t="shared" ref="NI24:NJ24" si="854">SUM(NI19:NI23)</f>
        <v>#REF!</v>
      </c>
      <c r="NJ24" s="210" t="e">
        <f t="shared" si="854"/>
        <v>#REF!</v>
      </c>
      <c r="NK24" s="210" t="e">
        <f t="shared" ref="NK24:NN24" si="855">SUM(NK19:NK23)</f>
        <v>#REF!</v>
      </c>
      <c r="NL24" s="210" t="e">
        <f t="shared" si="855"/>
        <v>#REF!</v>
      </c>
      <c r="NM24" s="210" t="e">
        <f t="shared" si="855"/>
        <v>#REF!</v>
      </c>
      <c r="NN24" s="210" t="e">
        <f t="shared" si="855"/>
        <v>#REF!</v>
      </c>
      <c r="NO24" s="210" t="e">
        <f t="shared" ref="NO24:NP24" si="856">SUM(NO19:NO23)</f>
        <v>#REF!</v>
      </c>
      <c r="NP24" s="210" t="e">
        <f t="shared" si="856"/>
        <v>#REF!</v>
      </c>
      <c r="NQ24" s="210" t="e">
        <f t="shared" ref="NQ24" si="857">SUM(NQ19:NQ23)</f>
        <v>#REF!</v>
      </c>
      <c r="NR24" s="40"/>
      <c r="NS24" s="40"/>
      <c r="NT24" s="40"/>
      <c r="NU24" s="47"/>
      <c r="NV24" s="47"/>
      <c r="NW24" s="47"/>
      <c r="NX24" s="210" t="e">
        <f t="shared" ref="NX24" si="858">SUM(NX19:NX23)</f>
        <v>#REF!</v>
      </c>
      <c r="NY24" s="210" t="e">
        <f t="shared" ref="NY24:NZ24" si="859">SUM(NY19:NY23)</f>
        <v>#REF!</v>
      </c>
      <c r="NZ24" s="210" t="e">
        <f t="shared" si="859"/>
        <v>#REF!</v>
      </c>
      <c r="OA24" s="210" t="e">
        <f t="shared" ref="OA24:OC24" si="860">SUM(OA19:OA23)</f>
        <v>#REF!</v>
      </c>
      <c r="OB24" s="210" t="e">
        <f t="shared" si="860"/>
        <v>#REF!</v>
      </c>
      <c r="OC24" s="210" t="e">
        <f t="shared" si="860"/>
        <v>#REF!</v>
      </c>
      <c r="OD24" s="210" t="e">
        <f t="shared" ref="OD24:OE24" si="861">SUM(OD19:OD23)</f>
        <v>#REF!</v>
      </c>
      <c r="OE24" s="210" t="e">
        <f t="shared" si="861"/>
        <v>#REF!</v>
      </c>
      <c r="OF24" s="210" t="e">
        <f t="shared" ref="OF24" si="862">SUM(OF19:OF23)</f>
        <v>#REF!</v>
      </c>
      <c r="OG24" s="40"/>
      <c r="OH24" s="40"/>
      <c r="OI24" s="40"/>
      <c r="OJ24" s="47"/>
      <c r="OK24" s="47"/>
      <c r="OL24" s="47"/>
      <c r="OM24" s="2"/>
      <c r="ON24" s="2"/>
      <c r="OO24" s="2"/>
    </row>
    <row r="25" spans="1:405" ht="15" customHeight="1" x14ac:dyDescent="0.3">
      <c r="A25" s="60" t="s">
        <v>33</v>
      </c>
      <c r="B25" s="61" t="s">
        <v>13</v>
      </c>
      <c r="C25" s="37">
        <v>673264</v>
      </c>
      <c r="D25" s="37" t="e">
        <f>#REF!</f>
        <v>#REF!</v>
      </c>
      <c r="E25" s="37" t="e">
        <f>#REF!</f>
        <v>#REF!</v>
      </c>
      <c r="F25" s="37" t="e">
        <f>#REF!</f>
        <v>#REF!</v>
      </c>
      <c r="G25" s="52" t="e">
        <f>#REF!</f>
        <v>#REF!</v>
      </c>
      <c r="H25" s="128" t="e">
        <f>#REF!</f>
        <v>#REF!</v>
      </c>
      <c r="I25" s="95" t="e">
        <f>#REF!</f>
        <v>#REF!</v>
      </c>
      <c r="J25" s="95" t="e">
        <f>#REF!</f>
        <v>#REF!</v>
      </c>
      <c r="K25" s="95" t="e">
        <f>#REF!</f>
        <v>#REF!</v>
      </c>
      <c r="L25" s="95" t="e">
        <f>#REF!</f>
        <v>#REF!</v>
      </c>
      <c r="M25" s="95" t="e">
        <f>#REF!</f>
        <v>#REF!</v>
      </c>
      <c r="N25" s="95" t="e">
        <f>#REF!</f>
        <v>#REF!</v>
      </c>
      <c r="O25" s="95"/>
      <c r="P25" s="95"/>
      <c r="Q25" s="95"/>
      <c r="R25" s="95"/>
      <c r="S25" s="95"/>
      <c r="T25" s="142"/>
      <c r="U25" s="128" t="e">
        <f>#REF!</f>
        <v>#REF!</v>
      </c>
      <c r="V25" s="95" t="e">
        <f>#REF!</f>
        <v>#REF!</v>
      </c>
      <c r="W25" s="95" t="e">
        <f>#REF!</f>
        <v>#REF!</v>
      </c>
      <c r="X25" s="95" t="e">
        <f>#REF!</f>
        <v>#REF!</v>
      </c>
      <c r="Y25" s="95" t="e">
        <f>#REF!</f>
        <v>#REF!</v>
      </c>
      <c r="Z25" s="95" t="e">
        <f>#REF!</f>
        <v>#REF!</v>
      </c>
      <c r="AA25" s="95" t="e">
        <f>#REF!</f>
        <v>#REF!</v>
      </c>
      <c r="AB25" s="95"/>
      <c r="AC25" s="95"/>
      <c r="AD25" s="95"/>
      <c r="AE25" s="95"/>
      <c r="AF25" s="95"/>
      <c r="AG25" s="142"/>
      <c r="AH25" s="153" t="e">
        <f>#REF!</f>
        <v>#REF!</v>
      </c>
      <c r="AI25" s="149" t="e">
        <f>#REF!</f>
        <v>#REF!</v>
      </c>
      <c r="AJ25" s="149" t="e">
        <f>#REF!</f>
        <v>#REF!</v>
      </c>
      <c r="AK25" s="149" t="e">
        <f>#REF!</f>
        <v>#REF!</v>
      </c>
      <c r="AL25" s="149" t="e">
        <f>#REF!</f>
        <v>#REF!</v>
      </c>
      <c r="AM25" s="149" t="e">
        <f>#REF!</f>
        <v>#REF!</v>
      </c>
      <c r="AN25" s="149" t="e">
        <f>#REF!</f>
        <v>#REF!</v>
      </c>
      <c r="AO25" s="149"/>
      <c r="AP25" s="149"/>
      <c r="AQ25" s="149"/>
      <c r="AR25" s="149"/>
      <c r="AS25" s="149"/>
      <c r="AT25" s="157"/>
      <c r="AU25" s="128" t="e">
        <f>#REF!</f>
        <v>#REF!</v>
      </c>
      <c r="AV25" s="95" t="e">
        <f>#REF!</f>
        <v>#REF!</v>
      </c>
      <c r="AW25" s="95" t="e">
        <f>#REF!</f>
        <v>#REF!</v>
      </c>
      <c r="AX25" s="95" t="e">
        <f>#REF!</f>
        <v>#REF!</v>
      </c>
      <c r="AY25" s="95" t="e">
        <f>#REF!</f>
        <v>#REF!</v>
      </c>
      <c r="AZ25" s="95" t="e">
        <f>#REF!</f>
        <v>#REF!</v>
      </c>
      <c r="BA25" s="95" t="e">
        <f>#REF!</f>
        <v>#REF!</v>
      </c>
      <c r="BB25" s="95"/>
      <c r="BC25" s="95"/>
      <c r="BD25" s="95"/>
      <c r="BE25" s="95"/>
      <c r="BF25" s="95"/>
      <c r="BG25" s="142"/>
      <c r="BH25" s="128" t="e">
        <f>#REF!</f>
        <v>#REF!</v>
      </c>
      <c r="BI25" s="95" t="e">
        <f>#REF!</f>
        <v>#REF!</v>
      </c>
      <c r="BJ25" s="95" t="e">
        <f>#REF!</f>
        <v>#REF!</v>
      </c>
      <c r="BK25" s="95" t="e">
        <f>#REF!</f>
        <v>#REF!</v>
      </c>
      <c r="BL25" s="95" t="e">
        <f>#REF!</f>
        <v>#REF!</v>
      </c>
      <c r="BM25" s="95" t="e">
        <f>#REF!</f>
        <v>#REF!</v>
      </c>
      <c r="BN25" s="95" t="e">
        <f>#REF!</f>
        <v>#REF!</v>
      </c>
      <c r="BO25" s="95"/>
      <c r="BP25" s="142"/>
      <c r="BQ25" s="95"/>
      <c r="BR25" s="95"/>
      <c r="BS25" s="95"/>
      <c r="BT25" s="142"/>
      <c r="BU25" s="189" t="e">
        <f>#REF!</f>
        <v>#REF!</v>
      </c>
      <c r="BV25" s="142" t="e">
        <f>#REF!</f>
        <v>#REF!</v>
      </c>
      <c r="BW25" s="142" t="e">
        <f>#REF!</f>
        <v>#REF!</v>
      </c>
      <c r="BX25" s="142" t="e">
        <f>#REF!</f>
        <v>#REF!</v>
      </c>
      <c r="BY25" s="142" t="e">
        <f>#REF!</f>
        <v>#REF!</v>
      </c>
      <c r="BZ25" s="142" t="e">
        <f>#REF!</f>
        <v>#REF!</v>
      </c>
      <c r="CA25" s="142" t="e">
        <f>#REF!</f>
        <v>#REF!</v>
      </c>
      <c r="CB25" s="142"/>
      <c r="CC25" s="142"/>
      <c r="CD25" s="142"/>
      <c r="CE25" s="142"/>
      <c r="CF25" s="142"/>
      <c r="CG25" s="142"/>
      <c r="CH25" s="128" t="e">
        <f>#REF!</f>
        <v>#REF!</v>
      </c>
      <c r="CI25" s="128" t="e">
        <f>#REF!</f>
        <v>#REF!</v>
      </c>
      <c r="CJ25" s="128" t="e">
        <f>#REF!</f>
        <v>#REF!</v>
      </c>
      <c r="CK25" s="128" t="e">
        <f>#REF!</f>
        <v>#REF!</v>
      </c>
      <c r="CL25" s="128" t="e">
        <f>#REF!</f>
        <v>#REF!</v>
      </c>
      <c r="CM25" s="128" t="e">
        <f>#REF!</f>
        <v>#REF!</v>
      </c>
      <c r="CN25" s="128" t="e">
        <f>#REF!</f>
        <v>#REF!</v>
      </c>
      <c r="CO25" s="128"/>
      <c r="CP25" s="128"/>
      <c r="CQ25" s="128"/>
      <c r="CR25" s="128"/>
      <c r="CS25" s="128"/>
      <c r="CT25" s="196"/>
      <c r="CU25" s="189" t="e">
        <f>#REF!</f>
        <v>#REF!</v>
      </c>
      <c r="CV25" s="189" t="e">
        <f>#REF!</f>
        <v>#REF!</v>
      </c>
      <c r="CW25" s="189" t="e">
        <f>#REF!</f>
        <v>#REF!</v>
      </c>
      <c r="CX25" s="189" t="e">
        <f>#REF!</f>
        <v>#REF!</v>
      </c>
      <c r="CY25" s="189" t="e">
        <f>#REF!</f>
        <v>#REF!</v>
      </c>
      <c r="CZ25" s="189" t="e">
        <f>#REF!</f>
        <v>#REF!</v>
      </c>
      <c r="DA25" s="189" t="e">
        <f>#REF!</f>
        <v>#REF!</v>
      </c>
      <c r="DB25" s="189"/>
      <c r="DC25" s="189"/>
      <c r="DD25" s="189"/>
      <c r="DE25" s="189"/>
      <c r="DF25" s="189"/>
      <c r="DG25" s="196"/>
      <c r="DH25" s="204" t="e">
        <f>#REF!</f>
        <v>#REF!</v>
      </c>
      <c r="DI25" s="121" t="e">
        <f>#REF!</f>
        <v>#REF!</v>
      </c>
      <c r="DJ25" s="121" t="e">
        <f>#REF!</f>
        <v>#REF!</v>
      </c>
      <c r="DK25" s="121" t="e">
        <f>#REF!</f>
        <v>#REF!</v>
      </c>
      <c r="DL25" s="121" t="e">
        <f>#REF!</f>
        <v>#REF!</v>
      </c>
      <c r="DM25" s="121" t="e">
        <f>#REF!</f>
        <v>#REF!</v>
      </c>
      <c r="DN25" s="121" t="e">
        <f>#REF!</f>
        <v>#REF!</v>
      </c>
      <c r="DO25" s="121" t="e">
        <f>#REF!</f>
        <v>#REF!</v>
      </c>
      <c r="DP25" s="121" t="e">
        <f>#REF!</f>
        <v>#REF!</v>
      </c>
      <c r="DQ25" s="37"/>
      <c r="DR25" s="37"/>
      <c r="DS25" s="37"/>
      <c r="DT25" s="37"/>
      <c r="DU25" s="37"/>
      <c r="DV25" s="37"/>
      <c r="DW25" s="37"/>
      <c r="DX25" s="52"/>
      <c r="DY25" s="37"/>
      <c r="DZ25" s="37"/>
      <c r="EA25" s="37"/>
      <c r="EB25" s="205"/>
      <c r="EC25" s="121" t="e">
        <f>#REF!</f>
        <v>#REF!</v>
      </c>
      <c r="ED25" s="121" t="e">
        <f>#REF!</f>
        <v>#REF!</v>
      </c>
      <c r="EE25" s="121" t="e">
        <f>#REF!</f>
        <v>#REF!</v>
      </c>
      <c r="EF25" s="121" t="e">
        <f>#REF!</f>
        <v>#REF!</v>
      </c>
      <c r="EG25" s="121" t="e">
        <f>#REF!</f>
        <v>#REF!</v>
      </c>
      <c r="EH25" s="121" t="e">
        <f>#REF!</f>
        <v>#REF!</v>
      </c>
      <c r="EI25" s="121" t="e">
        <f>#REF!</f>
        <v>#REF!</v>
      </c>
      <c r="EJ25" s="121" t="e">
        <f>#REF!</f>
        <v>#REF!</v>
      </c>
      <c r="EK25" s="37"/>
      <c r="EL25" s="52"/>
      <c r="EM25" s="95"/>
      <c r="EN25" s="95"/>
      <c r="EO25" s="104"/>
      <c r="EP25" s="104"/>
      <c r="EQ25" s="104"/>
      <c r="ER25" s="121" t="e">
        <f>#REF!</f>
        <v>#REF!</v>
      </c>
      <c r="ES25" s="121" t="e">
        <f>#REF!</f>
        <v>#REF!</v>
      </c>
      <c r="ET25" s="121" t="e">
        <f>#REF!</f>
        <v>#REF!</v>
      </c>
      <c r="EU25" s="121" t="e">
        <f>#REF!</f>
        <v>#REF!</v>
      </c>
      <c r="EV25" s="121" t="e">
        <f>#REF!</f>
        <v>#REF!</v>
      </c>
      <c r="EW25" s="121" t="e">
        <f>#REF!</f>
        <v>#REF!</v>
      </c>
      <c r="EX25" s="121" t="e">
        <f>#REF!</f>
        <v>#REF!</v>
      </c>
      <c r="EY25" s="121" t="e">
        <f>#REF!</f>
        <v>#REF!</v>
      </c>
      <c r="EZ25" s="121" t="e">
        <f>#REF!</f>
        <v>#REF!</v>
      </c>
      <c r="FA25" s="52"/>
      <c r="FB25" s="95"/>
      <c r="FC25" s="95"/>
      <c r="FD25" s="95"/>
      <c r="FE25" s="95"/>
      <c r="FF25" s="95"/>
      <c r="FG25" s="95"/>
      <c r="FH25" s="95"/>
      <c r="FI25" s="95"/>
      <c r="FJ25" s="95"/>
      <c r="FK25" s="95"/>
      <c r="FL25" s="221"/>
      <c r="FM25" s="204" t="e">
        <f>#REF!</f>
        <v>#REF!</v>
      </c>
      <c r="FN25" s="121" t="e">
        <f>#REF!</f>
        <v>#REF!</v>
      </c>
      <c r="FO25" s="121" t="e">
        <f>#REF!</f>
        <v>#REF!</v>
      </c>
      <c r="FP25" s="121" t="e">
        <f>#REF!</f>
        <v>#REF!</v>
      </c>
      <c r="FQ25" s="121" t="e">
        <f>#REF!</f>
        <v>#REF!</v>
      </c>
      <c r="FR25" s="121" t="e">
        <f>#REF!</f>
        <v>#REF!</v>
      </c>
      <c r="FS25" s="121" t="e">
        <f>#REF!</f>
        <v>#REF!</v>
      </c>
      <c r="FT25" s="121" t="e">
        <f>#REF!</f>
        <v>#REF!</v>
      </c>
      <c r="FU25" s="37"/>
      <c r="FV25" s="52"/>
      <c r="FW25" s="95"/>
      <c r="FX25" s="95"/>
      <c r="FY25" s="95"/>
      <c r="FZ25" s="129"/>
      <c r="GA25" s="204" t="e">
        <f>#REF!</f>
        <v>#REF!</v>
      </c>
      <c r="GB25" s="121" t="e">
        <f>#REF!</f>
        <v>#REF!</v>
      </c>
      <c r="GC25" s="121" t="e">
        <f>#REF!</f>
        <v>#REF!</v>
      </c>
      <c r="GD25" s="121" t="e">
        <f>#REF!</f>
        <v>#REF!</v>
      </c>
      <c r="GE25" s="121" t="e">
        <f>#REF!</f>
        <v>#REF!</v>
      </c>
      <c r="GF25" s="121" t="e">
        <f>#REF!</f>
        <v>#REF!</v>
      </c>
      <c r="GG25" s="121" t="e">
        <f>#REF!</f>
        <v>#REF!</v>
      </c>
      <c r="GH25" s="121" t="e">
        <f>#REF!</f>
        <v>#REF!</v>
      </c>
      <c r="GI25" s="121" t="e">
        <f>#REF!</f>
        <v>#REF!</v>
      </c>
      <c r="GJ25" s="121" t="e">
        <f>#REF!</f>
        <v>#REF!</v>
      </c>
      <c r="GK25" s="37"/>
      <c r="GL25" s="37"/>
      <c r="GM25" s="37"/>
      <c r="GN25" s="37"/>
      <c r="GO25" s="37"/>
      <c r="GP25" s="37"/>
      <c r="GQ25" s="37"/>
      <c r="GR25" s="52"/>
      <c r="GS25" s="95"/>
      <c r="GT25" s="95"/>
      <c r="GU25" s="95"/>
      <c r="GV25" s="95"/>
      <c r="GW25" s="95"/>
      <c r="GX25" s="129"/>
      <c r="GY25" s="121" t="e">
        <f>#REF!</f>
        <v>#REF!</v>
      </c>
      <c r="GZ25" s="121" t="e">
        <f>#REF!</f>
        <v>#REF!</v>
      </c>
      <c r="HA25" s="121" t="e">
        <f>#REF!</f>
        <v>#REF!</v>
      </c>
      <c r="HB25" s="121" t="e">
        <f>#REF!</f>
        <v>#REF!</v>
      </c>
      <c r="HC25" s="121" t="e">
        <f>#REF!</f>
        <v>#REF!</v>
      </c>
      <c r="HD25" s="121" t="e">
        <f>#REF!</f>
        <v>#REF!</v>
      </c>
      <c r="HE25" s="121" t="e">
        <f>#REF!</f>
        <v>#REF!</v>
      </c>
      <c r="HF25" s="121" t="e">
        <f>#REF!</f>
        <v>#REF!</v>
      </c>
      <c r="HG25" s="121" t="e">
        <f>#REF!</f>
        <v>#REF!</v>
      </c>
      <c r="HH25" s="95"/>
      <c r="HI25" s="95"/>
      <c r="HJ25" s="95"/>
      <c r="HK25" s="95"/>
      <c r="HL25" s="95"/>
      <c r="HM25" s="95"/>
      <c r="HN25" s="129"/>
      <c r="HO25" s="204" t="e">
        <f>#REF!</f>
        <v>#REF!</v>
      </c>
      <c r="HP25" s="121" t="e">
        <f>#REF!</f>
        <v>#REF!</v>
      </c>
      <c r="HQ25" s="121" t="e">
        <f>#REF!</f>
        <v>#REF!</v>
      </c>
      <c r="HR25" s="121" t="e">
        <f>#REF!</f>
        <v>#REF!</v>
      </c>
      <c r="HS25" s="121" t="e">
        <f>#REF!</f>
        <v>#REF!</v>
      </c>
      <c r="HT25" s="121" t="e">
        <f>#REF!</f>
        <v>#REF!</v>
      </c>
      <c r="HU25" s="121" t="e">
        <f>#REF!</f>
        <v>#REF!</v>
      </c>
      <c r="HV25" s="121" t="e">
        <f>#REF!</f>
        <v>#REF!</v>
      </c>
      <c r="HW25" s="121" t="e">
        <f>#REF!</f>
        <v>#REF!</v>
      </c>
      <c r="HX25" s="121" t="e">
        <f>#REF!</f>
        <v>#REF!</v>
      </c>
      <c r="HY25" s="121" t="e">
        <f>#REF!</f>
        <v>#REF!</v>
      </c>
      <c r="HZ25" s="121" t="e">
        <f>#REF!</f>
        <v>#REF!</v>
      </c>
      <c r="IA25" s="37"/>
      <c r="IB25" s="37"/>
      <c r="IC25" s="37"/>
      <c r="ID25" s="37"/>
      <c r="IE25" s="37"/>
      <c r="IF25" s="37"/>
      <c r="IG25" s="52"/>
      <c r="IH25" s="95"/>
      <c r="II25" s="95"/>
      <c r="IJ25" s="95"/>
      <c r="IK25" s="95"/>
      <c r="IL25" s="205"/>
      <c r="IM25" s="204" t="e">
        <f>#REF!</f>
        <v>#REF!</v>
      </c>
      <c r="IN25" s="121" t="e">
        <f>#REF!</f>
        <v>#REF!</v>
      </c>
      <c r="IO25" s="121" t="e">
        <f>#REF!</f>
        <v>#REF!</v>
      </c>
      <c r="IP25" s="121" t="e">
        <f>#REF!</f>
        <v>#REF!</v>
      </c>
      <c r="IQ25" s="121" t="e">
        <f>#REF!</f>
        <v>#REF!</v>
      </c>
      <c r="IR25" s="121" t="e">
        <f>#REF!</f>
        <v>#REF!</v>
      </c>
      <c r="IS25" s="95"/>
      <c r="IT25" s="95"/>
      <c r="IU25" s="95"/>
      <c r="IV25" s="95"/>
      <c r="IW25" s="95"/>
      <c r="IX25" s="95"/>
      <c r="IY25" s="129"/>
      <c r="IZ25" s="121" t="e">
        <f>#REF!</f>
        <v>#REF!</v>
      </c>
      <c r="JA25" s="121" t="e">
        <f>#REF!</f>
        <v>#REF!</v>
      </c>
      <c r="JB25" s="121" t="e">
        <f>#REF!</f>
        <v>#REF!</v>
      </c>
      <c r="JC25" s="121" t="e">
        <f>#REF!</f>
        <v>#REF!</v>
      </c>
      <c r="JD25" s="121" t="e">
        <f>#REF!</f>
        <v>#REF!</v>
      </c>
      <c r="JE25" s="121" t="e">
        <f>#REF!</f>
        <v>#REF!</v>
      </c>
      <c r="JF25" s="121" t="e">
        <f>#REF!</f>
        <v>#REF!</v>
      </c>
      <c r="JG25" s="95"/>
      <c r="JH25" s="95"/>
      <c r="JI25" s="95"/>
      <c r="JJ25" s="95"/>
      <c r="JK25" s="95"/>
      <c r="JL25" s="129"/>
      <c r="JM25" s="204" t="e">
        <f>#REF!</f>
        <v>#REF!</v>
      </c>
      <c r="JN25" s="121" t="e">
        <f>#REF!</f>
        <v>#REF!</v>
      </c>
      <c r="JO25" s="121" t="e">
        <f>#REF!</f>
        <v>#REF!</v>
      </c>
      <c r="JP25" s="121" t="e">
        <f>#REF!</f>
        <v>#REF!</v>
      </c>
      <c r="JQ25" s="121" t="e">
        <f>#REF!</f>
        <v>#REF!</v>
      </c>
      <c r="JR25" s="121" t="e">
        <f>#REF!</f>
        <v>#REF!</v>
      </c>
      <c r="JS25" s="121" t="e">
        <f>#REF!</f>
        <v>#REF!</v>
      </c>
      <c r="JT25" s="121" t="e">
        <f>#REF!</f>
        <v>#REF!</v>
      </c>
      <c r="JU25" s="52"/>
      <c r="JV25" s="95"/>
      <c r="JW25" s="95"/>
      <c r="JX25" s="95"/>
      <c r="JY25" s="95"/>
      <c r="JZ25" s="129"/>
      <c r="KA25" s="121" t="e">
        <f>#REF!</f>
        <v>#REF!</v>
      </c>
      <c r="KB25" s="121" t="e">
        <f>#REF!</f>
        <v>#REF!</v>
      </c>
      <c r="KC25" s="121" t="e">
        <f>#REF!</f>
        <v>#REF!</v>
      </c>
      <c r="KD25" s="121" t="e">
        <f>#REF!</f>
        <v>#REF!</v>
      </c>
      <c r="KE25" s="121" t="e">
        <f>#REF!</f>
        <v>#REF!</v>
      </c>
      <c r="KF25" s="121" t="e">
        <f>#REF!</f>
        <v>#REF!</v>
      </c>
      <c r="KG25" s="121" t="e">
        <f>#REF!</f>
        <v>#REF!</v>
      </c>
      <c r="KH25" s="121" t="e">
        <f>#REF!</f>
        <v>#REF!</v>
      </c>
      <c r="KI25" s="95"/>
      <c r="KJ25" s="95"/>
      <c r="KK25" s="95"/>
      <c r="KL25" s="95"/>
      <c r="KM25" s="104"/>
      <c r="KN25" s="104"/>
      <c r="KO25" s="121" t="e">
        <f>#REF!</f>
        <v>#REF!</v>
      </c>
      <c r="KP25" s="121" t="e">
        <f>#REF!</f>
        <v>#REF!</v>
      </c>
      <c r="KQ25" s="121" t="e">
        <f>#REF!</f>
        <v>#REF!</v>
      </c>
      <c r="KR25" s="121" t="e">
        <f>#REF!</f>
        <v>#REF!</v>
      </c>
      <c r="KS25" s="121" t="e">
        <f>#REF!</f>
        <v>#REF!</v>
      </c>
      <c r="KT25" s="121" t="e">
        <f>#REF!</f>
        <v>#REF!</v>
      </c>
      <c r="KU25" s="121" t="e">
        <f>#REF!</f>
        <v>#REF!</v>
      </c>
      <c r="KV25" s="121" t="e">
        <f>#REF!</f>
        <v>#REF!</v>
      </c>
      <c r="KW25" s="95"/>
      <c r="KX25" s="95"/>
      <c r="KY25" s="95"/>
      <c r="KZ25" s="95"/>
      <c r="LA25" s="95"/>
      <c r="LB25" s="142"/>
      <c r="LC25" s="204" t="e">
        <f>#REF!</f>
        <v>#REF!</v>
      </c>
      <c r="LD25" s="204" t="e">
        <f>#REF!</f>
        <v>#REF!</v>
      </c>
      <c r="LE25" s="204" t="e">
        <f>#REF!</f>
        <v>#REF!</v>
      </c>
      <c r="LF25" s="204" t="e">
        <f>#REF!</f>
        <v>#REF!</v>
      </c>
      <c r="LG25" s="204" t="e">
        <f>#REF!</f>
        <v>#REF!</v>
      </c>
      <c r="LH25" s="204" t="e">
        <f>#REF!</f>
        <v>#REF!</v>
      </c>
      <c r="LI25" s="204" t="e">
        <f>#REF!</f>
        <v>#REF!</v>
      </c>
      <c r="LJ25" s="204" t="e">
        <f>#REF!</f>
        <v>#REF!</v>
      </c>
      <c r="LK25" s="95"/>
      <c r="LL25" s="95"/>
      <c r="LM25" s="95"/>
      <c r="LN25" s="95"/>
      <c r="LO25" s="95"/>
      <c r="LP25" s="129"/>
      <c r="LQ25" s="204" t="e">
        <f>#REF!</f>
        <v>#REF!</v>
      </c>
      <c r="LR25" s="204" t="e">
        <f>#REF!</f>
        <v>#REF!</v>
      </c>
      <c r="LS25" s="204" t="e">
        <f>#REF!</f>
        <v>#REF!</v>
      </c>
      <c r="LT25" s="204" t="e">
        <f>#REF!</f>
        <v>#REF!</v>
      </c>
      <c r="LU25" s="204" t="e">
        <f>#REF!</f>
        <v>#REF!</v>
      </c>
      <c r="LV25" s="204" t="e">
        <f>#REF!</f>
        <v>#REF!</v>
      </c>
      <c r="LW25" s="204" t="e">
        <f>#REF!</f>
        <v>#REF!</v>
      </c>
      <c r="LX25" s="204" t="e">
        <f>#REF!</f>
        <v>#REF!</v>
      </c>
      <c r="LY25" s="95"/>
      <c r="LZ25" s="95"/>
      <c r="MA25" s="95"/>
      <c r="MB25" s="95"/>
      <c r="MC25" s="95"/>
      <c r="MD25" s="129"/>
      <c r="ME25" s="204" t="e">
        <f>#REF!</f>
        <v>#REF!</v>
      </c>
      <c r="MF25" s="204" t="e">
        <f>#REF!</f>
        <v>#REF!</v>
      </c>
      <c r="MG25" s="204" t="e">
        <f>#REF!</f>
        <v>#REF!</v>
      </c>
      <c r="MH25" s="204" t="e">
        <f>#REF!</f>
        <v>#REF!</v>
      </c>
      <c r="MI25" s="204" t="e">
        <f>#REF!</f>
        <v>#REF!</v>
      </c>
      <c r="MJ25" s="204" t="e">
        <f>#REF!</f>
        <v>#REF!</v>
      </c>
      <c r="MK25" s="204" t="e">
        <f>#REF!</f>
        <v>#REF!</v>
      </c>
      <c r="ML25" s="204" t="e">
        <f>#REF!</f>
        <v>#REF!</v>
      </c>
      <c r="MM25" s="204" t="e">
        <f>#REF!</f>
        <v>#REF!</v>
      </c>
      <c r="MN25" s="52"/>
      <c r="MO25" s="95"/>
      <c r="MP25" s="95"/>
      <c r="MQ25" s="95"/>
      <c r="MR25" s="104"/>
      <c r="MS25" s="104"/>
      <c r="MT25" s="204" t="e">
        <f>#REF!</f>
        <v>#REF!</v>
      </c>
      <c r="MU25" s="204" t="e">
        <f>#REF!</f>
        <v>#REF!</v>
      </c>
      <c r="MV25" s="204" t="e">
        <f>#REF!</f>
        <v>#REF!</v>
      </c>
      <c r="MW25" s="204" t="e">
        <f>#REF!</f>
        <v>#REF!</v>
      </c>
      <c r="MX25" s="204" t="e">
        <f>#REF!</f>
        <v>#REF!</v>
      </c>
      <c r="MY25" s="204" t="e">
        <f>#REF!</f>
        <v>#REF!</v>
      </c>
      <c r="MZ25" s="204" t="e">
        <f>#REF!</f>
        <v>#REF!</v>
      </c>
      <c r="NA25" s="204" t="e">
        <f>#REF!</f>
        <v>#REF!</v>
      </c>
      <c r="NB25" s="204" t="e">
        <f>#REF!</f>
        <v>#REF!</v>
      </c>
      <c r="NC25" s="95"/>
      <c r="ND25" s="95"/>
      <c r="NE25" s="95"/>
      <c r="NF25" s="95"/>
      <c r="NG25" s="104"/>
      <c r="NH25" s="104"/>
      <c r="NI25" s="204" t="e">
        <f>#REF!</f>
        <v>#REF!</v>
      </c>
      <c r="NJ25" s="204" t="e">
        <f>#REF!</f>
        <v>#REF!</v>
      </c>
      <c r="NK25" s="204" t="e">
        <f>#REF!</f>
        <v>#REF!</v>
      </c>
      <c r="NL25" s="204" t="e">
        <f>#REF!</f>
        <v>#REF!</v>
      </c>
      <c r="NM25" s="204" t="e">
        <f>#REF!</f>
        <v>#REF!</v>
      </c>
      <c r="NN25" s="204" t="e">
        <f>#REF!</f>
        <v>#REF!</v>
      </c>
      <c r="NO25" s="204" t="e">
        <f>#REF!</f>
        <v>#REF!</v>
      </c>
      <c r="NP25" s="204" t="e">
        <f>#REF!</f>
        <v>#REF!</v>
      </c>
      <c r="NQ25" s="204" t="e">
        <f>#REF!</f>
        <v>#REF!</v>
      </c>
      <c r="NR25" s="37"/>
      <c r="NS25" s="37"/>
      <c r="NT25" s="37"/>
      <c r="NU25" s="44"/>
      <c r="NV25" s="44"/>
      <c r="NW25" s="44"/>
      <c r="NX25" s="204" t="e">
        <f>#REF!</f>
        <v>#REF!</v>
      </c>
      <c r="NY25" s="204" t="e">
        <f>#REF!</f>
        <v>#REF!</v>
      </c>
      <c r="NZ25" s="204" t="e">
        <f>#REF!</f>
        <v>#REF!</v>
      </c>
      <c r="OA25" s="204" t="e">
        <f>#REF!</f>
        <v>#REF!</v>
      </c>
      <c r="OB25" s="204" t="e">
        <f>#REF!</f>
        <v>#REF!</v>
      </c>
      <c r="OC25" s="204" t="e">
        <f>#REF!</f>
        <v>#REF!</v>
      </c>
      <c r="OD25" s="204" t="e">
        <f>#REF!</f>
        <v>#REF!</v>
      </c>
      <c r="OE25" s="204" t="e">
        <f>#REF!</f>
        <v>#REF!</v>
      </c>
      <c r="OF25" s="204" t="e">
        <f>#REF!</f>
        <v>#REF!</v>
      </c>
      <c r="OG25" s="37"/>
      <c r="OH25" s="37"/>
      <c r="OI25" s="37"/>
      <c r="OJ25" s="44"/>
      <c r="OK25" s="44"/>
      <c r="OL25" s="44"/>
      <c r="OM25" s="2"/>
      <c r="ON25" s="2"/>
      <c r="OO25" s="2"/>
    </row>
    <row r="26" spans="1:405" ht="15" customHeight="1" x14ac:dyDescent="0.3">
      <c r="A26" s="65" t="s">
        <v>33</v>
      </c>
      <c r="B26" s="67" t="s">
        <v>10</v>
      </c>
      <c r="C26" s="41">
        <v>217649.2</v>
      </c>
      <c r="D26" s="41">
        <f t="shared" ref="D26:AI27" si="863">D40*0.4</f>
        <v>2440.8000000000002</v>
      </c>
      <c r="E26" s="41">
        <f t="shared" si="863"/>
        <v>0</v>
      </c>
      <c r="F26" s="41">
        <f t="shared" si="863"/>
        <v>0</v>
      </c>
      <c r="G26" s="56">
        <f t="shared" si="863"/>
        <v>63.6</v>
      </c>
      <c r="H26" s="136">
        <f t="shared" si="863"/>
        <v>6696.4000000000005</v>
      </c>
      <c r="I26" s="99">
        <f t="shared" si="863"/>
        <v>690.80000000000007</v>
      </c>
      <c r="J26" s="99">
        <f t="shared" si="863"/>
        <v>690.80000000000007</v>
      </c>
      <c r="K26" s="99">
        <f t="shared" si="863"/>
        <v>690.80000000000007</v>
      </c>
      <c r="L26" s="99">
        <f t="shared" ref="L26:M26" si="864">L40*0.4</f>
        <v>690.80000000000007</v>
      </c>
      <c r="M26" s="99">
        <f t="shared" si="864"/>
        <v>690.80000000000007</v>
      </c>
      <c r="N26" s="99">
        <f t="shared" ref="N26" si="865">N40*0.4</f>
        <v>690.80000000000007</v>
      </c>
      <c r="O26" s="99"/>
      <c r="P26" s="99"/>
      <c r="Q26" s="99"/>
      <c r="R26" s="99"/>
      <c r="S26" s="99"/>
      <c r="T26" s="146"/>
      <c r="U26" s="136">
        <f t="shared" si="863"/>
        <v>11.600000000000001</v>
      </c>
      <c r="V26" s="99">
        <f t="shared" si="863"/>
        <v>0</v>
      </c>
      <c r="W26" s="99">
        <f t="shared" si="863"/>
        <v>0</v>
      </c>
      <c r="X26" s="99">
        <f t="shared" si="863"/>
        <v>0</v>
      </c>
      <c r="Y26" s="99">
        <f t="shared" ref="Y26:Z26" si="866">Y40*0.4</f>
        <v>0</v>
      </c>
      <c r="Z26" s="99">
        <f t="shared" si="866"/>
        <v>0</v>
      </c>
      <c r="AA26" s="99">
        <f t="shared" ref="AA26" si="867">AA40*0.4</f>
        <v>0</v>
      </c>
      <c r="AB26" s="99"/>
      <c r="AC26" s="99"/>
      <c r="AD26" s="99"/>
      <c r="AE26" s="99"/>
      <c r="AF26" s="99"/>
      <c r="AG26" s="146"/>
      <c r="AH26" s="155">
        <f t="shared" si="863"/>
        <v>3346.4</v>
      </c>
      <c r="AI26" s="151">
        <f t="shared" si="863"/>
        <v>690.80000000000007</v>
      </c>
      <c r="AJ26" s="151">
        <f t="shared" ref="AJ26:AU26" si="868">AJ40*0.4</f>
        <v>690.80000000000007</v>
      </c>
      <c r="AK26" s="151">
        <f t="shared" si="868"/>
        <v>690.80000000000007</v>
      </c>
      <c r="AL26" s="151">
        <f t="shared" ref="AL26:AM26" si="869">AL40*0.4</f>
        <v>690.80000000000007</v>
      </c>
      <c r="AM26" s="151">
        <f t="shared" si="869"/>
        <v>690.80000000000007</v>
      </c>
      <c r="AN26" s="151">
        <f t="shared" ref="AN26" si="870">AN40*0.4</f>
        <v>690.80000000000007</v>
      </c>
      <c r="AO26" s="151"/>
      <c r="AP26" s="151"/>
      <c r="AQ26" s="151"/>
      <c r="AR26" s="151"/>
      <c r="AS26" s="151"/>
      <c r="AT26" s="159"/>
      <c r="AU26" s="136">
        <f t="shared" si="868"/>
        <v>1086.8</v>
      </c>
      <c r="AV26" s="99">
        <f t="shared" ref="AV26:AX26" si="871">AV40*0.4</f>
        <v>690.80000000000007</v>
      </c>
      <c r="AW26" s="99">
        <f t="shared" si="871"/>
        <v>690.80000000000007</v>
      </c>
      <c r="AX26" s="99">
        <f t="shared" si="871"/>
        <v>690.80000000000007</v>
      </c>
      <c r="AY26" s="99">
        <f t="shared" ref="AY26:AZ26" si="872">AY40*0.4</f>
        <v>690.80000000000007</v>
      </c>
      <c r="AZ26" s="99">
        <f t="shared" si="872"/>
        <v>690.80000000000007</v>
      </c>
      <c r="BA26" s="99">
        <f t="shared" ref="BA26" si="873">BA40*0.4</f>
        <v>690.80000000000007</v>
      </c>
      <c r="BB26" s="99"/>
      <c r="BC26" s="99"/>
      <c r="BD26" s="99"/>
      <c r="BE26" s="99"/>
      <c r="BF26" s="99"/>
      <c r="BG26" s="146"/>
      <c r="BH26" s="136">
        <f t="shared" ref="BH26:BK26" si="874">BH40*0.4</f>
        <v>4297.2</v>
      </c>
      <c r="BI26" s="99">
        <f t="shared" si="874"/>
        <v>690.80000000000007</v>
      </c>
      <c r="BJ26" s="99">
        <f t="shared" si="874"/>
        <v>690.80000000000007</v>
      </c>
      <c r="BK26" s="99">
        <f t="shared" si="874"/>
        <v>690.80000000000007</v>
      </c>
      <c r="BL26" s="99">
        <f t="shared" ref="BL26:BM26" si="875">BL40*0.4</f>
        <v>690.80000000000007</v>
      </c>
      <c r="BM26" s="99">
        <f t="shared" si="875"/>
        <v>690.80000000000007</v>
      </c>
      <c r="BN26" s="99">
        <f t="shared" ref="BN26" si="876">BN40*0.4</f>
        <v>690.80000000000007</v>
      </c>
      <c r="BO26" s="99"/>
      <c r="BP26" s="146"/>
      <c r="BQ26" s="99"/>
      <c r="BR26" s="99"/>
      <c r="BS26" s="99"/>
      <c r="BT26" s="146"/>
      <c r="BU26" s="193">
        <f t="shared" ref="BU26:BV27" si="877">BU40*0.4</f>
        <v>86.800000000000011</v>
      </c>
      <c r="BV26" s="146">
        <f t="shared" si="877"/>
        <v>0</v>
      </c>
      <c r="BW26" s="146">
        <f t="shared" ref="BW26:BX26" si="878">BW40*0.4</f>
        <v>23.6</v>
      </c>
      <c r="BX26" s="146">
        <f t="shared" si="878"/>
        <v>23.6</v>
      </c>
      <c r="BY26" s="146">
        <f t="shared" ref="BY26:BZ26" si="879">BY40*0.4</f>
        <v>23.6</v>
      </c>
      <c r="BZ26" s="146">
        <f t="shared" si="879"/>
        <v>23.6</v>
      </c>
      <c r="CA26" s="146">
        <f t="shared" ref="CA26" si="880">CA40*0.4</f>
        <v>23.6</v>
      </c>
      <c r="CB26" s="146"/>
      <c r="CC26" s="146"/>
      <c r="CD26" s="146"/>
      <c r="CE26" s="146"/>
      <c r="CF26" s="146"/>
      <c r="CG26" s="146"/>
      <c r="CH26" s="136">
        <f t="shared" ref="CH26" si="881">CH40*0.4</f>
        <v>96.800000000000011</v>
      </c>
      <c r="CI26" s="136">
        <f t="shared" ref="CI26:CK26" si="882">CI40*0.4</f>
        <v>0</v>
      </c>
      <c r="CJ26" s="136">
        <f t="shared" si="882"/>
        <v>0</v>
      </c>
      <c r="CK26" s="136">
        <f t="shared" si="882"/>
        <v>14.4</v>
      </c>
      <c r="CL26" s="136">
        <f t="shared" ref="CL26:CM26" si="883">CL40*0.4</f>
        <v>14.4</v>
      </c>
      <c r="CM26" s="136">
        <f t="shared" si="883"/>
        <v>14.4</v>
      </c>
      <c r="CN26" s="136">
        <f t="shared" ref="CN26" si="884">CN40*0.4</f>
        <v>14.4</v>
      </c>
      <c r="CO26" s="136"/>
      <c r="CP26" s="136"/>
      <c r="CQ26" s="136"/>
      <c r="CR26" s="136"/>
      <c r="CS26" s="136"/>
      <c r="CT26" s="200"/>
      <c r="CU26" s="193">
        <f t="shared" ref="CU26:CV26" si="885">CU40*0.4</f>
        <v>49.2</v>
      </c>
      <c r="CV26" s="193">
        <f t="shared" si="885"/>
        <v>0</v>
      </c>
      <c r="CW26" s="193">
        <f t="shared" ref="CW26:CX26" si="886">CW40*0.4</f>
        <v>0</v>
      </c>
      <c r="CX26" s="193">
        <f t="shared" si="886"/>
        <v>0</v>
      </c>
      <c r="CY26" s="193">
        <f t="shared" ref="CY26:CZ26" si="887">CY40*0.4</f>
        <v>0</v>
      </c>
      <c r="CZ26" s="193">
        <f t="shared" si="887"/>
        <v>0</v>
      </c>
      <c r="DA26" s="193">
        <f t="shared" ref="DA26" si="888">DA40*0.4</f>
        <v>0</v>
      </c>
      <c r="DB26" s="193"/>
      <c r="DC26" s="193"/>
      <c r="DD26" s="193"/>
      <c r="DE26" s="193"/>
      <c r="DF26" s="193"/>
      <c r="DG26" s="200"/>
      <c r="DH26" s="212">
        <f t="shared" ref="DH26" si="889">DH40*0.4</f>
        <v>87222.184731366811</v>
      </c>
      <c r="DI26" s="125">
        <f t="shared" ref="DI26" si="890">DI40*0.4</f>
        <v>70499.600000000006</v>
      </c>
      <c r="DJ26" s="125">
        <f t="shared" ref="DJ26:DL26" si="891">DJ40*0.4</f>
        <v>94011.74923136679</v>
      </c>
      <c r="DK26" s="125">
        <f t="shared" si="891"/>
        <v>62464</v>
      </c>
      <c r="DL26" s="125">
        <f t="shared" si="891"/>
        <v>47067.200000000004</v>
      </c>
      <c r="DM26" s="125">
        <f t="shared" ref="DM26:DN26" si="892">DM40*0.4</f>
        <v>88352</v>
      </c>
      <c r="DN26" s="125">
        <f t="shared" si="892"/>
        <v>69306.8</v>
      </c>
      <c r="DO26" s="125">
        <f t="shared" ref="DO26:DP26" si="893">DO40*0.4</f>
        <v>77113.048561824748</v>
      </c>
      <c r="DP26" s="125">
        <f t="shared" si="893"/>
        <v>79468</v>
      </c>
      <c r="DQ26" s="41"/>
      <c r="DR26" s="41"/>
      <c r="DS26" s="41"/>
      <c r="DT26" s="41"/>
      <c r="DU26" s="41"/>
      <c r="DV26" s="41"/>
      <c r="DW26" s="41"/>
      <c r="DX26" s="56"/>
      <c r="DY26" s="41"/>
      <c r="DZ26" s="41"/>
      <c r="EA26" s="41"/>
      <c r="EB26" s="213"/>
      <c r="EC26" s="125">
        <f t="shared" ref="EC26:ED26" si="894">EC40*0.4</f>
        <v>94454.804585213176</v>
      </c>
      <c r="ED26" s="125">
        <f t="shared" si="894"/>
        <v>67354.400000000009</v>
      </c>
      <c r="EE26" s="125">
        <f t="shared" ref="EE26:EG26" si="895">EE40*0.4</f>
        <v>94390.135960213171</v>
      </c>
      <c r="EF26" s="125">
        <f t="shared" si="895"/>
        <v>0</v>
      </c>
      <c r="EG26" s="125">
        <f t="shared" si="895"/>
        <v>0</v>
      </c>
      <c r="EH26" s="125">
        <f t="shared" ref="EH26:EI26" si="896">EH40*0.4</f>
        <v>24000</v>
      </c>
      <c r="EI26" s="125">
        <f t="shared" si="896"/>
        <v>39656.800000000003</v>
      </c>
      <c r="EJ26" s="125">
        <f t="shared" ref="EJ26" si="897">EJ40*0.4</f>
        <v>74968</v>
      </c>
      <c r="EK26" s="41"/>
      <c r="EL26" s="56"/>
      <c r="EM26" s="99"/>
      <c r="EN26" s="99"/>
      <c r="EO26" s="108"/>
      <c r="EP26" s="108"/>
      <c r="EQ26" s="108"/>
      <c r="ER26" s="125">
        <f t="shared" ref="ER26:ES26" si="898">ER40*0.4</f>
        <v>26506.372103846385</v>
      </c>
      <c r="ES26" s="125">
        <f t="shared" si="898"/>
        <v>2584.4</v>
      </c>
      <c r="ET26" s="125">
        <f t="shared" ref="ET26:EV26" si="899">ET40*0.4</f>
        <v>22931.908228846383</v>
      </c>
      <c r="EU26" s="125">
        <f t="shared" si="899"/>
        <v>542.4</v>
      </c>
      <c r="EV26" s="125">
        <f t="shared" si="899"/>
        <v>2000</v>
      </c>
      <c r="EW26" s="125">
        <f t="shared" ref="EW26:EX26" si="900">EW40*0.4</f>
        <v>400.8</v>
      </c>
      <c r="EX26" s="125">
        <f t="shared" si="900"/>
        <v>1116</v>
      </c>
      <c r="EY26" s="125">
        <f t="shared" ref="EY26:EZ26" si="901">EY40*0.4</f>
        <v>20330.280257352028</v>
      </c>
      <c r="EZ26" s="125">
        <f t="shared" si="901"/>
        <v>1475.6000000000001</v>
      </c>
      <c r="FA26" s="56"/>
      <c r="FB26" s="99"/>
      <c r="FC26" s="99"/>
      <c r="FD26" s="99"/>
      <c r="FE26" s="99"/>
      <c r="FF26" s="99"/>
      <c r="FG26" s="99"/>
      <c r="FH26" s="99"/>
      <c r="FI26" s="99"/>
      <c r="FJ26" s="99"/>
      <c r="FK26" s="99"/>
      <c r="FL26" s="225"/>
      <c r="FM26" s="212">
        <f t="shared" ref="FM26" si="902">FM40*0.4</f>
        <v>72000</v>
      </c>
      <c r="FN26" s="125">
        <f t="shared" ref="FN26:FQ26" si="903">FN40*0.4</f>
        <v>6000</v>
      </c>
      <c r="FO26" s="125">
        <f t="shared" si="903"/>
        <v>2215.3931530745749</v>
      </c>
      <c r="FP26" s="125">
        <f t="shared" si="903"/>
        <v>1788.1988661142609</v>
      </c>
      <c r="FQ26" s="125">
        <f t="shared" si="903"/>
        <v>2146</v>
      </c>
      <c r="FR26" s="125">
        <f t="shared" ref="FR26:FS26" si="904">FR40*0.4</f>
        <v>2122.4</v>
      </c>
      <c r="FS26" s="125">
        <f t="shared" si="904"/>
        <v>3351.2000000000003</v>
      </c>
      <c r="FT26" s="125">
        <f t="shared" ref="FT26" si="905">FT40*0.4</f>
        <v>926.40000000000009</v>
      </c>
      <c r="FU26" s="41"/>
      <c r="FV26" s="56"/>
      <c r="FW26" s="99"/>
      <c r="FX26" s="99"/>
      <c r="FY26" s="99"/>
      <c r="FZ26" s="137"/>
      <c r="GA26" s="212">
        <f t="shared" ref="GA26:GB26" si="906">GA40*0.4</f>
        <v>360.8</v>
      </c>
      <c r="GB26" s="125">
        <f t="shared" si="906"/>
        <v>254.4</v>
      </c>
      <c r="GC26" s="125">
        <f t="shared" ref="GC26:GD26" si="907">GC40*0.4</f>
        <v>1202.0181134923507</v>
      </c>
      <c r="GD26" s="125">
        <f t="shared" si="907"/>
        <v>1651.6000000000001</v>
      </c>
      <c r="GE26" s="125">
        <f t="shared" ref="GE26:GH26" si="908">GE40*0.4</f>
        <v>1081.8163021431153</v>
      </c>
      <c r="GF26" s="125">
        <f t="shared" si="908"/>
        <v>362</v>
      </c>
      <c r="GG26" s="125">
        <f t="shared" si="908"/>
        <v>1081.8163021431153</v>
      </c>
      <c r="GH26" s="125">
        <f t="shared" si="908"/>
        <v>0</v>
      </c>
      <c r="GI26" s="125">
        <f t="shared" ref="GI26:GJ26" si="909">GI40*0.4</f>
        <v>1081.8163021431153</v>
      </c>
      <c r="GJ26" s="125">
        <f t="shared" si="909"/>
        <v>0</v>
      </c>
      <c r="GK26" s="41"/>
      <c r="GL26" s="41"/>
      <c r="GM26" s="41"/>
      <c r="GN26" s="41"/>
      <c r="GO26" s="41"/>
      <c r="GP26" s="41"/>
      <c r="GQ26" s="41"/>
      <c r="GR26" s="56"/>
      <c r="GS26" s="99"/>
      <c r="GT26" s="99"/>
      <c r="GU26" s="99"/>
      <c r="GV26" s="99"/>
      <c r="GW26" s="99"/>
      <c r="GX26" s="137"/>
      <c r="GY26" s="125">
        <f t="shared" ref="GY26:GZ26" si="910">GY40*0.4</f>
        <v>25.200000000000003</v>
      </c>
      <c r="GZ26" s="125">
        <f t="shared" si="910"/>
        <v>152</v>
      </c>
      <c r="HA26" s="125">
        <f t="shared" ref="HA26:HF26" si="911">HA40*0.4</f>
        <v>25.200000000000003</v>
      </c>
      <c r="HB26" s="125">
        <f t="shared" si="911"/>
        <v>145.6</v>
      </c>
      <c r="HC26" s="125">
        <f t="shared" si="911"/>
        <v>815.35024313313193</v>
      </c>
      <c r="HD26" s="125">
        <f t="shared" si="911"/>
        <v>216.4</v>
      </c>
      <c r="HE26" s="125">
        <f t="shared" si="911"/>
        <v>44.158233670653175</v>
      </c>
      <c r="HF26" s="125">
        <f t="shared" si="911"/>
        <v>0</v>
      </c>
      <c r="HG26" s="125">
        <f t="shared" ref="HG26" si="912">HG40*0.4</f>
        <v>0</v>
      </c>
      <c r="HH26" s="99"/>
      <c r="HI26" s="99"/>
      <c r="HJ26" s="99"/>
      <c r="HK26" s="99"/>
      <c r="HL26" s="99"/>
      <c r="HM26" s="99"/>
      <c r="HN26" s="137"/>
      <c r="HO26" s="212">
        <f t="shared" ref="HO26:HP27" si="913">HO40*0.4</f>
        <v>66.744300072941584</v>
      </c>
      <c r="HP26" s="125">
        <f t="shared" si="913"/>
        <v>92</v>
      </c>
      <c r="HQ26" s="125">
        <f t="shared" ref="HQ26:HT26" si="914">HQ40*0.4</f>
        <v>80.239478406986336</v>
      </c>
      <c r="HR26" s="125">
        <f t="shared" si="914"/>
        <v>28.8</v>
      </c>
      <c r="HS26" s="125">
        <f t="shared" si="914"/>
        <v>103.1135794725903</v>
      </c>
      <c r="HT26" s="125">
        <f t="shared" si="914"/>
        <v>50.800000000000004</v>
      </c>
      <c r="HU26" s="125">
        <f t="shared" ref="HU26:HX26" si="915">HU40*0.4</f>
        <v>129.22718242386171</v>
      </c>
      <c r="HV26" s="125">
        <f t="shared" si="915"/>
        <v>80</v>
      </c>
      <c r="HW26" s="125">
        <f t="shared" si="915"/>
        <v>143.54075135825585</v>
      </c>
      <c r="HX26" s="125">
        <f t="shared" si="915"/>
        <v>33.6</v>
      </c>
      <c r="HY26" s="125">
        <f t="shared" ref="HY26:HZ26" si="916">HY40*0.4</f>
        <v>136.58029796942543</v>
      </c>
      <c r="HZ26" s="125">
        <f t="shared" si="916"/>
        <v>36</v>
      </c>
      <c r="IA26" s="41"/>
      <c r="IB26" s="41"/>
      <c r="IC26" s="41"/>
      <c r="ID26" s="41"/>
      <c r="IE26" s="41"/>
      <c r="IF26" s="41"/>
      <c r="IG26" s="56"/>
      <c r="IH26" s="99"/>
      <c r="II26" s="99"/>
      <c r="IJ26" s="99"/>
      <c r="IK26" s="99"/>
      <c r="IL26" s="213"/>
      <c r="IM26" s="212">
        <f t="shared" ref="IM26:IO26" si="917">IM40*0.4</f>
        <v>0</v>
      </c>
      <c r="IN26" s="125">
        <f t="shared" si="917"/>
        <v>0</v>
      </c>
      <c r="IO26" s="125">
        <f t="shared" si="917"/>
        <v>5.2</v>
      </c>
      <c r="IP26" s="125">
        <f t="shared" ref="IP26:IQ26" si="918">IP40*0.4</f>
        <v>5.6000000000000005</v>
      </c>
      <c r="IQ26" s="125">
        <f t="shared" si="918"/>
        <v>4.8000000000000007</v>
      </c>
      <c r="IR26" s="125">
        <f t="shared" ref="IR26" si="919">IR40*0.4</f>
        <v>0</v>
      </c>
      <c r="IS26" s="99"/>
      <c r="IT26" s="99"/>
      <c r="IU26" s="99"/>
      <c r="IV26" s="99"/>
      <c r="IW26" s="99"/>
      <c r="IX26" s="99"/>
      <c r="IY26" s="137"/>
      <c r="IZ26" s="125">
        <f t="shared" ref="IZ26:JB26" si="920">IZ40*0.4</f>
        <v>0</v>
      </c>
      <c r="JA26" s="125">
        <f t="shared" si="920"/>
        <v>254.4</v>
      </c>
      <c r="JB26" s="125">
        <f t="shared" si="920"/>
        <v>228.4</v>
      </c>
      <c r="JC26" s="125">
        <f t="shared" ref="JC26:JE26" si="921">JC40*0.4</f>
        <v>0</v>
      </c>
      <c r="JD26" s="125">
        <f t="shared" si="921"/>
        <v>0</v>
      </c>
      <c r="JE26" s="125">
        <f t="shared" si="921"/>
        <v>0</v>
      </c>
      <c r="JF26" s="125">
        <f t="shared" ref="JF26" si="922">JF40*0.4</f>
        <v>0</v>
      </c>
      <c r="JG26" s="99"/>
      <c r="JH26" s="99"/>
      <c r="JI26" s="99"/>
      <c r="JJ26" s="99"/>
      <c r="JK26" s="99"/>
      <c r="JL26" s="137"/>
      <c r="JM26" s="212">
        <f t="shared" ref="JM26" si="923">JM40*0.4</f>
        <v>14000</v>
      </c>
      <c r="JN26" s="125">
        <f t="shared" ref="JN26:JO26" si="924">JN40*0.4</f>
        <v>1166.6666666666667</v>
      </c>
      <c r="JO26" s="125">
        <f t="shared" si="924"/>
        <v>0</v>
      </c>
      <c r="JP26" s="125">
        <f t="shared" ref="JP26:JQ26" si="925">JP40*0.4</f>
        <v>113.60000000000001</v>
      </c>
      <c r="JQ26" s="125">
        <f t="shared" si="925"/>
        <v>0</v>
      </c>
      <c r="JR26" s="125">
        <f t="shared" ref="JR26:JS26" si="926">JR40*0.4</f>
        <v>73.600000000000009</v>
      </c>
      <c r="JS26" s="125">
        <f t="shared" si="926"/>
        <v>54.800000000000004</v>
      </c>
      <c r="JT26" s="125">
        <f t="shared" ref="JT26" si="927">JT40*0.4</f>
        <v>58</v>
      </c>
      <c r="JU26" s="56"/>
      <c r="JV26" s="99"/>
      <c r="JW26" s="99"/>
      <c r="JX26" s="99"/>
      <c r="JY26" s="99"/>
      <c r="JZ26" s="137"/>
      <c r="KA26" s="125">
        <f t="shared" ref="KA26:KE26" si="928">KA40*0.4</f>
        <v>8640</v>
      </c>
      <c r="KB26" s="125">
        <f t="shared" si="928"/>
        <v>720</v>
      </c>
      <c r="KC26" s="125">
        <f t="shared" si="928"/>
        <v>0</v>
      </c>
      <c r="KD26" s="125">
        <f t="shared" si="928"/>
        <v>0</v>
      </c>
      <c r="KE26" s="125">
        <f t="shared" si="928"/>
        <v>0</v>
      </c>
      <c r="KF26" s="125">
        <f t="shared" ref="KF26:KG26" si="929">KF40*0.4</f>
        <v>0</v>
      </c>
      <c r="KG26" s="125">
        <f t="shared" si="929"/>
        <v>0</v>
      </c>
      <c r="KH26" s="125">
        <f t="shared" ref="KH26" si="930">KH40*0.4</f>
        <v>1440</v>
      </c>
      <c r="KI26" s="99"/>
      <c r="KJ26" s="99"/>
      <c r="KK26" s="99"/>
      <c r="KL26" s="99"/>
      <c r="KM26" s="108"/>
      <c r="KN26" s="108"/>
      <c r="KO26" s="125">
        <f t="shared" ref="KO26:KS26" si="931">KO40*0.4</f>
        <v>5760</v>
      </c>
      <c r="KP26" s="125">
        <f t="shared" si="931"/>
        <v>480</v>
      </c>
      <c r="KQ26" s="125">
        <f t="shared" si="931"/>
        <v>0</v>
      </c>
      <c r="KR26" s="125">
        <f t="shared" si="931"/>
        <v>0</v>
      </c>
      <c r="KS26" s="125">
        <f t="shared" si="931"/>
        <v>0</v>
      </c>
      <c r="KT26" s="125">
        <f t="shared" ref="KT26:KU26" si="932">KT40*0.4</f>
        <v>0</v>
      </c>
      <c r="KU26" s="125">
        <f t="shared" si="932"/>
        <v>0</v>
      </c>
      <c r="KV26" s="125">
        <f t="shared" ref="KV26" si="933">KV40*0.4</f>
        <v>1440</v>
      </c>
      <c r="KW26" s="99"/>
      <c r="KX26" s="99"/>
      <c r="KY26" s="99"/>
      <c r="KZ26" s="99"/>
      <c r="LA26" s="99"/>
      <c r="LB26" s="146"/>
      <c r="LC26" s="212">
        <f t="shared" ref="LC26:LD26" si="934">LC40*0.4</f>
        <v>5760</v>
      </c>
      <c r="LD26" s="212">
        <f t="shared" si="934"/>
        <v>480</v>
      </c>
      <c r="LE26" s="212">
        <f t="shared" ref="LE26:LG26" si="935">LE40*0.4</f>
        <v>0</v>
      </c>
      <c r="LF26" s="212">
        <f t="shared" si="935"/>
        <v>0</v>
      </c>
      <c r="LG26" s="212">
        <f t="shared" si="935"/>
        <v>0</v>
      </c>
      <c r="LH26" s="212">
        <f t="shared" ref="LH26:LI26" si="936">LH40*0.4</f>
        <v>0</v>
      </c>
      <c r="LI26" s="212">
        <f t="shared" si="936"/>
        <v>0</v>
      </c>
      <c r="LJ26" s="212">
        <f t="shared" ref="LJ26" si="937">LJ40*0.4</f>
        <v>0</v>
      </c>
      <c r="LK26" s="99"/>
      <c r="LL26" s="99"/>
      <c r="LM26" s="99"/>
      <c r="LN26" s="99"/>
      <c r="LO26" s="99"/>
      <c r="LP26" s="137"/>
      <c r="LQ26" s="212">
        <f t="shared" ref="LQ26:LU26" si="938">LQ40*0.4</f>
        <v>576</v>
      </c>
      <c r="LR26" s="212">
        <f t="shared" si="938"/>
        <v>48</v>
      </c>
      <c r="LS26" s="212">
        <f t="shared" si="938"/>
        <v>0</v>
      </c>
      <c r="LT26" s="212">
        <f t="shared" si="938"/>
        <v>0</v>
      </c>
      <c r="LU26" s="212">
        <f t="shared" si="938"/>
        <v>0</v>
      </c>
      <c r="LV26" s="212">
        <f t="shared" ref="LV26:LW26" si="939">LV40*0.4</f>
        <v>0</v>
      </c>
      <c r="LW26" s="212">
        <f t="shared" si="939"/>
        <v>0</v>
      </c>
      <c r="LX26" s="212">
        <f t="shared" ref="LX26" si="940">LX40*0.4</f>
        <v>0</v>
      </c>
      <c r="LY26" s="99"/>
      <c r="LZ26" s="99"/>
      <c r="MA26" s="99"/>
      <c r="MB26" s="99"/>
      <c r="MC26" s="99"/>
      <c r="MD26" s="137"/>
      <c r="ME26" s="212">
        <f t="shared" ref="ME26:MF26" si="941">ME40*0.4</f>
        <v>19545.600000000002</v>
      </c>
      <c r="MF26" s="212">
        <f t="shared" si="941"/>
        <v>1628.8000000000002</v>
      </c>
      <c r="MG26" s="212">
        <f t="shared" ref="MG26" si="942">MG40*0.4</f>
        <v>8144</v>
      </c>
      <c r="MH26" s="212">
        <f t="shared" ref="MH26:MI26" si="943">MH40*0.4</f>
        <v>4960</v>
      </c>
      <c r="MI26" s="212">
        <f t="shared" si="943"/>
        <v>0</v>
      </c>
      <c r="MJ26" s="212">
        <f t="shared" ref="MJ26:MK26" si="944">MJ40*0.4</f>
        <v>1638</v>
      </c>
      <c r="MK26" s="212">
        <f t="shared" si="944"/>
        <v>960</v>
      </c>
      <c r="ML26" s="212">
        <f t="shared" ref="ML26" si="945">ML40*0.4</f>
        <v>586</v>
      </c>
      <c r="MM26" s="212">
        <f t="shared" ref="MM26" si="946">MM40*0.4</f>
        <v>4280</v>
      </c>
      <c r="MN26" s="56"/>
      <c r="MO26" s="99"/>
      <c r="MP26" s="99"/>
      <c r="MQ26" s="99"/>
      <c r="MR26" s="108"/>
      <c r="MS26" s="108"/>
      <c r="MT26" s="212">
        <f t="shared" ref="MT26:MU26" si="947">MT40*0.4</f>
        <v>61948.800000000003</v>
      </c>
      <c r="MU26" s="212">
        <f t="shared" si="947"/>
        <v>5162.4000000000005</v>
      </c>
      <c r="MV26" s="212">
        <f t="shared" ref="MV26:MY26" si="948">MV40*0.4</f>
        <v>372</v>
      </c>
      <c r="MW26" s="212">
        <f t="shared" si="948"/>
        <v>0</v>
      </c>
      <c r="MX26" s="212">
        <f t="shared" si="948"/>
        <v>0</v>
      </c>
      <c r="MY26" s="212">
        <f t="shared" si="948"/>
        <v>0</v>
      </c>
      <c r="MZ26" s="212">
        <f t="shared" ref="MZ26:NA26" si="949">MZ40*0.4</f>
        <v>360</v>
      </c>
      <c r="NA26" s="212">
        <f t="shared" si="949"/>
        <v>12</v>
      </c>
      <c r="NB26" s="212">
        <f t="shared" ref="NB26" si="950">NB40*0.4</f>
        <v>0</v>
      </c>
      <c r="NC26" s="99"/>
      <c r="ND26" s="99"/>
      <c r="NE26" s="99"/>
      <c r="NF26" s="99"/>
      <c r="NG26" s="108"/>
      <c r="NH26" s="108"/>
      <c r="NI26" s="212">
        <f t="shared" ref="NI26:NJ26" si="951">NI40*0.4</f>
        <v>16296</v>
      </c>
      <c r="NJ26" s="212">
        <f t="shared" si="951"/>
        <v>1358</v>
      </c>
      <c r="NK26" s="212">
        <f t="shared" ref="NK26:NN26" si="952">NK40*0.4</f>
        <v>24.8</v>
      </c>
      <c r="NL26" s="212">
        <f t="shared" si="952"/>
        <v>0</v>
      </c>
      <c r="NM26" s="212">
        <f t="shared" si="952"/>
        <v>0</v>
      </c>
      <c r="NN26" s="212">
        <f t="shared" si="952"/>
        <v>0</v>
      </c>
      <c r="NO26" s="212">
        <f t="shared" ref="NO26:NP26" si="953">NO40*0.4</f>
        <v>24.8</v>
      </c>
      <c r="NP26" s="212">
        <f t="shared" si="953"/>
        <v>0</v>
      </c>
      <c r="NQ26" s="212">
        <f t="shared" ref="NQ26" si="954">NQ40*0.4</f>
        <v>0</v>
      </c>
      <c r="NR26" s="41"/>
      <c r="NS26" s="41"/>
      <c r="NT26" s="41"/>
      <c r="NU26" s="48"/>
      <c r="NV26" s="48"/>
      <c r="NW26" s="48"/>
      <c r="NX26" s="212">
        <f t="shared" ref="NX26" si="955">NX40*0.4</f>
        <v>57057.600000000006</v>
      </c>
      <c r="NY26" s="212">
        <f t="shared" ref="NY26:NZ26" si="956">NY40*0.4</f>
        <v>4754.8</v>
      </c>
      <c r="NZ26" s="212">
        <f t="shared" si="956"/>
        <v>7785.2000000000007</v>
      </c>
      <c r="OA26" s="212">
        <f t="shared" ref="OA26:OC26" si="957">OA40*0.4</f>
        <v>0</v>
      </c>
      <c r="OB26" s="212">
        <f t="shared" si="957"/>
        <v>0</v>
      </c>
      <c r="OC26" s="212">
        <f t="shared" si="957"/>
        <v>0</v>
      </c>
      <c r="OD26" s="212">
        <f t="shared" ref="OD26:OE26" si="958">OD40*0.4</f>
        <v>7117.6</v>
      </c>
      <c r="OE26" s="212">
        <f t="shared" si="958"/>
        <v>667.6</v>
      </c>
      <c r="OF26" s="212">
        <f t="shared" ref="OF26" si="959">OF40*0.4</f>
        <v>0</v>
      </c>
      <c r="OG26" s="41"/>
      <c r="OH26" s="41"/>
      <c r="OI26" s="41"/>
      <c r="OJ26" s="48"/>
      <c r="OK26" s="48"/>
      <c r="OL26" s="48"/>
      <c r="OM26" s="2"/>
      <c r="ON26" s="2"/>
      <c r="OO26" s="2"/>
    </row>
    <row r="27" spans="1:405" ht="15" customHeight="1" x14ac:dyDescent="0.3">
      <c r="A27" s="60" t="s">
        <v>33</v>
      </c>
      <c r="B27" s="68" t="s">
        <v>11</v>
      </c>
      <c r="C27" s="39">
        <v>130970.8</v>
      </c>
      <c r="D27" s="39">
        <f t="shared" si="863"/>
        <v>17055.2</v>
      </c>
      <c r="E27" s="39">
        <f t="shared" si="863"/>
        <v>0</v>
      </c>
      <c r="F27" s="39">
        <f t="shared" si="863"/>
        <v>0</v>
      </c>
      <c r="G27" s="54">
        <f t="shared" si="863"/>
        <v>147.20000000000002</v>
      </c>
      <c r="H27" s="132">
        <f t="shared" si="863"/>
        <v>5605.6</v>
      </c>
      <c r="I27" s="97">
        <f t="shared" si="863"/>
        <v>1822</v>
      </c>
      <c r="J27" s="97">
        <f t="shared" si="863"/>
        <v>1822</v>
      </c>
      <c r="K27" s="97">
        <f t="shared" si="863"/>
        <v>1822</v>
      </c>
      <c r="L27" s="97">
        <f t="shared" ref="L27:M27" si="960">L41*0.4</f>
        <v>1822</v>
      </c>
      <c r="M27" s="97">
        <f t="shared" si="960"/>
        <v>1822</v>
      </c>
      <c r="N27" s="97">
        <f t="shared" ref="N27" si="961">N41*0.4</f>
        <v>1822</v>
      </c>
      <c r="O27" s="97"/>
      <c r="P27" s="97"/>
      <c r="Q27" s="97"/>
      <c r="R27" s="97"/>
      <c r="S27" s="97"/>
      <c r="T27" s="144"/>
      <c r="U27" s="132">
        <f t="shared" si="863"/>
        <v>10</v>
      </c>
      <c r="V27" s="97">
        <f t="shared" si="863"/>
        <v>0</v>
      </c>
      <c r="W27" s="97">
        <f t="shared" si="863"/>
        <v>0</v>
      </c>
      <c r="X27" s="97">
        <f t="shared" si="863"/>
        <v>0</v>
      </c>
      <c r="Y27" s="97">
        <f t="shared" ref="Y27:Z27" si="962">Y41*0.4</f>
        <v>0</v>
      </c>
      <c r="Z27" s="97">
        <f t="shared" si="962"/>
        <v>0</v>
      </c>
      <c r="AA27" s="97">
        <f t="shared" ref="AA27" si="963">AA41*0.4</f>
        <v>0</v>
      </c>
      <c r="AB27" s="97"/>
      <c r="AC27" s="97"/>
      <c r="AD27" s="97"/>
      <c r="AE27" s="97"/>
      <c r="AF27" s="97"/>
      <c r="AG27" s="144"/>
      <c r="AH27" s="154">
        <f t="shared" si="863"/>
        <v>2983.2000000000003</v>
      </c>
      <c r="AI27" s="150">
        <f t="shared" si="863"/>
        <v>1538.4</v>
      </c>
      <c r="AJ27" s="150">
        <f t="shared" ref="AJ27:AU27" si="964">AJ41*0.4</f>
        <v>1822</v>
      </c>
      <c r="AK27" s="150">
        <f t="shared" si="964"/>
        <v>1822</v>
      </c>
      <c r="AL27" s="150">
        <f t="shared" ref="AL27:AM27" si="965">AL41*0.4</f>
        <v>1822</v>
      </c>
      <c r="AM27" s="150">
        <f t="shared" si="965"/>
        <v>1822</v>
      </c>
      <c r="AN27" s="150">
        <f t="shared" ref="AN27" si="966">AN41*0.4</f>
        <v>1822</v>
      </c>
      <c r="AO27" s="150"/>
      <c r="AP27" s="150"/>
      <c r="AQ27" s="150"/>
      <c r="AR27" s="150"/>
      <c r="AS27" s="150"/>
      <c r="AT27" s="158"/>
      <c r="AU27" s="132">
        <f t="shared" si="964"/>
        <v>541.6</v>
      </c>
      <c r="AV27" s="97">
        <f t="shared" ref="AV27:AX27" si="967">AV41*0.4</f>
        <v>1822</v>
      </c>
      <c r="AW27" s="97">
        <f t="shared" si="967"/>
        <v>1822</v>
      </c>
      <c r="AX27" s="97">
        <f t="shared" si="967"/>
        <v>1822</v>
      </c>
      <c r="AY27" s="97">
        <f t="shared" ref="AY27:AZ27" si="968">AY41*0.4</f>
        <v>1822</v>
      </c>
      <c r="AZ27" s="97">
        <f t="shared" si="968"/>
        <v>1822</v>
      </c>
      <c r="BA27" s="97">
        <f t="shared" ref="BA27" si="969">BA41*0.4</f>
        <v>1822</v>
      </c>
      <c r="BB27" s="97"/>
      <c r="BC27" s="97"/>
      <c r="BD27" s="97"/>
      <c r="BE27" s="97"/>
      <c r="BF27" s="97"/>
      <c r="BG27" s="144"/>
      <c r="BH27" s="132">
        <f t="shared" ref="BH27:BK27" si="970">BH41*0.4</f>
        <v>3206</v>
      </c>
      <c r="BI27" s="97">
        <f t="shared" si="970"/>
        <v>1538.4</v>
      </c>
      <c r="BJ27" s="97">
        <f t="shared" si="970"/>
        <v>1538.4</v>
      </c>
      <c r="BK27" s="97">
        <f t="shared" si="970"/>
        <v>1538.4</v>
      </c>
      <c r="BL27" s="97">
        <f t="shared" ref="BL27:BM27" si="971">BL41*0.4</f>
        <v>1538.4</v>
      </c>
      <c r="BM27" s="97">
        <f t="shared" si="971"/>
        <v>1538.4</v>
      </c>
      <c r="BN27" s="97">
        <f t="shared" ref="BN27" si="972">BN41*0.4</f>
        <v>1538.4</v>
      </c>
      <c r="BO27" s="97"/>
      <c r="BP27" s="144"/>
      <c r="BQ27" s="97"/>
      <c r="BR27" s="97"/>
      <c r="BS27" s="97"/>
      <c r="BT27" s="144"/>
      <c r="BU27" s="191">
        <f t="shared" si="877"/>
        <v>29.6</v>
      </c>
      <c r="BV27" s="144">
        <f t="shared" si="877"/>
        <v>0</v>
      </c>
      <c r="BW27" s="144">
        <f t="shared" ref="BW27:BX27" si="973">BW41*0.4</f>
        <v>35.6</v>
      </c>
      <c r="BX27" s="144">
        <f t="shared" si="973"/>
        <v>35.6</v>
      </c>
      <c r="BY27" s="144">
        <f t="shared" ref="BY27:BZ27" si="974">BY41*0.4</f>
        <v>35.6</v>
      </c>
      <c r="BZ27" s="144">
        <f t="shared" si="974"/>
        <v>35.6</v>
      </c>
      <c r="CA27" s="144">
        <f t="shared" ref="CA27" si="975">CA41*0.4</f>
        <v>35.6</v>
      </c>
      <c r="CB27" s="144"/>
      <c r="CC27" s="144"/>
      <c r="CD27" s="144"/>
      <c r="CE27" s="144"/>
      <c r="CF27" s="144"/>
      <c r="CG27" s="144"/>
      <c r="CH27" s="132">
        <f t="shared" ref="CH27" si="976">CH41*0.4</f>
        <v>75.2</v>
      </c>
      <c r="CI27" s="132">
        <f t="shared" ref="CI27:CK27" si="977">CI41*0.4</f>
        <v>0</v>
      </c>
      <c r="CJ27" s="132">
        <f t="shared" si="977"/>
        <v>0</v>
      </c>
      <c r="CK27" s="132">
        <f t="shared" si="977"/>
        <v>16.8</v>
      </c>
      <c r="CL27" s="132">
        <f t="shared" ref="CL27:CM27" si="978">CL41*0.4</f>
        <v>16.8</v>
      </c>
      <c r="CM27" s="132">
        <f t="shared" si="978"/>
        <v>16.8</v>
      </c>
      <c r="CN27" s="132">
        <f t="shared" ref="CN27" si="979">CN41*0.4</f>
        <v>16.8</v>
      </c>
      <c r="CO27" s="132"/>
      <c r="CP27" s="132"/>
      <c r="CQ27" s="132"/>
      <c r="CR27" s="132"/>
      <c r="CS27" s="132"/>
      <c r="CT27" s="198"/>
      <c r="CU27" s="191">
        <f t="shared" ref="CU27:CV27" si="980">CU41*0.4</f>
        <v>27.200000000000003</v>
      </c>
      <c r="CV27" s="191">
        <f t="shared" si="980"/>
        <v>0</v>
      </c>
      <c r="CW27" s="191">
        <f t="shared" ref="CW27:CX27" si="981">CW41*0.4</f>
        <v>0</v>
      </c>
      <c r="CX27" s="191">
        <f t="shared" si="981"/>
        <v>0</v>
      </c>
      <c r="CY27" s="191">
        <f t="shared" ref="CY27:CZ27" si="982">CY41*0.4</f>
        <v>0</v>
      </c>
      <c r="CZ27" s="191">
        <f t="shared" si="982"/>
        <v>0</v>
      </c>
      <c r="DA27" s="191">
        <f t="shared" ref="DA27" si="983">DA41*0.4</f>
        <v>0</v>
      </c>
      <c r="DB27" s="191"/>
      <c r="DC27" s="191"/>
      <c r="DD27" s="191"/>
      <c r="DE27" s="191"/>
      <c r="DF27" s="191"/>
      <c r="DG27" s="198"/>
      <c r="DH27" s="208">
        <f t="shared" ref="DH27" si="984">DH41*0.4</f>
        <v>57874.723800000007</v>
      </c>
      <c r="DI27" s="123">
        <f t="shared" ref="DI27" si="985">DI41*0.4</f>
        <v>37802</v>
      </c>
      <c r="DJ27" s="123">
        <f t="shared" ref="DJ27:DL27" si="986">DJ41*0.4</f>
        <v>55794.048600000009</v>
      </c>
      <c r="DK27" s="123">
        <f t="shared" si="986"/>
        <v>29152.800000000003</v>
      </c>
      <c r="DL27" s="123">
        <f t="shared" si="986"/>
        <v>5183.2000000000007</v>
      </c>
      <c r="DM27" s="123">
        <f t="shared" ref="DM27:DN27" si="987">DM41*0.4</f>
        <v>44272.800000000003</v>
      </c>
      <c r="DN27" s="123">
        <f t="shared" si="987"/>
        <v>36488.400000000001</v>
      </c>
      <c r="DO27" s="123">
        <f t="shared" ref="DO27:DP27" si="988">DO41*0.4</f>
        <v>35662.422017011864</v>
      </c>
      <c r="DP27" s="123">
        <f t="shared" si="988"/>
        <v>32585.200000000001</v>
      </c>
      <c r="DQ27" s="39"/>
      <c r="DR27" s="39"/>
      <c r="DS27" s="39"/>
      <c r="DT27" s="39"/>
      <c r="DU27" s="39"/>
      <c r="DV27" s="39"/>
      <c r="DW27" s="39"/>
      <c r="DX27" s="54"/>
      <c r="DY27" s="39"/>
      <c r="DZ27" s="39"/>
      <c r="EA27" s="39"/>
      <c r="EB27" s="209"/>
      <c r="EC27" s="123">
        <f t="shared" ref="EC27:ED27" si="989">EC41*0.4</f>
        <v>54247.145400000009</v>
      </c>
      <c r="ED27" s="123">
        <f t="shared" si="989"/>
        <v>70406.400000000009</v>
      </c>
      <c r="EE27" s="123">
        <f t="shared" ref="EE27:EG27" si="990">EE41*0.4</f>
        <v>51160.429800000005</v>
      </c>
      <c r="EF27" s="123">
        <f t="shared" si="990"/>
        <v>0</v>
      </c>
      <c r="EG27" s="123">
        <f t="shared" si="990"/>
        <v>0</v>
      </c>
      <c r="EH27" s="123">
        <f t="shared" ref="EH27:EI27" si="991">EH41*0.4</f>
        <v>24000</v>
      </c>
      <c r="EI27" s="123">
        <f t="shared" si="991"/>
        <v>41409.600000000006</v>
      </c>
      <c r="EJ27" s="123">
        <f t="shared" ref="EJ27" si="992">EJ41*0.4</f>
        <v>86441.600000000006</v>
      </c>
      <c r="EK27" s="39"/>
      <c r="EL27" s="54"/>
      <c r="EM27" s="97"/>
      <c r="EN27" s="97"/>
      <c r="EO27" s="106"/>
      <c r="EP27" s="106"/>
      <c r="EQ27" s="106"/>
      <c r="ER27" s="123">
        <f t="shared" ref="ER27:ES27" si="993">ER41*0.4</f>
        <v>16572.336600000002</v>
      </c>
      <c r="ES27" s="123">
        <f t="shared" si="993"/>
        <v>5275.2000000000007</v>
      </c>
      <c r="ET27" s="123">
        <f t="shared" ref="ET27:EV27" si="994">ET41*0.4</f>
        <v>15566.296200000001</v>
      </c>
      <c r="EU27" s="123">
        <f t="shared" si="994"/>
        <v>2592</v>
      </c>
      <c r="EV27" s="123">
        <f t="shared" si="994"/>
        <v>24</v>
      </c>
      <c r="EW27" s="123">
        <f t="shared" ref="EW27:EX27" si="995">EW41*0.4</f>
        <v>720</v>
      </c>
      <c r="EX27" s="123">
        <f t="shared" si="995"/>
        <v>228</v>
      </c>
      <c r="EY27" s="123">
        <f t="shared" ref="EY27:EZ27" si="996">EY41*0.4</f>
        <v>27582.486917352584</v>
      </c>
      <c r="EZ27" s="123">
        <f t="shared" si="996"/>
        <v>228</v>
      </c>
      <c r="FA27" s="54"/>
      <c r="FB27" s="97"/>
      <c r="FC27" s="97"/>
      <c r="FD27" s="97"/>
      <c r="FE27" s="97"/>
      <c r="FF27" s="97"/>
      <c r="FG27" s="97"/>
      <c r="FH27" s="97"/>
      <c r="FI27" s="97"/>
      <c r="FJ27" s="97"/>
      <c r="FK27" s="97"/>
      <c r="FL27" s="223"/>
      <c r="FM27" s="208">
        <f t="shared" ref="FM27" si="997">FM41*0.4</f>
        <v>78000</v>
      </c>
      <c r="FN27" s="123">
        <f t="shared" ref="FN27:FQ27" si="998">FN41*0.4</f>
        <v>6500</v>
      </c>
      <c r="FO27" s="123">
        <f t="shared" si="998"/>
        <v>7142.1136953546775</v>
      </c>
      <c r="FP27" s="123">
        <f t="shared" si="998"/>
        <v>5764.8998300675221</v>
      </c>
      <c r="FQ27" s="123">
        <f t="shared" si="998"/>
        <v>6918.4000000000005</v>
      </c>
      <c r="FR27" s="123">
        <f t="shared" ref="FR27:FS27" si="999">FR41*0.4</f>
        <v>5352.8</v>
      </c>
      <c r="FS27" s="123">
        <f t="shared" si="999"/>
        <v>4594.8</v>
      </c>
      <c r="FT27" s="123">
        <f t="shared" ref="FT27" si="1000">FT41*0.4</f>
        <v>3885.6000000000004</v>
      </c>
      <c r="FU27" s="39"/>
      <c r="FV27" s="54"/>
      <c r="FW27" s="97"/>
      <c r="FX27" s="97"/>
      <c r="FY27" s="97"/>
      <c r="FZ27" s="133"/>
      <c r="GA27" s="208">
        <f t="shared" ref="GA27:GB27" si="1001">GA41*0.4</f>
        <v>172</v>
      </c>
      <c r="GB27" s="123">
        <f t="shared" si="1001"/>
        <v>303.2</v>
      </c>
      <c r="GC27" s="123">
        <f t="shared" ref="GC27:GD27" si="1002">GC41*0.4</f>
        <v>573.43983395965358</v>
      </c>
      <c r="GD27" s="123">
        <f t="shared" si="1002"/>
        <v>1096</v>
      </c>
      <c r="GE27" s="123">
        <f t="shared" ref="GE27:GH27" si="1003">GE41*0.4</f>
        <v>516.09585056368815</v>
      </c>
      <c r="GF27" s="123">
        <f t="shared" si="1003"/>
        <v>322</v>
      </c>
      <c r="GG27" s="123">
        <f t="shared" si="1003"/>
        <v>516.09585056368815</v>
      </c>
      <c r="GH27" s="123">
        <f t="shared" si="1003"/>
        <v>77.2</v>
      </c>
      <c r="GI27" s="123">
        <f t="shared" ref="GI27:GJ27" si="1004">GI41*0.4</f>
        <v>516.09585056368815</v>
      </c>
      <c r="GJ27" s="123">
        <f t="shared" si="1004"/>
        <v>554.4</v>
      </c>
      <c r="GK27" s="39"/>
      <c r="GL27" s="39"/>
      <c r="GM27" s="39"/>
      <c r="GN27" s="39"/>
      <c r="GO27" s="39"/>
      <c r="GP27" s="39"/>
      <c r="GQ27" s="39"/>
      <c r="GR27" s="54"/>
      <c r="GS27" s="97"/>
      <c r="GT27" s="97"/>
      <c r="GU27" s="97"/>
      <c r="GV27" s="97"/>
      <c r="GW27" s="97"/>
      <c r="GX27" s="133"/>
      <c r="GY27" s="123">
        <f t="shared" ref="GY27:GZ27" si="1005">GY41*0.4</f>
        <v>384.40000000000003</v>
      </c>
      <c r="GZ27" s="123">
        <f t="shared" si="1005"/>
        <v>216.8</v>
      </c>
      <c r="HA27" s="123">
        <f t="shared" ref="HA27:HF27" si="1006">HA41*0.4</f>
        <v>384.40000000000003</v>
      </c>
      <c r="HB27" s="123">
        <f t="shared" si="1006"/>
        <v>1056.8</v>
      </c>
      <c r="HC27" s="123">
        <f t="shared" si="1006"/>
        <v>380.0762255224077</v>
      </c>
      <c r="HD27" s="123">
        <f t="shared" si="1006"/>
        <v>165.20000000000002</v>
      </c>
      <c r="HE27" s="123">
        <f t="shared" si="1006"/>
        <v>465.23853331581023</v>
      </c>
      <c r="HF27" s="123">
        <f t="shared" si="1006"/>
        <v>0</v>
      </c>
      <c r="HG27" s="123">
        <f t="shared" ref="HG27" si="1007">HG41*0.4</f>
        <v>446.40000000000003</v>
      </c>
      <c r="HH27" s="97"/>
      <c r="HI27" s="97"/>
      <c r="HJ27" s="97"/>
      <c r="HK27" s="97"/>
      <c r="HL27" s="97"/>
      <c r="HM27" s="97"/>
      <c r="HN27" s="133"/>
      <c r="HO27" s="208">
        <f t="shared" si="913"/>
        <v>69.42483909452335</v>
      </c>
      <c r="HP27" s="123">
        <f t="shared" si="913"/>
        <v>33.200000000000003</v>
      </c>
      <c r="HQ27" s="123">
        <f t="shared" ref="HQ27:HT27" si="1008">HQ41*0.4</f>
        <v>83.462001569357312</v>
      </c>
      <c r="HR27" s="123">
        <f t="shared" si="1008"/>
        <v>66</v>
      </c>
      <c r="HS27" s="123">
        <f t="shared" si="1008"/>
        <v>107.25475666868324</v>
      </c>
      <c r="HT27" s="123">
        <f t="shared" si="1008"/>
        <v>25.200000000000003</v>
      </c>
      <c r="HU27" s="123">
        <f t="shared" ref="HU27:HX27" si="1009">HU41*0.4</f>
        <v>134.41711631720787</v>
      </c>
      <c r="HV27" s="123">
        <f t="shared" si="1009"/>
        <v>76.400000000000006</v>
      </c>
      <c r="HW27" s="123">
        <f t="shared" si="1009"/>
        <v>149.30553703707002</v>
      </c>
      <c r="HX27" s="123">
        <f t="shared" si="1009"/>
        <v>26.8</v>
      </c>
      <c r="HY27" s="123">
        <f t="shared" ref="HY27:HZ27" si="1010">HY41*0.4</f>
        <v>142.06554267026442</v>
      </c>
      <c r="HZ27" s="123">
        <f t="shared" si="1010"/>
        <v>52</v>
      </c>
      <c r="IA27" s="39"/>
      <c r="IB27" s="39"/>
      <c r="IC27" s="39"/>
      <c r="ID27" s="39"/>
      <c r="IE27" s="39"/>
      <c r="IF27" s="39"/>
      <c r="IG27" s="54"/>
      <c r="IH27" s="97"/>
      <c r="II27" s="97"/>
      <c r="IJ27" s="97"/>
      <c r="IK27" s="97"/>
      <c r="IL27" s="209"/>
      <c r="IM27" s="208">
        <f t="shared" ref="IM27:IO27" si="1011">IM41*0.4</f>
        <v>0</v>
      </c>
      <c r="IN27" s="123">
        <f t="shared" si="1011"/>
        <v>0</v>
      </c>
      <c r="IO27" s="123">
        <f t="shared" si="1011"/>
        <v>50</v>
      </c>
      <c r="IP27" s="123">
        <f t="shared" ref="IP27:IQ27" si="1012">IP41*0.4</f>
        <v>20.400000000000002</v>
      </c>
      <c r="IQ27" s="123">
        <f t="shared" si="1012"/>
        <v>18</v>
      </c>
      <c r="IR27" s="123">
        <f t="shared" ref="IR27" si="1013">IR41*0.4</f>
        <v>0</v>
      </c>
      <c r="IS27" s="97"/>
      <c r="IT27" s="97"/>
      <c r="IU27" s="97"/>
      <c r="IV27" s="97"/>
      <c r="IW27" s="97"/>
      <c r="IX27" s="97"/>
      <c r="IY27" s="133"/>
      <c r="IZ27" s="123">
        <f t="shared" ref="IZ27:JB27" si="1014">IZ41*0.4</f>
        <v>0</v>
      </c>
      <c r="JA27" s="123">
        <f t="shared" si="1014"/>
        <v>1628</v>
      </c>
      <c r="JB27" s="123">
        <f t="shared" si="1014"/>
        <v>1590.4</v>
      </c>
      <c r="JC27" s="123">
        <f t="shared" ref="JC27:JE27" si="1015">JC41*0.4</f>
        <v>0</v>
      </c>
      <c r="JD27" s="123">
        <f t="shared" si="1015"/>
        <v>0</v>
      </c>
      <c r="JE27" s="123">
        <f t="shared" si="1015"/>
        <v>0</v>
      </c>
      <c r="JF27" s="123">
        <f t="shared" ref="JF27" si="1016">JF41*0.4</f>
        <v>0</v>
      </c>
      <c r="JG27" s="97"/>
      <c r="JH27" s="97"/>
      <c r="JI27" s="97"/>
      <c r="JJ27" s="97"/>
      <c r="JK27" s="97"/>
      <c r="JL27" s="133"/>
      <c r="JM27" s="208">
        <f t="shared" ref="JM27" si="1017">JM41*0.4</f>
        <v>24000</v>
      </c>
      <c r="JN27" s="123">
        <f t="shared" ref="JN27:JO27" si="1018">JN41*0.4</f>
        <v>2000</v>
      </c>
      <c r="JO27" s="123">
        <f t="shared" si="1018"/>
        <v>26.8</v>
      </c>
      <c r="JP27" s="123">
        <f t="shared" ref="JP27:JQ27" si="1019">JP41*0.4</f>
        <v>314.40000000000003</v>
      </c>
      <c r="JQ27" s="123">
        <f t="shared" si="1019"/>
        <v>180.8</v>
      </c>
      <c r="JR27" s="123">
        <f t="shared" ref="JR27:JS27" si="1020">JR41*0.4</f>
        <v>81.2</v>
      </c>
      <c r="JS27" s="123">
        <f t="shared" si="1020"/>
        <v>197.20000000000002</v>
      </c>
      <c r="JT27" s="123">
        <f t="shared" ref="JT27" si="1021">JT41*0.4</f>
        <v>346.8</v>
      </c>
      <c r="JU27" s="54"/>
      <c r="JV27" s="97"/>
      <c r="JW27" s="97"/>
      <c r="JX27" s="97"/>
      <c r="JY27" s="97"/>
      <c r="JZ27" s="133"/>
      <c r="KA27" s="123">
        <f t="shared" ref="KA27:KE27" si="1022">KA41*0.4</f>
        <v>8640</v>
      </c>
      <c r="KB27" s="123">
        <f t="shared" si="1022"/>
        <v>720</v>
      </c>
      <c r="KC27" s="123">
        <f t="shared" si="1022"/>
        <v>0</v>
      </c>
      <c r="KD27" s="123">
        <f t="shared" si="1022"/>
        <v>0</v>
      </c>
      <c r="KE27" s="123">
        <f t="shared" si="1022"/>
        <v>0</v>
      </c>
      <c r="KF27" s="123">
        <f t="shared" ref="KF27:KG27" si="1023">KF41*0.4</f>
        <v>0</v>
      </c>
      <c r="KG27" s="123">
        <f t="shared" si="1023"/>
        <v>0</v>
      </c>
      <c r="KH27" s="123">
        <f t="shared" ref="KH27" si="1024">KH41*0.4</f>
        <v>0</v>
      </c>
      <c r="KI27" s="97"/>
      <c r="KJ27" s="97"/>
      <c r="KK27" s="97"/>
      <c r="KL27" s="97"/>
      <c r="KM27" s="106"/>
      <c r="KN27" s="106"/>
      <c r="KO27" s="123">
        <f t="shared" ref="KO27:KS27" si="1025">KO41*0.4</f>
        <v>5760</v>
      </c>
      <c r="KP27" s="123">
        <f t="shared" si="1025"/>
        <v>480</v>
      </c>
      <c r="KQ27" s="123">
        <f t="shared" si="1025"/>
        <v>0</v>
      </c>
      <c r="KR27" s="123">
        <f t="shared" si="1025"/>
        <v>0</v>
      </c>
      <c r="KS27" s="123">
        <f t="shared" si="1025"/>
        <v>0</v>
      </c>
      <c r="KT27" s="123">
        <f t="shared" ref="KT27:KU27" si="1026">KT41*0.4</f>
        <v>0</v>
      </c>
      <c r="KU27" s="123">
        <f t="shared" si="1026"/>
        <v>0</v>
      </c>
      <c r="KV27" s="123">
        <f t="shared" ref="KV27" si="1027">KV41*0.4</f>
        <v>0</v>
      </c>
      <c r="KW27" s="97"/>
      <c r="KX27" s="97"/>
      <c r="KY27" s="97"/>
      <c r="KZ27" s="97"/>
      <c r="LA27" s="97"/>
      <c r="LB27" s="144"/>
      <c r="LC27" s="208">
        <f t="shared" ref="LC27:LD27" si="1028">LC41*0.4</f>
        <v>5760</v>
      </c>
      <c r="LD27" s="208">
        <f t="shared" si="1028"/>
        <v>480</v>
      </c>
      <c r="LE27" s="208">
        <f t="shared" ref="LE27:LG27" si="1029">LE41*0.4</f>
        <v>0</v>
      </c>
      <c r="LF27" s="208">
        <f t="shared" si="1029"/>
        <v>0</v>
      </c>
      <c r="LG27" s="208">
        <f t="shared" si="1029"/>
        <v>0</v>
      </c>
      <c r="LH27" s="208">
        <f t="shared" ref="LH27:LI27" si="1030">LH41*0.4</f>
        <v>0</v>
      </c>
      <c r="LI27" s="208">
        <f t="shared" si="1030"/>
        <v>0</v>
      </c>
      <c r="LJ27" s="208">
        <f t="shared" ref="LJ27" si="1031">LJ41*0.4</f>
        <v>0</v>
      </c>
      <c r="LK27" s="97"/>
      <c r="LL27" s="97"/>
      <c r="LM27" s="97"/>
      <c r="LN27" s="97"/>
      <c r="LO27" s="97"/>
      <c r="LP27" s="133"/>
      <c r="LQ27" s="208">
        <f t="shared" ref="LQ27:LU27" si="1032">LQ41*0.4</f>
        <v>576</v>
      </c>
      <c r="LR27" s="208">
        <f t="shared" si="1032"/>
        <v>48</v>
      </c>
      <c r="LS27" s="208">
        <f t="shared" si="1032"/>
        <v>0</v>
      </c>
      <c r="LT27" s="208">
        <f t="shared" si="1032"/>
        <v>0</v>
      </c>
      <c r="LU27" s="208">
        <f t="shared" si="1032"/>
        <v>0</v>
      </c>
      <c r="LV27" s="208">
        <f t="shared" ref="LV27:LW27" si="1033">LV41*0.4</f>
        <v>0</v>
      </c>
      <c r="LW27" s="208">
        <f t="shared" si="1033"/>
        <v>0</v>
      </c>
      <c r="LX27" s="208">
        <f t="shared" ref="LX27" si="1034">LX41*0.4</f>
        <v>0</v>
      </c>
      <c r="LY27" s="97"/>
      <c r="LZ27" s="97"/>
      <c r="MA27" s="97"/>
      <c r="MB27" s="97"/>
      <c r="MC27" s="97"/>
      <c r="MD27" s="133"/>
      <c r="ME27" s="208">
        <f t="shared" ref="ME27:MF27" si="1035">ME41*0.4</f>
        <v>19142.400000000001</v>
      </c>
      <c r="MF27" s="208">
        <f t="shared" si="1035"/>
        <v>1595.2</v>
      </c>
      <c r="MG27" s="208">
        <f t="shared" ref="MG27" si="1036">MG41*0.4</f>
        <v>19224</v>
      </c>
      <c r="MH27" s="208">
        <f t="shared" ref="MH27:MI27" si="1037">MH41*0.4</f>
        <v>8928</v>
      </c>
      <c r="MI27" s="208">
        <f t="shared" si="1037"/>
        <v>0</v>
      </c>
      <c r="MJ27" s="208">
        <f t="shared" ref="MJ27:MK27" si="1038">MJ41*0.4</f>
        <v>7560</v>
      </c>
      <c r="MK27" s="208">
        <f t="shared" si="1038"/>
        <v>2052</v>
      </c>
      <c r="ML27" s="208">
        <f t="shared" ref="ML27" si="1039">ML41*0.4</f>
        <v>684</v>
      </c>
      <c r="MM27" s="208">
        <f t="shared" ref="MM27" si="1040">MM41*0.4</f>
        <v>4475.2</v>
      </c>
      <c r="MN27" s="54"/>
      <c r="MO27" s="97"/>
      <c r="MP27" s="97"/>
      <c r="MQ27" s="97"/>
      <c r="MR27" s="106"/>
      <c r="MS27" s="106"/>
      <c r="MT27" s="208">
        <f t="shared" ref="MT27:MU27" si="1041">MT41*0.4</f>
        <v>60638.400000000001</v>
      </c>
      <c r="MU27" s="208">
        <f t="shared" si="1041"/>
        <v>5053.2000000000007</v>
      </c>
      <c r="MV27" s="208">
        <f t="shared" ref="MV27:MY27" si="1042">MV41*0.4</f>
        <v>21449.600000000002</v>
      </c>
      <c r="MW27" s="208">
        <f t="shared" si="1042"/>
        <v>0</v>
      </c>
      <c r="MX27" s="208">
        <f t="shared" si="1042"/>
        <v>0</v>
      </c>
      <c r="MY27" s="208">
        <f t="shared" si="1042"/>
        <v>19200</v>
      </c>
      <c r="MZ27" s="208">
        <f t="shared" ref="MZ27:NA27" si="1043">MZ41*0.4</f>
        <v>2225.6</v>
      </c>
      <c r="NA27" s="208">
        <f t="shared" si="1043"/>
        <v>24</v>
      </c>
      <c r="NB27" s="208">
        <f t="shared" ref="NB27" si="1044">NB41*0.4</f>
        <v>0</v>
      </c>
      <c r="NC27" s="97"/>
      <c r="ND27" s="97"/>
      <c r="NE27" s="97"/>
      <c r="NF27" s="97"/>
      <c r="NG27" s="106"/>
      <c r="NH27" s="106"/>
      <c r="NI27" s="208">
        <f t="shared" ref="NI27:NJ27" si="1045">NI41*0.4</f>
        <v>15964.800000000001</v>
      </c>
      <c r="NJ27" s="208">
        <f t="shared" si="1045"/>
        <v>1330.4</v>
      </c>
      <c r="NK27" s="208">
        <f t="shared" ref="NK27:NN27" si="1046">NK41*0.4</f>
        <v>780</v>
      </c>
      <c r="NL27" s="208">
        <f t="shared" si="1046"/>
        <v>0</v>
      </c>
      <c r="NM27" s="208">
        <f t="shared" si="1046"/>
        <v>0</v>
      </c>
      <c r="NN27" s="208">
        <f t="shared" si="1046"/>
        <v>0</v>
      </c>
      <c r="NO27" s="208">
        <f t="shared" ref="NO27:NP27" si="1047">NO41*0.4</f>
        <v>780</v>
      </c>
      <c r="NP27" s="208">
        <f t="shared" si="1047"/>
        <v>0</v>
      </c>
      <c r="NQ27" s="208">
        <f t="shared" ref="NQ27" si="1048">NQ41*0.4</f>
        <v>80</v>
      </c>
      <c r="NR27" s="39"/>
      <c r="NS27" s="39"/>
      <c r="NT27" s="39"/>
      <c r="NU27" s="46"/>
      <c r="NV27" s="46"/>
      <c r="NW27" s="46"/>
      <c r="NX27" s="208">
        <f t="shared" ref="NX27" si="1049">NX41*0.4</f>
        <v>55848</v>
      </c>
      <c r="NY27" s="208">
        <f t="shared" ref="NY27:NZ27" si="1050">NY41*0.4</f>
        <v>4654</v>
      </c>
      <c r="NZ27" s="208">
        <f t="shared" si="1050"/>
        <v>13620.400000000001</v>
      </c>
      <c r="OA27" s="208">
        <f t="shared" ref="OA27:OC27" si="1051">OA41*0.4</f>
        <v>472.40000000000003</v>
      </c>
      <c r="OB27" s="208">
        <f t="shared" si="1051"/>
        <v>0</v>
      </c>
      <c r="OC27" s="208">
        <f t="shared" si="1051"/>
        <v>0</v>
      </c>
      <c r="OD27" s="208">
        <f t="shared" ref="OD27:OE27" si="1052">OD41*0.4</f>
        <v>12598.400000000001</v>
      </c>
      <c r="OE27" s="208">
        <f t="shared" si="1052"/>
        <v>549.6</v>
      </c>
      <c r="OF27" s="208">
        <f t="shared" ref="OF27" si="1053">OF41*0.4</f>
        <v>6300</v>
      </c>
      <c r="OG27" s="39"/>
      <c r="OH27" s="39"/>
      <c r="OI27" s="39"/>
      <c r="OJ27" s="46"/>
      <c r="OK27" s="46"/>
      <c r="OL27" s="46"/>
      <c r="OM27" s="2"/>
      <c r="ON27" s="2"/>
      <c r="OO27" s="2"/>
    </row>
    <row r="28" spans="1:405" ht="15" customHeight="1" x14ac:dyDescent="0.3">
      <c r="A28" s="65" t="s">
        <v>33</v>
      </c>
      <c r="B28" s="67" t="s">
        <v>12</v>
      </c>
      <c r="C28" s="41">
        <v>721363</v>
      </c>
      <c r="D28" s="41" t="e">
        <f>#REF!</f>
        <v>#REF!</v>
      </c>
      <c r="E28" s="41" t="e">
        <f>#REF!</f>
        <v>#REF!</v>
      </c>
      <c r="F28" s="41" t="e">
        <f>#REF!</f>
        <v>#REF!</v>
      </c>
      <c r="G28" s="56" t="e">
        <f>#REF!</f>
        <v>#REF!</v>
      </c>
      <c r="H28" s="136" t="e">
        <f>#REF!</f>
        <v>#REF!</v>
      </c>
      <c r="I28" s="99" t="e">
        <f>#REF!</f>
        <v>#REF!</v>
      </c>
      <c r="J28" s="99" t="e">
        <f>#REF!</f>
        <v>#REF!</v>
      </c>
      <c r="K28" s="99" t="e">
        <f>#REF!</f>
        <v>#REF!</v>
      </c>
      <c r="L28" s="99" t="e">
        <f>#REF!</f>
        <v>#REF!</v>
      </c>
      <c r="M28" s="99" t="e">
        <f>#REF!</f>
        <v>#REF!</v>
      </c>
      <c r="N28" s="99" t="e">
        <f>#REF!</f>
        <v>#REF!</v>
      </c>
      <c r="O28" s="99"/>
      <c r="P28" s="99"/>
      <c r="Q28" s="99"/>
      <c r="R28" s="99"/>
      <c r="S28" s="99"/>
      <c r="T28" s="146"/>
      <c r="U28" s="136" t="e">
        <f>#REF!</f>
        <v>#REF!</v>
      </c>
      <c r="V28" s="99" t="e">
        <f>#REF!</f>
        <v>#REF!</v>
      </c>
      <c r="W28" s="99" t="e">
        <f>#REF!</f>
        <v>#REF!</v>
      </c>
      <c r="X28" s="99" t="e">
        <f>#REF!</f>
        <v>#REF!</v>
      </c>
      <c r="Y28" s="99" t="e">
        <f>#REF!</f>
        <v>#REF!</v>
      </c>
      <c r="Z28" s="99" t="e">
        <f>#REF!</f>
        <v>#REF!</v>
      </c>
      <c r="AA28" s="99" t="e">
        <f>#REF!</f>
        <v>#REF!</v>
      </c>
      <c r="AB28" s="99"/>
      <c r="AC28" s="99"/>
      <c r="AD28" s="99"/>
      <c r="AE28" s="99"/>
      <c r="AF28" s="99"/>
      <c r="AG28" s="146"/>
      <c r="AH28" s="155" t="e">
        <f>#REF!</f>
        <v>#REF!</v>
      </c>
      <c r="AI28" s="151" t="e">
        <f>#REF!</f>
        <v>#REF!</v>
      </c>
      <c r="AJ28" s="151" t="e">
        <f>#REF!</f>
        <v>#REF!</v>
      </c>
      <c r="AK28" s="151" t="e">
        <f>#REF!</f>
        <v>#REF!</v>
      </c>
      <c r="AL28" s="151" t="e">
        <f>#REF!</f>
        <v>#REF!</v>
      </c>
      <c r="AM28" s="151" t="e">
        <f>#REF!</f>
        <v>#REF!</v>
      </c>
      <c r="AN28" s="151" t="e">
        <f>#REF!</f>
        <v>#REF!</v>
      </c>
      <c r="AO28" s="151"/>
      <c r="AP28" s="151"/>
      <c r="AQ28" s="151"/>
      <c r="AR28" s="151"/>
      <c r="AS28" s="151"/>
      <c r="AT28" s="159"/>
      <c r="AU28" s="136" t="e">
        <f>#REF!</f>
        <v>#REF!</v>
      </c>
      <c r="AV28" s="99" t="e">
        <f>#REF!</f>
        <v>#REF!</v>
      </c>
      <c r="AW28" s="99" t="e">
        <f>#REF!</f>
        <v>#REF!</v>
      </c>
      <c r="AX28" s="99" t="e">
        <f>#REF!</f>
        <v>#REF!</v>
      </c>
      <c r="AY28" s="99" t="e">
        <f>#REF!</f>
        <v>#REF!</v>
      </c>
      <c r="AZ28" s="99" t="e">
        <f>#REF!</f>
        <v>#REF!</v>
      </c>
      <c r="BA28" s="99" t="e">
        <f>#REF!</f>
        <v>#REF!</v>
      </c>
      <c r="BB28" s="99"/>
      <c r="BC28" s="99"/>
      <c r="BD28" s="99"/>
      <c r="BE28" s="99"/>
      <c r="BF28" s="99"/>
      <c r="BG28" s="146"/>
      <c r="BH28" s="136" t="e">
        <f>#REF!</f>
        <v>#REF!</v>
      </c>
      <c r="BI28" s="99" t="e">
        <f>#REF!</f>
        <v>#REF!</v>
      </c>
      <c r="BJ28" s="99" t="e">
        <f>#REF!</f>
        <v>#REF!</v>
      </c>
      <c r="BK28" s="99" t="e">
        <f>#REF!</f>
        <v>#REF!</v>
      </c>
      <c r="BL28" s="99" t="e">
        <f>#REF!</f>
        <v>#REF!</v>
      </c>
      <c r="BM28" s="99" t="e">
        <f>#REF!</f>
        <v>#REF!</v>
      </c>
      <c r="BN28" s="99" t="e">
        <f>#REF!</f>
        <v>#REF!</v>
      </c>
      <c r="BO28" s="99"/>
      <c r="BP28" s="146"/>
      <c r="BQ28" s="99"/>
      <c r="BR28" s="99"/>
      <c r="BS28" s="99"/>
      <c r="BT28" s="146"/>
      <c r="BU28" s="193" t="e">
        <f>#REF!</f>
        <v>#REF!</v>
      </c>
      <c r="BV28" s="146" t="e">
        <f>#REF!</f>
        <v>#REF!</v>
      </c>
      <c r="BW28" s="146" t="e">
        <f>#REF!</f>
        <v>#REF!</v>
      </c>
      <c r="BX28" s="146" t="e">
        <f>#REF!</f>
        <v>#REF!</v>
      </c>
      <c r="BY28" s="146" t="e">
        <f>#REF!</f>
        <v>#REF!</v>
      </c>
      <c r="BZ28" s="146" t="e">
        <f>#REF!</f>
        <v>#REF!</v>
      </c>
      <c r="CA28" s="146" t="e">
        <f>#REF!</f>
        <v>#REF!</v>
      </c>
      <c r="CB28" s="146"/>
      <c r="CC28" s="146"/>
      <c r="CD28" s="146"/>
      <c r="CE28" s="146"/>
      <c r="CF28" s="146"/>
      <c r="CG28" s="146"/>
      <c r="CH28" s="136" t="e">
        <f>#REF!</f>
        <v>#REF!</v>
      </c>
      <c r="CI28" s="136" t="e">
        <f>#REF!</f>
        <v>#REF!</v>
      </c>
      <c r="CJ28" s="136" t="e">
        <f>#REF!</f>
        <v>#REF!</v>
      </c>
      <c r="CK28" s="136" t="e">
        <f>#REF!</f>
        <v>#REF!</v>
      </c>
      <c r="CL28" s="136" t="e">
        <f>#REF!</f>
        <v>#REF!</v>
      </c>
      <c r="CM28" s="136" t="e">
        <f>#REF!</f>
        <v>#REF!</v>
      </c>
      <c r="CN28" s="136" t="e">
        <f>#REF!</f>
        <v>#REF!</v>
      </c>
      <c r="CO28" s="136"/>
      <c r="CP28" s="136"/>
      <c r="CQ28" s="136"/>
      <c r="CR28" s="136"/>
      <c r="CS28" s="136"/>
      <c r="CT28" s="200"/>
      <c r="CU28" s="193" t="e">
        <f>#REF!</f>
        <v>#REF!</v>
      </c>
      <c r="CV28" s="193" t="e">
        <f>#REF!</f>
        <v>#REF!</v>
      </c>
      <c r="CW28" s="193" t="e">
        <f>#REF!</f>
        <v>#REF!</v>
      </c>
      <c r="CX28" s="193" t="e">
        <f>#REF!</f>
        <v>#REF!</v>
      </c>
      <c r="CY28" s="193" t="e">
        <f>#REF!</f>
        <v>#REF!</v>
      </c>
      <c r="CZ28" s="193" t="e">
        <f>#REF!</f>
        <v>#REF!</v>
      </c>
      <c r="DA28" s="193" t="e">
        <f>#REF!</f>
        <v>#REF!</v>
      </c>
      <c r="DB28" s="193"/>
      <c r="DC28" s="193"/>
      <c r="DD28" s="193"/>
      <c r="DE28" s="193"/>
      <c r="DF28" s="193"/>
      <c r="DG28" s="200"/>
      <c r="DH28" s="212" t="e">
        <f>#REF!</f>
        <v>#REF!</v>
      </c>
      <c r="DI28" s="125" t="e">
        <f>#REF!</f>
        <v>#REF!</v>
      </c>
      <c r="DJ28" s="125" t="e">
        <f>#REF!</f>
        <v>#REF!</v>
      </c>
      <c r="DK28" s="125" t="e">
        <f>#REF!</f>
        <v>#REF!</v>
      </c>
      <c r="DL28" s="125" t="e">
        <f>#REF!</f>
        <v>#REF!</v>
      </c>
      <c r="DM28" s="125" t="e">
        <f>#REF!</f>
        <v>#REF!</v>
      </c>
      <c r="DN28" s="125" t="e">
        <f>#REF!</f>
        <v>#REF!</v>
      </c>
      <c r="DO28" s="125" t="e">
        <f>#REF!</f>
        <v>#REF!</v>
      </c>
      <c r="DP28" s="125" t="e">
        <f>#REF!</f>
        <v>#REF!</v>
      </c>
      <c r="DQ28" s="41"/>
      <c r="DR28" s="41"/>
      <c r="DS28" s="41"/>
      <c r="DT28" s="41"/>
      <c r="DU28" s="41"/>
      <c r="DV28" s="41"/>
      <c r="DW28" s="41"/>
      <c r="DX28" s="56"/>
      <c r="DY28" s="41"/>
      <c r="DZ28" s="41"/>
      <c r="EA28" s="41"/>
      <c r="EB28" s="213"/>
      <c r="EC28" s="125" t="e">
        <f>#REF!</f>
        <v>#REF!</v>
      </c>
      <c r="ED28" s="125" t="e">
        <f>#REF!</f>
        <v>#REF!</v>
      </c>
      <c r="EE28" s="125" t="e">
        <f>#REF!</f>
        <v>#REF!</v>
      </c>
      <c r="EF28" s="125" t="e">
        <f>#REF!</f>
        <v>#REF!</v>
      </c>
      <c r="EG28" s="125" t="e">
        <f>#REF!</f>
        <v>#REF!</v>
      </c>
      <c r="EH28" s="125" t="e">
        <f>#REF!</f>
        <v>#REF!</v>
      </c>
      <c r="EI28" s="125" t="e">
        <f>#REF!</f>
        <v>#REF!</v>
      </c>
      <c r="EJ28" s="125" t="e">
        <f>#REF!</f>
        <v>#REF!</v>
      </c>
      <c r="EK28" s="41"/>
      <c r="EL28" s="56"/>
      <c r="EM28" s="99"/>
      <c r="EN28" s="99"/>
      <c r="EO28" s="108"/>
      <c r="EP28" s="108"/>
      <c r="EQ28" s="108"/>
      <c r="ER28" s="125" t="e">
        <f>#REF!</f>
        <v>#REF!</v>
      </c>
      <c r="ES28" s="125" t="e">
        <f>#REF!</f>
        <v>#REF!</v>
      </c>
      <c r="ET28" s="125" t="e">
        <f>#REF!</f>
        <v>#REF!</v>
      </c>
      <c r="EU28" s="125" t="e">
        <f>#REF!</f>
        <v>#REF!</v>
      </c>
      <c r="EV28" s="125" t="e">
        <f>#REF!</f>
        <v>#REF!</v>
      </c>
      <c r="EW28" s="125" t="e">
        <f>#REF!</f>
        <v>#REF!</v>
      </c>
      <c r="EX28" s="125" t="e">
        <f>#REF!</f>
        <v>#REF!</v>
      </c>
      <c r="EY28" s="125" t="e">
        <f>#REF!</f>
        <v>#REF!</v>
      </c>
      <c r="EZ28" s="125" t="e">
        <f>#REF!</f>
        <v>#REF!</v>
      </c>
      <c r="FA28" s="56"/>
      <c r="FB28" s="99"/>
      <c r="FC28" s="99"/>
      <c r="FD28" s="99"/>
      <c r="FE28" s="99"/>
      <c r="FF28" s="99"/>
      <c r="FG28" s="99"/>
      <c r="FH28" s="99"/>
      <c r="FI28" s="99"/>
      <c r="FJ28" s="99"/>
      <c r="FK28" s="99"/>
      <c r="FL28" s="225"/>
      <c r="FM28" s="212" t="e">
        <f>#REF!</f>
        <v>#REF!</v>
      </c>
      <c r="FN28" s="125" t="e">
        <f>#REF!</f>
        <v>#REF!</v>
      </c>
      <c r="FO28" s="125" t="e">
        <f>#REF!</f>
        <v>#REF!</v>
      </c>
      <c r="FP28" s="125" t="e">
        <f>#REF!</f>
        <v>#REF!</v>
      </c>
      <c r="FQ28" s="125" t="e">
        <f>#REF!</f>
        <v>#REF!</v>
      </c>
      <c r="FR28" s="125" t="e">
        <f>#REF!</f>
        <v>#REF!</v>
      </c>
      <c r="FS28" s="125" t="e">
        <f>#REF!</f>
        <v>#REF!</v>
      </c>
      <c r="FT28" s="125" t="e">
        <f>#REF!</f>
        <v>#REF!</v>
      </c>
      <c r="FU28" s="41"/>
      <c r="FV28" s="56"/>
      <c r="FW28" s="99"/>
      <c r="FX28" s="99"/>
      <c r="FY28" s="99"/>
      <c r="FZ28" s="137"/>
      <c r="GA28" s="212" t="e">
        <f>#REF!</f>
        <v>#REF!</v>
      </c>
      <c r="GB28" s="125" t="e">
        <f>#REF!</f>
        <v>#REF!</v>
      </c>
      <c r="GC28" s="125" t="e">
        <f>#REF!</f>
        <v>#REF!</v>
      </c>
      <c r="GD28" s="125" t="e">
        <f>#REF!</f>
        <v>#REF!</v>
      </c>
      <c r="GE28" s="125" t="e">
        <f>#REF!</f>
        <v>#REF!</v>
      </c>
      <c r="GF28" s="125" t="e">
        <f>#REF!</f>
        <v>#REF!</v>
      </c>
      <c r="GG28" s="125" t="e">
        <f>#REF!</f>
        <v>#REF!</v>
      </c>
      <c r="GH28" s="125" t="e">
        <f>#REF!</f>
        <v>#REF!</v>
      </c>
      <c r="GI28" s="125" t="e">
        <f>#REF!</f>
        <v>#REF!</v>
      </c>
      <c r="GJ28" s="125" t="e">
        <f>#REF!</f>
        <v>#REF!</v>
      </c>
      <c r="GK28" s="41"/>
      <c r="GL28" s="41"/>
      <c r="GM28" s="41"/>
      <c r="GN28" s="41"/>
      <c r="GO28" s="41"/>
      <c r="GP28" s="41"/>
      <c r="GQ28" s="41"/>
      <c r="GR28" s="56"/>
      <c r="GS28" s="99"/>
      <c r="GT28" s="99"/>
      <c r="GU28" s="99"/>
      <c r="GV28" s="99"/>
      <c r="GW28" s="99"/>
      <c r="GX28" s="137"/>
      <c r="GY28" s="125" t="e">
        <f>#REF!</f>
        <v>#REF!</v>
      </c>
      <c r="GZ28" s="125" t="e">
        <f>#REF!</f>
        <v>#REF!</v>
      </c>
      <c r="HA28" s="125" t="e">
        <f>#REF!</f>
        <v>#REF!</v>
      </c>
      <c r="HB28" s="125" t="e">
        <f>#REF!</f>
        <v>#REF!</v>
      </c>
      <c r="HC28" s="125" t="e">
        <f>#REF!</f>
        <v>#REF!</v>
      </c>
      <c r="HD28" s="125" t="e">
        <f>#REF!</f>
        <v>#REF!</v>
      </c>
      <c r="HE28" s="125" t="e">
        <f>#REF!</f>
        <v>#REF!</v>
      </c>
      <c r="HF28" s="125" t="e">
        <f>#REF!</f>
        <v>#REF!</v>
      </c>
      <c r="HG28" s="125" t="e">
        <f>#REF!</f>
        <v>#REF!</v>
      </c>
      <c r="HH28" s="99"/>
      <c r="HI28" s="99"/>
      <c r="HJ28" s="99"/>
      <c r="HK28" s="99"/>
      <c r="HL28" s="99"/>
      <c r="HM28" s="99"/>
      <c r="HN28" s="137"/>
      <c r="HO28" s="212" t="e">
        <f>#REF!</f>
        <v>#REF!</v>
      </c>
      <c r="HP28" s="125" t="e">
        <f>#REF!</f>
        <v>#REF!</v>
      </c>
      <c r="HQ28" s="125" t="e">
        <f>#REF!</f>
        <v>#REF!</v>
      </c>
      <c r="HR28" s="125" t="e">
        <f>#REF!</f>
        <v>#REF!</v>
      </c>
      <c r="HS28" s="125" t="e">
        <f>#REF!</f>
        <v>#REF!</v>
      </c>
      <c r="HT28" s="125" t="e">
        <f>#REF!</f>
        <v>#REF!</v>
      </c>
      <c r="HU28" s="125" t="e">
        <f>#REF!</f>
        <v>#REF!</v>
      </c>
      <c r="HV28" s="125" t="e">
        <f>#REF!</f>
        <v>#REF!</v>
      </c>
      <c r="HW28" s="125" t="e">
        <f>#REF!</f>
        <v>#REF!</v>
      </c>
      <c r="HX28" s="125" t="e">
        <f>#REF!</f>
        <v>#REF!</v>
      </c>
      <c r="HY28" s="125" t="e">
        <f>#REF!</f>
        <v>#REF!</v>
      </c>
      <c r="HZ28" s="125" t="e">
        <f>#REF!</f>
        <v>#REF!</v>
      </c>
      <c r="IA28" s="41"/>
      <c r="IB28" s="41"/>
      <c r="IC28" s="41"/>
      <c r="ID28" s="41"/>
      <c r="IE28" s="41"/>
      <c r="IF28" s="41"/>
      <c r="IG28" s="56"/>
      <c r="IH28" s="99"/>
      <c r="II28" s="99"/>
      <c r="IJ28" s="99"/>
      <c r="IK28" s="99"/>
      <c r="IL28" s="213"/>
      <c r="IM28" s="212" t="e">
        <f>#REF!</f>
        <v>#REF!</v>
      </c>
      <c r="IN28" s="125" t="e">
        <f>#REF!</f>
        <v>#REF!</v>
      </c>
      <c r="IO28" s="125" t="e">
        <f>#REF!</f>
        <v>#REF!</v>
      </c>
      <c r="IP28" s="125" t="e">
        <f>#REF!</f>
        <v>#REF!</v>
      </c>
      <c r="IQ28" s="125" t="e">
        <f>#REF!</f>
        <v>#REF!</v>
      </c>
      <c r="IR28" s="125" t="e">
        <f>#REF!</f>
        <v>#REF!</v>
      </c>
      <c r="IS28" s="99"/>
      <c r="IT28" s="99"/>
      <c r="IU28" s="99"/>
      <c r="IV28" s="99"/>
      <c r="IW28" s="99"/>
      <c r="IX28" s="99"/>
      <c r="IY28" s="137"/>
      <c r="IZ28" s="125" t="e">
        <f>#REF!</f>
        <v>#REF!</v>
      </c>
      <c r="JA28" s="125" t="e">
        <f>#REF!</f>
        <v>#REF!</v>
      </c>
      <c r="JB28" s="125" t="e">
        <f>#REF!</f>
        <v>#REF!</v>
      </c>
      <c r="JC28" s="125" t="e">
        <f>#REF!</f>
        <v>#REF!</v>
      </c>
      <c r="JD28" s="125" t="e">
        <f>#REF!</f>
        <v>#REF!</v>
      </c>
      <c r="JE28" s="125" t="e">
        <f>#REF!</f>
        <v>#REF!</v>
      </c>
      <c r="JF28" s="125" t="e">
        <f>#REF!</f>
        <v>#REF!</v>
      </c>
      <c r="JG28" s="99"/>
      <c r="JH28" s="99"/>
      <c r="JI28" s="99"/>
      <c r="JJ28" s="99"/>
      <c r="JK28" s="99"/>
      <c r="JL28" s="137"/>
      <c r="JM28" s="212" t="e">
        <f>#REF!</f>
        <v>#REF!</v>
      </c>
      <c r="JN28" s="125" t="e">
        <f>#REF!</f>
        <v>#REF!</v>
      </c>
      <c r="JO28" s="125" t="e">
        <f>#REF!</f>
        <v>#REF!</v>
      </c>
      <c r="JP28" s="125" t="e">
        <f>#REF!</f>
        <v>#REF!</v>
      </c>
      <c r="JQ28" s="125" t="e">
        <f>#REF!</f>
        <v>#REF!</v>
      </c>
      <c r="JR28" s="125" t="e">
        <f>#REF!</f>
        <v>#REF!</v>
      </c>
      <c r="JS28" s="125" t="e">
        <f>#REF!</f>
        <v>#REF!</v>
      </c>
      <c r="JT28" s="125" t="e">
        <f>#REF!</f>
        <v>#REF!</v>
      </c>
      <c r="JU28" s="56"/>
      <c r="JV28" s="99"/>
      <c r="JW28" s="99"/>
      <c r="JX28" s="99"/>
      <c r="JY28" s="99"/>
      <c r="JZ28" s="137"/>
      <c r="KA28" s="125" t="e">
        <f>#REF!</f>
        <v>#REF!</v>
      </c>
      <c r="KB28" s="125" t="e">
        <f>#REF!</f>
        <v>#REF!</v>
      </c>
      <c r="KC28" s="125" t="e">
        <f>#REF!</f>
        <v>#REF!</v>
      </c>
      <c r="KD28" s="125" t="e">
        <f>#REF!</f>
        <v>#REF!</v>
      </c>
      <c r="KE28" s="125" t="e">
        <f>#REF!</f>
        <v>#REF!</v>
      </c>
      <c r="KF28" s="125" t="e">
        <f>#REF!</f>
        <v>#REF!</v>
      </c>
      <c r="KG28" s="125" t="e">
        <f>#REF!</f>
        <v>#REF!</v>
      </c>
      <c r="KH28" s="125" t="e">
        <f>#REF!</f>
        <v>#REF!</v>
      </c>
      <c r="KI28" s="99"/>
      <c r="KJ28" s="99"/>
      <c r="KK28" s="99"/>
      <c r="KL28" s="99"/>
      <c r="KM28" s="108"/>
      <c r="KN28" s="108"/>
      <c r="KO28" s="125" t="e">
        <f>#REF!</f>
        <v>#REF!</v>
      </c>
      <c r="KP28" s="125" t="e">
        <f>#REF!</f>
        <v>#REF!</v>
      </c>
      <c r="KQ28" s="125" t="e">
        <f>#REF!</f>
        <v>#REF!</v>
      </c>
      <c r="KR28" s="125" t="e">
        <f>#REF!</f>
        <v>#REF!</v>
      </c>
      <c r="KS28" s="125" t="e">
        <f>#REF!</f>
        <v>#REF!</v>
      </c>
      <c r="KT28" s="125" t="e">
        <f>#REF!</f>
        <v>#REF!</v>
      </c>
      <c r="KU28" s="125" t="e">
        <f>#REF!</f>
        <v>#REF!</v>
      </c>
      <c r="KV28" s="125" t="e">
        <f>#REF!</f>
        <v>#REF!</v>
      </c>
      <c r="KW28" s="99"/>
      <c r="KX28" s="99"/>
      <c r="KY28" s="99"/>
      <c r="KZ28" s="99"/>
      <c r="LA28" s="99"/>
      <c r="LB28" s="146"/>
      <c r="LC28" s="212" t="e">
        <f>#REF!</f>
        <v>#REF!</v>
      </c>
      <c r="LD28" s="212" t="e">
        <f>#REF!</f>
        <v>#REF!</v>
      </c>
      <c r="LE28" s="212" t="e">
        <f>#REF!</f>
        <v>#REF!</v>
      </c>
      <c r="LF28" s="212" t="e">
        <f>#REF!</f>
        <v>#REF!</v>
      </c>
      <c r="LG28" s="212" t="e">
        <f>#REF!</f>
        <v>#REF!</v>
      </c>
      <c r="LH28" s="212" t="e">
        <f>#REF!</f>
        <v>#REF!</v>
      </c>
      <c r="LI28" s="212" t="e">
        <f>#REF!</f>
        <v>#REF!</v>
      </c>
      <c r="LJ28" s="212" t="e">
        <f>#REF!</f>
        <v>#REF!</v>
      </c>
      <c r="LK28" s="99"/>
      <c r="LL28" s="99"/>
      <c r="LM28" s="99"/>
      <c r="LN28" s="99"/>
      <c r="LO28" s="99"/>
      <c r="LP28" s="137"/>
      <c r="LQ28" s="212" t="e">
        <f>#REF!</f>
        <v>#REF!</v>
      </c>
      <c r="LR28" s="212" t="e">
        <f>#REF!</f>
        <v>#REF!</v>
      </c>
      <c r="LS28" s="212" t="e">
        <f>#REF!</f>
        <v>#REF!</v>
      </c>
      <c r="LT28" s="212" t="e">
        <f>#REF!</f>
        <v>#REF!</v>
      </c>
      <c r="LU28" s="212" t="e">
        <f>#REF!</f>
        <v>#REF!</v>
      </c>
      <c r="LV28" s="212" t="e">
        <f>#REF!</f>
        <v>#REF!</v>
      </c>
      <c r="LW28" s="212" t="e">
        <f>#REF!</f>
        <v>#REF!</v>
      </c>
      <c r="LX28" s="212" t="e">
        <f>#REF!</f>
        <v>#REF!</v>
      </c>
      <c r="LY28" s="99"/>
      <c r="LZ28" s="99"/>
      <c r="MA28" s="99"/>
      <c r="MB28" s="99"/>
      <c r="MC28" s="99"/>
      <c r="MD28" s="137"/>
      <c r="ME28" s="212" t="e">
        <f>#REF!</f>
        <v>#REF!</v>
      </c>
      <c r="MF28" s="212" t="e">
        <f>#REF!</f>
        <v>#REF!</v>
      </c>
      <c r="MG28" s="212" t="e">
        <f>#REF!</f>
        <v>#REF!</v>
      </c>
      <c r="MH28" s="212" t="e">
        <f>#REF!</f>
        <v>#REF!</v>
      </c>
      <c r="MI28" s="212" t="e">
        <f>#REF!</f>
        <v>#REF!</v>
      </c>
      <c r="MJ28" s="212" t="e">
        <f>#REF!</f>
        <v>#REF!</v>
      </c>
      <c r="MK28" s="212" t="e">
        <f>#REF!</f>
        <v>#REF!</v>
      </c>
      <c r="ML28" s="212" t="e">
        <f>#REF!</f>
        <v>#REF!</v>
      </c>
      <c r="MM28" s="212" t="e">
        <f>#REF!</f>
        <v>#REF!</v>
      </c>
      <c r="MN28" s="56"/>
      <c r="MO28" s="99"/>
      <c r="MP28" s="99"/>
      <c r="MQ28" s="99"/>
      <c r="MR28" s="108"/>
      <c r="MS28" s="108"/>
      <c r="MT28" s="212" t="e">
        <f>#REF!</f>
        <v>#REF!</v>
      </c>
      <c r="MU28" s="212" t="e">
        <f>#REF!</f>
        <v>#REF!</v>
      </c>
      <c r="MV28" s="212" t="e">
        <f>#REF!</f>
        <v>#REF!</v>
      </c>
      <c r="MW28" s="212" t="e">
        <f>#REF!</f>
        <v>#REF!</v>
      </c>
      <c r="MX28" s="212" t="e">
        <f>#REF!</f>
        <v>#REF!</v>
      </c>
      <c r="MY28" s="212" t="e">
        <f>#REF!</f>
        <v>#REF!</v>
      </c>
      <c r="MZ28" s="212" t="e">
        <f>#REF!</f>
        <v>#REF!</v>
      </c>
      <c r="NA28" s="212" t="e">
        <f>#REF!</f>
        <v>#REF!</v>
      </c>
      <c r="NB28" s="212" t="e">
        <f>#REF!</f>
        <v>#REF!</v>
      </c>
      <c r="NC28" s="99"/>
      <c r="ND28" s="99"/>
      <c r="NE28" s="99"/>
      <c r="NF28" s="99"/>
      <c r="NG28" s="108"/>
      <c r="NH28" s="108"/>
      <c r="NI28" s="212" t="e">
        <f>#REF!</f>
        <v>#REF!</v>
      </c>
      <c r="NJ28" s="212" t="e">
        <f>#REF!</f>
        <v>#REF!</v>
      </c>
      <c r="NK28" s="212" t="e">
        <f>#REF!</f>
        <v>#REF!</v>
      </c>
      <c r="NL28" s="212" t="e">
        <f>#REF!</f>
        <v>#REF!</v>
      </c>
      <c r="NM28" s="212" t="e">
        <f>#REF!</f>
        <v>#REF!</v>
      </c>
      <c r="NN28" s="212" t="e">
        <f>#REF!</f>
        <v>#REF!</v>
      </c>
      <c r="NO28" s="212" t="e">
        <f>#REF!</f>
        <v>#REF!</v>
      </c>
      <c r="NP28" s="212" t="e">
        <f>#REF!</f>
        <v>#REF!</v>
      </c>
      <c r="NQ28" s="212" t="e">
        <f>#REF!</f>
        <v>#REF!</v>
      </c>
      <c r="NR28" s="41"/>
      <c r="NS28" s="41"/>
      <c r="NT28" s="41"/>
      <c r="NU28" s="48"/>
      <c r="NV28" s="48"/>
      <c r="NW28" s="48"/>
      <c r="NX28" s="212" t="e">
        <f>#REF!</f>
        <v>#REF!</v>
      </c>
      <c r="NY28" s="212" t="e">
        <f>#REF!</f>
        <v>#REF!</v>
      </c>
      <c r="NZ28" s="212" t="e">
        <f>#REF!</f>
        <v>#REF!</v>
      </c>
      <c r="OA28" s="212" t="e">
        <f>#REF!</f>
        <v>#REF!</v>
      </c>
      <c r="OB28" s="212" t="e">
        <f>#REF!</f>
        <v>#REF!</v>
      </c>
      <c r="OC28" s="212" t="e">
        <f>#REF!</f>
        <v>#REF!</v>
      </c>
      <c r="OD28" s="212" t="e">
        <f>#REF!</f>
        <v>#REF!</v>
      </c>
      <c r="OE28" s="212" t="e">
        <f>#REF!</f>
        <v>#REF!</v>
      </c>
      <c r="OF28" s="212" t="e">
        <f>#REF!</f>
        <v>#REF!</v>
      </c>
      <c r="OG28" s="41"/>
      <c r="OH28" s="41"/>
      <c r="OI28" s="41"/>
      <c r="OJ28" s="48"/>
      <c r="OK28" s="48"/>
      <c r="OL28" s="48"/>
      <c r="OM28" s="2"/>
      <c r="ON28" s="2"/>
      <c r="OO28" s="2"/>
    </row>
    <row r="29" spans="1:405" ht="27" customHeight="1" x14ac:dyDescent="0.3">
      <c r="A29" s="63" t="s">
        <v>33</v>
      </c>
      <c r="B29" s="68" t="s">
        <v>23</v>
      </c>
      <c r="C29" s="39">
        <v>1242003</v>
      </c>
      <c r="D29" s="39" t="e">
        <f>#REF!</f>
        <v>#REF!</v>
      </c>
      <c r="E29" s="39" t="e">
        <f>#REF!</f>
        <v>#REF!</v>
      </c>
      <c r="F29" s="39" t="e">
        <f>#REF!</f>
        <v>#REF!</v>
      </c>
      <c r="G29" s="54" t="e">
        <f>#REF!</f>
        <v>#REF!</v>
      </c>
      <c r="H29" s="132" t="e">
        <f>#REF!</f>
        <v>#REF!</v>
      </c>
      <c r="I29" s="97" t="e">
        <f>#REF!</f>
        <v>#REF!</v>
      </c>
      <c r="J29" s="97" t="e">
        <f>#REF!</f>
        <v>#REF!</v>
      </c>
      <c r="K29" s="97" t="e">
        <f>#REF!</f>
        <v>#REF!</v>
      </c>
      <c r="L29" s="97" t="e">
        <f>#REF!</f>
        <v>#REF!</v>
      </c>
      <c r="M29" s="97" t="e">
        <f>#REF!</f>
        <v>#REF!</v>
      </c>
      <c r="N29" s="97" t="e">
        <f>#REF!</f>
        <v>#REF!</v>
      </c>
      <c r="O29" s="97"/>
      <c r="P29" s="97"/>
      <c r="Q29" s="97"/>
      <c r="R29" s="97"/>
      <c r="S29" s="97"/>
      <c r="T29" s="144"/>
      <c r="U29" s="132" t="e">
        <f>#REF!</f>
        <v>#REF!</v>
      </c>
      <c r="V29" s="97" t="e">
        <f>#REF!</f>
        <v>#REF!</v>
      </c>
      <c r="W29" s="97" t="e">
        <f>#REF!</f>
        <v>#REF!</v>
      </c>
      <c r="X29" s="97" t="e">
        <f>#REF!</f>
        <v>#REF!</v>
      </c>
      <c r="Y29" s="97" t="e">
        <f>#REF!</f>
        <v>#REF!</v>
      </c>
      <c r="Z29" s="97" t="e">
        <f>#REF!</f>
        <v>#REF!</v>
      </c>
      <c r="AA29" s="97" t="e">
        <f>#REF!</f>
        <v>#REF!</v>
      </c>
      <c r="AB29" s="97"/>
      <c r="AC29" s="97"/>
      <c r="AD29" s="97"/>
      <c r="AE29" s="97"/>
      <c r="AF29" s="97"/>
      <c r="AG29" s="144"/>
      <c r="AH29" s="154" t="e">
        <f>#REF!</f>
        <v>#REF!</v>
      </c>
      <c r="AI29" s="150" t="e">
        <f>#REF!</f>
        <v>#REF!</v>
      </c>
      <c r="AJ29" s="150" t="e">
        <f>#REF!</f>
        <v>#REF!</v>
      </c>
      <c r="AK29" s="150" t="e">
        <f>#REF!</f>
        <v>#REF!</v>
      </c>
      <c r="AL29" s="150" t="e">
        <f>#REF!</f>
        <v>#REF!</v>
      </c>
      <c r="AM29" s="150" t="e">
        <f>#REF!</f>
        <v>#REF!</v>
      </c>
      <c r="AN29" s="150" t="e">
        <f>#REF!</f>
        <v>#REF!</v>
      </c>
      <c r="AO29" s="150"/>
      <c r="AP29" s="150"/>
      <c r="AQ29" s="150"/>
      <c r="AR29" s="150"/>
      <c r="AS29" s="150"/>
      <c r="AT29" s="158"/>
      <c r="AU29" s="132" t="e">
        <f>#REF!</f>
        <v>#REF!</v>
      </c>
      <c r="AV29" s="97" t="e">
        <f>#REF!</f>
        <v>#REF!</v>
      </c>
      <c r="AW29" s="97" t="e">
        <f>#REF!</f>
        <v>#REF!</v>
      </c>
      <c r="AX29" s="97" t="e">
        <f>#REF!</f>
        <v>#REF!</v>
      </c>
      <c r="AY29" s="97" t="e">
        <f>#REF!</f>
        <v>#REF!</v>
      </c>
      <c r="AZ29" s="97" t="e">
        <f>#REF!</f>
        <v>#REF!</v>
      </c>
      <c r="BA29" s="97" t="e">
        <f>#REF!</f>
        <v>#REF!</v>
      </c>
      <c r="BB29" s="97"/>
      <c r="BC29" s="97"/>
      <c r="BD29" s="97"/>
      <c r="BE29" s="97"/>
      <c r="BF29" s="97"/>
      <c r="BG29" s="144"/>
      <c r="BH29" s="132" t="e">
        <f>#REF!</f>
        <v>#REF!</v>
      </c>
      <c r="BI29" s="97" t="e">
        <f>#REF!</f>
        <v>#REF!</v>
      </c>
      <c r="BJ29" s="97" t="e">
        <f>#REF!</f>
        <v>#REF!</v>
      </c>
      <c r="BK29" s="97" t="e">
        <f>#REF!</f>
        <v>#REF!</v>
      </c>
      <c r="BL29" s="97" t="e">
        <f>#REF!</f>
        <v>#REF!</v>
      </c>
      <c r="BM29" s="97" t="e">
        <f>#REF!</f>
        <v>#REF!</v>
      </c>
      <c r="BN29" s="97" t="e">
        <f>#REF!</f>
        <v>#REF!</v>
      </c>
      <c r="BO29" s="97"/>
      <c r="BP29" s="144"/>
      <c r="BQ29" s="97"/>
      <c r="BR29" s="97"/>
      <c r="BS29" s="97"/>
      <c r="BT29" s="144"/>
      <c r="BU29" s="191" t="e">
        <f>#REF!</f>
        <v>#REF!</v>
      </c>
      <c r="BV29" s="144" t="e">
        <f>#REF!</f>
        <v>#REF!</v>
      </c>
      <c r="BW29" s="144" t="e">
        <f>#REF!</f>
        <v>#REF!</v>
      </c>
      <c r="BX29" s="144" t="e">
        <f>#REF!</f>
        <v>#REF!</v>
      </c>
      <c r="BY29" s="144" t="e">
        <f>#REF!</f>
        <v>#REF!</v>
      </c>
      <c r="BZ29" s="144" t="e">
        <f>#REF!</f>
        <v>#REF!</v>
      </c>
      <c r="CA29" s="144" t="e">
        <f>#REF!</f>
        <v>#REF!</v>
      </c>
      <c r="CB29" s="144"/>
      <c r="CC29" s="144"/>
      <c r="CD29" s="144"/>
      <c r="CE29" s="144"/>
      <c r="CF29" s="144"/>
      <c r="CG29" s="144"/>
      <c r="CH29" s="132" t="e">
        <f>#REF!</f>
        <v>#REF!</v>
      </c>
      <c r="CI29" s="132" t="e">
        <f>#REF!</f>
        <v>#REF!</v>
      </c>
      <c r="CJ29" s="132" t="e">
        <f>#REF!</f>
        <v>#REF!</v>
      </c>
      <c r="CK29" s="132" t="e">
        <f>#REF!</f>
        <v>#REF!</v>
      </c>
      <c r="CL29" s="132" t="e">
        <f>#REF!</f>
        <v>#REF!</v>
      </c>
      <c r="CM29" s="132" t="e">
        <f>#REF!</f>
        <v>#REF!</v>
      </c>
      <c r="CN29" s="132" t="e">
        <f>#REF!</f>
        <v>#REF!</v>
      </c>
      <c r="CO29" s="132"/>
      <c r="CP29" s="132"/>
      <c r="CQ29" s="132"/>
      <c r="CR29" s="132"/>
      <c r="CS29" s="132"/>
      <c r="CT29" s="198"/>
      <c r="CU29" s="191" t="e">
        <f>#REF!</f>
        <v>#REF!</v>
      </c>
      <c r="CV29" s="191" t="e">
        <f>#REF!</f>
        <v>#REF!</v>
      </c>
      <c r="CW29" s="191" t="e">
        <f>#REF!</f>
        <v>#REF!</v>
      </c>
      <c r="CX29" s="191" t="e">
        <f>#REF!</f>
        <v>#REF!</v>
      </c>
      <c r="CY29" s="191" t="e">
        <f>#REF!</f>
        <v>#REF!</v>
      </c>
      <c r="CZ29" s="191" t="e">
        <f>#REF!</f>
        <v>#REF!</v>
      </c>
      <c r="DA29" s="191" t="e">
        <f>#REF!</f>
        <v>#REF!</v>
      </c>
      <c r="DB29" s="191"/>
      <c r="DC29" s="191"/>
      <c r="DD29" s="191"/>
      <c r="DE29" s="191"/>
      <c r="DF29" s="191"/>
      <c r="DG29" s="198"/>
      <c r="DH29" s="208" t="e">
        <f>#REF!</f>
        <v>#REF!</v>
      </c>
      <c r="DI29" s="123" t="e">
        <f>#REF!</f>
        <v>#REF!</v>
      </c>
      <c r="DJ29" s="123" t="e">
        <f>#REF!</f>
        <v>#REF!</v>
      </c>
      <c r="DK29" s="123" t="e">
        <f>#REF!</f>
        <v>#REF!</v>
      </c>
      <c r="DL29" s="123" t="e">
        <f>#REF!</f>
        <v>#REF!</v>
      </c>
      <c r="DM29" s="123" t="e">
        <f>#REF!</f>
        <v>#REF!</v>
      </c>
      <c r="DN29" s="123" t="e">
        <f>#REF!</f>
        <v>#REF!</v>
      </c>
      <c r="DO29" s="123" t="e">
        <f>#REF!</f>
        <v>#REF!</v>
      </c>
      <c r="DP29" s="123" t="e">
        <f>#REF!</f>
        <v>#REF!</v>
      </c>
      <c r="DQ29" s="39"/>
      <c r="DR29" s="39"/>
      <c r="DS29" s="39"/>
      <c r="DT29" s="39"/>
      <c r="DU29" s="39"/>
      <c r="DV29" s="39"/>
      <c r="DW29" s="39"/>
      <c r="DX29" s="54"/>
      <c r="DY29" s="39"/>
      <c r="DZ29" s="39"/>
      <c r="EA29" s="39"/>
      <c r="EB29" s="209"/>
      <c r="EC29" s="123" t="e">
        <f>#REF!</f>
        <v>#REF!</v>
      </c>
      <c r="ED29" s="123" t="e">
        <f>#REF!</f>
        <v>#REF!</v>
      </c>
      <c r="EE29" s="123" t="e">
        <f>#REF!</f>
        <v>#REF!</v>
      </c>
      <c r="EF29" s="123" t="e">
        <f>#REF!</f>
        <v>#REF!</v>
      </c>
      <c r="EG29" s="123" t="e">
        <f>#REF!</f>
        <v>#REF!</v>
      </c>
      <c r="EH29" s="123" t="e">
        <f>#REF!</f>
        <v>#REF!</v>
      </c>
      <c r="EI29" s="123" t="e">
        <f>#REF!</f>
        <v>#REF!</v>
      </c>
      <c r="EJ29" s="123" t="e">
        <f>#REF!</f>
        <v>#REF!</v>
      </c>
      <c r="EK29" s="39"/>
      <c r="EL29" s="54"/>
      <c r="EM29" s="97"/>
      <c r="EN29" s="97"/>
      <c r="EO29" s="106"/>
      <c r="EP29" s="106"/>
      <c r="EQ29" s="106"/>
      <c r="ER29" s="123" t="e">
        <f>#REF!</f>
        <v>#REF!</v>
      </c>
      <c r="ES29" s="123" t="e">
        <f>#REF!</f>
        <v>#REF!</v>
      </c>
      <c r="ET29" s="123" t="e">
        <f>#REF!</f>
        <v>#REF!</v>
      </c>
      <c r="EU29" s="123" t="e">
        <f>#REF!</f>
        <v>#REF!</v>
      </c>
      <c r="EV29" s="123" t="e">
        <f>#REF!</f>
        <v>#REF!</v>
      </c>
      <c r="EW29" s="123" t="e">
        <f>#REF!</f>
        <v>#REF!</v>
      </c>
      <c r="EX29" s="123" t="e">
        <f>#REF!</f>
        <v>#REF!</v>
      </c>
      <c r="EY29" s="123" t="e">
        <f>#REF!</f>
        <v>#REF!</v>
      </c>
      <c r="EZ29" s="123" t="e">
        <f>#REF!</f>
        <v>#REF!</v>
      </c>
      <c r="FA29" s="54"/>
      <c r="FB29" s="97"/>
      <c r="FC29" s="97"/>
      <c r="FD29" s="97"/>
      <c r="FE29" s="97"/>
      <c r="FF29" s="97"/>
      <c r="FG29" s="97"/>
      <c r="FH29" s="97"/>
      <c r="FI29" s="97"/>
      <c r="FJ29" s="97"/>
      <c r="FK29" s="97"/>
      <c r="FL29" s="223"/>
      <c r="FM29" s="208" t="e">
        <f>#REF!</f>
        <v>#REF!</v>
      </c>
      <c r="FN29" s="123" t="e">
        <f>#REF!</f>
        <v>#REF!</v>
      </c>
      <c r="FO29" s="123" t="e">
        <f>#REF!</f>
        <v>#REF!</v>
      </c>
      <c r="FP29" s="123" t="e">
        <f>#REF!</f>
        <v>#REF!</v>
      </c>
      <c r="FQ29" s="123" t="e">
        <f>#REF!</f>
        <v>#REF!</v>
      </c>
      <c r="FR29" s="123" t="e">
        <f>#REF!</f>
        <v>#REF!</v>
      </c>
      <c r="FS29" s="123" t="e">
        <f>#REF!</f>
        <v>#REF!</v>
      </c>
      <c r="FT29" s="123" t="e">
        <f>#REF!</f>
        <v>#REF!</v>
      </c>
      <c r="FU29" s="39"/>
      <c r="FV29" s="54"/>
      <c r="FW29" s="97"/>
      <c r="FX29" s="97"/>
      <c r="FY29" s="97"/>
      <c r="FZ29" s="133"/>
      <c r="GA29" s="208" t="e">
        <f>#REF!</f>
        <v>#REF!</v>
      </c>
      <c r="GB29" s="123" t="e">
        <f>#REF!</f>
        <v>#REF!</v>
      </c>
      <c r="GC29" s="123" t="e">
        <f>#REF!</f>
        <v>#REF!</v>
      </c>
      <c r="GD29" s="123" t="e">
        <f>#REF!</f>
        <v>#REF!</v>
      </c>
      <c r="GE29" s="123" t="e">
        <f>#REF!</f>
        <v>#REF!</v>
      </c>
      <c r="GF29" s="123" t="e">
        <f>#REF!</f>
        <v>#REF!</v>
      </c>
      <c r="GG29" s="123" t="e">
        <f>#REF!</f>
        <v>#REF!</v>
      </c>
      <c r="GH29" s="123" t="e">
        <f>#REF!</f>
        <v>#REF!</v>
      </c>
      <c r="GI29" s="123" t="e">
        <f>#REF!</f>
        <v>#REF!</v>
      </c>
      <c r="GJ29" s="123" t="e">
        <f>#REF!</f>
        <v>#REF!</v>
      </c>
      <c r="GK29" s="39"/>
      <c r="GL29" s="39"/>
      <c r="GM29" s="39"/>
      <c r="GN29" s="39"/>
      <c r="GO29" s="39"/>
      <c r="GP29" s="39"/>
      <c r="GQ29" s="39"/>
      <c r="GR29" s="54"/>
      <c r="GS29" s="97"/>
      <c r="GT29" s="97"/>
      <c r="GU29" s="97"/>
      <c r="GV29" s="97"/>
      <c r="GW29" s="97"/>
      <c r="GX29" s="133"/>
      <c r="GY29" s="123" t="e">
        <f>#REF!</f>
        <v>#REF!</v>
      </c>
      <c r="GZ29" s="123" t="e">
        <f>#REF!</f>
        <v>#REF!</v>
      </c>
      <c r="HA29" s="123" t="e">
        <f>#REF!</f>
        <v>#REF!</v>
      </c>
      <c r="HB29" s="123" t="e">
        <f>#REF!</f>
        <v>#REF!</v>
      </c>
      <c r="HC29" s="123" t="e">
        <f>#REF!</f>
        <v>#REF!</v>
      </c>
      <c r="HD29" s="123" t="e">
        <f>#REF!</f>
        <v>#REF!</v>
      </c>
      <c r="HE29" s="123" t="e">
        <f>#REF!</f>
        <v>#REF!</v>
      </c>
      <c r="HF29" s="123" t="e">
        <f>#REF!</f>
        <v>#REF!</v>
      </c>
      <c r="HG29" s="123" t="e">
        <f>#REF!</f>
        <v>#REF!</v>
      </c>
      <c r="HH29" s="97"/>
      <c r="HI29" s="97"/>
      <c r="HJ29" s="97"/>
      <c r="HK29" s="97"/>
      <c r="HL29" s="97"/>
      <c r="HM29" s="97"/>
      <c r="HN29" s="133"/>
      <c r="HO29" s="208" t="e">
        <f>#REF!</f>
        <v>#REF!</v>
      </c>
      <c r="HP29" s="123" t="e">
        <f>#REF!</f>
        <v>#REF!</v>
      </c>
      <c r="HQ29" s="123" t="e">
        <f>#REF!</f>
        <v>#REF!</v>
      </c>
      <c r="HR29" s="123" t="e">
        <f>#REF!</f>
        <v>#REF!</v>
      </c>
      <c r="HS29" s="123" t="e">
        <f>#REF!</f>
        <v>#REF!</v>
      </c>
      <c r="HT29" s="123" t="e">
        <f>#REF!</f>
        <v>#REF!</v>
      </c>
      <c r="HU29" s="123" t="e">
        <f>#REF!</f>
        <v>#REF!</v>
      </c>
      <c r="HV29" s="123" t="e">
        <f>#REF!</f>
        <v>#REF!</v>
      </c>
      <c r="HW29" s="123" t="e">
        <f>#REF!</f>
        <v>#REF!</v>
      </c>
      <c r="HX29" s="123" t="e">
        <f>#REF!</f>
        <v>#REF!</v>
      </c>
      <c r="HY29" s="123" t="e">
        <f>#REF!</f>
        <v>#REF!</v>
      </c>
      <c r="HZ29" s="123" t="e">
        <f>#REF!</f>
        <v>#REF!</v>
      </c>
      <c r="IA29" s="39"/>
      <c r="IB29" s="39"/>
      <c r="IC29" s="39"/>
      <c r="ID29" s="39"/>
      <c r="IE29" s="39"/>
      <c r="IF29" s="39"/>
      <c r="IG29" s="54"/>
      <c r="IH29" s="97"/>
      <c r="II29" s="97"/>
      <c r="IJ29" s="97"/>
      <c r="IK29" s="97"/>
      <c r="IL29" s="209"/>
      <c r="IM29" s="208" t="e">
        <f>#REF!</f>
        <v>#REF!</v>
      </c>
      <c r="IN29" s="123" t="e">
        <f>#REF!</f>
        <v>#REF!</v>
      </c>
      <c r="IO29" s="123" t="e">
        <f>#REF!</f>
        <v>#REF!</v>
      </c>
      <c r="IP29" s="123" t="e">
        <f>#REF!</f>
        <v>#REF!</v>
      </c>
      <c r="IQ29" s="123" t="e">
        <f>#REF!</f>
        <v>#REF!</v>
      </c>
      <c r="IR29" s="123" t="e">
        <f>#REF!</f>
        <v>#REF!</v>
      </c>
      <c r="IS29" s="97"/>
      <c r="IT29" s="97"/>
      <c r="IU29" s="97"/>
      <c r="IV29" s="97"/>
      <c r="IW29" s="97"/>
      <c r="IX29" s="97"/>
      <c r="IY29" s="133"/>
      <c r="IZ29" s="123" t="e">
        <f>#REF!</f>
        <v>#REF!</v>
      </c>
      <c r="JA29" s="123" t="e">
        <f>#REF!</f>
        <v>#REF!</v>
      </c>
      <c r="JB29" s="123" t="e">
        <f>#REF!</f>
        <v>#REF!</v>
      </c>
      <c r="JC29" s="123" t="e">
        <f>#REF!</f>
        <v>#REF!</v>
      </c>
      <c r="JD29" s="123" t="e">
        <f>#REF!</f>
        <v>#REF!</v>
      </c>
      <c r="JE29" s="123" t="e">
        <f>#REF!</f>
        <v>#REF!</v>
      </c>
      <c r="JF29" s="123" t="e">
        <f>#REF!</f>
        <v>#REF!</v>
      </c>
      <c r="JG29" s="97"/>
      <c r="JH29" s="97"/>
      <c r="JI29" s="97"/>
      <c r="JJ29" s="97"/>
      <c r="JK29" s="97"/>
      <c r="JL29" s="133"/>
      <c r="JM29" s="208" t="e">
        <f>#REF!</f>
        <v>#REF!</v>
      </c>
      <c r="JN29" s="123" t="e">
        <f>#REF!</f>
        <v>#REF!</v>
      </c>
      <c r="JO29" s="123" t="e">
        <f>#REF!</f>
        <v>#REF!</v>
      </c>
      <c r="JP29" s="123" t="e">
        <f>#REF!</f>
        <v>#REF!</v>
      </c>
      <c r="JQ29" s="123" t="e">
        <f>#REF!</f>
        <v>#REF!</v>
      </c>
      <c r="JR29" s="123" t="e">
        <f>#REF!</f>
        <v>#REF!</v>
      </c>
      <c r="JS29" s="123" t="e">
        <f>#REF!</f>
        <v>#REF!</v>
      </c>
      <c r="JT29" s="123" t="e">
        <f>#REF!</f>
        <v>#REF!</v>
      </c>
      <c r="JU29" s="54"/>
      <c r="JV29" s="97"/>
      <c r="JW29" s="97"/>
      <c r="JX29" s="97"/>
      <c r="JY29" s="97"/>
      <c r="JZ29" s="133"/>
      <c r="KA29" s="123" t="e">
        <f>#REF!</f>
        <v>#REF!</v>
      </c>
      <c r="KB29" s="123" t="e">
        <f>#REF!</f>
        <v>#REF!</v>
      </c>
      <c r="KC29" s="123" t="e">
        <f>#REF!</f>
        <v>#REF!</v>
      </c>
      <c r="KD29" s="123" t="e">
        <f>#REF!</f>
        <v>#REF!</v>
      </c>
      <c r="KE29" s="123" t="e">
        <f>#REF!</f>
        <v>#REF!</v>
      </c>
      <c r="KF29" s="123" t="e">
        <f>#REF!</f>
        <v>#REF!</v>
      </c>
      <c r="KG29" s="123" t="e">
        <f>#REF!</f>
        <v>#REF!</v>
      </c>
      <c r="KH29" s="123" t="e">
        <f>#REF!</f>
        <v>#REF!</v>
      </c>
      <c r="KI29" s="97"/>
      <c r="KJ29" s="97"/>
      <c r="KK29" s="97"/>
      <c r="KL29" s="97"/>
      <c r="KM29" s="106"/>
      <c r="KN29" s="106"/>
      <c r="KO29" s="123" t="e">
        <f>#REF!</f>
        <v>#REF!</v>
      </c>
      <c r="KP29" s="123" t="e">
        <f>#REF!</f>
        <v>#REF!</v>
      </c>
      <c r="KQ29" s="123" t="e">
        <f>#REF!</f>
        <v>#REF!</v>
      </c>
      <c r="KR29" s="123" t="e">
        <f>#REF!</f>
        <v>#REF!</v>
      </c>
      <c r="KS29" s="123" t="e">
        <f>#REF!</f>
        <v>#REF!</v>
      </c>
      <c r="KT29" s="123" t="e">
        <f>#REF!</f>
        <v>#REF!</v>
      </c>
      <c r="KU29" s="123" t="e">
        <f>#REF!</f>
        <v>#REF!</v>
      </c>
      <c r="KV29" s="123" t="e">
        <f>#REF!</f>
        <v>#REF!</v>
      </c>
      <c r="KW29" s="97"/>
      <c r="KX29" s="97"/>
      <c r="KY29" s="97"/>
      <c r="KZ29" s="97"/>
      <c r="LA29" s="97"/>
      <c r="LB29" s="144"/>
      <c r="LC29" s="208" t="e">
        <f>#REF!</f>
        <v>#REF!</v>
      </c>
      <c r="LD29" s="208" t="e">
        <f>#REF!</f>
        <v>#REF!</v>
      </c>
      <c r="LE29" s="208" t="e">
        <f>#REF!</f>
        <v>#REF!</v>
      </c>
      <c r="LF29" s="208" t="e">
        <f>#REF!</f>
        <v>#REF!</v>
      </c>
      <c r="LG29" s="208" t="e">
        <f>#REF!</f>
        <v>#REF!</v>
      </c>
      <c r="LH29" s="208" t="e">
        <f>#REF!</f>
        <v>#REF!</v>
      </c>
      <c r="LI29" s="208" t="e">
        <f>#REF!</f>
        <v>#REF!</v>
      </c>
      <c r="LJ29" s="208" t="e">
        <f>#REF!</f>
        <v>#REF!</v>
      </c>
      <c r="LK29" s="97"/>
      <c r="LL29" s="97"/>
      <c r="LM29" s="97"/>
      <c r="LN29" s="97"/>
      <c r="LO29" s="97"/>
      <c r="LP29" s="133"/>
      <c r="LQ29" s="208" t="e">
        <f>#REF!</f>
        <v>#REF!</v>
      </c>
      <c r="LR29" s="208" t="e">
        <f>#REF!</f>
        <v>#REF!</v>
      </c>
      <c r="LS29" s="208" t="e">
        <f>#REF!</f>
        <v>#REF!</v>
      </c>
      <c r="LT29" s="208" t="e">
        <f>#REF!</f>
        <v>#REF!</v>
      </c>
      <c r="LU29" s="208" t="e">
        <f>#REF!</f>
        <v>#REF!</v>
      </c>
      <c r="LV29" s="208" t="e">
        <f>#REF!</f>
        <v>#REF!</v>
      </c>
      <c r="LW29" s="208" t="e">
        <f>#REF!</f>
        <v>#REF!</v>
      </c>
      <c r="LX29" s="208" t="e">
        <f>#REF!</f>
        <v>#REF!</v>
      </c>
      <c r="LY29" s="97"/>
      <c r="LZ29" s="97"/>
      <c r="MA29" s="97"/>
      <c r="MB29" s="97"/>
      <c r="MC29" s="97"/>
      <c r="MD29" s="133"/>
      <c r="ME29" s="208" t="e">
        <f>#REF!</f>
        <v>#REF!</v>
      </c>
      <c r="MF29" s="208" t="e">
        <f>#REF!</f>
        <v>#REF!</v>
      </c>
      <c r="MG29" s="208" t="e">
        <f>#REF!</f>
        <v>#REF!</v>
      </c>
      <c r="MH29" s="208" t="e">
        <f>#REF!</f>
        <v>#REF!</v>
      </c>
      <c r="MI29" s="208" t="e">
        <f>#REF!</f>
        <v>#REF!</v>
      </c>
      <c r="MJ29" s="208" t="e">
        <f>#REF!</f>
        <v>#REF!</v>
      </c>
      <c r="MK29" s="208" t="e">
        <f>#REF!</f>
        <v>#REF!</v>
      </c>
      <c r="ML29" s="208" t="e">
        <f>#REF!</f>
        <v>#REF!</v>
      </c>
      <c r="MM29" s="208" t="e">
        <f>#REF!</f>
        <v>#REF!</v>
      </c>
      <c r="MN29" s="54"/>
      <c r="MO29" s="97"/>
      <c r="MP29" s="97"/>
      <c r="MQ29" s="97"/>
      <c r="MR29" s="106"/>
      <c r="MS29" s="106"/>
      <c r="MT29" s="208" t="e">
        <f>#REF!</f>
        <v>#REF!</v>
      </c>
      <c r="MU29" s="208" t="e">
        <f>#REF!</f>
        <v>#REF!</v>
      </c>
      <c r="MV29" s="208" t="e">
        <f>#REF!</f>
        <v>#REF!</v>
      </c>
      <c r="MW29" s="208" t="e">
        <f>#REF!</f>
        <v>#REF!</v>
      </c>
      <c r="MX29" s="208" t="e">
        <f>#REF!</f>
        <v>#REF!</v>
      </c>
      <c r="MY29" s="208" t="e">
        <f>#REF!</f>
        <v>#REF!</v>
      </c>
      <c r="MZ29" s="208" t="e">
        <f>#REF!</f>
        <v>#REF!</v>
      </c>
      <c r="NA29" s="208" t="e">
        <f>#REF!</f>
        <v>#REF!</v>
      </c>
      <c r="NB29" s="208" t="e">
        <f>#REF!</f>
        <v>#REF!</v>
      </c>
      <c r="NC29" s="97"/>
      <c r="ND29" s="97"/>
      <c r="NE29" s="97"/>
      <c r="NF29" s="97"/>
      <c r="NG29" s="106"/>
      <c r="NH29" s="106"/>
      <c r="NI29" s="208" t="e">
        <f>#REF!</f>
        <v>#REF!</v>
      </c>
      <c r="NJ29" s="208" t="e">
        <f>#REF!</f>
        <v>#REF!</v>
      </c>
      <c r="NK29" s="208" t="e">
        <f>#REF!</f>
        <v>#REF!</v>
      </c>
      <c r="NL29" s="208" t="e">
        <f>#REF!</f>
        <v>#REF!</v>
      </c>
      <c r="NM29" s="208" t="e">
        <f>#REF!</f>
        <v>#REF!</v>
      </c>
      <c r="NN29" s="208" t="e">
        <f>#REF!</f>
        <v>#REF!</v>
      </c>
      <c r="NO29" s="208" t="e">
        <f>#REF!</f>
        <v>#REF!</v>
      </c>
      <c r="NP29" s="208" t="e">
        <f>#REF!</f>
        <v>#REF!</v>
      </c>
      <c r="NQ29" s="208" t="e">
        <f>#REF!</f>
        <v>#REF!</v>
      </c>
      <c r="NR29" s="39"/>
      <c r="NS29" s="39"/>
      <c r="NT29" s="39"/>
      <c r="NU29" s="46"/>
      <c r="NV29" s="46"/>
      <c r="NW29" s="46"/>
      <c r="NX29" s="208" t="e">
        <f>#REF!</f>
        <v>#REF!</v>
      </c>
      <c r="NY29" s="208" t="e">
        <f>#REF!</f>
        <v>#REF!</v>
      </c>
      <c r="NZ29" s="208" t="e">
        <f>#REF!</f>
        <v>#REF!</v>
      </c>
      <c r="OA29" s="208" t="e">
        <f>#REF!</f>
        <v>#REF!</v>
      </c>
      <c r="OB29" s="208" t="e">
        <f>#REF!</f>
        <v>#REF!</v>
      </c>
      <c r="OC29" s="208" t="e">
        <f>#REF!</f>
        <v>#REF!</v>
      </c>
      <c r="OD29" s="208" t="e">
        <f>#REF!</f>
        <v>#REF!</v>
      </c>
      <c r="OE29" s="208" t="e">
        <f>#REF!</f>
        <v>#REF!</v>
      </c>
      <c r="OF29" s="208" t="e">
        <f>#REF!</f>
        <v>#REF!</v>
      </c>
      <c r="OG29" s="39"/>
      <c r="OH29" s="39"/>
      <c r="OI29" s="39"/>
      <c r="OJ29" s="46"/>
      <c r="OK29" s="46"/>
      <c r="OL29" s="46"/>
      <c r="OM29" s="2"/>
      <c r="ON29" s="2"/>
      <c r="OO29" s="2"/>
    </row>
    <row r="30" spans="1:405" s="3" customFormat="1" ht="15" customHeight="1" x14ac:dyDescent="0.3">
      <c r="A30" s="308" t="s">
        <v>40</v>
      </c>
      <c r="B30" s="308"/>
      <c r="C30" s="40">
        <f t="shared" ref="C30:AU30" si="1054">SUM(C25:C29)</f>
        <v>2985250</v>
      </c>
      <c r="D30" s="40" t="e">
        <f t="shared" si="1054"/>
        <v>#REF!</v>
      </c>
      <c r="E30" s="40" t="e">
        <f t="shared" si="1054"/>
        <v>#REF!</v>
      </c>
      <c r="F30" s="40" t="e">
        <f t="shared" si="1054"/>
        <v>#REF!</v>
      </c>
      <c r="G30" s="55" t="e">
        <f t="shared" si="1054"/>
        <v>#REF!</v>
      </c>
      <c r="H30" s="134" t="e">
        <f t="shared" si="1054"/>
        <v>#REF!</v>
      </c>
      <c r="I30" s="98" t="e">
        <f t="shared" si="1054"/>
        <v>#REF!</v>
      </c>
      <c r="J30" s="98" t="e">
        <f t="shared" si="1054"/>
        <v>#REF!</v>
      </c>
      <c r="K30" s="98" t="e">
        <f t="shared" si="1054"/>
        <v>#REF!</v>
      </c>
      <c r="L30" s="98" t="e">
        <f t="shared" ref="L30:M30" si="1055">SUM(L25:L29)</f>
        <v>#REF!</v>
      </c>
      <c r="M30" s="98" t="e">
        <f t="shared" si="1055"/>
        <v>#REF!</v>
      </c>
      <c r="N30" s="98" t="e">
        <f t="shared" ref="N30" si="1056">SUM(N25:N29)</f>
        <v>#REF!</v>
      </c>
      <c r="O30" s="98"/>
      <c r="P30" s="98"/>
      <c r="Q30" s="98"/>
      <c r="R30" s="98"/>
      <c r="S30" s="98"/>
      <c r="T30" s="145"/>
      <c r="U30" s="134" t="e">
        <f t="shared" si="1054"/>
        <v>#REF!</v>
      </c>
      <c r="V30" s="98" t="e">
        <f t="shared" si="1054"/>
        <v>#REF!</v>
      </c>
      <c r="W30" s="98" t="e">
        <f t="shared" si="1054"/>
        <v>#REF!</v>
      </c>
      <c r="X30" s="98" t="e">
        <f t="shared" si="1054"/>
        <v>#REF!</v>
      </c>
      <c r="Y30" s="98" t="e">
        <f t="shared" ref="Y30:Z30" si="1057">SUM(Y25:Y29)</f>
        <v>#REF!</v>
      </c>
      <c r="Z30" s="98" t="e">
        <f t="shared" si="1057"/>
        <v>#REF!</v>
      </c>
      <c r="AA30" s="98" t="e">
        <f t="shared" ref="AA30" si="1058">SUM(AA25:AA29)</f>
        <v>#REF!</v>
      </c>
      <c r="AB30" s="98"/>
      <c r="AC30" s="98"/>
      <c r="AD30" s="98"/>
      <c r="AE30" s="98"/>
      <c r="AF30" s="98"/>
      <c r="AG30" s="145"/>
      <c r="AH30" s="134" t="e">
        <f t="shared" si="1054"/>
        <v>#REF!</v>
      </c>
      <c r="AI30" s="98" t="e">
        <f t="shared" si="1054"/>
        <v>#REF!</v>
      </c>
      <c r="AJ30" s="98" t="e">
        <f t="shared" si="1054"/>
        <v>#REF!</v>
      </c>
      <c r="AK30" s="98" t="e">
        <f t="shared" si="1054"/>
        <v>#REF!</v>
      </c>
      <c r="AL30" s="98" t="e">
        <f t="shared" ref="AL30:AM30" si="1059">SUM(AL25:AL29)</f>
        <v>#REF!</v>
      </c>
      <c r="AM30" s="98" t="e">
        <f t="shared" si="1059"/>
        <v>#REF!</v>
      </c>
      <c r="AN30" s="98" t="e">
        <f t="shared" ref="AN30" si="1060">SUM(AN25:AN29)</f>
        <v>#REF!</v>
      </c>
      <c r="AO30" s="98"/>
      <c r="AP30" s="98"/>
      <c r="AQ30" s="98"/>
      <c r="AR30" s="98"/>
      <c r="AS30" s="98"/>
      <c r="AT30" s="145"/>
      <c r="AU30" s="134" t="e">
        <f t="shared" si="1054"/>
        <v>#REF!</v>
      </c>
      <c r="AV30" s="98" t="e">
        <f t="shared" ref="AV30:AX30" si="1061">SUM(AV25:AV29)</f>
        <v>#REF!</v>
      </c>
      <c r="AW30" s="98" t="e">
        <f t="shared" si="1061"/>
        <v>#REF!</v>
      </c>
      <c r="AX30" s="98" t="e">
        <f t="shared" si="1061"/>
        <v>#REF!</v>
      </c>
      <c r="AY30" s="98" t="e">
        <f t="shared" ref="AY30:AZ30" si="1062">SUM(AY25:AY29)</f>
        <v>#REF!</v>
      </c>
      <c r="AZ30" s="98" t="e">
        <f t="shared" si="1062"/>
        <v>#REF!</v>
      </c>
      <c r="BA30" s="98" t="e">
        <f t="shared" ref="BA30" si="1063">SUM(BA25:BA29)</f>
        <v>#REF!</v>
      </c>
      <c r="BB30" s="98"/>
      <c r="BC30" s="98"/>
      <c r="BD30" s="98"/>
      <c r="BE30" s="98"/>
      <c r="BF30" s="98"/>
      <c r="BG30" s="145"/>
      <c r="BH30" s="134" t="e">
        <f t="shared" ref="BH30:BK30" si="1064">SUM(BH25:BH29)</f>
        <v>#REF!</v>
      </c>
      <c r="BI30" s="98" t="e">
        <f t="shared" si="1064"/>
        <v>#REF!</v>
      </c>
      <c r="BJ30" s="98" t="e">
        <f t="shared" si="1064"/>
        <v>#REF!</v>
      </c>
      <c r="BK30" s="98" t="e">
        <f t="shared" si="1064"/>
        <v>#REF!</v>
      </c>
      <c r="BL30" s="98" t="e">
        <f t="shared" ref="BL30:BM30" si="1065">SUM(BL25:BL29)</f>
        <v>#REF!</v>
      </c>
      <c r="BM30" s="98" t="e">
        <f t="shared" si="1065"/>
        <v>#REF!</v>
      </c>
      <c r="BN30" s="98" t="e">
        <f t="shared" ref="BN30" si="1066">SUM(BN25:BN29)</f>
        <v>#REF!</v>
      </c>
      <c r="BO30" s="98"/>
      <c r="BP30" s="145"/>
      <c r="BQ30" s="98"/>
      <c r="BR30" s="98"/>
      <c r="BS30" s="98"/>
      <c r="BT30" s="145"/>
      <c r="BU30" s="192" t="e">
        <f t="shared" ref="BU30:BV30" si="1067">SUM(BU25:BU29)</f>
        <v>#REF!</v>
      </c>
      <c r="BV30" s="145" t="e">
        <f t="shared" si="1067"/>
        <v>#REF!</v>
      </c>
      <c r="BW30" s="145" t="e">
        <f t="shared" ref="BW30:BX30" si="1068">SUM(BW25:BW29)</f>
        <v>#REF!</v>
      </c>
      <c r="BX30" s="145" t="e">
        <f t="shared" si="1068"/>
        <v>#REF!</v>
      </c>
      <c r="BY30" s="145" t="e">
        <f t="shared" ref="BY30:BZ30" si="1069">SUM(BY25:BY29)</f>
        <v>#REF!</v>
      </c>
      <c r="BZ30" s="145" t="e">
        <f t="shared" si="1069"/>
        <v>#REF!</v>
      </c>
      <c r="CA30" s="145" t="e">
        <f t="shared" ref="CA30" si="1070">SUM(CA25:CA29)</f>
        <v>#REF!</v>
      </c>
      <c r="CB30" s="145"/>
      <c r="CC30" s="145"/>
      <c r="CD30" s="145"/>
      <c r="CE30" s="145"/>
      <c r="CF30" s="145"/>
      <c r="CG30" s="145"/>
      <c r="CH30" s="134" t="e">
        <f t="shared" ref="CH30" si="1071">SUM(CH25:CH29)</f>
        <v>#REF!</v>
      </c>
      <c r="CI30" s="134" t="e">
        <f t="shared" ref="CI30:CK30" si="1072">SUM(CI25:CI29)</f>
        <v>#REF!</v>
      </c>
      <c r="CJ30" s="134" t="e">
        <f t="shared" si="1072"/>
        <v>#REF!</v>
      </c>
      <c r="CK30" s="134" t="e">
        <f t="shared" si="1072"/>
        <v>#REF!</v>
      </c>
      <c r="CL30" s="134" t="e">
        <f t="shared" ref="CL30:CM30" si="1073">SUM(CL25:CL29)</f>
        <v>#REF!</v>
      </c>
      <c r="CM30" s="134" t="e">
        <f t="shared" si="1073"/>
        <v>#REF!</v>
      </c>
      <c r="CN30" s="134" t="e">
        <f t="shared" ref="CN30" si="1074">SUM(CN25:CN29)</f>
        <v>#REF!</v>
      </c>
      <c r="CO30" s="134"/>
      <c r="CP30" s="134"/>
      <c r="CQ30" s="134"/>
      <c r="CR30" s="134"/>
      <c r="CS30" s="134"/>
      <c r="CT30" s="199"/>
      <c r="CU30" s="192" t="e">
        <f t="shared" ref="CU30:CV30" si="1075">SUM(CU25:CU29)</f>
        <v>#REF!</v>
      </c>
      <c r="CV30" s="192" t="e">
        <f t="shared" si="1075"/>
        <v>#REF!</v>
      </c>
      <c r="CW30" s="192" t="e">
        <f t="shared" ref="CW30:CX30" si="1076">SUM(CW25:CW29)</f>
        <v>#REF!</v>
      </c>
      <c r="CX30" s="192" t="e">
        <f t="shared" si="1076"/>
        <v>#REF!</v>
      </c>
      <c r="CY30" s="192" t="e">
        <f t="shared" ref="CY30:CZ30" si="1077">SUM(CY25:CY29)</f>
        <v>#REF!</v>
      </c>
      <c r="CZ30" s="192" t="e">
        <f t="shared" si="1077"/>
        <v>#REF!</v>
      </c>
      <c r="DA30" s="192" t="e">
        <f t="shared" ref="DA30" si="1078">SUM(DA25:DA29)</f>
        <v>#REF!</v>
      </c>
      <c r="DB30" s="192"/>
      <c r="DC30" s="192"/>
      <c r="DD30" s="192"/>
      <c r="DE30" s="192"/>
      <c r="DF30" s="192"/>
      <c r="DG30" s="199"/>
      <c r="DH30" s="210" t="e">
        <f t="shared" ref="DH30" si="1079">SUM(DH25:DH29)</f>
        <v>#REF!</v>
      </c>
      <c r="DI30" s="124" t="e">
        <f t="shared" ref="DI30" si="1080">SUM(DI25:DI29)</f>
        <v>#REF!</v>
      </c>
      <c r="DJ30" s="124" t="e">
        <f t="shared" ref="DJ30:DL30" si="1081">SUM(DJ25:DJ29)</f>
        <v>#REF!</v>
      </c>
      <c r="DK30" s="124" t="e">
        <f t="shared" si="1081"/>
        <v>#REF!</v>
      </c>
      <c r="DL30" s="124" t="e">
        <f t="shared" si="1081"/>
        <v>#REF!</v>
      </c>
      <c r="DM30" s="124" t="e">
        <f t="shared" ref="DM30:DN30" si="1082">SUM(DM25:DM29)</f>
        <v>#REF!</v>
      </c>
      <c r="DN30" s="124" t="e">
        <f t="shared" si="1082"/>
        <v>#REF!</v>
      </c>
      <c r="DO30" s="124" t="e">
        <f t="shared" ref="DO30:DP30" si="1083">SUM(DO25:DO29)</f>
        <v>#REF!</v>
      </c>
      <c r="DP30" s="124" t="e">
        <f t="shared" si="1083"/>
        <v>#REF!</v>
      </c>
      <c r="DQ30" s="40"/>
      <c r="DR30" s="40"/>
      <c r="DS30" s="40"/>
      <c r="DT30" s="40"/>
      <c r="DU30" s="40"/>
      <c r="DV30" s="40"/>
      <c r="DW30" s="40"/>
      <c r="DX30" s="55"/>
      <c r="DY30" s="40"/>
      <c r="DZ30" s="40"/>
      <c r="EA30" s="40"/>
      <c r="EB30" s="211"/>
      <c r="EC30" s="124" t="e">
        <f t="shared" ref="EC30:ED30" si="1084">SUM(EC25:EC29)</f>
        <v>#REF!</v>
      </c>
      <c r="ED30" s="124" t="e">
        <f t="shared" si="1084"/>
        <v>#REF!</v>
      </c>
      <c r="EE30" s="124" t="e">
        <f t="shared" ref="EE30:EG30" si="1085">SUM(EE25:EE29)</f>
        <v>#REF!</v>
      </c>
      <c r="EF30" s="124" t="e">
        <f t="shared" si="1085"/>
        <v>#REF!</v>
      </c>
      <c r="EG30" s="124" t="e">
        <f t="shared" si="1085"/>
        <v>#REF!</v>
      </c>
      <c r="EH30" s="124" t="e">
        <f t="shared" ref="EH30:EI30" si="1086">SUM(EH25:EH29)</f>
        <v>#REF!</v>
      </c>
      <c r="EI30" s="124" t="e">
        <f t="shared" si="1086"/>
        <v>#REF!</v>
      </c>
      <c r="EJ30" s="124" t="e">
        <f t="shared" ref="EJ30" si="1087">SUM(EJ25:EJ29)</f>
        <v>#REF!</v>
      </c>
      <c r="EK30" s="40"/>
      <c r="EL30" s="55"/>
      <c r="EM30" s="98"/>
      <c r="EN30" s="98"/>
      <c r="EO30" s="107"/>
      <c r="EP30" s="107"/>
      <c r="EQ30" s="107"/>
      <c r="ER30" s="124" t="e">
        <f t="shared" ref="ER30:ES30" si="1088">SUM(ER25:ER29)</f>
        <v>#REF!</v>
      </c>
      <c r="ES30" s="124" t="e">
        <f t="shared" si="1088"/>
        <v>#REF!</v>
      </c>
      <c r="ET30" s="124" t="e">
        <f t="shared" ref="ET30:EV30" si="1089">SUM(ET25:ET29)</f>
        <v>#REF!</v>
      </c>
      <c r="EU30" s="124" t="e">
        <f t="shared" si="1089"/>
        <v>#REF!</v>
      </c>
      <c r="EV30" s="124" t="e">
        <f t="shared" si="1089"/>
        <v>#REF!</v>
      </c>
      <c r="EW30" s="124" t="e">
        <f t="shared" ref="EW30:EX30" si="1090">SUM(EW25:EW29)</f>
        <v>#REF!</v>
      </c>
      <c r="EX30" s="124" t="e">
        <f t="shared" si="1090"/>
        <v>#REF!</v>
      </c>
      <c r="EY30" s="124" t="e">
        <f t="shared" ref="EY30:EZ30" si="1091">SUM(EY25:EY29)</f>
        <v>#REF!</v>
      </c>
      <c r="EZ30" s="124" t="e">
        <f t="shared" si="1091"/>
        <v>#REF!</v>
      </c>
      <c r="FA30" s="55"/>
      <c r="FB30" s="98"/>
      <c r="FC30" s="98"/>
      <c r="FD30" s="98"/>
      <c r="FE30" s="98"/>
      <c r="FF30" s="98"/>
      <c r="FG30" s="98"/>
      <c r="FH30" s="98"/>
      <c r="FI30" s="98"/>
      <c r="FJ30" s="98"/>
      <c r="FK30" s="98"/>
      <c r="FL30" s="224"/>
      <c r="FM30" s="210" t="e">
        <f t="shared" ref="FM30" si="1092">SUM(FM25:FM29)</f>
        <v>#REF!</v>
      </c>
      <c r="FN30" s="124" t="e">
        <f t="shared" ref="FN30:FQ30" si="1093">SUM(FN25:FN29)</f>
        <v>#REF!</v>
      </c>
      <c r="FO30" s="124" t="e">
        <f t="shared" si="1093"/>
        <v>#REF!</v>
      </c>
      <c r="FP30" s="124" t="e">
        <f t="shared" si="1093"/>
        <v>#REF!</v>
      </c>
      <c r="FQ30" s="124" t="e">
        <f t="shared" si="1093"/>
        <v>#REF!</v>
      </c>
      <c r="FR30" s="124" t="e">
        <f t="shared" ref="FR30:FS30" si="1094">SUM(FR25:FR29)</f>
        <v>#REF!</v>
      </c>
      <c r="FS30" s="124" t="e">
        <f t="shared" si="1094"/>
        <v>#REF!</v>
      </c>
      <c r="FT30" s="124" t="e">
        <f t="shared" ref="FT30" si="1095">SUM(FT25:FT29)</f>
        <v>#REF!</v>
      </c>
      <c r="FU30" s="40"/>
      <c r="FV30" s="55"/>
      <c r="FW30" s="98"/>
      <c r="FX30" s="98"/>
      <c r="FY30" s="98"/>
      <c r="FZ30" s="135"/>
      <c r="GA30" s="210" t="e">
        <f t="shared" ref="GA30:GB30" si="1096">SUM(GA25:GA29)</f>
        <v>#REF!</v>
      </c>
      <c r="GB30" s="124" t="e">
        <f t="shared" si="1096"/>
        <v>#REF!</v>
      </c>
      <c r="GC30" s="124" t="e">
        <f t="shared" ref="GC30:GD30" si="1097">SUM(GC25:GC29)</f>
        <v>#REF!</v>
      </c>
      <c r="GD30" s="124" t="e">
        <f t="shared" si="1097"/>
        <v>#REF!</v>
      </c>
      <c r="GE30" s="124" t="e">
        <f t="shared" ref="GE30:GH30" si="1098">SUM(GE25:GE29)</f>
        <v>#REF!</v>
      </c>
      <c r="GF30" s="124" t="e">
        <f t="shared" si="1098"/>
        <v>#REF!</v>
      </c>
      <c r="GG30" s="124" t="e">
        <f t="shared" si="1098"/>
        <v>#REF!</v>
      </c>
      <c r="GH30" s="124" t="e">
        <f t="shared" si="1098"/>
        <v>#REF!</v>
      </c>
      <c r="GI30" s="124" t="e">
        <f t="shared" ref="GI30:GJ30" si="1099">SUM(GI25:GI29)</f>
        <v>#REF!</v>
      </c>
      <c r="GJ30" s="124" t="e">
        <f t="shared" si="1099"/>
        <v>#REF!</v>
      </c>
      <c r="GK30" s="40"/>
      <c r="GL30" s="40"/>
      <c r="GM30" s="40"/>
      <c r="GN30" s="40"/>
      <c r="GO30" s="40"/>
      <c r="GP30" s="40"/>
      <c r="GQ30" s="40"/>
      <c r="GR30" s="55"/>
      <c r="GS30" s="98"/>
      <c r="GT30" s="98"/>
      <c r="GU30" s="98"/>
      <c r="GV30" s="98"/>
      <c r="GW30" s="98"/>
      <c r="GX30" s="135"/>
      <c r="GY30" s="124" t="e">
        <f t="shared" ref="GY30:GZ30" si="1100">SUM(GY25:GY29)</f>
        <v>#REF!</v>
      </c>
      <c r="GZ30" s="124" t="e">
        <f t="shared" si="1100"/>
        <v>#REF!</v>
      </c>
      <c r="HA30" s="124" t="e">
        <f t="shared" ref="HA30:HF30" si="1101">SUM(HA25:HA29)</f>
        <v>#REF!</v>
      </c>
      <c r="HB30" s="124" t="e">
        <f t="shared" si="1101"/>
        <v>#REF!</v>
      </c>
      <c r="HC30" s="124" t="e">
        <f t="shared" si="1101"/>
        <v>#REF!</v>
      </c>
      <c r="HD30" s="124" t="e">
        <f t="shared" si="1101"/>
        <v>#REF!</v>
      </c>
      <c r="HE30" s="124" t="e">
        <f t="shared" si="1101"/>
        <v>#REF!</v>
      </c>
      <c r="HF30" s="124" t="e">
        <f t="shared" si="1101"/>
        <v>#REF!</v>
      </c>
      <c r="HG30" s="124" t="e">
        <f t="shared" ref="HG30" si="1102">SUM(HG25:HG29)</f>
        <v>#REF!</v>
      </c>
      <c r="HH30" s="98"/>
      <c r="HI30" s="98"/>
      <c r="HJ30" s="98"/>
      <c r="HK30" s="98"/>
      <c r="HL30" s="98"/>
      <c r="HM30" s="98"/>
      <c r="HN30" s="135"/>
      <c r="HO30" s="210" t="e">
        <f t="shared" ref="HO30:HP30" si="1103">SUM(HO25:HO29)</f>
        <v>#REF!</v>
      </c>
      <c r="HP30" s="124" t="e">
        <f t="shared" si="1103"/>
        <v>#REF!</v>
      </c>
      <c r="HQ30" s="124" t="e">
        <f t="shared" ref="HQ30:HT30" si="1104">SUM(HQ25:HQ29)</f>
        <v>#REF!</v>
      </c>
      <c r="HR30" s="124" t="e">
        <f t="shared" si="1104"/>
        <v>#REF!</v>
      </c>
      <c r="HS30" s="124" t="e">
        <f t="shared" si="1104"/>
        <v>#REF!</v>
      </c>
      <c r="HT30" s="124" t="e">
        <f t="shared" si="1104"/>
        <v>#REF!</v>
      </c>
      <c r="HU30" s="124" t="e">
        <f t="shared" ref="HU30:HX30" si="1105">SUM(HU25:HU29)</f>
        <v>#REF!</v>
      </c>
      <c r="HV30" s="124" t="e">
        <f t="shared" si="1105"/>
        <v>#REF!</v>
      </c>
      <c r="HW30" s="124" t="e">
        <f t="shared" si="1105"/>
        <v>#REF!</v>
      </c>
      <c r="HX30" s="124" t="e">
        <f t="shared" si="1105"/>
        <v>#REF!</v>
      </c>
      <c r="HY30" s="124" t="e">
        <f t="shared" ref="HY30:HZ30" si="1106">SUM(HY25:HY29)</f>
        <v>#REF!</v>
      </c>
      <c r="HZ30" s="124" t="e">
        <f t="shared" si="1106"/>
        <v>#REF!</v>
      </c>
      <c r="IA30" s="40"/>
      <c r="IB30" s="40"/>
      <c r="IC30" s="40"/>
      <c r="ID30" s="40"/>
      <c r="IE30" s="40"/>
      <c r="IF30" s="40"/>
      <c r="IG30" s="55"/>
      <c r="IH30" s="98"/>
      <c r="II30" s="98"/>
      <c r="IJ30" s="98"/>
      <c r="IK30" s="98"/>
      <c r="IL30" s="211"/>
      <c r="IM30" s="210" t="e">
        <f t="shared" ref="IM30:IO30" si="1107">SUM(IM25:IM29)</f>
        <v>#REF!</v>
      </c>
      <c r="IN30" s="124" t="e">
        <f t="shared" si="1107"/>
        <v>#REF!</v>
      </c>
      <c r="IO30" s="124" t="e">
        <f t="shared" si="1107"/>
        <v>#REF!</v>
      </c>
      <c r="IP30" s="124" t="e">
        <f t="shared" ref="IP30:IQ30" si="1108">SUM(IP25:IP29)</f>
        <v>#REF!</v>
      </c>
      <c r="IQ30" s="124" t="e">
        <f t="shared" si="1108"/>
        <v>#REF!</v>
      </c>
      <c r="IR30" s="124" t="e">
        <f t="shared" ref="IR30" si="1109">SUM(IR25:IR29)</f>
        <v>#REF!</v>
      </c>
      <c r="IS30" s="98"/>
      <c r="IT30" s="98"/>
      <c r="IU30" s="98"/>
      <c r="IV30" s="98"/>
      <c r="IW30" s="98"/>
      <c r="IX30" s="98"/>
      <c r="IY30" s="135"/>
      <c r="IZ30" s="124" t="e">
        <f t="shared" ref="IZ30:JB30" si="1110">SUM(IZ25:IZ29)</f>
        <v>#REF!</v>
      </c>
      <c r="JA30" s="124" t="e">
        <f t="shared" si="1110"/>
        <v>#REF!</v>
      </c>
      <c r="JB30" s="124" t="e">
        <f t="shared" si="1110"/>
        <v>#REF!</v>
      </c>
      <c r="JC30" s="124" t="e">
        <f t="shared" ref="JC30:JE30" si="1111">SUM(JC25:JC29)</f>
        <v>#REF!</v>
      </c>
      <c r="JD30" s="124" t="e">
        <f t="shared" si="1111"/>
        <v>#REF!</v>
      </c>
      <c r="JE30" s="124" t="e">
        <f t="shared" si="1111"/>
        <v>#REF!</v>
      </c>
      <c r="JF30" s="124" t="e">
        <f t="shared" ref="JF30" si="1112">SUM(JF25:JF29)</f>
        <v>#REF!</v>
      </c>
      <c r="JG30" s="98"/>
      <c r="JH30" s="98"/>
      <c r="JI30" s="98"/>
      <c r="JJ30" s="98"/>
      <c r="JK30" s="98"/>
      <c r="JL30" s="135"/>
      <c r="JM30" s="210" t="e">
        <f t="shared" ref="JM30" si="1113">SUM(JM25:JM29)</f>
        <v>#REF!</v>
      </c>
      <c r="JN30" s="124" t="e">
        <f t="shared" ref="JN30:JO30" si="1114">SUM(JN25:JN29)</f>
        <v>#REF!</v>
      </c>
      <c r="JO30" s="124" t="e">
        <f t="shared" si="1114"/>
        <v>#REF!</v>
      </c>
      <c r="JP30" s="124" t="e">
        <f t="shared" ref="JP30:JQ30" si="1115">SUM(JP25:JP29)</f>
        <v>#REF!</v>
      </c>
      <c r="JQ30" s="124" t="e">
        <f t="shared" si="1115"/>
        <v>#REF!</v>
      </c>
      <c r="JR30" s="124" t="e">
        <f t="shared" ref="JR30:JS30" si="1116">SUM(JR25:JR29)</f>
        <v>#REF!</v>
      </c>
      <c r="JS30" s="124" t="e">
        <f t="shared" si="1116"/>
        <v>#REF!</v>
      </c>
      <c r="JT30" s="124" t="e">
        <f t="shared" ref="JT30" si="1117">SUM(JT25:JT29)</f>
        <v>#REF!</v>
      </c>
      <c r="JU30" s="55"/>
      <c r="JV30" s="98"/>
      <c r="JW30" s="98"/>
      <c r="JX30" s="98"/>
      <c r="JY30" s="98"/>
      <c r="JZ30" s="135"/>
      <c r="KA30" s="124" t="e">
        <f t="shared" ref="KA30:KE30" si="1118">SUM(KA25:KA29)</f>
        <v>#REF!</v>
      </c>
      <c r="KB30" s="124" t="e">
        <f t="shared" si="1118"/>
        <v>#REF!</v>
      </c>
      <c r="KC30" s="124" t="e">
        <f t="shared" si="1118"/>
        <v>#REF!</v>
      </c>
      <c r="KD30" s="124" t="e">
        <f t="shared" si="1118"/>
        <v>#REF!</v>
      </c>
      <c r="KE30" s="124" t="e">
        <f t="shared" si="1118"/>
        <v>#REF!</v>
      </c>
      <c r="KF30" s="124" t="e">
        <f t="shared" ref="KF30:KG30" si="1119">SUM(KF25:KF29)</f>
        <v>#REF!</v>
      </c>
      <c r="KG30" s="124" t="e">
        <f t="shared" si="1119"/>
        <v>#REF!</v>
      </c>
      <c r="KH30" s="124" t="e">
        <f t="shared" ref="KH30" si="1120">SUM(KH25:KH29)</f>
        <v>#REF!</v>
      </c>
      <c r="KI30" s="98"/>
      <c r="KJ30" s="98"/>
      <c r="KK30" s="98"/>
      <c r="KL30" s="98"/>
      <c r="KM30" s="107"/>
      <c r="KN30" s="107"/>
      <c r="KO30" s="124" t="e">
        <f t="shared" ref="KO30:KS30" si="1121">SUM(KO25:KO29)</f>
        <v>#REF!</v>
      </c>
      <c r="KP30" s="124" t="e">
        <f t="shared" si="1121"/>
        <v>#REF!</v>
      </c>
      <c r="KQ30" s="124" t="e">
        <f t="shared" si="1121"/>
        <v>#REF!</v>
      </c>
      <c r="KR30" s="124" t="e">
        <f t="shared" si="1121"/>
        <v>#REF!</v>
      </c>
      <c r="KS30" s="124" t="e">
        <f t="shared" si="1121"/>
        <v>#REF!</v>
      </c>
      <c r="KT30" s="124" t="e">
        <f t="shared" ref="KT30:KU30" si="1122">SUM(KT25:KT29)</f>
        <v>#REF!</v>
      </c>
      <c r="KU30" s="124" t="e">
        <f t="shared" si="1122"/>
        <v>#REF!</v>
      </c>
      <c r="KV30" s="124" t="e">
        <f t="shared" ref="KV30" si="1123">SUM(KV25:KV29)</f>
        <v>#REF!</v>
      </c>
      <c r="KW30" s="98"/>
      <c r="KX30" s="98"/>
      <c r="KY30" s="98"/>
      <c r="KZ30" s="98"/>
      <c r="LA30" s="98"/>
      <c r="LB30" s="145"/>
      <c r="LC30" s="210" t="e">
        <f t="shared" ref="LC30:LD30" si="1124">SUM(LC25:LC29)</f>
        <v>#REF!</v>
      </c>
      <c r="LD30" s="210" t="e">
        <f t="shared" si="1124"/>
        <v>#REF!</v>
      </c>
      <c r="LE30" s="210" t="e">
        <f t="shared" ref="LE30:LG30" si="1125">SUM(LE25:LE29)</f>
        <v>#REF!</v>
      </c>
      <c r="LF30" s="210" t="e">
        <f t="shared" si="1125"/>
        <v>#REF!</v>
      </c>
      <c r="LG30" s="210" t="e">
        <f t="shared" si="1125"/>
        <v>#REF!</v>
      </c>
      <c r="LH30" s="210" t="e">
        <f t="shared" ref="LH30:LI30" si="1126">SUM(LH25:LH29)</f>
        <v>#REF!</v>
      </c>
      <c r="LI30" s="210" t="e">
        <f t="shared" si="1126"/>
        <v>#REF!</v>
      </c>
      <c r="LJ30" s="210" t="e">
        <f t="shared" ref="LJ30" si="1127">SUM(LJ25:LJ29)</f>
        <v>#REF!</v>
      </c>
      <c r="LK30" s="98"/>
      <c r="LL30" s="98"/>
      <c r="LM30" s="98"/>
      <c r="LN30" s="98"/>
      <c r="LO30" s="98"/>
      <c r="LP30" s="135"/>
      <c r="LQ30" s="210" t="e">
        <f t="shared" ref="LQ30:LU30" si="1128">SUM(LQ25:LQ29)</f>
        <v>#REF!</v>
      </c>
      <c r="LR30" s="210" t="e">
        <f t="shared" si="1128"/>
        <v>#REF!</v>
      </c>
      <c r="LS30" s="210" t="e">
        <f t="shared" si="1128"/>
        <v>#REF!</v>
      </c>
      <c r="LT30" s="210" t="e">
        <f t="shared" si="1128"/>
        <v>#REF!</v>
      </c>
      <c r="LU30" s="210" t="e">
        <f t="shared" si="1128"/>
        <v>#REF!</v>
      </c>
      <c r="LV30" s="210" t="e">
        <f t="shared" ref="LV30:LW30" si="1129">SUM(LV25:LV29)</f>
        <v>#REF!</v>
      </c>
      <c r="LW30" s="210" t="e">
        <f t="shared" si="1129"/>
        <v>#REF!</v>
      </c>
      <c r="LX30" s="210" t="e">
        <f t="shared" ref="LX30" si="1130">SUM(LX25:LX29)</f>
        <v>#REF!</v>
      </c>
      <c r="LY30" s="98"/>
      <c r="LZ30" s="98"/>
      <c r="MA30" s="98"/>
      <c r="MB30" s="98"/>
      <c r="MC30" s="98"/>
      <c r="MD30" s="135"/>
      <c r="ME30" s="210" t="e">
        <f t="shared" ref="ME30:MF30" si="1131">SUM(ME25:ME29)</f>
        <v>#REF!</v>
      </c>
      <c r="MF30" s="210" t="e">
        <f t="shared" si="1131"/>
        <v>#REF!</v>
      </c>
      <c r="MG30" s="210" t="e">
        <f t="shared" ref="MG30" si="1132">SUM(MG25:MG29)</f>
        <v>#REF!</v>
      </c>
      <c r="MH30" s="210" t="e">
        <f t="shared" ref="MH30:MI30" si="1133">SUM(MH25:MH29)</f>
        <v>#REF!</v>
      </c>
      <c r="MI30" s="210" t="e">
        <f t="shared" si="1133"/>
        <v>#REF!</v>
      </c>
      <c r="MJ30" s="210" t="e">
        <f t="shared" ref="MJ30:MK30" si="1134">SUM(MJ25:MJ29)</f>
        <v>#REF!</v>
      </c>
      <c r="MK30" s="210" t="e">
        <f t="shared" si="1134"/>
        <v>#REF!</v>
      </c>
      <c r="ML30" s="210" t="e">
        <f t="shared" ref="ML30" si="1135">SUM(ML25:ML29)</f>
        <v>#REF!</v>
      </c>
      <c r="MM30" s="210" t="e">
        <f t="shared" ref="MM30" si="1136">SUM(MM25:MM29)</f>
        <v>#REF!</v>
      </c>
      <c r="MN30" s="55"/>
      <c r="MO30" s="98"/>
      <c r="MP30" s="98"/>
      <c r="MQ30" s="98"/>
      <c r="MR30" s="107"/>
      <c r="MS30" s="107"/>
      <c r="MT30" s="210" t="e">
        <f t="shared" ref="MT30:MU30" si="1137">SUM(MT25:MT29)</f>
        <v>#REF!</v>
      </c>
      <c r="MU30" s="210" t="e">
        <f t="shared" si="1137"/>
        <v>#REF!</v>
      </c>
      <c r="MV30" s="210" t="e">
        <f t="shared" ref="MV30:MY30" si="1138">SUM(MV25:MV29)</f>
        <v>#REF!</v>
      </c>
      <c r="MW30" s="210" t="e">
        <f t="shared" si="1138"/>
        <v>#REF!</v>
      </c>
      <c r="MX30" s="210" t="e">
        <f t="shared" si="1138"/>
        <v>#REF!</v>
      </c>
      <c r="MY30" s="210" t="e">
        <f t="shared" si="1138"/>
        <v>#REF!</v>
      </c>
      <c r="MZ30" s="210" t="e">
        <f t="shared" ref="MZ30:NA30" si="1139">SUM(MZ25:MZ29)</f>
        <v>#REF!</v>
      </c>
      <c r="NA30" s="210" t="e">
        <f t="shared" si="1139"/>
        <v>#REF!</v>
      </c>
      <c r="NB30" s="210" t="e">
        <f t="shared" ref="NB30" si="1140">SUM(NB25:NB29)</f>
        <v>#REF!</v>
      </c>
      <c r="NC30" s="98"/>
      <c r="ND30" s="98"/>
      <c r="NE30" s="98"/>
      <c r="NF30" s="98"/>
      <c r="NG30" s="107"/>
      <c r="NH30" s="107"/>
      <c r="NI30" s="210" t="e">
        <f t="shared" ref="NI30:NJ30" si="1141">SUM(NI25:NI29)</f>
        <v>#REF!</v>
      </c>
      <c r="NJ30" s="210" t="e">
        <f t="shared" si="1141"/>
        <v>#REF!</v>
      </c>
      <c r="NK30" s="210" t="e">
        <f t="shared" ref="NK30:NN30" si="1142">SUM(NK25:NK29)</f>
        <v>#REF!</v>
      </c>
      <c r="NL30" s="210" t="e">
        <f t="shared" si="1142"/>
        <v>#REF!</v>
      </c>
      <c r="NM30" s="210" t="e">
        <f t="shared" si="1142"/>
        <v>#REF!</v>
      </c>
      <c r="NN30" s="210" t="e">
        <f t="shared" si="1142"/>
        <v>#REF!</v>
      </c>
      <c r="NO30" s="210" t="e">
        <f t="shared" ref="NO30:NP30" si="1143">SUM(NO25:NO29)</f>
        <v>#REF!</v>
      </c>
      <c r="NP30" s="210" t="e">
        <f t="shared" si="1143"/>
        <v>#REF!</v>
      </c>
      <c r="NQ30" s="210" t="e">
        <f t="shared" ref="NQ30" si="1144">SUM(NQ25:NQ29)</f>
        <v>#REF!</v>
      </c>
      <c r="NR30" s="40"/>
      <c r="NS30" s="40"/>
      <c r="NT30" s="40"/>
      <c r="NU30" s="47"/>
      <c r="NV30" s="47"/>
      <c r="NW30" s="47"/>
      <c r="NX30" s="210" t="e">
        <f t="shared" ref="NX30" si="1145">SUM(NX25:NX29)</f>
        <v>#REF!</v>
      </c>
      <c r="NY30" s="210" t="e">
        <f t="shared" ref="NY30:NZ30" si="1146">SUM(NY25:NY29)</f>
        <v>#REF!</v>
      </c>
      <c r="NZ30" s="210" t="e">
        <f t="shared" si="1146"/>
        <v>#REF!</v>
      </c>
      <c r="OA30" s="210" t="e">
        <f t="shared" ref="OA30:OC30" si="1147">SUM(OA25:OA29)</f>
        <v>#REF!</v>
      </c>
      <c r="OB30" s="210" t="e">
        <f t="shared" si="1147"/>
        <v>#REF!</v>
      </c>
      <c r="OC30" s="210" t="e">
        <f t="shared" si="1147"/>
        <v>#REF!</v>
      </c>
      <c r="OD30" s="210" t="e">
        <f t="shared" ref="OD30:OE30" si="1148">SUM(OD25:OD29)</f>
        <v>#REF!</v>
      </c>
      <c r="OE30" s="210" t="e">
        <f t="shared" si="1148"/>
        <v>#REF!</v>
      </c>
      <c r="OF30" s="210" t="e">
        <f t="shared" ref="OF30" si="1149">SUM(OF25:OF29)</f>
        <v>#REF!</v>
      </c>
      <c r="OG30" s="40"/>
      <c r="OH30" s="40"/>
      <c r="OI30" s="40"/>
      <c r="OJ30" s="47"/>
      <c r="OK30" s="47"/>
      <c r="OL30" s="47"/>
      <c r="OM30" s="7"/>
      <c r="ON30" s="7"/>
      <c r="OO30" s="7"/>
    </row>
    <row r="31" spans="1:405" ht="15" customHeight="1" x14ac:dyDescent="0.3">
      <c r="A31" s="58" t="s">
        <v>35</v>
      </c>
      <c r="B31" s="59" t="s">
        <v>2</v>
      </c>
      <c r="C31" s="36">
        <v>367227</v>
      </c>
      <c r="D31" s="36" t="e">
        <f>#REF!</f>
        <v>#REF!</v>
      </c>
      <c r="E31" s="36" t="e">
        <f>#REF!</f>
        <v>#REF!</v>
      </c>
      <c r="F31" s="36" t="e">
        <f>#REF!</f>
        <v>#REF!</v>
      </c>
      <c r="G31" s="51" t="e">
        <f>#REF!</f>
        <v>#REF!</v>
      </c>
      <c r="H31" s="126" t="e">
        <f>#REF!</f>
        <v>#REF!</v>
      </c>
      <c r="I31" s="94" t="e">
        <f>#REF!</f>
        <v>#REF!</v>
      </c>
      <c r="J31" s="94" t="e">
        <f>#REF!</f>
        <v>#REF!</v>
      </c>
      <c r="K31" s="94" t="e">
        <f>#REF!</f>
        <v>#REF!</v>
      </c>
      <c r="L31" s="94" t="e">
        <f>#REF!</f>
        <v>#REF!</v>
      </c>
      <c r="M31" s="94" t="e">
        <f>#REF!</f>
        <v>#REF!</v>
      </c>
      <c r="N31" s="94" t="e">
        <f>#REF!</f>
        <v>#REF!</v>
      </c>
      <c r="O31" s="94"/>
      <c r="P31" s="94"/>
      <c r="Q31" s="94"/>
      <c r="R31" s="94"/>
      <c r="S31" s="94"/>
      <c r="T31" s="141"/>
      <c r="U31" s="126" t="e">
        <f>#REF!</f>
        <v>#REF!</v>
      </c>
      <c r="V31" s="94" t="e">
        <f>#REF!</f>
        <v>#REF!</v>
      </c>
      <c r="W31" s="94" t="e">
        <f>#REF!</f>
        <v>#REF!</v>
      </c>
      <c r="X31" s="94" t="e">
        <f>#REF!</f>
        <v>#REF!</v>
      </c>
      <c r="Y31" s="94" t="e">
        <f>#REF!</f>
        <v>#REF!</v>
      </c>
      <c r="Z31" s="94" t="e">
        <f>#REF!</f>
        <v>#REF!</v>
      </c>
      <c r="AA31" s="94" t="e">
        <f>#REF!</f>
        <v>#REF!</v>
      </c>
      <c r="AB31" s="94"/>
      <c r="AC31" s="94"/>
      <c r="AD31" s="94"/>
      <c r="AE31" s="94"/>
      <c r="AF31" s="94"/>
      <c r="AG31" s="141"/>
      <c r="AH31" s="152" t="e">
        <f>#REF!</f>
        <v>#REF!</v>
      </c>
      <c r="AI31" s="148" t="e">
        <f>#REF!</f>
        <v>#REF!</v>
      </c>
      <c r="AJ31" s="148" t="e">
        <f>#REF!</f>
        <v>#REF!</v>
      </c>
      <c r="AK31" s="148" t="e">
        <f>#REF!</f>
        <v>#REF!</v>
      </c>
      <c r="AL31" s="148" t="e">
        <f>#REF!</f>
        <v>#REF!</v>
      </c>
      <c r="AM31" s="148" t="e">
        <f>#REF!</f>
        <v>#REF!</v>
      </c>
      <c r="AN31" s="148" t="e">
        <f>#REF!</f>
        <v>#REF!</v>
      </c>
      <c r="AO31" s="148"/>
      <c r="AP31" s="148"/>
      <c r="AQ31" s="148"/>
      <c r="AR31" s="148"/>
      <c r="AS31" s="148"/>
      <c r="AT31" s="156"/>
      <c r="AU31" s="126" t="e">
        <f>#REF!</f>
        <v>#REF!</v>
      </c>
      <c r="AV31" s="94" t="e">
        <f>#REF!</f>
        <v>#REF!</v>
      </c>
      <c r="AW31" s="94" t="e">
        <f>#REF!</f>
        <v>#REF!</v>
      </c>
      <c r="AX31" s="94" t="e">
        <f>#REF!</f>
        <v>#REF!</v>
      </c>
      <c r="AY31" s="94" t="e">
        <f>#REF!</f>
        <v>#REF!</v>
      </c>
      <c r="AZ31" s="94" t="e">
        <f>#REF!</f>
        <v>#REF!</v>
      </c>
      <c r="BA31" s="94" t="e">
        <f>#REF!</f>
        <v>#REF!</v>
      </c>
      <c r="BB31" s="94"/>
      <c r="BC31" s="94"/>
      <c r="BD31" s="94"/>
      <c r="BE31" s="94"/>
      <c r="BF31" s="94"/>
      <c r="BG31" s="141"/>
      <c r="BH31" s="126" t="e">
        <f>#REF!</f>
        <v>#REF!</v>
      </c>
      <c r="BI31" s="94" t="e">
        <f>#REF!</f>
        <v>#REF!</v>
      </c>
      <c r="BJ31" s="94" t="e">
        <f>#REF!</f>
        <v>#REF!</v>
      </c>
      <c r="BK31" s="94" t="e">
        <f>#REF!</f>
        <v>#REF!</v>
      </c>
      <c r="BL31" s="94" t="e">
        <f>#REF!</f>
        <v>#REF!</v>
      </c>
      <c r="BM31" s="94" t="e">
        <f>#REF!</f>
        <v>#REF!</v>
      </c>
      <c r="BN31" s="94" t="e">
        <f>#REF!</f>
        <v>#REF!</v>
      </c>
      <c r="BO31" s="94"/>
      <c r="BP31" s="141"/>
      <c r="BQ31" s="94"/>
      <c r="BR31" s="94"/>
      <c r="BS31" s="94"/>
      <c r="BT31" s="141"/>
      <c r="BU31" s="188" t="e">
        <f>#REF!</f>
        <v>#REF!</v>
      </c>
      <c r="BV31" s="141" t="e">
        <f>#REF!</f>
        <v>#REF!</v>
      </c>
      <c r="BW31" s="141" t="e">
        <f>#REF!</f>
        <v>#REF!</v>
      </c>
      <c r="BX31" s="141" t="e">
        <f>#REF!</f>
        <v>#REF!</v>
      </c>
      <c r="BY31" s="141" t="e">
        <f>#REF!</f>
        <v>#REF!</v>
      </c>
      <c r="BZ31" s="141" t="e">
        <f>#REF!</f>
        <v>#REF!</v>
      </c>
      <c r="CA31" s="141" t="e">
        <f>#REF!</f>
        <v>#REF!</v>
      </c>
      <c r="CB31" s="141"/>
      <c r="CC31" s="141"/>
      <c r="CD31" s="141"/>
      <c r="CE31" s="141"/>
      <c r="CF31" s="141"/>
      <c r="CG31" s="141"/>
      <c r="CH31" s="126" t="e">
        <f>#REF!</f>
        <v>#REF!</v>
      </c>
      <c r="CI31" s="126" t="e">
        <f>#REF!</f>
        <v>#REF!</v>
      </c>
      <c r="CJ31" s="126" t="e">
        <f>#REF!</f>
        <v>#REF!</v>
      </c>
      <c r="CK31" s="126" t="e">
        <f>#REF!</f>
        <v>#REF!</v>
      </c>
      <c r="CL31" s="126" t="e">
        <f>#REF!</f>
        <v>#REF!</v>
      </c>
      <c r="CM31" s="126" t="e">
        <f>#REF!</f>
        <v>#REF!</v>
      </c>
      <c r="CN31" s="126" t="e">
        <f>#REF!</f>
        <v>#REF!</v>
      </c>
      <c r="CO31" s="126"/>
      <c r="CP31" s="126"/>
      <c r="CQ31" s="126"/>
      <c r="CR31" s="126"/>
      <c r="CS31" s="126"/>
      <c r="CT31" s="195"/>
      <c r="CU31" s="188" t="e">
        <f>#REF!</f>
        <v>#REF!</v>
      </c>
      <c r="CV31" s="188" t="e">
        <f>#REF!</f>
        <v>#REF!</v>
      </c>
      <c r="CW31" s="188" t="e">
        <f>#REF!</f>
        <v>#REF!</v>
      </c>
      <c r="CX31" s="188" t="e">
        <f>#REF!</f>
        <v>#REF!</v>
      </c>
      <c r="CY31" s="188" t="e">
        <f>#REF!</f>
        <v>#REF!</v>
      </c>
      <c r="CZ31" s="188" t="e">
        <f>#REF!</f>
        <v>#REF!</v>
      </c>
      <c r="DA31" s="188" t="e">
        <f>#REF!</f>
        <v>#REF!</v>
      </c>
      <c r="DB31" s="188"/>
      <c r="DC31" s="188"/>
      <c r="DD31" s="188"/>
      <c r="DE31" s="188"/>
      <c r="DF31" s="188"/>
      <c r="DG31" s="195"/>
      <c r="DH31" s="202" t="e">
        <f>#REF!</f>
        <v>#REF!</v>
      </c>
      <c r="DI31" s="120" t="e">
        <f>#REF!</f>
        <v>#REF!</v>
      </c>
      <c r="DJ31" s="120" t="e">
        <f>#REF!</f>
        <v>#REF!</v>
      </c>
      <c r="DK31" s="120" t="e">
        <f>#REF!</f>
        <v>#REF!</v>
      </c>
      <c r="DL31" s="120" t="e">
        <f>#REF!</f>
        <v>#REF!</v>
      </c>
      <c r="DM31" s="120" t="e">
        <f>#REF!</f>
        <v>#REF!</v>
      </c>
      <c r="DN31" s="120" t="e">
        <f>#REF!</f>
        <v>#REF!</v>
      </c>
      <c r="DO31" s="120" t="e">
        <f>#REF!</f>
        <v>#REF!</v>
      </c>
      <c r="DP31" s="120" t="e">
        <f>#REF!</f>
        <v>#REF!</v>
      </c>
      <c r="DQ31" s="36"/>
      <c r="DR31" s="36"/>
      <c r="DS31" s="36"/>
      <c r="DT31" s="36"/>
      <c r="DU31" s="36"/>
      <c r="DV31" s="36"/>
      <c r="DW31" s="36"/>
      <c r="DX31" s="51"/>
      <c r="DY31" s="36"/>
      <c r="DZ31" s="36"/>
      <c r="EA31" s="36"/>
      <c r="EB31" s="203"/>
      <c r="EC31" s="120" t="e">
        <f>#REF!</f>
        <v>#REF!</v>
      </c>
      <c r="ED31" s="120" t="e">
        <f>#REF!</f>
        <v>#REF!</v>
      </c>
      <c r="EE31" s="120" t="e">
        <f>#REF!</f>
        <v>#REF!</v>
      </c>
      <c r="EF31" s="120" t="e">
        <f>#REF!</f>
        <v>#REF!</v>
      </c>
      <c r="EG31" s="120" t="e">
        <f>#REF!</f>
        <v>#REF!</v>
      </c>
      <c r="EH31" s="120" t="e">
        <f>#REF!</f>
        <v>#REF!</v>
      </c>
      <c r="EI31" s="120" t="e">
        <f>#REF!</f>
        <v>#REF!</v>
      </c>
      <c r="EJ31" s="120" t="e">
        <f>#REF!</f>
        <v>#REF!</v>
      </c>
      <c r="EK31" s="36"/>
      <c r="EL31" s="51"/>
      <c r="EM31" s="94"/>
      <c r="EN31" s="94"/>
      <c r="EO31" s="103"/>
      <c r="EP31" s="103"/>
      <c r="EQ31" s="103"/>
      <c r="ER31" s="120" t="e">
        <f>#REF!</f>
        <v>#REF!</v>
      </c>
      <c r="ES31" s="120" t="e">
        <f>#REF!</f>
        <v>#REF!</v>
      </c>
      <c r="ET31" s="120" t="e">
        <f>#REF!</f>
        <v>#REF!</v>
      </c>
      <c r="EU31" s="120" t="e">
        <f>#REF!</f>
        <v>#REF!</v>
      </c>
      <c r="EV31" s="120" t="e">
        <f>#REF!</f>
        <v>#REF!</v>
      </c>
      <c r="EW31" s="120" t="e">
        <f>#REF!</f>
        <v>#REF!</v>
      </c>
      <c r="EX31" s="120" t="e">
        <f>#REF!</f>
        <v>#REF!</v>
      </c>
      <c r="EY31" s="120" t="e">
        <f>#REF!</f>
        <v>#REF!</v>
      </c>
      <c r="EZ31" s="120" t="e">
        <f>#REF!</f>
        <v>#REF!</v>
      </c>
      <c r="FA31" s="51"/>
      <c r="FB31" s="94"/>
      <c r="FC31" s="94"/>
      <c r="FD31" s="94"/>
      <c r="FE31" s="94"/>
      <c r="FF31" s="94"/>
      <c r="FG31" s="94"/>
      <c r="FH31" s="94"/>
      <c r="FI31" s="94"/>
      <c r="FJ31" s="94"/>
      <c r="FK31" s="94"/>
      <c r="FL31" s="220"/>
      <c r="FM31" s="202" t="e">
        <f>#REF!</f>
        <v>#REF!</v>
      </c>
      <c r="FN31" s="120" t="e">
        <f>#REF!</f>
        <v>#REF!</v>
      </c>
      <c r="FO31" s="120" t="e">
        <f>#REF!</f>
        <v>#REF!</v>
      </c>
      <c r="FP31" s="120" t="e">
        <f>#REF!</f>
        <v>#REF!</v>
      </c>
      <c r="FQ31" s="120" t="e">
        <f>#REF!</f>
        <v>#REF!</v>
      </c>
      <c r="FR31" s="120" t="e">
        <f>#REF!</f>
        <v>#REF!</v>
      </c>
      <c r="FS31" s="120" t="e">
        <f>#REF!</f>
        <v>#REF!</v>
      </c>
      <c r="FT31" s="120" t="e">
        <f>#REF!</f>
        <v>#REF!</v>
      </c>
      <c r="FU31" s="36"/>
      <c r="FV31" s="51"/>
      <c r="FW31" s="94"/>
      <c r="FX31" s="94"/>
      <c r="FY31" s="94"/>
      <c r="FZ31" s="127"/>
      <c r="GA31" s="202" t="e">
        <f>#REF!</f>
        <v>#REF!</v>
      </c>
      <c r="GB31" s="120" t="e">
        <f>#REF!</f>
        <v>#REF!</v>
      </c>
      <c r="GC31" s="120" t="e">
        <f>#REF!</f>
        <v>#REF!</v>
      </c>
      <c r="GD31" s="120" t="e">
        <f>#REF!</f>
        <v>#REF!</v>
      </c>
      <c r="GE31" s="120" t="e">
        <f>#REF!</f>
        <v>#REF!</v>
      </c>
      <c r="GF31" s="120" t="e">
        <f>#REF!</f>
        <v>#REF!</v>
      </c>
      <c r="GG31" s="120" t="e">
        <f>#REF!</f>
        <v>#REF!</v>
      </c>
      <c r="GH31" s="120" t="e">
        <f>#REF!</f>
        <v>#REF!</v>
      </c>
      <c r="GI31" s="120" t="e">
        <f>#REF!</f>
        <v>#REF!</v>
      </c>
      <c r="GJ31" s="120" t="e">
        <f>#REF!</f>
        <v>#REF!</v>
      </c>
      <c r="GK31" s="36"/>
      <c r="GL31" s="36"/>
      <c r="GM31" s="36"/>
      <c r="GN31" s="36"/>
      <c r="GO31" s="36"/>
      <c r="GP31" s="36"/>
      <c r="GQ31" s="36"/>
      <c r="GR31" s="51"/>
      <c r="GS31" s="94"/>
      <c r="GT31" s="94"/>
      <c r="GU31" s="94"/>
      <c r="GV31" s="94"/>
      <c r="GW31" s="94"/>
      <c r="GX31" s="127"/>
      <c r="GY31" s="120" t="e">
        <f>#REF!</f>
        <v>#REF!</v>
      </c>
      <c r="GZ31" s="120" t="e">
        <f>#REF!</f>
        <v>#REF!</v>
      </c>
      <c r="HA31" s="120" t="e">
        <f>#REF!</f>
        <v>#REF!</v>
      </c>
      <c r="HB31" s="120" t="e">
        <f>#REF!</f>
        <v>#REF!</v>
      </c>
      <c r="HC31" s="120" t="e">
        <f>#REF!</f>
        <v>#REF!</v>
      </c>
      <c r="HD31" s="120" t="e">
        <f>#REF!</f>
        <v>#REF!</v>
      </c>
      <c r="HE31" s="120" t="e">
        <f>#REF!</f>
        <v>#REF!</v>
      </c>
      <c r="HF31" s="120" t="e">
        <f>#REF!</f>
        <v>#REF!</v>
      </c>
      <c r="HG31" s="120" t="e">
        <f>#REF!</f>
        <v>#REF!</v>
      </c>
      <c r="HH31" s="94"/>
      <c r="HI31" s="94"/>
      <c r="HJ31" s="94"/>
      <c r="HK31" s="94"/>
      <c r="HL31" s="94"/>
      <c r="HM31" s="94"/>
      <c r="HN31" s="127"/>
      <c r="HO31" s="202" t="e">
        <f>#REF!</f>
        <v>#REF!</v>
      </c>
      <c r="HP31" s="120" t="e">
        <f>#REF!</f>
        <v>#REF!</v>
      </c>
      <c r="HQ31" s="120" t="e">
        <f>#REF!</f>
        <v>#REF!</v>
      </c>
      <c r="HR31" s="120" t="e">
        <f>#REF!</f>
        <v>#REF!</v>
      </c>
      <c r="HS31" s="120" t="e">
        <f>#REF!</f>
        <v>#REF!</v>
      </c>
      <c r="HT31" s="120" t="e">
        <f>#REF!</f>
        <v>#REF!</v>
      </c>
      <c r="HU31" s="120" t="e">
        <f>#REF!</f>
        <v>#REF!</v>
      </c>
      <c r="HV31" s="120" t="e">
        <f>#REF!</f>
        <v>#REF!</v>
      </c>
      <c r="HW31" s="120" t="e">
        <f>#REF!</f>
        <v>#REF!</v>
      </c>
      <c r="HX31" s="120" t="e">
        <f>#REF!</f>
        <v>#REF!</v>
      </c>
      <c r="HY31" s="120" t="e">
        <f>#REF!</f>
        <v>#REF!</v>
      </c>
      <c r="HZ31" s="120" t="e">
        <f>#REF!</f>
        <v>#REF!</v>
      </c>
      <c r="IA31" s="36"/>
      <c r="IB31" s="36"/>
      <c r="IC31" s="36"/>
      <c r="ID31" s="36"/>
      <c r="IE31" s="36"/>
      <c r="IF31" s="36"/>
      <c r="IG31" s="51"/>
      <c r="IH31" s="94"/>
      <c r="II31" s="94"/>
      <c r="IJ31" s="94"/>
      <c r="IK31" s="94"/>
      <c r="IL31" s="203"/>
      <c r="IM31" s="202" t="e">
        <f>#REF!</f>
        <v>#REF!</v>
      </c>
      <c r="IN31" s="120" t="e">
        <f>#REF!</f>
        <v>#REF!</v>
      </c>
      <c r="IO31" s="120" t="e">
        <f>#REF!</f>
        <v>#REF!</v>
      </c>
      <c r="IP31" s="120" t="e">
        <f>#REF!</f>
        <v>#REF!</v>
      </c>
      <c r="IQ31" s="120" t="e">
        <f>#REF!</f>
        <v>#REF!</v>
      </c>
      <c r="IR31" s="120" t="e">
        <f>#REF!</f>
        <v>#REF!</v>
      </c>
      <c r="IS31" s="94"/>
      <c r="IT31" s="94"/>
      <c r="IU31" s="94"/>
      <c r="IV31" s="94"/>
      <c r="IW31" s="94"/>
      <c r="IX31" s="94"/>
      <c r="IY31" s="127"/>
      <c r="IZ31" s="120" t="e">
        <f>#REF!</f>
        <v>#REF!</v>
      </c>
      <c r="JA31" s="120" t="e">
        <f>#REF!</f>
        <v>#REF!</v>
      </c>
      <c r="JB31" s="120" t="e">
        <f>#REF!</f>
        <v>#REF!</v>
      </c>
      <c r="JC31" s="120" t="e">
        <f>#REF!</f>
        <v>#REF!</v>
      </c>
      <c r="JD31" s="120" t="e">
        <f>#REF!</f>
        <v>#REF!</v>
      </c>
      <c r="JE31" s="120" t="e">
        <f>#REF!</f>
        <v>#REF!</v>
      </c>
      <c r="JF31" s="120" t="e">
        <f>#REF!</f>
        <v>#REF!</v>
      </c>
      <c r="JG31" s="94"/>
      <c r="JH31" s="94"/>
      <c r="JI31" s="94"/>
      <c r="JJ31" s="94"/>
      <c r="JK31" s="94"/>
      <c r="JL31" s="127"/>
      <c r="JM31" s="202" t="e">
        <f>#REF!</f>
        <v>#REF!</v>
      </c>
      <c r="JN31" s="120" t="e">
        <f>#REF!</f>
        <v>#REF!</v>
      </c>
      <c r="JO31" s="120" t="e">
        <f>#REF!</f>
        <v>#REF!</v>
      </c>
      <c r="JP31" s="120" t="e">
        <f>#REF!</f>
        <v>#REF!</v>
      </c>
      <c r="JQ31" s="120" t="e">
        <f>#REF!</f>
        <v>#REF!</v>
      </c>
      <c r="JR31" s="120" t="e">
        <f>#REF!</f>
        <v>#REF!</v>
      </c>
      <c r="JS31" s="120" t="e">
        <f>#REF!</f>
        <v>#REF!</v>
      </c>
      <c r="JT31" s="120" t="e">
        <f>#REF!</f>
        <v>#REF!</v>
      </c>
      <c r="JU31" s="51"/>
      <c r="JV31" s="94"/>
      <c r="JW31" s="94"/>
      <c r="JX31" s="94"/>
      <c r="JY31" s="94"/>
      <c r="JZ31" s="127"/>
      <c r="KA31" s="120" t="e">
        <f>#REF!</f>
        <v>#REF!</v>
      </c>
      <c r="KB31" s="120" t="e">
        <f>#REF!</f>
        <v>#REF!</v>
      </c>
      <c r="KC31" s="120" t="e">
        <f>#REF!</f>
        <v>#REF!</v>
      </c>
      <c r="KD31" s="120" t="e">
        <f>#REF!</f>
        <v>#REF!</v>
      </c>
      <c r="KE31" s="120" t="e">
        <f>#REF!</f>
        <v>#REF!</v>
      </c>
      <c r="KF31" s="120" t="e">
        <f>#REF!</f>
        <v>#REF!</v>
      </c>
      <c r="KG31" s="120" t="e">
        <f>#REF!</f>
        <v>#REF!</v>
      </c>
      <c r="KH31" s="120" t="e">
        <f>#REF!</f>
        <v>#REF!</v>
      </c>
      <c r="KI31" s="94"/>
      <c r="KJ31" s="94"/>
      <c r="KK31" s="94"/>
      <c r="KL31" s="94"/>
      <c r="KM31" s="103"/>
      <c r="KN31" s="103"/>
      <c r="KO31" s="120" t="e">
        <f>#REF!</f>
        <v>#REF!</v>
      </c>
      <c r="KP31" s="120" t="e">
        <f>#REF!</f>
        <v>#REF!</v>
      </c>
      <c r="KQ31" s="120" t="e">
        <f>#REF!</f>
        <v>#REF!</v>
      </c>
      <c r="KR31" s="120" t="e">
        <f>#REF!</f>
        <v>#REF!</v>
      </c>
      <c r="KS31" s="120" t="e">
        <f>#REF!</f>
        <v>#REF!</v>
      </c>
      <c r="KT31" s="120" t="e">
        <f>#REF!</f>
        <v>#REF!</v>
      </c>
      <c r="KU31" s="120" t="e">
        <f>#REF!</f>
        <v>#REF!</v>
      </c>
      <c r="KV31" s="120" t="e">
        <f>#REF!</f>
        <v>#REF!</v>
      </c>
      <c r="KW31" s="94"/>
      <c r="KX31" s="94"/>
      <c r="KY31" s="94"/>
      <c r="KZ31" s="94"/>
      <c r="LA31" s="94"/>
      <c r="LB31" s="141"/>
      <c r="LC31" s="202" t="e">
        <f>#REF!</f>
        <v>#REF!</v>
      </c>
      <c r="LD31" s="202" t="e">
        <f>#REF!</f>
        <v>#REF!</v>
      </c>
      <c r="LE31" s="202" t="e">
        <f>#REF!</f>
        <v>#REF!</v>
      </c>
      <c r="LF31" s="202" t="e">
        <f>#REF!</f>
        <v>#REF!</v>
      </c>
      <c r="LG31" s="202" t="e">
        <f>#REF!</f>
        <v>#REF!</v>
      </c>
      <c r="LH31" s="202" t="e">
        <f>#REF!</f>
        <v>#REF!</v>
      </c>
      <c r="LI31" s="202" t="e">
        <f>#REF!</f>
        <v>#REF!</v>
      </c>
      <c r="LJ31" s="202" t="e">
        <f>#REF!</f>
        <v>#REF!</v>
      </c>
      <c r="LK31" s="94"/>
      <c r="LL31" s="94"/>
      <c r="LM31" s="94"/>
      <c r="LN31" s="94"/>
      <c r="LO31" s="94"/>
      <c r="LP31" s="127"/>
      <c r="LQ31" s="202" t="e">
        <f>#REF!</f>
        <v>#REF!</v>
      </c>
      <c r="LR31" s="202" t="e">
        <f>#REF!</f>
        <v>#REF!</v>
      </c>
      <c r="LS31" s="202" t="e">
        <f>#REF!</f>
        <v>#REF!</v>
      </c>
      <c r="LT31" s="202" t="e">
        <f>#REF!</f>
        <v>#REF!</v>
      </c>
      <c r="LU31" s="202" t="e">
        <f>#REF!</f>
        <v>#REF!</v>
      </c>
      <c r="LV31" s="202" t="e">
        <f>#REF!</f>
        <v>#REF!</v>
      </c>
      <c r="LW31" s="202" t="e">
        <f>#REF!</f>
        <v>#REF!</v>
      </c>
      <c r="LX31" s="202" t="e">
        <f>#REF!</f>
        <v>#REF!</v>
      </c>
      <c r="LY31" s="94"/>
      <c r="LZ31" s="94"/>
      <c r="MA31" s="94"/>
      <c r="MB31" s="94"/>
      <c r="MC31" s="94"/>
      <c r="MD31" s="127"/>
      <c r="ME31" s="202" t="e">
        <f>#REF!</f>
        <v>#REF!</v>
      </c>
      <c r="MF31" s="202" t="e">
        <f>#REF!</f>
        <v>#REF!</v>
      </c>
      <c r="MG31" s="202" t="e">
        <f>#REF!</f>
        <v>#REF!</v>
      </c>
      <c r="MH31" s="202" t="e">
        <f>#REF!</f>
        <v>#REF!</v>
      </c>
      <c r="MI31" s="202" t="e">
        <f>#REF!</f>
        <v>#REF!</v>
      </c>
      <c r="MJ31" s="202" t="e">
        <f>#REF!</f>
        <v>#REF!</v>
      </c>
      <c r="MK31" s="202" t="e">
        <f>#REF!</f>
        <v>#REF!</v>
      </c>
      <c r="ML31" s="202" t="e">
        <f>#REF!</f>
        <v>#REF!</v>
      </c>
      <c r="MM31" s="202" t="e">
        <f>#REF!</f>
        <v>#REF!</v>
      </c>
      <c r="MN31" s="51"/>
      <c r="MO31" s="94"/>
      <c r="MP31" s="94"/>
      <c r="MQ31" s="94"/>
      <c r="MR31" s="103"/>
      <c r="MS31" s="103"/>
      <c r="MT31" s="202" t="e">
        <f>#REF!</f>
        <v>#REF!</v>
      </c>
      <c r="MU31" s="202" t="e">
        <f>#REF!</f>
        <v>#REF!</v>
      </c>
      <c r="MV31" s="202" t="e">
        <f>#REF!</f>
        <v>#REF!</v>
      </c>
      <c r="MW31" s="202" t="e">
        <f>#REF!</f>
        <v>#REF!</v>
      </c>
      <c r="MX31" s="202" t="e">
        <f>#REF!</f>
        <v>#REF!</v>
      </c>
      <c r="MY31" s="202" t="e">
        <f>#REF!</f>
        <v>#REF!</v>
      </c>
      <c r="MZ31" s="202" t="e">
        <f>#REF!</f>
        <v>#REF!</v>
      </c>
      <c r="NA31" s="202" t="e">
        <f>#REF!</f>
        <v>#REF!</v>
      </c>
      <c r="NB31" s="202" t="e">
        <f>#REF!</f>
        <v>#REF!</v>
      </c>
      <c r="NC31" s="94"/>
      <c r="ND31" s="94"/>
      <c r="NE31" s="94"/>
      <c r="NF31" s="94"/>
      <c r="NG31" s="103"/>
      <c r="NH31" s="103"/>
      <c r="NI31" s="202" t="e">
        <f>#REF!</f>
        <v>#REF!</v>
      </c>
      <c r="NJ31" s="202" t="e">
        <f>#REF!</f>
        <v>#REF!</v>
      </c>
      <c r="NK31" s="202" t="e">
        <f>#REF!</f>
        <v>#REF!</v>
      </c>
      <c r="NL31" s="202" t="e">
        <f>#REF!</f>
        <v>#REF!</v>
      </c>
      <c r="NM31" s="202" t="e">
        <f>#REF!</f>
        <v>#REF!</v>
      </c>
      <c r="NN31" s="202" t="e">
        <f>#REF!</f>
        <v>#REF!</v>
      </c>
      <c r="NO31" s="202" t="e">
        <f>#REF!</f>
        <v>#REF!</v>
      </c>
      <c r="NP31" s="202" t="e">
        <f>#REF!</f>
        <v>#REF!</v>
      </c>
      <c r="NQ31" s="202" t="e">
        <f>#REF!</f>
        <v>#REF!</v>
      </c>
      <c r="NR31" s="36"/>
      <c r="NS31" s="36"/>
      <c r="NT31" s="36"/>
      <c r="NU31" s="43"/>
      <c r="NV31" s="43"/>
      <c r="NW31" s="43"/>
      <c r="NX31" s="202" t="e">
        <f>#REF!</f>
        <v>#REF!</v>
      </c>
      <c r="NY31" s="202" t="e">
        <f>#REF!</f>
        <v>#REF!</v>
      </c>
      <c r="NZ31" s="202" t="e">
        <f>#REF!</f>
        <v>#REF!</v>
      </c>
      <c r="OA31" s="202" t="e">
        <f>#REF!</f>
        <v>#REF!</v>
      </c>
      <c r="OB31" s="202" t="e">
        <f>#REF!</f>
        <v>#REF!</v>
      </c>
      <c r="OC31" s="202" t="e">
        <f>#REF!</f>
        <v>#REF!</v>
      </c>
      <c r="OD31" s="202" t="e">
        <f>#REF!</f>
        <v>#REF!</v>
      </c>
      <c r="OE31" s="202" t="e">
        <f>#REF!</f>
        <v>#REF!</v>
      </c>
      <c r="OF31" s="202" t="e">
        <f>#REF!</f>
        <v>#REF!</v>
      </c>
      <c r="OG31" s="36"/>
      <c r="OH31" s="36"/>
      <c r="OI31" s="36"/>
      <c r="OJ31" s="43"/>
      <c r="OK31" s="43"/>
      <c r="OL31" s="43"/>
      <c r="OM31" s="2"/>
      <c r="ON31" s="2"/>
      <c r="OO31" s="2"/>
    </row>
    <row r="32" spans="1:405" ht="15" customHeight="1" x14ac:dyDescent="0.3">
      <c r="A32" s="60" t="s">
        <v>35</v>
      </c>
      <c r="B32" s="61" t="s">
        <v>3</v>
      </c>
      <c r="C32" s="37">
        <v>792182</v>
      </c>
      <c r="D32" s="37" t="e">
        <f>#REF!</f>
        <v>#REF!</v>
      </c>
      <c r="E32" s="37" t="e">
        <f>#REF!</f>
        <v>#REF!</v>
      </c>
      <c r="F32" s="37" t="e">
        <f>#REF!</f>
        <v>#REF!</v>
      </c>
      <c r="G32" s="52" t="e">
        <f>#REF!</f>
        <v>#REF!</v>
      </c>
      <c r="H32" s="128" t="e">
        <f>#REF!</f>
        <v>#REF!</v>
      </c>
      <c r="I32" s="95" t="e">
        <f>#REF!</f>
        <v>#REF!</v>
      </c>
      <c r="J32" s="95" t="e">
        <f>#REF!</f>
        <v>#REF!</v>
      </c>
      <c r="K32" s="95" t="e">
        <f>#REF!</f>
        <v>#REF!</v>
      </c>
      <c r="L32" s="95" t="e">
        <f>#REF!</f>
        <v>#REF!</v>
      </c>
      <c r="M32" s="95" t="e">
        <f>#REF!</f>
        <v>#REF!</v>
      </c>
      <c r="N32" s="95" t="e">
        <f>#REF!</f>
        <v>#REF!</v>
      </c>
      <c r="O32" s="95"/>
      <c r="P32" s="95"/>
      <c r="Q32" s="95"/>
      <c r="R32" s="95"/>
      <c r="S32" s="95"/>
      <c r="T32" s="142"/>
      <c r="U32" s="128" t="e">
        <f>#REF!</f>
        <v>#REF!</v>
      </c>
      <c r="V32" s="95" t="e">
        <f>#REF!</f>
        <v>#REF!</v>
      </c>
      <c r="W32" s="95" t="e">
        <f>#REF!</f>
        <v>#REF!</v>
      </c>
      <c r="X32" s="95" t="e">
        <f>#REF!</f>
        <v>#REF!</v>
      </c>
      <c r="Y32" s="95" t="e">
        <f>#REF!</f>
        <v>#REF!</v>
      </c>
      <c r="Z32" s="95" t="e">
        <f>#REF!</f>
        <v>#REF!</v>
      </c>
      <c r="AA32" s="95" t="e">
        <f>#REF!</f>
        <v>#REF!</v>
      </c>
      <c r="AB32" s="95"/>
      <c r="AC32" s="95"/>
      <c r="AD32" s="95"/>
      <c r="AE32" s="95"/>
      <c r="AF32" s="95"/>
      <c r="AG32" s="142"/>
      <c r="AH32" s="153" t="e">
        <f>#REF!</f>
        <v>#REF!</v>
      </c>
      <c r="AI32" s="149" t="e">
        <f>#REF!</f>
        <v>#REF!</v>
      </c>
      <c r="AJ32" s="149" t="e">
        <f>#REF!</f>
        <v>#REF!</v>
      </c>
      <c r="AK32" s="149" t="e">
        <f>#REF!</f>
        <v>#REF!</v>
      </c>
      <c r="AL32" s="149" t="e">
        <f>#REF!</f>
        <v>#REF!</v>
      </c>
      <c r="AM32" s="149" t="e">
        <f>#REF!</f>
        <v>#REF!</v>
      </c>
      <c r="AN32" s="149" t="e">
        <f>#REF!</f>
        <v>#REF!</v>
      </c>
      <c r="AO32" s="149"/>
      <c r="AP32" s="149"/>
      <c r="AQ32" s="149"/>
      <c r="AR32" s="149"/>
      <c r="AS32" s="149"/>
      <c r="AT32" s="157"/>
      <c r="AU32" s="128" t="e">
        <f>#REF!</f>
        <v>#REF!</v>
      </c>
      <c r="AV32" s="95" t="e">
        <f>#REF!</f>
        <v>#REF!</v>
      </c>
      <c r="AW32" s="95" t="e">
        <f>#REF!</f>
        <v>#REF!</v>
      </c>
      <c r="AX32" s="95" t="e">
        <f>#REF!</f>
        <v>#REF!</v>
      </c>
      <c r="AY32" s="95" t="e">
        <f>#REF!</f>
        <v>#REF!</v>
      </c>
      <c r="AZ32" s="95" t="e">
        <f>#REF!</f>
        <v>#REF!</v>
      </c>
      <c r="BA32" s="95" t="e">
        <f>#REF!</f>
        <v>#REF!</v>
      </c>
      <c r="BB32" s="95"/>
      <c r="BC32" s="95"/>
      <c r="BD32" s="95"/>
      <c r="BE32" s="95"/>
      <c r="BF32" s="95"/>
      <c r="BG32" s="142"/>
      <c r="BH32" s="128" t="e">
        <f>#REF!</f>
        <v>#REF!</v>
      </c>
      <c r="BI32" s="95" t="e">
        <f>#REF!</f>
        <v>#REF!</v>
      </c>
      <c r="BJ32" s="95" t="e">
        <f>#REF!</f>
        <v>#REF!</v>
      </c>
      <c r="BK32" s="95" t="e">
        <f>#REF!</f>
        <v>#REF!</v>
      </c>
      <c r="BL32" s="95" t="e">
        <f>#REF!</f>
        <v>#REF!</v>
      </c>
      <c r="BM32" s="95" t="e">
        <f>#REF!</f>
        <v>#REF!</v>
      </c>
      <c r="BN32" s="95" t="e">
        <f>#REF!</f>
        <v>#REF!</v>
      </c>
      <c r="BO32" s="95"/>
      <c r="BP32" s="142"/>
      <c r="BQ32" s="95"/>
      <c r="BR32" s="95"/>
      <c r="BS32" s="95"/>
      <c r="BT32" s="142"/>
      <c r="BU32" s="189" t="e">
        <f>#REF!</f>
        <v>#REF!</v>
      </c>
      <c r="BV32" s="142" t="e">
        <f>#REF!</f>
        <v>#REF!</v>
      </c>
      <c r="BW32" s="142" t="e">
        <f>#REF!</f>
        <v>#REF!</v>
      </c>
      <c r="BX32" s="142" t="e">
        <f>#REF!</f>
        <v>#REF!</v>
      </c>
      <c r="BY32" s="142" t="e">
        <f>#REF!</f>
        <v>#REF!</v>
      </c>
      <c r="BZ32" s="142" t="e">
        <f>#REF!</f>
        <v>#REF!</v>
      </c>
      <c r="CA32" s="142" t="e">
        <f>#REF!</f>
        <v>#REF!</v>
      </c>
      <c r="CB32" s="142"/>
      <c r="CC32" s="142"/>
      <c r="CD32" s="142"/>
      <c r="CE32" s="142"/>
      <c r="CF32" s="142"/>
      <c r="CG32" s="142"/>
      <c r="CH32" s="128" t="e">
        <f>#REF!</f>
        <v>#REF!</v>
      </c>
      <c r="CI32" s="128" t="e">
        <f>#REF!</f>
        <v>#REF!</v>
      </c>
      <c r="CJ32" s="128" t="e">
        <f>#REF!</f>
        <v>#REF!</v>
      </c>
      <c r="CK32" s="128" t="e">
        <f>#REF!</f>
        <v>#REF!</v>
      </c>
      <c r="CL32" s="128" t="e">
        <f>#REF!</f>
        <v>#REF!</v>
      </c>
      <c r="CM32" s="128" t="e">
        <f>#REF!</f>
        <v>#REF!</v>
      </c>
      <c r="CN32" s="128" t="e">
        <f>#REF!</f>
        <v>#REF!</v>
      </c>
      <c r="CO32" s="128"/>
      <c r="CP32" s="128"/>
      <c r="CQ32" s="128"/>
      <c r="CR32" s="128"/>
      <c r="CS32" s="128"/>
      <c r="CT32" s="196"/>
      <c r="CU32" s="189" t="e">
        <f>#REF!</f>
        <v>#REF!</v>
      </c>
      <c r="CV32" s="189" t="e">
        <f>#REF!</f>
        <v>#REF!</v>
      </c>
      <c r="CW32" s="189" t="e">
        <f>#REF!</f>
        <v>#REF!</v>
      </c>
      <c r="CX32" s="189" t="e">
        <f>#REF!</f>
        <v>#REF!</v>
      </c>
      <c r="CY32" s="189" t="e">
        <f>#REF!</f>
        <v>#REF!</v>
      </c>
      <c r="CZ32" s="189" t="e">
        <f>#REF!</f>
        <v>#REF!</v>
      </c>
      <c r="DA32" s="189" t="e">
        <f>#REF!</f>
        <v>#REF!</v>
      </c>
      <c r="DB32" s="189"/>
      <c r="DC32" s="189"/>
      <c r="DD32" s="189"/>
      <c r="DE32" s="189"/>
      <c r="DF32" s="189"/>
      <c r="DG32" s="196"/>
      <c r="DH32" s="204" t="e">
        <f>#REF!</f>
        <v>#REF!</v>
      </c>
      <c r="DI32" s="121" t="e">
        <f>#REF!</f>
        <v>#REF!</v>
      </c>
      <c r="DJ32" s="121" t="e">
        <f>#REF!</f>
        <v>#REF!</v>
      </c>
      <c r="DK32" s="121" t="e">
        <f>#REF!</f>
        <v>#REF!</v>
      </c>
      <c r="DL32" s="121" t="e">
        <f>#REF!</f>
        <v>#REF!</v>
      </c>
      <c r="DM32" s="121" t="e">
        <f>#REF!</f>
        <v>#REF!</v>
      </c>
      <c r="DN32" s="121" t="e">
        <f>#REF!</f>
        <v>#REF!</v>
      </c>
      <c r="DO32" s="121" t="e">
        <f>#REF!</f>
        <v>#REF!</v>
      </c>
      <c r="DP32" s="121" t="e">
        <f>#REF!</f>
        <v>#REF!</v>
      </c>
      <c r="DQ32" s="37"/>
      <c r="DR32" s="37"/>
      <c r="DS32" s="37"/>
      <c r="DT32" s="37"/>
      <c r="DU32" s="37"/>
      <c r="DV32" s="37"/>
      <c r="DW32" s="37"/>
      <c r="DX32" s="52"/>
      <c r="DY32" s="37"/>
      <c r="DZ32" s="37"/>
      <c r="EA32" s="37"/>
      <c r="EB32" s="205"/>
      <c r="EC32" s="121" t="e">
        <f>#REF!</f>
        <v>#REF!</v>
      </c>
      <c r="ED32" s="121" t="e">
        <f>#REF!</f>
        <v>#REF!</v>
      </c>
      <c r="EE32" s="121" t="e">
        <f>#REF!</f>
        <v>#REF!</v>
      </c>
      <c r="EF32" s="121" t="e">
        <f>#REF!</f>
        <v>#REF!</v>
      </c>
      <c r="EG32" s="121" t="e">
        <f>#REF!</f>
        <v>#REF!</v>
      </c>
      <c r="EH32" s="121" t="e">
        <f>#REF!</f>
        <v>#REF!</v>
      </c>
      <c r="EI32" s="121" t="e">
        <f>#REF!</f>
        <v>#REF!</v>
      </c>
      <c r="EJ32" s="121" t="e">
        <f>#REF!</f>
        <v>#REF!</v>
      </c>
      <c r="EK32" s="37"/>
      <c r="EL32" s="52"/>
      <c r="EM32" s="95"/>
      <c r="EN32" s="95"/>
      <c r="EO32" s="104"/>
      <c r="EP32" s="104"/>
      <c r="EQ32" s="104"/>
      <c r="ER32" s="121" t="e">
        <f>#REF!</f>
        <v>#REF!</v>
      </c>
      <c r="ES32" s="121" t="e">
        <f>#REF!</f>
        <v>#REF!</v>
      </c>
      <c r="ET32" s="121" t="e">
        <f>#REF!</f>
        <v>#REF!</v>
      </c>
      <c r="EU32" s="121" t="e">
        <f>#REF!</f>
        <v>#REF!</v>
      </c>
      <c r="EV32" s="121" t="e">
        <f>#REF!</f>
        <v>#REF!</v>
      </c>
      <c r="EW32" s="121" t="e">
        <f>#REF!</f>
        <v>#REF!</v>
      </c>
      <c r="EX32" s="121" t="e">
        <f>#REF!</f>
        <v>#REF!</v>
      </c>
      <c r="EY32" s="121" t="e">
        <f>#REF!</f>
        <v>#REF!</v>
      </c>
      <c r="EZ32" s="121" t="e">
        <f>#REF!</f>
        <v>#REF!</v>
      </c>
      <c r="FA32" s="52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221"/>
      <c r="FM32" s="204" t="e">
        <f>#REF!</f>
        <v>#REF!</v>
      </c>
      <c r="FN32" s="121" t="e">
        <f>#REF!</f>
        <v>#REF!</v>
      </c>
      <c r="FO32" s="121" t="e">
        <f>#REF!</f>
        <v>#REF!</v>
      </c>
      <c r="FP32" s="121" t="e">
        <f>#REF!</f>
        <v>#REF!</v>
      </c>
      <c r="FQ32" s="121" t="e">
        <f>#REF!</f>
        <v>#REF!</v>
      </c>
      <c r="FR32" s="121" t="e">
        <f>#REF!</f>
        <v>#REF!</v>
      </c>
      <c r="FS32" s="121" t="e">
        <f>#REF!</f>
        <v>#REF!</v>
      </c>
      <c r="FT32" s="121" t="e">
        <f>#REF!</f>
        <v>#REF!</v>
      </c>
      <c r="FU32" s="37"/>
      <c r="FV32" s="52"/>
      <c r="FW32" s="95"/>
      <c r="FX32" s="95"/>
      <c r="FY32" s="95"/>
      <c r="FZ32" s="129"/>
      <c r="GA32" s="204" t="e">
        <f>#REF!</f>
        <v>#REF!</v>
      </c>
      <c r="GB32" s="121" t="e">
        <f>#REF!</f>
        <v>#REF!</v>
      </c>
      <c r="GC32" s="121" t="e">
        <f>#REF!</f>
        <v>#REF!</v>
      </c>
      <c r="GD32" s="121" t="e">
        <f>#REF!</f>
        <v>#REF!</v>
      </c>
      <c r="GE32" s="121" t="e">
        <f>#REF!</f>
        <v>#REF!</v>
      </c>
      <c r="GF32" s="121" t="e">
        <f>#REF!</f>
        <v>#REF!</v>
      </c>
      <c r="GG32" s="121" t="e">
        <f>#REF!</f>
        <v>#REF!</v>
      </c>
      <c r="GH32" s="121" t="e">
        <f>#REF!</f>
        <v>#REF!</v>
      </c>
      <c r="GI32" s="121" t="e">
        <f>#REF!</f>
        <v>#REF!</v>
      </c>
      <c r="GJ32" s="121" t="e">
        <f>#REF!</f>
        <v>#REF!</v>
      </c>
      <c r="GK32" s="37"/>
      <c r="GL32" s="37"/>
      <c r="GM32" s="37"/>
      <c r="GN32" s="37"/>
      <c r="GO32" s="37"/>
      <c r="GP32" s="37"/>
      <c r="GQ32" s="37"/>
      <c r="GR32" s="52"/>
      <c r="GS32" s="95"/>
      <c r="GT32" s="95"/>
      <c r="GU32" s="95"/>
      <c r="GV32" s="95"/>
      <c r="GW32" s="95"/>
      <c r="GX32" s="129"/>
      <c r="GY32" s="121" t="e">
        <f>#REF!</f>
        <v>#REF!</v>
      </c>
      <c r="GZ32" s="121" t="e">
        <f>#REF!</f>
        <v>#REF!</v>
      </c>
      <c r="HA32" s="121" t="e">
        <f>#REF!</f>
        <v>#REF!</v>
      </c>
      <c r="HB32" s="121" t="e">
        <f>#REF!</f>
        <v>#REF!</v>
      </c>
      <c r="HC32" s="121" t="e">
        <f>#REF!</f>
        <v>#REF!</v>
      </c>
      <c r="HD32" s="121" t="e">
        <f>#REF!</f>
        <v>#REF!</v>
      </c>
      <c r="HE32" s="121" t="e">
        <f>#REF!</f>
        <v>#REF!</v>
      </c>
      <c r="HF32" s="121" t="e">
        <f>#REF!</f>
        <v>#REF!</v>
      </c>
      <c r="HG32" s="121" t="e">
        <f>#REF!</f>
        <v>#REF!</v>
      </c>
      <c r="HH32" s="95"/>
      <c r="HI32" s="95"/>
      <c r="HJ32" s="95"/>
      <c r="HK32" s="95"/>
      <c r="HL32" s="95"/>
      <c r="HM32" s="95"/>
      <c r="HN32" s="129"/>
      <c r="HO32" s="204" t="e">
        <f>#REF!</f>
        <v>#REF!</v>
      </c>
      <c r="HP32" s="121" t="e">
        <f>#REF!</f>
        <v>#REF!</v>
      </c>
      <c r="HQ32" s="121" t="e">
        <f>#REF!</f>
        <v>#REF!</v>
      </c>
      <c r="HR32" s="121" t="e">
        <f>#REF!</f>
        <v>#REF!</v>
      </c>
      <c r="HS32" s="121" t="e">
        <f>#REF!</f>
        <v>#REF!</v>
      </c>
      <c r="HT32" s="121" t="e">
        <f>#REF!</f>
        <v>#REF!</v>
      </c>
      <c r="HU32" s="121" t="e">
        <f>#REF!</f>
        <v>#REF!</v>
      </c>
      <c r="HV32" s="121" t="e">
        <f>#REF!</f>
        <v>#REF!</v>
      </c>
      <c r="HW32" s="121" t="e">
        <f>#REF!</f>
        <v>#REF!</v>
      </c>
      <c r="HX32" s="121" t="e">
        <f>#REF!</f>
        <v>#REF!</v>
      </c>
      <c r="HY32" s="121" t="e">
        <f>#REF!</f>
        <v>#REF!</v>
      </c>
      <c r="HZ32" s="121" t="e">
        <f>#REF!</f>
        <v>#REF!</v>
      </c>
      <c r="IA32" s="37"/>
      <c r="IB32" s="37"/>
      <c r="IC32" s="37"/>
      <c r="ID32" s="37"/>
      <c r="IE32" s="37"/>
      <c r="IF32" s="37"/>
      <c r="IG32" s="52"/>
      <c r="IH32" s="95"/>
      <c r="II32" s="95"/>
      <c r="IJ32" s="95"/>
      <c r="IK32" s="95"/>
      <c r="IL32" s="205"/>
      <c r="IM32" s="204" t="e">
        <f>#REF!</f>
        <v>#REF!</v>
      </c>
      <c r="IN32" s="121" t="e">
        <f>#REF!</f>
        <v>#REF!</v>
      </c>
      <c r="IO32" s="121" t="e">
        <f>#REF!</f>
        <v>#REF!</v>
      </c>
      <c r="IP32" s="121" t="e">
        <f>#REF!</f>
        <v>#REF!</v>
      </c>
      <c r="IQ32" s="121" t="e">
        <f>#REF!</f>
        <v>#REF!</v>
      </c>
      <c r="IR32" s="121" t="e">
        <f>#REF!</f>
        <v>#REF!</v>
      </c>
      <c r="IS32" s="95"/>
      <c r="IT32" s="95"/>
      <c r="IU32" s="95"/>
      <c r="IV32" s="95"/>
      <c r="IW32" s="95"/>
      <c r="IX32" s="95"/>
      <c r="IY32" s="129"/>
      <c r="IZ32" s="121" t="e">
        <f>#REF!</f>
        <v>#REF!</v>
      </c>
      <c r="JA32" s="121" t="e">
        <f>#REF!</f>
        <v>#REF!</v>
      </c>
      <c r="JB32" s="121" t="e">
        <f>#REF!</f>
        <v>#REF!</v>
      </c>
      <c r="JC32" s="121" t="e">
        <f>#REF!</f>
        <v>#REF!</v>
      </c>
      <c r="JD32" s="121" t="e">
        <f>#REF!</f>
        <v>#REF!</v>
      </c>
      <c r="JE32" s="121" t="e">
        <f>#REF!</f>
        <v>#REF!</v>
      </c>
      <c r="JF32" s="121" t="e">
        <f>#REF!</f>
        <v>#REF!</v>
      </c>
      <c r="JG32" s="95"/>
      <c r="JH32" s="95"/>
      <c r="JI32" s="95"/>
      <c r="JJ32" s="95"/>
      <c r="JK32" s="95"/>
      <c r="JL32" s="129"/>
      <c r="JM32" s="204" t="e">
        <f>#REF!</f>
        <v>#REF!</v>
      </c>
      <c r="JN32" s="121" t="e">
        <f>#REF!</f>
        <v>#REF!</v>
      </c>
      <c r="JO32" s="121" t="e">
        <f>#REF!</f>
        <v>#REF!</v>
      </c>
      <c r="JP32" s="121" t="e">
        <f>#REF!</f>
        <v>#REF!</v>
      </c>
      <c r="JQ32" s="121" t="e">
        <f>#REF!</f>
        <v>#REF!</v>
      </c>
      <c r="JR32" s="121" t="e">
        <f>#REF!</f>
        <v>#REF!</v>
      </c>
      <c r="JS32" s="121" t="e">
        <f>#REF!</f>
        <v>#REF!</v>
      </c>
      <c r="JT32" s="121" t="e">
        <f>#REF!</f>
        <v>#REF!</v>
      </c>
      <c r="JU32" s="52"/>
      <c r="JV32" s="95"/>
      <c r="JW32" s="95"/>
      <c r="JX32" s="95"/>
      <c r="JY32" s="95"/>
      <c r="JZ32" s="129"/>
      <c r="KA32" s="121" t="e">
        <f>#REF!</f>
        <v>#REF!</v>
      </c>
      <c r="KB32" s="121" t="e">
        <f>#REF!</f>
        <v>#REF!</v>
      </c>
      <c r="KC32" s="121" t="e">
        <f>#REF!</f>
        <v>#REF!</v>
      </c>
      <c r="KD32" s="121" t="e">
        <f>#REF!</f>
        <v>#REF!</v>
      </c>
      <c r="KE32" s="121" t="e">
        <f>#REF!</f>
        <v>#REF!</v>
      </c>
      <c r="KF32" s="121" t="e">
        <f>#REF!</f>
        <v>#REF!</v>
      </c>
      <c r="KG32" s="121" t="e">
        <f>#REF!</f>
        <v>#REF!</v>
      </c>
      <c r="KH32" s="121" t="e">
        <f>#REF!</f>
        <v>#REF!</v>
      </c>
      <c r="KI32" s="95"/>
      <c r="KJ32" s="95"/>
      <c r="KK32" s="95"/>
      <c r="KL32" s="95"/>
      <c r="KM32" s="104"/>
      <c r="KN32" s="104"/>
      <c r="KO32" s="121" t="e">
        <f>#REF!</f>
        <v>#REF!</v>
      </c>
      <c r="KP32" s="121" t="e">
        <f>#REF!</f>
        <v>#REF!</v>
      </c>
      <c r="KQ32" s="121" t="e">
        <f>#REF!</f>
        <v>#REF!</v>
      </c>
      <c r="KR32" s="121" t="e">
        <f>#REF!</f>
        <v>#REF!</v>
      </c>
      <c r="KS32" s="121" t="e">
        <f>#REF!</f>
        <v>#REF!</v>
      </c>
      <c r="KT32" s="121" t="e">
        <f>#REF!</f>
        <v>#REF!</v>
      </c>
      <c r="KU32" s="121" t="e">
        <f>#REF!</f>
        <v>#REF!</v>
      </c>
      <c r="KV32" s="121" t="e">
        <f>#REF!</f>
        <v>#REF!</v>
      </c>
      <c r="KW32" s="95"/>
      <c r="KX32" s="95"/>
      <c r="KY32" s="95"/>
      <c r="KZ32" s="95"/>
      <c r="LA32" s="95"/>
      <c r="LB32" s="142"/>
      <c r="LC32" s="204" t="e">
        <f>#REF!</f>
        <v>#REF!</v>
      </c>
      <c r="LD32" s="204" t="e">
        <f>#REF!</f>
        <v>#REF!</v>
      </c>
      <c r="LE32" s="204" t="e">
        <f>#REF!</f>
        <v>#REF!</v>
      </c>
      <c r="LF32" s="204" t="e">
        <f>#REF!</f>
        <v>#REF!</v>
      </c>
      <c r="LG32" s="204" t="e">
        <f>#REF!</f>
        <v>#REF!</v>
      </c>
      <c r="LH32" s="204" t="e">
        <f>#REF!</f>
        <v>#REF!</v>
      </c>
      <c r="LI32" s="204" t="e">
        <f>#REF!</f>
        <v>#REF!</v>
      </c>
      <c r="LJ32" s="204" t="e">
        <f>#REF!</f>
        <v>#REF!</v>
      </c>
      <c r="LK32" s="95"/>
      <c r="LL32" s="95"/>
      <c r="LM32" s="95"/>
      <c r="LN32" s="95"/>
      <c r="LO32" s="95"/>
      <c r="LP32" s="129"/>
      <c r="LQ32" s="204" t="e">
        <f>#REF!</f>
        <v>#REF!</v>
      </c>
      <c r="LR32" s="204" t="e">
        <f>#REF!</f>
        <v>#REF!</v>
      </c>
      <c r="LS32" s="204" t="e">
        <f>#REF!</f>
        <v>#REF!</v>
      </c>
      <c r="LT32" s="204" t="e">
        <f>#REF!</f>
        <v>#REF!</v>
      </c>
      <c r="LU32" s="204" t="e">
        <f>#REF!</f>
        <v>#REF!</v>
      </c>
      <c r="LV32" s="204" t="e">
        <f>#REF!</f>
        <v>#REF!</v>
      </c>
      <c r="LW32" s="204" t="e">
        <f>#REF!</f>
        <v>#REF!</v>
      </c>
      <c r="LX32" s="204" t="e">
        <f>#REF!</f>
        <v>#REF!</v>
      </c>
      <c r="LY32" s="95"/>
      <c r="LZ32" s="95"/>
      <c r="MA32" s="95"/>
      <c r="MB32" s="95"/>
      <c r="MC32" s="95"/>
      <c r="MD32" s="129"/>
      <c r="ME32" s="204" t="e">
        <f>#REF!</f>
        <v>#REF!</v>
      </c>
      <c r="MF32" s="204" t="e">
        <f>#REF!</f>
        <v>#REF!</v>
      </c>
      <c r="MG32" s="204" t="e">
        <f>#REF!</f>
        <v>#REF!</v>
      </c>
      <c r="MH32" s="204" t="e">
        <f>#REF!</f>
        <v>#REF!</v>
      </c>
      <c r="MI32" s="204" t="e">
        <f>#REF!</f>
        <v>#REF!</v>
      </c>
      <c r="MJ32" s="204" t="e">
        <f>#REF!</f>
        <v>#REF!</v>
      </c>
      <c r="MK32" s="204" t="e">
        <f>#REF!</f>
        <v>#REF!</v>
      </c>
      <c r="ML32" s="204" t="e">
        <f>#REF!</f>
        <v>#REF!</v>
      </c>
      <c r="MM32" s="204" t="e">
        <f>#REF!</f>
        <v>#REF!</v>
      </c>
      <c r="MN32" s="52"/>
      <c r="MO32" s="95"/>
      <c r="MP32" s="95"/>
      <c r="MQ32" s="95"/>
      <c r="MR32" s="104"/>
      <c r="MS32" s="104"/>
      <c r="MT32" s="204" t="e">
        <f>#REF!</f>
        <v>#REF!</v>
      </c>
      <c r="MU32" s="204" t="e">
        <f>#REF!</f>
        <v>#REF!</v>
      </c>
      <c r="MV32" s="204" t="e">
        <f>#REF!</f>
        <v>#REF!</v>
      </c>
      <c r="MW32" s="204" t="e">
        <f>#REF!</f>
        <v>#REF!</v>
      </c>
      <c r="MX32" s="204" t="e">
        <f>#REF!</f>
        <v>#REF!</v>
      </c>
      <c r="MY32" s="204" t="e">
        <f>#REF!</f>
        <v>#REF!</v>
      </c>
      <c r="MZ32" s="204" t="e">
        <f>#REF!</f>
        <v>#REF!</v>
      </c>
      <c r="NA32" s="204" t="e">
        <f>#REF!</f>
        <v>#REF!</v>
      </c>
      <c r="NB32" s="204" t="e">
        <f>#REF!</f>
        <v>#REF!</v>
      </c>
      <c r="NC32" s="95"/>
      <c r="ND32" s="95"/>
      <c r="NE32" s="95"/>
      <c r="NF32" s="95"/>
      <c r="NG32" s="104"/>
      <c r="NH32" s="104"/>
      <c r="NI32" s="204" t="e">
        <f>#REF!</f>
        <v>#REF!</v>
      </c>
      <c r="NJ32" s="204" t="e">
        <f>#REF!</f>
        <v>#REF!</v>
      </c>
      <c r="NK32" s="204" t="e">
        <f>#REF!</f>
        <v>#REF!</v>
      </c>
      <c r="NL32" s="204" t="e">
        <f>#REF!</f>
        <v>#REF!</v>
      </c>
      <c r="NM32" s="204" t="e">
        <f>#REF!</f>
        <v>#REF!</v>
      </c>
      <c r="NN32" s="204" t="e">
        <f>#REF!</f>
        <v>#REF!</v>
      </c>
      <c r="NO32" s="204" t="e">
        <f>#REF!</f>
        <v>#REF!</v>
      </c>
      <c r="NP32" s="204" t="e">
        <f>#REF!</f>
        <v>#REF!</v>
      </c>
      <c r="NQ32" s="204" t="e">
        <f>#REF!</f>
        <v>#REF!</v>
      </c>
      <c r="NR32" s="37"/>
      <c r="NS32" s="37"/>
      <c r="NT32" s="37"/>
      <c r="NU32" s="44"/>
      <c r="NV32" s="44"/>
      <c r="NW32" s="44"/>
      <c r="NX32" s="204" t="e">
        <f>#REF!</f>
        <v>#REF!</v>
      </c>
      <c r="NY32" s="204" t="e">
        <f>#REF!</f>
        <v>#REF!</v>
      </c>
      <c r="NZ32" s="204" t="e">
        <f>#REF!</f>
        <v>#REF!</v>
      </c>
      <c r="OA32" s="204" t="e">
        <f>#REF!</f>
        <v>#REF!</v>
      </c>
      <c r="OB32" s="204" t="e">
        <f>#REF!</f>
        <v>#REF!</v>
      </c>
      <c r="OC32" s="204" t="e">
        <f>#REF!</f>
        <v>#REF!</v>
      </c>
      <c r="OD32" s="204" t="e">
        <f>#REF!</f>
        <v>#REF!</v>
      </c>
      <c r="OE32" s="204" t="e">
        <f>#REF!</f>
        <v>#REF!</v>
      </c>
      <c r="OF32" s="204" t="e">
        <f>#REF!</f>
        <v>#REF!</v>
      </c>
      <c r="OG32" s="37"/>
      <c r="OH32" s="37"/>
      <c r="OI32" s="37"/>
      <c r="OJ32" s="44"/>
      <c r="OK32" s="44"/>
      <c r="OL32" s="44"/>
      <c r="OM32" s="2"/>
      <c r="ON32" s="2"/>
      <c r="OO32" s="2"/>
    </row>
    <row r="33" spans="1:405" ht="15" customHeight="1" x14ac:dyDescent="0.3">
      <c r="A33" s="58" t="s">
        <v>35</v>
      </c>
      <c r="B33" s="62" t="s">
        <v>20</v>
      </c>
      <c r="C33" s="36">
        <v>1202219</v>
      </c>
      <c r="D33" s="36" t="e">
        <f>#REF!</f>
        <v>#REF!</v>
      </c>
      <c r="E33" s="36" t="e">
        <f>#REF!</f>
        <v>#REF!</v>
      </c>
      <c r="F33" s="36" t="e">
        <f>#REF!</f>
        <v>#REF!</v>
      </c>
      <c r="G33" s="51" t="e">
        <f>#REF!</f>
        <v>#REF!</v>
      </c>
      <c r="H33" s="126" t="e">
        <f>#REF!</f>
        <v>#REF!</v>
      </c>
      <c r="I33" s="94" t="e">
        <f>#REF!</f>
        <v>#REF!</v>
      </c>
      <c r="J33" s="94" t="e">
        <f>#REF!</f>
        <v>#REF!</v>
      </c>
      <c r="K33" s="94" t="e">
        <f>#REF!</f>
        <v>#REF!</v>
      </c>
      <c r="L33" s="94" t="e">
        <f>#REF!</f>
        <v>#REF!</v>
      </c>
      <c r="M33" s="94" t="e">
        <f>#REF!</f>
        <v>#REF!</v>
      </c>
      <c r="N33" s="94" t="e">
        <f>#REF!</f>
        <v>#REF!</v>
      </c>
      <c r="O33" s="94"/>
      <c r="P33" s="94"/>
      <c r="Q33" s="94"/>
      <c r="R33" s="94"/>
      <c r="S33" s="94"/>
      <c r="T33" s="141"/>
      <c r="U33" s="126" t="e">
        <f>#REF!</f>
        <v>#REF!</v>
      </c>
      <c r="V33" s="94" t="e">
        <f>#REF!</f>
        <v>#REF!</v>
      </c>
      <c r="W33" s="94" t="e">
        <f>#REF!</f>
        <v>#REF!</v>
      </c>
      <c r="X33" s="94" t="e">
        <f>#REF!</f>
        <v>#REF!</v>
      </c>
      <c r="Y33" s="94" t="e">
        <f>#REF!</f>
        <v>#REF!</v>
      </c>
      <c r="Z33" s="94" t="e">
        <f>#REF!</f>
        <v>#REF!</v>
      </c>
      <c r="AA33" s="94" t="e">
        <f>#REF!</f>
        <v>#REF!</v>
      </c>
      <c r="AB33" s="94"/>
      <c r="AC33" s="94"/>
      <c r="AD33" s="94"/>
      <c r="AE33" s="94"/>
      <c r="AF33" s="94"/>
      <c r="AG33" s="141"/>
      <c r="AH33" s="152" t="e">
        <f>#REF!</f>
        <v>#REF!</v>
      </c>
      <c r="AI33" s="148" t="e">
        <f>#REF!</f>
        <v>#REF!</v>
      </c>
      <c r="AJ33" s="148" t="e">
        <f>#REF!</f>
        <v>#REF!</v>
      </c>
      <c r="AK33" s="148" t="e">
        <f>#REF!</f>
        <v>#REF!</v>
      </c>
      <c r="AL33" s="148" t="e">
        <f>#REF!</f>
        <v>#REF!</v>
      </c>
      <c r="AM33" s="148" t="e">
        <f>#REF!</f>
        <v>#REF!</v>
      </c>
      <c r="AN33" s="148" t="e">
        <f>#REF!</f>
        <v>#REF!</v>
      </c>
      <c r="AO33" s="148"/>
      <c r="AP33" s="148"/>
      <c r="AQ33" s="148"/>
      <c r="AR33" s="148"/>
      <c r="AS33" s="148"/>
      <c r="AT33" s="156"/>
      <c r="AU33" s="126" t="e">
        <f>#REF!</f>
        <v>#REF!</v>
      </c>
      <c r="AV33" s="94" t="e">
        <f>#REF!</f>
        <v>#REF!</v>
      </c>
      <c r="AW33" s="94" t="e">
        <f>#REF!</f>
        <v>#REF!</v>
      </c>
      <c r="AX33" s="94" t="e">
        <f>#REF!</f>
        <v>#REF!</v>
      </c>
      <c r="AY33" s="94" t="e">
        <f>#REF!</f>
        <v>#REF!</v>
      </c>
      <c r="AZ33" s="94" t="e">
        <f>#REF!</f>
        <v>#REF!</v>
      </c>
      <c r="BA33" s="94" t="e">
        <f>#REF!</f>
        <v>#REF!</v>
      </c>
      <c r="BB33" s="94"/>
      <c r="BC33" s="94"/>
      <c r="BD33" s="94"/>
      <c r="BE33" s="94"/>
      <c r="BF33" s="94"/>
      <c r="BG33" s="141"/>
      <c r="BH33" s="126" t="e">
        <f>#REF!</f>
        <v>#REF!</v>
      </c>
      <c r="BI33" s="94" t="e">
        <f>#REF!</f>
        <v>#REF!</v>
      </c>
      <c r="BJ33" s="94" t="e">
        <f>#REF!</f>
        <v>#REF!</v>
      </c>
      <c r="BK33" s="94" t="e">
        <f>#REF!</f>
        <v>#REF!</v>
      </c>
      <c r="BL33" s="94" t="e">
        <f>#REF!</f>
        <v>#REF!</v>
      </c>
      <c r="BM33" s="94" t="e">
        <f>#REF!</f>
        <v>#REF!</v>
      </c>
      <c r="BN33" s="94" t="e">
        <f>#REF!</f>
        <v>#REF!</v>
      </c>
      <c r="BO33" s="94"/>
      <c r="BP33" s="141"/>
      <c r="BQ33" s="94"/>
      <c r="BR33" s="94"/>
      <c r="BS33" s="94"/>
      <c r="BT33" s="141"/>
      <c r="BU33" s="188" t="e">
        <f>#REF!</f>
        <v>#REF!</v>
      </c>
      <c r="BV33" s="141" t="e">
        <f>#REF!</f>
        <v>#REF!</v>
      </c>
      <c r="BW33" s="141" t="e">
        <f>#REF!</f>
        <v>#REF!</v>
      </c>
      <c r="BX33" s="141" t="e">
        <f>#REF!</f>
        <v>#REF!</v>
      </c>
      <c r="BY33" s="141" t="e">
        <f>#REF!</f>
        <v>#REF!</v>
      </c>
      <c r="BZ33" s="141" t="e">
        <f>#REF!</f>
        <v>#REF!</v>
      </c>
      <c r="CA33" s="141" t="e">
        <f>#REF!</f>
        <v>#REF!</v>
      </c>
      <c r="CB33" s="141"/>
      <c r="CC33" s="141"/>
      <c r="CD33" s="141"/>
      <c r="CE33" s="141"/>
      <c r="CF33" s="141"/>
      <c r="CG33" s="141"/>
      <c r="CH33" s="126" t="e">
        <f>#REF!</f>
        <v>#REF!</v>
      </c>
      <c r="CI33" s="126" t="e">
        <f>#REF!</f>
        <v>#REF!</v>
      </c>
      <c r="CJ33" s="126" t="e">
        <f>#REF!</f>
        <v>#REF!</v>
      </c>
      <c r="CK33" s="126" t="e">
        <f>#REF!</f>
        <v>#REF!</v>
      </c>
      <c r="CL33" s="126" t="e">
        <f>#REF!</f>
        <v>#REF!</v>
      </c>
      <c r="CM33" s="126" t="e">
        <f>#REF!</f>
        <v>#REF!</v>
      </c>
      <c r="CN33" s="126" t="e">
        <f>#REF!</f>
        <v>#REF!</v>
      </c>
      <c r="CO33" s="126"/>
      <c r="CP33" s="126"/>
      <c r="CQ33" s="126"/>
      <c r="CR33" s="126"/>
      <c r="CS33" s="126"/>
      <c r="CT33" s="195"/>
      <c r="CU33" s="188" t="e">
        <f>#REF!</f>
        <v>#REF!</v>
      </c>
      <c r="CV33" s="188" t="e">
        <f>#REF!</f>
        <v>#REF!</v>
      </c>
      <c r="CW33" s="188" t="e">
        <f>#REF!</f>
        <v>#REF!</v>
      </c>
      <c r="CX33" s="188" t="e">
        <f>#REF!</f>
        <v>#REF!</v>
      </c>
      <c r="CY33" s="188" t="e">
        <f>#REF!</f>
        <v>#REF!</v>
      </c>
      <c r="CZ33" s="188" t="e">
        <f>#REF!</f>
        <v>#REF!</v>
      </c>
      <c r="DA33" s="188" t="e">
        <f>#REF!</f>
        <v>#REF!</v>
      </c>
      <c r="DB33" s="188"/>
      <c r="DC33" s="188"/>
      <c r="DD33" s="188"/>
      <c r="DE33" s="188"/>
      <c r="DF33" s="188"/>
      <c r="DG33" s="195"/>
      <c r="DH33" s="202" t="e">
        <f>#REF!</f>
        <v>#REF!</v>
      </c>
      <c r="DI33" s="120" t="e">
        <f>#REF!</f>
        <v>#REF!</v>
      </c>
      <c r="DJ33" s="120" t="e">
        <f>#REF!</f>
        <v>#REF!</v>
      </c>
      <c r="DK33" s="120" t="e">
        <f>#REF!</f>
        <v>#REF!</v>
      </c>
      <c r="DL33" s="120" t="e">
        <f>#REF!</f>
        <v>#REF!</v>
      </c>
      <c r="DM33" s="120" t="e">
        <f>#REF!</f>
        <v>#REF!</v>
      </c>
      <c r="DN33" s="120" t="e">
        <f>#REF!</f>
        <v>#REF!</v>
      </c>
      <c r="DO33" s="120" t="e">
        <f>#REF!</f>
        <v>#REF!</v>
      </c>
      <c r="DP33" s="120" t="e">
        <f>#REF!</f>
        <v>#REF!</v>
      </c>
      <c r="DQ33" s="36"/>
      <c r="DR33" s="36"/>
      <c r="DS33" s="36"/>
      <c r="DT33" s="36"/>
      <c r="DU33" s="36"/>
      <c r="DV33" s="36"/>
      <c r="DW33" s="36"/>
      <c r="DX33" s="51"/>
      <c r="DY33" s="36"/>
      <c r="DZ33" s="36"/>
      <c r="EA33" s="36"/>
      <c r="EB33" s="203"/>
      <c r="EC33" s="120" t="e">
        <f>#REF!</f>
        <v>#REF!</v>
      </c>
      <c r="ED33" s="120" t="e">
        <f>#REF!</f>
        <v>#REF!</v>
      </c>
      <c r="EE33" s="120" t="e">
        <f>#REF!</f>
        <v>#REF!</v>
      </c>
      <c r="EF33" s="120" t="e">
        <f>#REF!</f>
        <v>#REF!</v>
      </c>
      <c r="EG33" s="120" t="e">
        <f>#REF!</f>
        <v>#REF!</v>
      </c>
      <c r="EH33" s="120" t="e">
        <f>#REF!</f>
        <v>#REF!</v>
      </c>
      <c r="EI33" s="120" t="e">
        <f>#REF!</f>
        <v>#REF!</v>
      </c>
      <c r="EJ33" s="120" t="e">
        <f>#REF!</f>
        <v>#REF!</v>
      </c>
      <c r="EK33" s="36"/>
      <c r="EL33" s="51"/>
      <c r="EM33" s="94"/>
      <c r="EN33" s="94"/>
      <c r="EO33" s="103"/>
      <c r="EP33" s="103"/>
      <c r="EQ33" s="103"/>
      <c r="ER33" s="120" t="e">
        <f>#REF!</f>
        <v>#REF!</v>
      </c>
      <c r="ES33" s="120" t="e">
        <f>#REF!</f>
        <v>#REF!</v>
      </c>
      <c r="ET33" s="120" t="e">
        <f>#REF!</f>
        <v>#REF!</v>
      </c>
      <c r="EU33" s="120" t="e">
        <f>#REF!</f>
        <v>#REF!</v>
      </c>
      <c r="EV33" s="120" t="e">
        <f>#REF!</f>
        <v>#REF!</v>
      </c>
      <c r="EW33" s="120" t="e">
        <f>#REF!</f>
        <v>#REF!</v>
      </c>
      <c r="EX33" s="120" t="e">
        <f>#REF!</f>
        <v>#REF!</v>
      </c>
      <c r="EY33" s="120" t="e">
        <f>#REF!</f>
        <v>#REF!</v>
      </c>
      <c r="EZ33" s="120" t="e">
        <f>#REF!</f>
        <v>#REF!</v>
      </c>
      <c r="FA33" s="51"/>
      <c r="FB33" s="94"/>
      <c r="FC33" s="94"/>
      <c r="FD33" s="94"/>
      <c r="FE33" s="94"/>
      <c r="FF33" s="94"/>
      <c r="FG33" s="94"/>
      <c r="FH33" s="94"/>
      <c r="FI33" s="94"/>
      <c r="FJ33" s="94"/>
      <c r="FK33" s="94"/>
      <c r="FL33" s="220"/>
      <c r="FM33" s="202" t="e">
        <f>#REF!</f>
        <v>#REF!</v>
      </c>
      <c r="FN33" s="120" t="e">
        <f>#REF!</f>
        <v>#REF!</v>
      </c>
      <c r="FO33" s="120" t="e">
        <f>#REF!</f>
        <v>#REF!</v>
      </c>
      <c r="FP33" s="120" t="e">
        <f>#REF!</f>
        <v>#REF!</v>
      </c>
      <c r="FQ33" s="120" t="e">
        <f>#REF!</f>
        <v>#REF!</v>
      </c>
      <c r="FR33" s="120" t="e">
        <f>#REF!</f>
        <v>#REF!</v>
      </c>
      <c r="FS33" s="120" t="e">
        <f>#REF!</f>
        <v>#REF!</v>
      </c>
      <c r="FT33" s="120" t="e">
        <f>#REF!</f>
        <v>#REF!</v>
      </c>
      <c r="FU33" s="36"/>
      <c r="FV33" s="51"/>
      <c r="FW33" s="94"/>
      <c r="FX33" s="94"/>
      <c r="FY33" s="94"/>
      <c r="FZ33" s="127"/>
      <c r="GA33" s="202" t="e">
        <f>#REF!</f>
        <v>#REF!</v>
      </c>
      <c r="GB33" s="120" t="e">
        <f>#REF!</f>
        <v>#REF!</v>
      </c>
      <c r="GC33" s="120" t="e">
        <f>#REF!</f>
        <v>#REF!</v>
      </c>
      <c r="GD33" s="120" t="e">
        <f>#REF!</f>
        <v>#REF!</v>
      </c>
      <c r="GE33" s="120" t="e">
        <f>#REF!</f>
        <v>#REF!</v>
      </c>
      <c r="GF33" s="120" t="e">
        <f>#REF!</f>
        <v>#REF!</v>
      </c>
      <c r="GG33" s="120" t="e">
        <f>#REF!</f>
        <v>#REF!</v>
      </c>
      <c r="GH33" s="120" t="e">
        <f>#REF!</f>
        <v>#REF!</v>
      </c>
      <c r="GI33" s="120" t="e">
        <f>#REF!</f>
        <v>#REF!</v>
      </c>
      <c r="GJ33" s="120" t="e">
        <f>#REF!</f>
        <v>#REF!</v>
      </c>
      <c r="GK33" s="36"/>
      <c r="GL33" s="36"/>
      <c r="GM33" s="36"/>
      <c r="GN33" s="36"/>
      <c r="GO33" s="36"/>
      <c r="GP33" s="36"/>
      <c r="GQ33" s="36"/>
      <c r="GR33" s="51"/>
      <c r="GS33" s="94"/>
      <c r="GT33" s="94"/>
      <c r="GU33" s="94"/>
      <c r="GV33" s="94"/>
      <c r="GW33" s="94"/>
      <c r="GX33" s="127"/>
      <c r="GY33" s="120" t="e">
        <f>#REF!</f>
        <v>#REF!</v>
      </c>
      <c r="GZ33" s="120" t="e">
        <f>#REF!</f>
        <v>#REF!</v>
      </c>
      <c r="HA33" s="120" t="e">
        <f>#REF!</f>
        <v>#REF!</v>
      </c>
      <c r="HB33" s="120" t="e">
        <f>#REF!</f>
        <v>#REF!</v>
      </c>
      <c r="HC33" s="120" t="e">
        <f>#REF!</f>
        <v>#REF!</v>
      </c>
      <c r="HD33" s="120" t="e">
        <f>#REF!</f>
        <v>#REF!</v>
      </c>
      <c r="HE33" s="120" t="e">
        <f>#REF!</f>
        <v>#REF!</v>
      </c>
      <c r="HF33" s="120" t="e">
        <f>#REF!</f>
        <v>#REF!</v>
      </c>
      <c r="HG33" s="120" t="e">
        <f>#REF!</f>
        <v>#REF!</v>
      </c>
      <c r="HH33" s="94"/>
      <c r="HI33" s="94"/>
      <c r="HJ33" s="94"/>
      <c r="HK33" s="94"/>
      <c r="HL33" s="94"/>
      <c r="HM33" s="94"/>
      <c r="HN33" s="127"/>
      <c r="HO33" s="202" t="e">
        <f>#REF!</f>
        <v>#REF!</v>
      </c>
      <c r="HP33" s="120" t="e">
        <f>#REF!</f>
        <v>#REF!</v>
      </c>
      <c r="HQ33" s="120" t="e">
        <f>#REF!</f>
        <v>#REF!</v>
      </c>
      <c r="HR33" s="120" t="e">
        <f>#REF!</f>
        <v>#REF!</v>
      </c>
      <c r="HS33" s="120" t="e">
        <f>#REF!</f>
        <v>#REF!</v>
      </c>
      <c r="HT33" s="120" t="e">
        <f>#REF!</f>
        <v>#REF!</v>
      </c>
      <c r="HU33" s="120" t="e">
        <f>#REF!</f>
        <v>#REF!</v>
      </c>
      <c r="HV33" s="120" t="e">
        <f>#REF!</f>
        <v>#REF!</v>
      </c>
      <c r="HW33" s="120" t="e">
        <f>#REF!</f>
        <v>#REF!</v>
      </c>
      <c r="HX33" s="120" t="e">
        <f>#REF!</f>
        <v>#REF!</v>
      </c>
      <c r="HY33" s="120" t="e">
        <f>#REF!</f>
        <v>#REF!</v>
      </c>
      <c r="HZ33" s="120" t="e">
        <f>#REF!</f>
        <v>#REF!</v>
      </c>
      <c r="IA33" s="36"/>
      <c r="IB33" s="36"/>
      <c r="IC33" s="36"/>
      <c r="ID33" s="36"/>
      <c r="IE33" s="36"/>
      <c r="IF33" s="36"/>
      <c r="IG33" s="51"/>
      <c r="IH33" s="94"/>
      <c r="II33" s="94"/>
      <c r="IJ33" s="94"/>
      <c r="IK33" s="94"/>
      <c r="IL33" s="203"/>
      <c r="IM33" s="202" t="e">
        <f>#REF!</f>
        <v>#REF!</v>
      </c>
      <c r="IN33" s="120" t="e">
        <f>#REF!</f>
        <v>#REF!</v>
      </c>
      <c r="IO33" s="120" t="e">
        <f>#REF!</f>
        <v>#REF!</v>
      </c>
      <c r="IP33" s="120" t="e">
        <f>#REF!</f>
        <v>#REF!</v>
      </c>
      <c r="IQ33" s="120" t="e">
        <f>#REF!</f>
        <v>#REF!</v>
      </c>
      <c r="IR33" s="120" t="e">
        <f>#REF!</f>
        <v>#REF!</v>
      </c>
      <c r="IS33" s="94"/>
      <c r="IT33" s="94"/>
      <c r="IU33" s="94"/>
      <c r="IV33" s="94"/>
      <c r="IW33" s="94"/>
      <c r="IX33" s="94"/>
      <c r="IY33" s="127"/>
      <c r="IZ33" s="120" t="e">
        <f>#REF!</f>
        <v>#REF!</v>
      </c>
      <c r="JA33" s="120" t="e">
        <f>#REF!</f>
        <v>#REF!</v>
      </c>
      <c r="JB33" s="120" t="e">
        <f>#REF!</f>
        <v>#REF!</v>
      </c>
      <c r="JC33" s="120" t="e">
        <f>#REF!</f>
        <v>#REF!</v>
      </c>
      <c r="JD33" s="120" t="e">
        <f>#REF!</f>
        <v>#REF!</v>
      </c>
      <c r="JE33" s="120" t="e">
        <f>#REF!</f>
        <v>#REF!</v>
      </c>
      <c r="JF33" s="120" t="e">
        <f>#REF!</f>
        <v>#REF!</v>
      </c>
      <c r="JG33" s="94"/>
      <c r="JH33" s="94"/>
      <c r="JI33" s="94"/>
      <c r="JJ33" s="94"/>
      <c r="JK33" s="94"/>
      <c r="JL33" s="127"/>
      <c r="JM33" s="202" t="e">
        <f>#REF!</f>
        <v>#REF!</v>
      </c>
      <c r="JN33" s="120" t="e">
        <f>#REF!</f>
        <v>#REF!</v>
      </c>
      <c r="JO33" s="120" t="e">
        <f>#REF!</f>
        <v>#REF!</v>
      </c>
      <c r="JP33" s="120" t="e">
        <f>#REF!</f>
        <v>#REF!</v>
      </c>
      <c r="JQ33" s="120" t="e">
        <f>#REF!</f>
        <v>#REF!</v>
      </c>
      <c r="JR33" s="120" t="e">
        <f>#REF!</f>
        <v>#REF!</v>
      </c>
      <c r="JS33" s="120" t="e">
        <f>#REF!</f>
        <v>#REF!</v>
      </c>
      <c r="JT33" s="120" t="e">
        <f>#REF!</f>
        <v>#REF!</v>
      </c>
      <c r="JU33" s="51"/>
      <c r="JV33" s="94"/>
      <c r="JW33" s="94"/>
      <c r="JX33" s="94"/>
      <c r="JY33" s="94"/>
      <c r="JZ33" s="127"/>
      <c r="KA33" s="120" t="e">
        <f>#REF!</f>
        <v>#REF!</v>
      </c>
      <c r="KB33" s="120" t="e">
        <f>#REF!</f>
        <v>#REF!</v>
      </c>
      <c r="KC33" s="120" t="e">
        <f>#REF!</f>
        <v>#REF!</v>
      </c>
      <c r="KD33" s="120" t="e">
        <f>#REF!</f>
        <v>#REF!</v>
      </c>
      <c r="KE33" s="120" t="e">
        <f>#REF!</f>
        <v>#REF!</v>
      </c>
      <c r="KF33" s="120" t="e">
        <f>#REF!</f>
        <v>#REF!</v>
      </c>
      <c r="KG33" s="120" t="e">
        <f>#REF!</f>
        <v>#REF!</v>
      </c>
      <c r="KH33" s="120" t="e">
        <f>#REF!</f>
        <v>#REF!</v>
      </c>
      <c r="KI33" s="94"/>
      <c r="KJ33" s="94"/>
      <c r="KK33" s="94"/>
      <c r="KL33" s="94"/>
      <c r="KM33" s="103"/>
      <c r="KN33" s="103"/>
      <c r="KO33" s="120" t="e">
        <f>#REF!</f>
        <v>#REF!</v>
      </c>
      <c r="KP33" s="120" t="e">
        <f>#REF!</f>
        <v>#REF!</v>
      </c>
      <c r="KQ33" s="120" t="e">
        <f>#REF!</f>
        <v>#REF!</v>
      </c>
      <c r="KR33" s="120" t="e">
        <f>#REF!</f>
        <v>#REF!</v>
      </c>
      <c r="KS33" s="120" t="e">
        <f>#REF!</f>
        <v>#REF!</v>
      </c>
      <c r="KT33" s="120" t="e">
        <f>#REF!</f>
        <v>#REF!</v>
      </c>
      <c r="KU33" s="120" t="e">
        <f>#REF!</f>
        <v>#REF!</v>
      </c>
      <c r="KV33" s="120" t="e">
        <f>#REF!</f>
        <v>#REF!</v>
      </c>
      <c r="KW33" s="94"/>
      <c r="KX33" s="94"/>
      <c r="KY33" s="94"/>
      <c r="KZ33" s="94"/>
      <c r="LA33" s="94"/>
      <c r="LB33" s="141"/>
      <c r="LC33" s="202" t="e">
        <f>#REF!</f>
        <v>#REF!</v>
      </c>
      <c r="LD33" s="202" t="e">
        <f>#REF!</f>
        <v>#REF!</v>
      </c>
      <c r="LE33" s="202" t="e">
        <f>#REF!</f>
        <v>#REF!</v>
      </c>
      <c r="LF33" s="202" t="e">
        <f>#REF!</f>
        <v>#REF!</v>
      </c>
      <c r="LG33" s="202" t="e">
        <f>#REF!</f>
        <v>#REF!</v>
      </c>
      <c r="LH33" s="202" t="e">
        <f>#REF!</f>
        <v>#REF!</v>
      </c>
      <c r="LI33" s="202" t="e">
        <f>#REF!</f>
        <v>#REF!</v>
      </c>
      <c r="LJ33" s="202" t="e">
        <f>#REF!</f>
        <v>#REF!</v>
      </c>
      <c r="LK33" s="94"/>
      <c r="LL33" s="94"/>
      <c r="LM33" s="94"/>
      <c r="LN33" s="94"/>
      <c r="LO33" s="94"/>
      <c r="LP33" s="127"/>
      <c r="LQ33" s="202" t="e">
        <f>#REF!</f>
        <v>#REF!</v>
      </c>
      <c r="LR33" s="202" t="e">
        <f>#REF!</f>
        <v>#REF!</v>
      </c>
      <c r="LS33" s="202" t="e">
        <f>#REF!</f>
        <v>#REF!</v>
      </c>
      <c r="LT33" s="202" t="e">
        <f>#REF!</f>
        <v>#REF!</v>
      </c>
      <c r="LU33" s="202" t="e">
        <f>#REF!</f>
        <v>#REF!</v>
      </c>
      <c r="LV33" s="202" t="e">
        <f>#REF!</f>
        <v>#REF!</v>
      </c>
      <c r="LW33" s="202" t="e">
        <f>#REF!</f>
        <v>#REF!</v>
      </c>
      <c r="LX33" s="202" t="e">
        <f>#REF!</f>
        <v>#REF!</v>
      </c>
      <c r="LY33" s="94"/>
      <c r="LZ33" s="94"/>
      <c r="MA33" s="94"/>
      <c r="MB33" s="94"/>
      <c r="MC33" s="94"/>
      <c r="MD33" s="127"/>
      <c r="ME33" s="202" t="e">
        <f>#REF!</f>
        <v>#REF!</v>
      </c>
      <c r="MF33" s="202" t="e">
        <f>#REF!</f>
        <v>#REF!</v>
      </c>
      <c r="MG33" s="202" t="e">
        <f>#REF!</f>
        <v>#REF!</v>
      </c>
      <c r="MH33" s="202" t="e">
        <f>#REF!</f>
        <v>#REF!</v>
      </c>
      <c r="MI33" s="202" t="e">
        <f>#REF!</f>
        <v>#REF!</v>
      </c>
      <c r="MJ33" s="202" t="e">
        <f>#REF!</f>
        <v>#REF!</v>
      </c>
      <c r="MK33" s="202" t="e">
        <f>#REF!</f>
        <v>#REF!</v>
      </c>
      <c r="ML33" s="202" t="e">
        <f>#REF!</f>
        <v>#REF!</v>
      </c>
      <c r="MM33" s="202" t="e">
        <f>#REF!</f>
        <v>#REF!</v>
      </c>
      <c r="MN33" s="51"/>
      <c r="MO33" s="94"/>
      <c r="MP33" s="94"/>
      <c r="MQ33" s="94"/>
      <c r="MR33" s="103"/>
      <c r="MS33" s="103"/>
      <c r="MT33" s="202" t="e">
        <f>#REF!</f>
        <v>#REF!</v>
      </c>
      <c r="MU33" s="202" t="e">
        <f>#REF!</f>
        <v>#REF!</v>
      </c>
      <c r="MV33" s="202" t="e">
        <f>#REF!</f>
        <v>#REF!</v>
      </c>
      <c r="MW33" s="202" t="e">
        <f>#REF!</f>
        <v>#REF!</v>
      </c>
      <c r="MX33" s="202" t="e">
        <f>#REF!</f>
        <v>#REF!</v>
      </c>
      <c r="MY33" s="202" t="e">
        <f>#REF!</f>
        <v>#REF!</v>
      </c>
      <c r="MZ33" s="202" t="e">
        <f>#REF!</f>
        <v>#REF!</v>
      </c>
      <c r="NA33" s="202" t="e">
        <f>#REF!</f>
        <v>#REF!</v>
      </c>
      <c r="NB33" s="202" t="e">
        <f>#REF!</f>
        <v>#REF!</v>
      </c>
      <c r="NC33" s="94"/>
      <c r="ND33" s="94"/>
      <c r="NE33" s="94"/>
      <c r="NF33" s="94"/>
      <c r="NG33" s="103"/>
      <c r="NH33" s="103"/>
      <c r="NI33" s="202" t="e">
        <f>#REF!</f>
        <v>#REF!</v>
      </c>
      <c r="NJ33" s="202" t="e">
        <f>#REF!</f>
        <v>#REF!</v>
      </c>
      <c r="NK33" s="202" t="e">
        <f>#REF!</f>
        <v>#REF!</v>
      </c>
      <c r="NL33" s="202" t="e">
        <f>#REF!</f>
        <v>#REF!</v>
      </c>
      <c r="NM33" s="202" t="e">
        <f>#REF!</f>
        <v>#REF!</v>
      </c>
      <c r="NN33" s="202" t="e">
        <f>#REF!</f>
        <v>#REF!</v>
      </c>
      <c r="NO33" s="202" t="e">
        <f>#REF!</f>
        <v>#REF!</v>
      </c>
      <c r="NP33" s="202" t="e">
        <f>#REF!</f>
        <v>#REF!</v>
      </c>
      <c r="NQ33" s="202" t="e">
        <f>#REF!</f>
        <v>#REF!</v>
      </c>
      <c r="NR33" s="36"/>
      <c r="NS33" s="36"/>
      <c r="NT33" s="36"/>
      <c r="NU33" s="43"/>
      <c r="NV33" s="43"/>
      <c r="NW33" s="43"/>
      <c r="NX33" s="202" t="e">
        <f>#REF!</f>
        <v>#REF!</v>
      </c>
      <c r="NY33" s="202" t="e">
        <f>#REF!</f>
        <v>#REF!</v>
      </c>
      <c r="NZ33" s="202" t="e">
        <f>#REF!</f>
        <v>#REF!</v>
      </c>
      <c r="OA33" s="202" t="e">
        <f>#REF!</f>
        <v>#REF!</v>
      </c>
      <c r="OB33" s="202" t="e">
        <f>#REF!</f>
        <v>#REF!</v>
      </c>
      <c r="OC33" s="202" t="e">
        <f>#REF!</f>
        <v>#REF!</v>
      </c>
      <c r="OD33" s="202" t="e">
        <f>#REF!</f>
        <v>#REF!</v>
      </c>
      <c r="OE33" s="202" t="e">
        <f>#REF!</f>
        <v>#REF!</v>
      </c>
      <c r="OF33" s="202" t="e">
        <f>#REF!</f>
        <v>#REF!</v>
      </c>
      <c r="OG33" s="36"/>
      <c r="OH33" s="36"/>
      <c r="OI33" s="36"/>
      <c r="OJ33" s="43"/>
      <c r="OK33" s="43"/>
      <c r="OL33" s="43"/>
      <c r="OM33" s="2"/>
      <c r="ON33" s="2"/>
      <c r="OO33" s="2"/>
    </row>
    <row r="34" spans="1:405" ht="15" customHeight="1" x14ac:dyDescent="0.3">
      <c r="A34" s="308" t="s">
        <v>40</v>
      </c>
      <c r="B34" s="308"/>
      <c r="C34" s="40">
        <f t="shared" ref="C34:AU34" si="1150">SUM(C31:C33)</f>
        <v>2361628</v>
      </c>
      <c r="D34" s="40" t="e">
        <f t="shared" si="1150"/>
        <v>#REF!</v>
      </c>
      <c r="E34" s="40" t="e">
        <f t="shared" si="1150"/>
        <v>#REF!</v>
      </c>
      <c r="F34" s="40" t="e">
        <f t="shared" si="1150"/>
        <v>#REF!</v>
      </c>
      <c r="G34" s="55" t="e">
        <f t="shared" si="1150"/>
        <v>#REF!</v>
      </c>
      <c r="H34" s="134" t="e">
        <f t="shared" si="1150"/>
        <v>#REF!</v>
      </c>
      <c r="I34" s="98" t="e">
        <f t="shared" si="1150"/>
        <v>#REF!</v>
      </c>
      <c r="J34" s="98" t="e">
        <f t="shared" si="1150"/>
        <v>#REF!</v>
      </c>
      <c r="K34" s="98" t="e">
        <f t="shared" si="1150"/>
        <v>#REF!</v>
      </c>
      <c r="L34" s="98" t="e">
        <f t="shared" ref="L34:M34" si="1151">SUM(L31:L33)</f>
        <v>#REF!</v>
      </c>
      <c r="M34" s="98" t="e">
        <f t="shared" si="1151"/>
        <v>#REF!</v>
      </c>
      <c r="N34" s="98" t="e">
        <f t="shared" ref="N34" si="1152">SUM(N31:N33)</f>
        <v>#REF!</v>
      </c>
      <c r="O34" s="98"/>
      <c r="P34" s="98"/>
      <c r="Q34" s="98"/>
      <c r="R34" s="98"/>
      <c r="S34" s="98"/>
      <c r="T34" s="145"/>
      <c r="U34" s="134" t="e">
        <f t="shared" si="1150"/>
        <v>#REF!</v>
      </c>
      <c r="V34" s="98" t="e">
        <f t="shared" si="1150"/>
        <v>#REF!</v>
      </c>
      <c r="W34" s="98" t="e">
        <f t="shared" si="1150"/>
        <v>#REF!</v>
      </c>
      <c r="X34" s="98" t="e">
        <f t="shared" si="1150"/>
        <v>#REF!</v>
      </c>
      <c r="Y34" s="98" t="e">
        <f t="shared" ref="Y34:Z34" si="1153">SUM(Y31:Y33)</f>
        <v>#REF!</v>
      </c>
      <c r="Z34" s="98" t="e">
        <f t="shared" si="1153"/>
        <v>#REF!</v>
      </c>
      <c r="AA34" s="98" t="e">
        <f t="shared" ref="AA34" si="1154">SUM(AA31:AA33)</f>
        <v>#REF!</v>
      </c>
      <c r="AB34" s="98"/>
      <c r="AC34" s="98"/>
      <c r="AD34" s="98"/>
      <c r="AE34" s="98"/>
      <c r="AF34" s="98"/>
      <c r="AG34" s="145"/>
      <c r="AH34" s="134" t="e">
        <f t="shared" si="1150"/>
        <v>#REF!</v>
      </c>
      <c r="AI34" s="98" t="e">
        <f t="shared" si="1150"/>
        <v>#REF!</v>
      </c>
      <c r="AJ34" s="98" t="e">
        <f t="shared" si="1150"/>
        <v>#REF!</v>
      </c>
      <c r="AK34" s="98" t="e">
        <f t="shared" si="1150"/>
        <v>#REF!</v>
      </c>
      <c r="AL34" s="98" t="e">
        <f t="shared" ref="AL34:AM34" si="1155">SUM(AL31:AL33)</f>
        <v>#REF!</v>
      </c>
      <c r="AM34" s="98" t="e">
        <f t="shared" si="1155"/>
        <v>#REF!</v>
      </c>
      <c r="AN34" s="98" t="e">
        <f t="shared" ref="AN34" si="1156">SUM(AN31:AN33)</f>
        <v>#REF!</v>
      </c>
      <c r="AO34" s="98"/>
      <c r="AP34" s="98"/>
      <c r="AQ34" s="98"/>
      <c r="AR34" s="98"/>
      <c r="AS34" s="98"/>
      <c r="AT34" s="145"/>
      <c r="AU34" s="134" t="e">
        <f t="shared" si="1150"/>
        <v>#REF!</v>
      </c>
      <c r="AV34" s="98" t="e">
        <f t="shared" ref="AV34:AX34" si="1157">SUM(AV31:AV33)</f>
        <v>#REF!</v>
      </c>
      <c r="AW34" s="98" t="e">
        <f t="shared" si="1157"/>
        <v>#REF!</v>
      </c>
      <c r="AX34" s="98" t="e">
        <f t="shared" si="1157"/>
        <v>#REF!</v>
      </c>
      <c r="AY34" s="98" t="e">
        <f t="shared" ref="AY34:AZ34" si="1158">SUM(AY31:AY33)</f>
        <v>#REF!</v>
      </c>
      <c r="AZ34" s="98" t="e">
        <f t="shared" si="1158"/>
        <v>#REF!</v>
      </c>
      <c r="BA34" s="98" t="e">
        <f t="shared" ref="BA34" si="1159">SUM(BA31:BA33)</f>
        <v>#REF!</v>
      </c>
      <c r="BB34" s="98"/>
      <c r="BC34" s="98"/>
      <c r="BD34" s="98"/>
      <c r="BE34" s="98"/>
      <c r="BF34" s="98"/>
      <c r="BG34" s="145"/>
      <c r="BH34" s="134" t="e">
        <f t="shared" ref="BH34:BK34" si="1160">SUM(BH31:BH33)</f>
        <v>#REF!</v>
      </c>
      <c r="BI34" s="98" t="e">
        <f t="shared" si="1160"/>
        <v>#REF!</v>
      </c>
      <c r="BJ34" s="98" t="e">
        <f t="shared" si="1160"/>
        <v>#REF!</v>
      </c>
      <c r="BK34" s="98" t="e">
        <f t="shared" si="1160"/>
        <v>#REF!</v>
      </c>
      <c r="BL34" s="98" t="e">
        <f t="shared" ref="BL34:BM34" si="1161">SUM(BL31:BL33)</f>
        <v>#REF!</v>
      </c>
      <c r="BM34" s="98" t="e">
        <f t="shared" si="1161"/>
        <v>#REF!</v>
      </c>
      <c r="BN34" s="98" t="e">
        <f t="shared" ref="BN34" si="1162">SUM(BN31:BN33)</f>
        <v>#REF!</v>
      </c>
      <c r="BO34" s="98"/>
      <c r="BP34" s="145"/>
      <c r="BQ34" s="98"/>
      <c r="BR34" s="98"/>
      <c r="BS34" s="98"/>
      <c r="BT34" s="145"/>
      <c r="BU34" s="192" t="e">
        <f t="shared" ref="BU34:BV34" si="1163">SUM(BU31:BU33)</f>
        <v>#REF!</v>
      </c>
      <c r="BV34" s="145" t="e">
        <f t="shared" si="1163"/>
        <v>#REF!</v>
      </c>
      <c r="BW34" s="145" t="e">
        <f t="shared" ref="BW34:BX34" si="1164">SUM(BW31:BW33)</f>
        <v>#REF!</v>
      </c>
      <c r="BX34" s="145" t="e">
        <f t="shared" si="1164"/>
        <v>#REF!</v>
      </c>
      <c r="BY34" s="145" t="e">
        <f t="shared" ref="BY34:BZ34" si="1165">SUM(BY31:BY33)</f>
        <v>#REF!</v>
      </c>
      <c r="BZ34" s="145" t="e">
        <f t="shared" si="1165"/>
        <v>#REF!</v>
      </c>
      <c r="CA34" s="145" t="e">
        <f t="shared" ref="CA34" si="1166">SUM(CA31:CA33)</f>
        <v>#REF!</v>
      </c>
      <c r="CB34" s="145"/>
      <c r="CC34" s="145"/>
      <c r="CD34" s="145"/>
      <c r="CE34" s="145"/>
      <c r="CF34" s="145"/>
      <c r="CG34" s="145"/>
      <c r="CH34" s="134" t="e">
        <f t="shared" ref="CH34" si="1167">SUM(CH31:CH33)</f>
        <v>#REF!</v>
      </c>
      <c r="CI34" s="134" t="e">
        <f t="shared" ref="CI34:CK34" si="1168">SUM(CI31:CI33)</f>
        <v>#REF!</v>
      </c>
      <c r="CJ34" s="134" t="e">
        <f t="shared" si="1168"/>
        <v>#REF!</v>
      </c>
      <c r="CK34" s="134" t="e">
        <f t="shared" si="1168"/>
        <v>#REF!</v>
      </c>
      <c r="CL34" s="134" t="e">
        <f t="shared" ref="CL34:CM34" si="1169">SUM(CL31:CL33)</f>
        <v>#REF!</v>
      </c>
      <c r="CM34" s="134" t="e">
        <f t="shared" si="1169"/>
        <v>#REF!</v>
      </c>
      <c r="CN34" s="134" t="e">
        <f t="shared" ref="CN34" si="1170">SUM(CN31:CN33)</f>
        <v>#REF!</v>
      </c>
      <c r="CO34" s="134"/>
      <c r="CP34" s="134"/>
      <c r="CQ34" s="134"/>
      <c r="CR34" s="134"/>
      <c r="CS34" s="134"/>
      <c r="CT34" s="199"/>
      <c r="CU34" s="192" t="e">
        <f t="shared" ref="CU34:CV34" si="1171">SUM(CU31:CU33)</f>
        <v>#REF!</v>
      </c>
      <c r="CV34" s="192" t="e">
        <f t="shared" si="1171"/>
        <v>#REF!</v>
      </c>
      <c r="CW34" s="192" t="e">
        <f t="shared" ref="CW34:CX34" si="1172">SUM(CW31:CW33)</f>
        <v>#REF!</v>
      </c>
      <c r="CX34" s="192" t="e">
        <f t="shared" si="1172"/>
        <v>#REF!</v>
      </c>
      <c r="CY34" s="192" t="e">
        <f t="shared" ref="CY34:CZ34" si="1173">SUM(CY31:CY33)</f>
        <v>#REF!</v>
      </c>
      <c r="CZ34" s="192" t="e">
        <f t="shared" si="1173"/>
        <v>#REF!</v>
      </c>
      <c r="DA34" s="192" t="e">
        <f t="shared" ref="DA34" si="1174">SUM(DA31:DA33)</f>
        <v>#REF!</v>
      </c>
      <c r="DB34" s="192"/>
      <c r="DC34" s="192"/>
      <c r="DD34" s="192"/>
      <c r="DE34" s="192"/>
      <c r="DF34" s="192"/>
      <c r="DG34" s="199"/>
      <c r="DH34" s="210" t="e">
        <f t="shared" ref="DH34" si="1175">SUM(DH31:DH33)</f>
        <v>#REF!</v>
      </c>
      <c r="DI34" s="124" t="e">
        <f t="shared" ref="DI34" si="1176">SUM(DI31:DI33)</f>
        <v>#REF!</v>
      </c>
      <c r="DJ34" s="124" t="e">
        <f t="shared" ref="DJ34:DL34" si="1177">SUM(DJ31:DJ33)</f>
        <v>#REF!</v>
      </c>
      <c r="DK34" s="124" t="e">
        <f t="shared" si="1177"/>
        <v>#REF!</v>
      </c>
      <c r="DL34" s="124" t="e">
        <f t="shared" si="1177"/>
        <v>#REF!</v>
      </c>
      <c r="DM34" s="124" t="e">
        <f t="shared" ref="DM34:DN34" si="1178">SUM(DM31:DM33)</f>
        <v>#REF!</v>
      </c>
      <c r="DN34" s="124" t="e">
        <f t="shared" si="1178"/>
        <v>#REF!</v>
      </c>
      <c r="DO34" s="124" t="e">
        <f t="shared" ref="DO34:DP34" si="1179">SUM(DO31:DO33)</f>
        <v>#REF!</v>
      </c>
      <c r="DP34" s="124" t="e">
        <f t="shared" si="1179"/>
        <v>#REF!</v>
      </c>
      <c r="DQ34" s="40"/>
      <c r="DR34" s="40"/>
      <c r="DS34" s="40"/>
      <c r="DT34" s="40"/>
      <c r="DU34" s="40"/>
      <c r="DV34" s="40"/>
      <c r="DW34" s="40"/>
      <c r="DX34" s="55"/>
      <c r="DY34" s="40"/>
      <c r="DZ34" s="40"/>
      <c r="EA34" s="40"/>
      <c r="EB34" s="211"/>
      <c r="EC34" s="124" t="e">
        <f t="shared" ref="EC34:ED34" si="1180">SUM(EC31:EC33)</f>
        <v>#REF!</v>
      </c>
      <c r="ED34" s="124" t="e">
        <f t="shared" si="1180"/>
        <v>#REF!</v>
      </c>
      <c r="EE34" s="124" t="e">
        <f t="shared" ref="EE34:EG34" si="1181">SUM(EE31:EE33)</f>
        <v>#REF!</v>
      </c>
      <c r="EF34" s="124" t="e">
        <f t="shared" si="1181"/>
        <v>#REF!</v>
      </c>
      <c r="EG34" s="124" t="e">
        <f t="shared" si="1181"/>
        <v>#REF!</v>
      </c>
      <c r="EH34" s="124" t="e">
        <f t="shared" ref="EH34:EI34" si="1182">SUM(EH31:EH33)</f>
        <v>#REF!</v>
      </c>
      <c r="EI34" s="124" t="e">
        <f t="shared" si="1182"/>
        <v>#REF!</v>
      </c>
      <c r="EJ34" s="124" t="e">
        <f t="shared" ref="EJ34" si="1183">SUM(EJ31:EJ33)</f>
        <v>#REF!</v>
      </c>
      <c r="EK34" s="40"/>
      <c r="EL34" s="55"/>
      <c r="EM34" s="98"/>
      <c r="EN34" s="98"/>
      <c r="EO34" s="107"/>
      <c r="EP34" s="107"/>
      <c r="EQ34" s="107"/>
      <c r="ER34" s="124" t="e">
        <f t="shared" ref="ER34:ES34" si="1184">SUM(ER31:ER33)</f>
        <v>#REF!</v>
      </c>
      <c r="ES34" s="124" t="e">
        <f t="shared" si="1184"/>
        <v>#REF!</v>
      </c>
      <c r="ET34" s="124" t="e">
        <f t="shared" ref="ET34:EV34" si="1185">SUM(ET31:ET33)</f>
        <v>#REF!</v>
      </c>
      <c r="EU34" s="124" t="e">
        <f t="shared" si="1185"/>
        <v>#REF!</v>
      </c>
      <c r="EV34" s="124" t="e">
        <f t="shared" si="1185"/>
        <v>#REF!</v>
      </c>
      <c r="EW34" s="124" t="e">
        <f t="shared" ref="EW34:EX34" si="1186">SUM(EW31:EW33)</f>
        <v>#REF!</v>
      </c>
      <c r="EX34" s="124" t="e">
        <f t="shared" si="1186"/>
        <v>#REF!</v>
      </c>
      <c r="EY34" s="124" t="e">
        <f t="shared" ref="EY34:EZ34" si="1187">SUM(EY31:EY33)</f>
        <v>#REF!</v>
      </c>
      <c r="EZ34" s="124" t="e">
        <f t="shared" si="1187"/>
        <v>#REF!</v>
      </c>
      <c r="FA34" s="55"/>
      <c r="FB34" s="98"/>
      <c r="FC34" s="98"/>
      <c r="FD34" s="98"/>
      <c r="FE34" s="98"/>
      <c r="FF34" s="98"/>
      <c r="FG34" s="98"/>
      <c r="FH34" s="98"/>
      <c r="FI34" s="98"/>
      <c r="FJ34" s="98"/>
      <c r="FK34" s="98"/>
      <c r="FL34" s="224"/>
      <c r="FM34" s="210" t="e">
        <f t="shared" ref="FM34" si="1188">SUM(FM31:FM33)</f>
        <v>#REF!</v>
      </c>
      <c r="FN34" s="124" t="e">
        <f t="shared" ref="FN34:FQ34" si="1189">SUM(FN31:FN33)</f>
        <v>#REF!</v>
      </c>
      <c r="FO34" s="124" t="e">
        <f t="shared" si="1189"/>
        <v>#REF!</v>
      </c>
      <c r="FP34" s="124" t="e">
        <f t="shared" si="1189"/>
        <v>#REF!</v>
      </c>
      <c r="FQ34" s="124" t="e">
        <f t="shared" si="1189"/>
        <v>#REF!</v>
      </c>
      <c r="FR34" s="124" t="e">
        <f t="shared" ref="FR34:FS34" si="1190">SUM(FR31:FR33)</f>
        <v>#REF!</v>
      </c>
      <c r="FS34" s="124" t="e">
        <f t="shared" si="1190"/>
        <v>#REF!</v>
      </c>
      <c r="FT34" s="124" t="e">
        <f t="shared" ref="FT34" si="1191">SUM(FT31:FT33)</f>
        <v>#REF!</v>
      </c>
      <c r="FU34" s="40"/>
      <c r="FV34" s="55"/>
      <c r="FW34" s="98"/>
      <c r="FX34" s="98"/>
      <c r="FY34" s="98"/>
      <c r="FZ34" s="135"/>
      <c r="GA34" s="210" t="e">
        <f t="shared" ref="GA34:GB34" si="1192">SUM(GA31:GA33)</f>
        <v>#REF!</v>
      </c>
      <c r="GB34" s="124" t="e">
        <f t="shared" si="1192"/>
        <v>#REF!</v>
      </c>
      <c r="GC34" s="124" t="e">
        <f t="shared" ref="GC34:GD34" si="1193">SUM(GC31:GC33)</f>
        <v>#REF!</v>
      </c>
      <c r="GD34" s="124" t="e">
        <f t="shared" si="1193"/>
        <v>#REF!</v>
      </c>
      <c r="GE34" s="124" t="e">
        <f t="shared" ref="GE34:GH34" si="1194">SUM(GE31:GE33)</f>
        <v>#REF!</v>
      </c>
      <c r="GF34" s="124" t="e">
        <f t="shared" si="1194"/>
        <v>#REF!</v>
      </c>
      <c r="GG34" s="124" t="e">
        <f t="shared" si="1194"/>
        <v>#REF!</v>
      </c>
      <c r="GH34" s="124" t="e">
        <f t="shared" si="1194"/>
        <v>#REF!</v>
      </c>
      <c r="GI34" s="124" t="e">
        <f t="shared" ref="GI34:GJ34" si="1195">SUM(GI31:GI33)</f>
        <v>#REF!</v>
      </c>
      <c r="GJ34" s="124" t="e">
        <f t="shared" si="1195"/>
        <v>#REF!</v>
      </c>
      <c r="GK34" s="40"/>
      <c r="GL34" s="40"/>
      <c r="GM34" s="40"/>
      <c r="GN34" s="40"/>
      <c r="GO34" s="40"/>
      <c r="GP34" s="40"/>
      <c r="GQ34" s="40"/>
      <c r="GR34" s="55"/>
      <c r="GS34" s="98"/>
      <c r="GT34" s="98"/>
      <c r="GU34" s="98"/>
      <c r="GV34" s="98"/>
      <c r="GW34" s="98"/>
      <c r="GX34" s="135"/>
      <c r="GY34" s="124" t="e">
        <f t="shared" ref="GY34:GZ34" si="1196">SUM(GY31:GY33)</f>
        <v>#REF!</v>
      </c>
      <c r="GZ34" s="124" t="e">
        <f t="shared" si="1196"/>
        <v>#REF!</v>
      </c>
      <c r="HA34" s="124" t="e">
        <f t="shared" ref="HA34:HF34" si="1197">SUM(HA31:HA33)</f>
        <v>#REF!</v>
      </c>
      <c r="HB34" s="124" t="e">
        <f t="shared" si="1197"/>
        <v>#REF!</v>
      </c>
      <c r="HC34" s="124" t="e">
        <f t="shared" si="1197"/>
        <v>#REF!</v>
      </c>
      <c r="HD34" s="124" t="e">
        <f t="shared" si="1197"/>
        <v>#REF!</v>
      </c>
      <c r="HE34" s="124" t="e">
        <f t="shared" si="1197"/>
        <v>#REF!</v>
      </c>
      <c r="HF34" s="124" t="e">
        <f t="shared" si="1197"/>
        <v>#REF!</v>
      </c>
      <c r="HG34" s="124" t="e">
        <f t="shared" ref="HG34" si="1198">SUM(HG31:HG33)</f>
        <v>#REF!</v>
      </c>
      <c r="HH34" s="98"/>
      <c r="HI34" s="98"/>
      <c r="HJ34" s="98"/>
      <c r="HK34" s="98"/>
      <c r="HL34" s="98"/>
      <c r="HM34" s="98"/>
      <c r="HN34" s="135"/>
      <c r="HO34" s="210" t="e">
        <f t="shared" ref="HO34:HP34" si="1199">SUM(HO31:HO33)</f>
        <v>#REF!</v>
      </c>
      <c r="HP34" s="124" t="e">
        <f t="shared" si="1199"/>
        <v>#REF!</v>
      </c>
      <c r="HQ34" s="124" t="e">
        <f t="shared" ref="HQ34:HT34" si="1200">SUM(HQ31:HQ33)</f>
        <v>#REF!</v>
      </c>
      <c r="HR34" s="124" t="e">
        <f t="shared" si="1200"/>
        <v>#REF!</v>
      </c>
      <c r="HS34" s="124" t="e">
        <f t="shared" si="1200"/>
        <v>#REF!</v>
      </c>
      <c r="HT34" s="124" t="e">
        <f t="shared" si="1200"/>
        <v>#REF!</v>
      </c>
      <c r="HU34" s="124" t="e">
        <f t="shared" ref="HU34:HX34" si="1201">SUM(HU31:HU33)</f>
        <v>#REF!</v>
      </c>
      <c r="HV34" s="124" t="e">
        <f t="shared" si="1201"/>
        <v>#REF!</v>
      </c>
      <c r="HW34" s="124" t="e">
        <f t="shared" si="1201"/>
        <v>#REF!</v>
      </c>
      <c r="HX34" s="124" t="e">
        <f t="shared" si="1201"/>
        <v>#REF!</v>
      </c>
      <c r="HY34" s="124" t="e">
        <f t="shared" ref="HY34:HZ34" si="1202">SUM(HY31:HY33)</f>
        <v>#REF!</v>
      </c>
      <c r="HZ34" s="124" t="e">
        <f t="shared" si="1202"/>
        <v>#REF!</v>
      </c>
      <c r="IA34" s="40"/>
      <c r="IB34" s="40"/>
      <c r="IC34" s="40"/>
      <c r="ID34" s="40"/>
      <c r="IE34" s="40"/>
      <c r="IF34" s="40"/>
      <c r="IG34" s="55"/>
      <c r="IH34" s="98"/>
      <c r="II34" s="98"/>
      <c r="IJ34" s="98"/>
      <c r="IK34" s="98"/>
      <c r="IL34" s="211"/>
      <c r="IM34" s="210" t="e">
        <f t="shared" ref="IM34:IO34" si="1203">SUM(IM31:IM33)</f>
        <v>#REF!</v>
      </c>
      <c r="IN34" s="124" t="e">
        <f t="shared" si="1203"/>
        <v>#REF!</v>
      </c>
      <c r="IO34" s="124" t="e">
        <f t="shared" si="1203"/>
        <v>#REF!</v>
      </c>
      <c r="IP34" s="124" t="e">
        <f t="shared" ref="IP34:IQ34" si="1204">SUM(IP31:IP33)</f>
        <v>#REF!</v>
      </c>
      <c r="IQ34" s="124" t="e">
        <f t="shared" si="1204"/>
        <v>#REF!</v>
      </c>
      <c r="IR34" s="124" t="e">
        <f t="shared" ref="IR34" si="1205">SUM(IR31:IR33)</f>
        <v>#REF!</v>
      </c>
      <c r="IS34" s="98"/>
      <c r="IT34" s="98"/>
      <c r="IU34" s="98"/>
      <c r="IV34" s="98"/>
      <c r="IW34" s="98"/>
      <c r="IX34" s="98"/>
      <c r="IY34" s="135"/>
      <c r="IZ34" s="124" t="e">
        <f t="shared" ref="IZ34:JB34" si="1206">SUM(IZ31:IZ33)</f>
        <v>#REF!</v>
      </c>
      <c r="JA34" s="124" t="e">
        <f t="shared" si="1206"/>
        <v>#REF!</v>
      </c>
      <c r="JB34" s="124" t="e">
        <f t="shared" si="1206"/>
        <v>#REF!</v>
      </c>
      <c r="JC34" s="124" t="e">
        <f t="shared" ref="JC34:JE34" si="1207">SUM(JC31:JC33)</f>
        <v>#REF!</v>
      </c>
      <c r="JD34" s="124" t="e">
        <f t="shared" si="1207"/>
        <v>#REF!</v>
      </c>
      <c r="JE34" s="124" t="e">
        <f t="shared" si="1207"/>
        <v>#REF!</v>
      </c>
      <c r="JF34" s="124" t="e">
        <f t="shared" ref="JF34" si="1208">SUM(JF31:JF33)</f>
        <v>#REF!</v>
      </c>
      <c r="JG34" s="98"/>
      <c r="JH34" s="98"/>
      <c r="JI34" s="98"/>
      <c r="JJ34" s="98"/>
      <c r="JK34" s="98"/>
      <c r="JL34" s="135"/>
      <c r="JM34" s="210" t="e">
        <f t="shared" ref="JM34" si="1209">SUM(JM31:JM33)</f>
        <v>#REF!</v>
      </c>
      <c r="JN34" s="124" t="e">
        <f t="shared" ref="JN34:JO34" si="1210">SUM(JN31:JN33)</f>
        <v>#REF!</v>
      </c>
      <c r="JO34" s="124" t="e">
        <f t="shared" si="1210"/>
        <v>#REF!</v>
      </c>
      <c r="JP34" s="124" t="e">
        <f t="shared" ref="JP34:JQ34" si="1211">SUM(JP31:JP33)</f>
        <v>#REF!</v>
      </c>
      <c r="JQ34" s="124" t="e">
        <f t="shared" si="1211"/>
        <v>#REF!</v>
      </c>
      <c r="JR34" s="124" t="e">
        <f t="shared" ref="JR34:JS34" si="1212">SUM(JR31:JR33)</f>
        <v>#REF!</v>
      </c>
      <c r="JS34" s="124" t="e">
        <f t="shared" si="1212"/>
        <v>#REF!</v>
      </c>
      <c r="JT34" s="124" t="e">
        <f t="shared" ref="JT34" si="1213">SUM(JT31:JT33)</f>
        <v>#REF!</v>
      </c>
      <c r="JU34" s="55"/>
      <c r="JV34" s="98"/>
      <c r="JW34" s="98"/>
      <c r="JX34" s="98"/>
      <c r="JY34" s="98"/>
      <c r="JZ34" s="135"/>
      <c r="KA34" s="124" t="e">
        <f t="shared" ref="KA34:KE34" si="1214">SUM(KA31:KA33)</f>
        <v>#REF!</v>
      </c>
      <c r="KB34" s="124" t="e">
        <f t="shared" si="1214"/>
        <v>#REF!</v>
      </c>
      <c r="KC34" s="124" t="e">
        <f t="shared" si="1214"/>
        <v>#REF!</v>
      </c>
      <c r="KD34" s="124" t="e">
        <f t="shared" si="1214"/>
        <v>#REF!</v>
      </c>
      <c r="KE34" s="124" t="e">
        <f t="shared" si="1214"/>
        <v>#REF!</v>
      </c>
      <c r="KF34" s="124" t="e">
        <f t="shared" ref="KF34:KG34" si="1215">SUM(KF31:KF33)</f>
        <v>#REF!</v>
      </c>
      <c r="KG34" s="124" t="e">
        <f t="shared" si="1215"/>
        <v>#REF!</v>
      </c>
      <c r="KH34" s="124" t="e">
        <f t="shared" ref="KH34" si="1216">SUM(KH31:KH33)</f>
        <v>#REF!</v>
      </c>
      <c r="KI34" s="98"/>
      <c r="KJ34" s="98"/>
      <c r="KK34" s="98"/>
      <c r="KL34" s="98"/>
      <c r="KM34" s="107"/>
      <c r="KN34" s="107"/>
      <c r="KO34" s="124" t="e">
        <f t="shared" ref="KO34:KS34" si="1217">SUM(KO31:KO33)</f>
        <v>#REF!</v>
      </c>
      <c r="KP34" s="124" t="e">
        <f t="shared" si="1217"/>
        <v>#REF!</v>
      </c>
      <c r="KQ34" s="124" t="e">
        <f t="shared" si="1217"/>
        <v>#REF!</v>
      </c>
      <c r="KR34" s="124" t="e">
        <f t="shared" si="1217"/>
        <v>#REF!</v>
      </c>
      <c r="KS34" s="124" t="e">
        <f t="shared" si="1217"/>
        <v>#REF!</v>
      </c>
      <c r="KT34" s="124" t="e">
        <f t="shared" ref="KT34:KU34" si="1218">SUM(KT31:KT33)</f>
        <v>#REF!</v>
      </c>
      <c r="KU34" s="124" t="e">
        <f t="shared" si="1218"/>
        <v>#REF!</v>
      </c>
      <c r="KV34" s="124" t="e">
        <f t="shared" ref="KV34" si="1219">SUM(KV31:KV33)</f>
        <v>#REF!</v>
      </c>
      <c r="KW34" s="98"/>
      <c r="KX34" s="98"/>
      <c r="KY34" s="98"/>
      <c r="KZ34" s="98"/>
      <c r="LA34" s="98"/>
      <c r="LB34" s="145"/>
      <c r="LC34" s="210" t="e">
        <f t="shared" ref="LC34:LD34" si="1220">SUM(LC31:LC33)</f>
        <v>#REF!</v>
      </c>
      <c r="LD34" s="210" t="e">
        <f t="shared" si="1220"/>
        <v>#REF!</v>
      </c>
      <c r="LE34" s="210" t="e">
        <f t="shared" ref="LE34:LG34" si="1221">SUM(LE31:LE33)</f>
        <v>#REF!</v>
      </c>
      <c r="LF34" s="210" t="e">
        <f t="shared" si="1221"/>
        <v>#REF!</v>
      </c>
      <c r="LG34" s="210" t="e">
        <f t="shared" si="1221"/>
        <v>#REF!</v>
      </c>
      <c r="LH34" s="210" t="e">
        <f t="shared" ref="LH34:LI34" si="1222">SUM(LH31:LH33)</f>
        <v>#REF!</v>
      </c>
      <c r="LI34" s="210" t="e">
        <f t="shared" si="1222"/>
        <v>#REF!</v>
      </c>
      <c r="LJ34" s="210" t="e">
        <f t="shared" ref="LJ34" si="1223">SUM(LJ31:LJ33)</f>
        <v>#REF!</v>
      </c>
      <c r="LK34" s="98"/>
      <c r="LL34" s="98"/>
      <c r="LM34" s="98"/>
      <c r="LN34" s="98"/>
      <c r="LO34" s="98"/>
      <c r="LP34" s="135"/>
      <c r="LQ34" s="210" t="e">
        <f t="shared" ref="LQ34:LU34" si="1224">SUM(LQ31:LQ33)</f>
        <v>#REF!</v>
      </c>
      <c r="LR34" s="210" t="e">
        <f t="shared" si="1224"/>
        <v>#REF!</v>
      </c>
      <c r="LS34" s="210" t="e">
        <f t="shared" si="1224"/>
        <v>#REF!</v>
      </c>
      <c r="LT34" s="210" t="e">
        <f t="shared" si="1224"/>
        <v>#REF!</v>
      </c>
      <c r="LU34" s="210" t="e">
        <f t="shared" si="1224"/>
        <v>#REF!</v>
      </c>
      <c r="LV34" s="210" t="e">
        <f t="shared" ref="LV34:LW34" si="1225">SUM(LV31:LV33)</f>
        <v>#REF!</v>
      </c>
      <c r="LW34" s="210" t="e">
        <f t="shared" si="1225"/>
        <v>#REF!</v>
      </c>
      <c r="LX34" s="210" t="e">
        <f t="shared" ref="LX34" si="1226">SUM(LX31:LX33)</f>
        <v>#REF!</v>
      </c>
      <c r="LY34" s="98"/>
      <c r="LZ34" s="98"/>
      <c r="MA34" s="98"/>
      <c r="MB34" s="98"/>
      <c r="MC34" s="98"/>
      <c r="MD34" s="135"/>
      <c r="ME34" s="210" t="e">
        <f t="shared" ref="ME34:MF34" si="1227">SUM(ME31:ME33)</f>
        <v>#REF!</v>
      </c>
      <c r="MF34" s="210" t="e">
        <f t="shared" si="1227"/>
        <v>#REF!</v>
      </c>
      <c r="MG34" s="210" t="e">
        <f t="shared" ref="MG34" si="1228">SUM(MG31:MG33)</f>
        <v>#REF!</v>
      </c>
      <c r="MH34" s="210" t="e">
        <f t="shared" ref="MH34:MI34" si="1229">SUM(MH31:MH33)</f>
        <v>#REF!</v>
      </c>
      <c r="MI34" s="210" t="e">
        <f t="shared" si="1229"/>
        <v>#REF!</v>
      </c>
      <c r="MJ34" s="210" t="e">
        <f t="shared" ref="MJ34:MK34" si="1230">SUM(MJ31:MJ33)</f>
        <v>#REF!</v>
      </c>
      <c r="MK34" s="210" t="e">
        <f t="shared" si="1230"/>
        <v>#REF!</v>
      </c>
      <c r="ML34" s="210" t="e">
        <f t="shared" ref="ML34" si="1231">SUM(ML31:ML33)</f>
        <v>#REF!</v>
      </c>
      <c r="MM34" s="210" t="e">
        <f t="shared" ref="MM34" si="1232">SUM(MM31:MM33)</f>
        <v>#REF!</v>
      </c>
      <c r="MN34" s="55"/>
      <c r="MO34" s="98"/>
      <c r="MP34" s="98"/>
      <c r="MQ34" s="98"/>
      <c r="MR34" s="107"/>
      <c r="MS34" s="107"/>
      <c r="MT34" s="210" t="e">
        <f t="shared" ref="MT34:MU34" si="1233">SUM(MT31:MT33)</f>
        <v>#REF!</v>
      </c>
      <c r="MU34" s="210" t="e">
        <f t="shared" si="1233"/>
        <v>#REF!</v>
      </c>
      <c r="MV34" s="210" t="e">
        <f t="shared" ref="MV34:MY34" si="1234">SUM(MV31:MV33)</f>
        <v>#REF!</v>
      </c>
      <c r="MW34" s="210" t="e">
        <f t="shared" si="1234"/>
        <v>#REF!</v>
      </c>
      <c r="MX34" s="210" t="e">
        <f t="shared" si="1234"/>
        <v>#REF!</v>
      </c>
      <c r="MY34" s="210" t="e">
        <f t="shared" si="1234"/>
        <v>#REF!</v>
      </c>
      <c r="MZ34" s="210" t="e">
        <f t="shared" ref="MZ34:NA34" si="1235">SUM(MZ31:MZ33)</f>
        <v>#REF!</v>
      </c>
      <c r="NA34" s="210" t="e">
        <f t="shared" si="1235"/>
        <v>#REF!</v>
      </c>
      <c r="NB34" s="210" t="e">
        <f t="shared" ref="NB34" si="1236">SUM(NB31:NB33)</f>
        <v>#REF!</v>
      </c>
      <c r="NC34" s="98"/>
      <c r="ND34" s="98"/>
      <c r="NE34" s="98"/>
      <c r="NF34" s="98"/>
      <c r="NG34" s="107"/>
      <c r="NH34" s="107"/>
      <c r="NI34" s="210" t="e">
        <f t="shared" ref="NI34:NJ34" si="1237">SUM(NI31:NI33)</f>
        <v>#REF!</v>
      </c>
      <c r="NJ34" s="210" t="e">
        <f t="shared" si="1237"/>
        <v>#REF!</v>
      </c>
      <c r="NK34" s="210" t="e">
        <f t="shared" ref="NK34:NN34" si="1238">SUM(NK31:NK33)</f>
        <v>#REF!</v>
      </c>
      <c r="NL34" s="210" t="e">
        <f t="shared" si="1238"/>
        <v>#REF!</v>
      </c>
      <c r="NM34" s="210" t="e">
        <f t="shared" si="1238"/>
        <v>#REF!</v>
      </c>
      <c r="NN34" s="210" t="e">
        <f t="shared" si="1238"/>
        <v>#REF!</v>
      </c>
      <c r="NO34" s="210" t="e">
        <f t="shared" ref="NO34:NP34" si="1239">SUM(NO31:NO33)</f>
        <v>#REF!</v>
      </c>
      <c r="NP34" s="210" t="e">
        <f t="shared" si="1239"/>
        <v>#REF!</v>
      </c>
      <c r="NQ34" s="210" t="e">
        <f t="shared" ref="NQ34" si="1240">SUM(NQ31:NQ33)</f>
        <v>#REF!</v>
      </c>
      <c r="NR34" s="40"/>
      <c r="NS34" s="40"/>
      <c r="NT34" s="40"/>
      <c r="NU34" s="47"/>
      <c r="NV34" s="47"/>
      <c r="NW34" s="47"/>
      <c r="NX34" s="210" t="e">
        <f t="shared" ref="NX34" si="1241">SUM(NX31:NX33)</f>
        <v>#REF!</v>
      </c>
      <c r="NY34" s="210" t="e">
        <f t="shared" ref="NY34:NZ34" si="1242">SUM(NY31:NY33)</f>
        <v>#REF!</v>
      </c>
      <c r="NZ34" s="210" t="e">
        <f t="shared" si="1242"/>
        <v>#REF!</v>
      </c>
      <c r="OA34" s="210" t="e">
        <f t="shared" ref="OA34:OC34" si="1243">SUM(OA31:OA33)</f>
        <v>#REF!</v>
      </c>
      <c r="OB34" s="210" t="e">
        <f t="shared" si="1243"/>
        <v>#REF!</v>
      </c>
      <c r="OC34" s="210" t="e">
        <f t="shared" si="1243"/>
        <v>#REF!</v>
      </c>
      <c r="OD34" s="210" t="e">
        <f t="shared" ref="OD34:OE34" si="1244">SUM(OD31:OD33)</f>
        <v>#REF!</v>
      </c>
      <c r="OE34" s="210" t="e">
        <f t="shared" si="1244"/>
        <v>#REF!</v>
      </c>
      <c r="OF34" s="210" t="e">
        <f t="shared" ref="OF34" si="1245">SUM(OF31:OF33)</f>
        <v>#REF!</v>
      </c>
      <c r="OG34" s="40"/>
      <c r="OH34" s="40"/>
      <c r="OI34" s="40"/>
      <c r="OJ34" s="47"/>
      <c r="OK34" s="47"/>
      <c r="OL34" s="47"/>
      <c r="OM34" s="2"/>
      <c r="ON34" s="2"/>
      <c r="OO34" s="2"/>
    </row>
    <row r="35" spans="1:405" ht="15" customHeight="1" thickBot="1" x14ac:dyDescent="0.4">
      <c r="A35" s="309" t="s">
        <v>14</v>
      </c>
      <c r="B35" s="309"/>
      <c r="C35" s="42" t="e">
        <f t="shared" ref="C35:AU35" si="1246">C9+C12+C16+C18+C24+C30+C34</f>
        <v>#REF!</v>
      </c>
      <c r="D35" s="42" t="e">
        <f t="shared" si="1246"/>
        <v>#REF!</v>
      </c>
      <c r="E35" s="42" t="e">
        <f t="shared" si="1246"/>
        <v>#REF!</v>
      </c>
      <c r="F35" s="42" t="e">
        <f t="shared" si="1246"/>
        <v>#REF!</v>
      </c>
      <c r="G35" s="69" t="e">
        <f t="shared" si="1246"/>
        <v>#REF!</v>
      </c>
      <c r="H35" s="138" t="e">
        <f t="shared" si="1246"/>
        <v>#REF!</v>
      </c>
      <c r="I35" s="139" t="e">
        <f t="shared" si="1246"/>
        <v>#REF!</v>
      </c>
      <c r="J35" s="139" t="e">
        <f t="shared" si="1246"/>
        <v>#REF!</v>
      </c>
      <c r="K35" s="139" t="e">
        <f t="shared" si="1246"/>
        <v>#REF!</v>
      </c>
      <c r="L35" s="139" t="e">
        <f t="shared" ref="L35:M35" si="1247">L9+L12+L16+L18+L24+L30+L34</f>
        <v>#REF!</v>
      </c>
      <c r="M35" s="139" t="e">
        <f t="shared" si="1247"/>
        <v>#REF!</v>
      </c>
      <c r="N35" s="139" t="e">
        <f t="shared" ref="N35" si="1248">N9+N12+N16+N18+N24+N30+N34</f>
        <v>#REF!</v>
      </c>
      <c r="O35" s="139"/>
      <c r="P35" s="139"/>
      <c r="Q35" s="139"/>
      <c r="R35" s="139"/>
      <c r="S35" s="139"/>
      <c r="T35" s="147"/>
      <c r="U35" s="138" t="e">
        <f t="shared" si="1246"/>
        <v>#REF!</v>
      </c>
      <c r="V35" s="139" t="e">
        <f t="shared" si="1246"/>
        <v>#REF!</v>
      </c>
      <c r="W35" s="139" t="e">
        <f t="shared" si="1246"/>
        <v>#REF!</v>
      </c>
      <c r="X35" s="139" t="e">
        <f t="shared" si="1246"/>
        <v>#REF!</v>
      </c>
      <c r="Y35" s="139" t="e">
        <f t="shared" ref="Y35:Z35" si="1249">Y9+Y12+Y16+Y18+Y24+Y30+Y34</f>
        <v>#REF!</v>
      </c>
      <c r="Z35" s="139" t="e">
        <f t="shared" si="1249"/>
        <v>#REF!</v>
      </c>
      <c r="AA35" s="139" t="e">
        <f t="shared" ref="AA35" si="1250">AA9+AA12+AA16+AA18+AA24+AA30+AA34</f>
        <v>#REF!</v>
      </c>
      <c r="AB35" s="139"/>
      <c r="AC35" s="139"/>
      <c r="AD35" s="139"/>
      <c r="AE35" s="139"/>
      <c r="AF35" s="139"/>
      <c r="AG35" s="147"/>
      <c r="AH35" s="138" t="e">
        <f t="shared" si="1246"/>
        <v>#REF!</v>
      </c>
      <c r="AI35" s="139" t="e">
        <f t="shared" si="1246"/>
        <v>#REF!</v>
      </c>
      <c r="AJ35" s="139" t="e">
        <f t="shared" si="1246"/>
        <v>#REF!</v>
      </c>
      <c r="AK35" s="139" t="e">
        <f t="shared" si="1246"/>
        <v>#REF!</v>
      </c>
      <c r="AL35" s="139" t="e">
        <f t="shared" ref="AL35:AM35" si="1251">AL9+AL12+AL16+AL18+AL24+AL30+AL34</f>
        <v>#REF!</v>
      </c>
      <c r="AM35" s="139" t="e">
        <f t="shared" si="1251"/>
        <v>#REF!</v>
      </c>
      <c r="AN35" s="139" t="e">
        <f t="shared" ref="AN35" si="1252">AN9+AN12+AN16+AN18+AN24+AN30+AN34</f>
        <v>#REF!</v>
      </c>
      <c r="AO35" s="139"/>
      <c r="AP35" s="139"/>
      <c r="AQ35" s="139"/>
      <c r="AR35" s="139"/>
      <c r="AS35" s="139"/>
      <c r="AT35" s="147"/>
      <c r="AU35" s="138" t="e">
        <f t="shared" si="1246"/>
        <v>#REF!</v>
      </c>
      <c r="AV35" s="139" t="e">
        <f t="shared" ref="AV35:AX35" si="1253">AV9+AV12+AV16+AV18+AV24+AV30+AV34</f>
        <v>#REF!</v>
      </c>
      <c r="AW35" s="139" t="e">
        <f t="shared" si="1253"/>
        <v>#REF!</v>
      </c>
      <c r="AX35" s="139" t="e">
        <f t="shared" si="1253"/>
        <v>#REF!</v>
      </c>
      <c r="AY35" s="139" t="e">
        <f t="shared" ref="AY35:AZ35" si="1254">AY9+AY12+AY16+AY18+AY24+AY30+AY34</f>
        <v>#REF!</v>
      </c>
      <c r="AZ35" s="139" t="e">
        <f t="shared" si="1254"/>
        <v>#REF!</v>
      </c>
      <c r="BA35" s="139" t="e">
        <f t="shared" ref="BA35" si="1255">BA9+BA12+BA16+BA18+BA24+BA30+BA34</f>
        <v>#REF!</v>
      </c>
      <c r="BB35" s="139"/>
      <c r="BC35" s="139"/>
      <c r="BD35" s="139"/>
      <c r="BE35" s="139"/>
      <c r="BF35" s="139"/>
      <c r="BG35" s="147"/>
      <c r="BH35" s="138" t="e">
        <f t="shared" ref="BH35:BK35" si="1256">BH9+BH12+BH16+BH18+BH24+BH30+BH34</f>
        <v>#REF!</v>
      </c>
      <c r="BI35" s="139" t="e">
        <f t="shared" si="1256"/>
        <v>#REF!</v>
      </c>
      <c r="BJ35" s="139" t="e">
        <f t="shared" si="1256"/>
        <v>#REF!</v>
      </c>
      <c r="BK35" s="139" t="e">
        <f t="shared" si="1256"/>
        <v>#REF!</v>
      </c>
      <c r="BL35" s="139" t="e">
        <f t="shared" ref="BL35:BM35" si="1257">BL9+BL12+BL16+BL18+BL24+BL30+BL34</f>
        <v>#REF!</v>
      </c>
      <c r="BM35" s="139" t="e">
        <f t="shared" si="1257"/>
        <v>#REF!</v>
      </c>
      <c r="BN35" s="139" t="e">
        <f t="shared" ref="BN35" si="1258">BN9+BN12+BN16+BN18+BN24+BN30+BN34</f>
        <v>#REF!</v>
      </c>
      <c r="BO35" s="139"/>
      <c r="BP35" s="147"/>
      <c r="BQ35" s="139"/>
      <c r="BR35" s="139"/>
      <c r="BS35" s="139"/>
      <c r="BT35" s="147"/>
      <c r="BU35" s="194" t="e">
        <f t="shared" ref="BU35:BV35" si="1259">BU9+BU12+BU16+BU18+BU24+BU30+BU34</f>
        <v>#REF!</v>
      </c>
      <c r="BV35" s="147" t="e">
        <f t="shared" si="1259"/>
        <v>#REF!</v>
      </c>
      <c r="BW35" s="147" t="e">
        <f t="shared" ref="BW35:BX35" si="1260">BW9+BW12+BW16+BW18+BW24+BW30+BW34</f>
        <v>#REF!</v>
      </c>
      <c r="BX35" s="147" t="e">
        <f t="shared" si="1260"/>
        <v>#REF!</v>
      </c>
      <c r="BY35" s="147" t="e">
        <f t="shared" ref="BY35:BZ35" si="1261">BY9+BY12+BY16+BY18+BY24+BY30+BY34</f>
        <v>#REF!</v>
      </c>
      <c r="BZ35" s="147" t="e">
        <f t="shared" si="1261"/>
        <v>#REF!</v>
      </c>
      <c r="CA35" s="147" t="e">
        <f t="shared" ref="CA35" si="1262">CA9+CA12+CA16+CA18+CA24+CA30+CA34</f>
        <v>#REF!</v>
      </c>
      <c r="CB35" s="147"/>
      <c r="CC35" s="147"/>
      <c r="CD35" s="147"/>
      <c r="CE35" s="147"/>
      <c r="CF35" s="147"/>
      <c r="CG35" s="147"/>
      <c r="CH35" s="138" t="e">
        <f t="shared" ref="CH35" si="1263">CH9+CH12+CH16+CH18+CH24+CH30+CH34</f>
        <v>#REF!</v>
      </c>
      <c r="CI35" s="138" t="e">
        <f t="shared" ref="CI35:CK35" si="1264">CI9+CI12+CI16+CI18+CI24+CI30+CI34</f>
        <v>#REF!</v>
      </c>
      <c r="CJ35" s="138" t="e">
        <f t="shared" si="1264"/>
        <v>#REF!</v>
      </c>
      <c r="CK35" s="138" t="e">
        <f t="shared" si="1264"/>
        <v>#REF!</v>
      </c>
      <c r="CL35" s="138" t="e">
        <f t="shared" ref="CL35:CM35" si="1265">CL9+CL12+CL16+CL18+CL24+CL30+CL34</f>
        <v>#REF!</v>
      </c>
      <c r="CM35" s="138" t="e">
        <f t="shared" si="1265"/>
        <v>#REF!</v>
      </c>
      <c r="CN35" s="138" t="e">
        <f t="shared" ref="CN35" si="1266">CN9+CN12+CN16+CN18+CN24+CN30+CN34</f>
        <v>#REF!</v>
      </c>
      <c r="CO35" s="138"/>
      <c r="CP35" s="138"/>
      <c r="CQ35" s="138"/>
      <c r="CR35" s="138"/>
      <c r="CS35" s="138"/>
      <c r="CT35" s="201"/>
      <c r="CU35" s="194" t="e">
        <f t="shared" ref="CU35:CV35" si="1267">CU9+CU12+CU16+CU18+CU24+CU30+CU34</f>
        <v>#REF!</v>
      </c>
      <c r="CV35" s="194" t="e">
        <f t="shared" si="1267"/>
        <v>#REF!</v>
      </c>
      <c r="CW35" s="194" t="e">
        <f t="shared" ref="CW35:CX35" si="1268">CW9+CW12+CW16+CW18+CW24+CW30+CW34</f>
        <v>#REF!</v>
      </c>
      <c r="CX35" s="194" t="e">
        <f t="shared" si="1268"/>
        <v>#REF!</v>
      </c>
      <c r="CY35" s="194" t="e">
        <f t="shared" ref="CY35:CZ35" si="1269">CY9+CY12+CY16+CY18+CY24+CY30+CY34</f>
        <v>#REF!</v>
      </c>
      <c r="CZ35" s="194" t="e">
        <f t="shared" si="1269"/>
        <v>#REF!</v>
      </c>
      <c r="DA35" s="194" t="e">
        <f t="shared" ref="DA35" si="1270">DA9+DA12+DA16+DA18+DA24+DA30+DA34</f>
        <v>#REF!</v>
      </c>
      <c r="DB35" s="194"/>
      <c r="DC35" s="194"/>
      <c r="DD35" s="194"/>
      <c r="DE35" s="194"/>
      <c r="DF35" s="194"/>
      <c r="DG35" s="201"/>
      <c r="DH35" s="214" t="e">
        <f t="shared" ref="DH35:DI35" si="1271">DH9+DH12+DH16+DH18+DH24+DH30+DH34</f>
        <v>#REF!</v>
      </c>
      <c r="DI35" s="215" t="e">
        <f t="shared" si="1271"/>
        <v>#REF!</v>
      </c>
      <c r="DJ35" s="215" t="e">
        <f t="shared" ref="DJ35:DL35" si="1272">DJ9+DJ12+DJ16+DJ18+DJ24+DJ30+DJ34</f>
        <v>#REF!</v>
      </c>
      <c r="DK35" s="215" t="e">
        <f t="shared" si="1272"/>
        <v>#REF!</v>
      </c>
      <c r="DL35" s="215" t="e">
        <f t="shared" si="1272"/>
        <v>#REF!</v>
      </c>
      <c r="DM35" s="215" t="e">
        <f t="shared" ref="DM35:DN35" si="1273">DM9+DM12+DM16+DM18+DM24+DM30+DM34</f>
        <v>#REF!</v>
      </c>
      <c r="DN35" s="215" t="e">
        <f t="shared" si="1273"/>
        <v>#REF!</v>
      </c>
      <c r="DO35" s="215" t="e">
        <f t="shared" ref="DO35:DP35" si="1274">DO9+DO12+DO16+DO18+DO24+DO30+DO34</f>
        <v>#REF!</v>
      </c>
      <c r="DP35" s="215" t="e">
        <f t="shared" si="1274"/>
        <v>#REF!</v>
      </c>
      <c r="DQ35" s="215"/>
      <c r="DR35" s="215"/>
      <c r="DS35" s="215"/>
      <c r="DT35" s="215"/>
      <c r="DU35" s="215"/>
      <c r="DV35" s="215"/>
      <c r="DW35" s="215"/>
      <c r="DX35" s="216"/>
      <c r="DY35" s="215"/>
      <c r="DZ35" s="215"/>
      <c r="EA35" s="215"/>
      <c r="EB35" s="217"/>
      <c r="EC35" s="215" t="e">
        <f t="shared" ref="EC35:ED35" si="1275">EC9+EC12+EC16+EC18+EC24+EC30+EC34</f>
        <v>#REF!</v>
      </c>
      <c r="ED35" s="215" t="e">
        <f t="shared" si="1275"/>
        <v>#REF!</v>
      </c>
      <c r="EE35" s="215" t="e">
        <f t="shared" ref="EE35:EG35" si="1276">EE9+EE12+EE16+EE18+EE24+EE30+EE34</f>
        <v>#REF!</v>
      </c>
      <c r="EF35" s="215" t="e">
        <f t="shared" si="1276"/>
        <v>#REF!</v>
      </c>
      <c r="EG35" s="215" t="e">
        <f t="shared" si="1276"/>
        <v>#REF!</v>
      </c>
      <c r="EH35" s="215" t="e">
        <f t="shared" ref="EH35:EI35" si="1277">EH9+EH12+EH16+EH18+EH24+EH30+EH34</f>
        <v>#REF!</v>
      </c>
      <c r="EI35" s="215" t="e">
        <f t="shared" si="1277"/>
        <v>#REF!</v>
      </c>
      <c r="EJ35" s="215" t="e">
        <f t="shared" ref="EJ35" si="1278">EJ9+EJ12+EJ16+EJ18+EJ24+EJ30+EJ34</f>
        <v>#REF!</v>
      </c>
      <c r="EK35" s="49"/>
      <c r="EL35" s="93"/>
      <c r="EM35" s="100"/>
      <c r="EN35" s="100"/>
      <c r="EO35" s="109"/>
      <c r="EP35" s="109"/>
      <c r="EQ35" s="109"/>
      <c r="ER35" s="215" t="e">
        <f t="shared" ref="ER35:ES35" si="1279">ER9+ER12+ER16+ER18+ER24+ER30+ER34</f>
        <v>#REF!</v>
      </c>
      <c r="ES35" s="215" t="e">
        <f t="shared" si="1279"/>
        <v>#REF!</v>
      </c>
      <c r="ET35" s="215" t="e">
        <f t="shared" ref="ET35:EV35" si="1280">ET9+ET12+ET16+ET18+ET24+ET30+ET34</f>
        <v>#REF!</v>
      </c>
      <c r="EU35" s="215" t="e">
        <f t="shared" si="1280"/>
        <v>#REF!</v>
      </c>
      <c r="EV35" s="215" t="e">
        <f t="shared" si="1280"/>
        <v>#REF!</v>
      </c>
      <c r="EW35" s="215" t="e">
        <f t="shared" ref="EW35:EX35" si="1281">EW9+EW12+EW16+EW18+EW24+EW30+EW34</f>
        <v>#REF!</v>
      </c>
      <c r="EX35" s="215" t="e">
        <f t="shared" si="1281"/>
        <v>#REF!</v>
      </c>
      <c r="EY35" s="215" t="e">
        <f t="shared" ref="EY35:EZ35" si="1282">EY9+EY12+EY16+EY18+EY24+EY30+EY34</f>
        <v>#REF!</v>
      </c>
      <c r="EZ35" s="215" t="e">
        <f t="shared" si="1282"/>
        <v>#REF!</v>
      </c>
      <c r="FA35" s="93"/>
      <c r="FB35" s="100"/>
      <c r="FC35" s="218"/>
      <c r="FD35" s="218"/>
      <c r="FE35" s="218"/>
      <c r="FF35" s="218"/>
      <c r="FG35" s="218"/>
      <c r="FH35" s="218"/>
      <c r="FI35" s="218"/>
      <c r="FJ35" s="218"/>
      <c r="FK35" s="219"/>
      <c r="FL35" s="226"/>
      <c r="FM35" s="214" t="e">
        <f t="shared" ref="FM35" si="1283">FM9+FM12+FM16+FM18+FM24+FM30+FM34</f>
        <v>#REF!</v>
      </c>
      <c r="FN35" s="215" t="e">
        <f t="shared" ref="FN35:FQ35" si="1284">FN9+FN12+FN16+FN18+FN24+FN30+FN34</f>
        <v>#REF!</v>
      </c>
      <c r="FO35" s="215" t="e">
        <f t="shared" si="1284"/>
        <v>#REF!</v>
      </c>
      <c r="FP35" s="215" t="e">
        <f t="shared" si="1284"/>
        <v>#REF!</v>
      </c>
      <c r="FQ35" s="215" t="e">
        <f t="shared" si="1284"/>
        <v>#REF!</v>
      </c>
      <c r="FR35" s="215" t="e">
        <f t="shared" ref="FR35:FS35" si="1285">FR9+FR12+FR16+FR18+FR24+FR30+FR34</f>
        <v>#REF!</v>
      </c>
      <c r="FS35" s="215" t="e">
        <f t="shared" si="1285"/>
        <v>#REF!</v>
      </c>
      <c r="FT35" s="215" t="e">
        <f t="shared" ref="FT35" si="1286">FT9+FT12+FT16+FT18+FT24+FT30+FT34</f>
        <v>#REF!</v>
      </c>
      <c r="FU35" s="215"/>
      <c r="FV35" s="216"/>
      <c r="FW35" s="139"/>
      <c r="FX35" s="139"/>
      <c r="FY35" s="139"/>
      <c r="FZ35" s="140"/>
      <c r="GA35" s="214" t="e">
        <f t="shared" ref="GA35:GB35" si="1287">GA9+GA12+GA16+GA18+GA24+GA30+GA34</f>
        <v>#REF!</v>
      </c>
      <c r="GB35" s="227" t="e">
        <f t="shared" si="1287"/>
        <v>#REF!</v>
      </c>
      <c r="GC35" s="227" t="e">
        <f t="shared" ref="GC35:GD35" si="1288">GC9+GC12+GC16+GC18+GC24+GC30+GC34</f>
        <v>#REF!</v>
      </c>
      <c r="GD35" s="227" t="e">
        <f t="shared" si="1288"/>
        <v>#REF!</v>
      </c>
      <c r="GE35" s="227" t="e">
        <f t="shared" ref="GE35:GH35" si="1289">GE9+GE12+GE16+GE18+GE24+GE30+GE34</f>
        <v>#REF!</v>
      </c>
      <c r="GF35" s="227" t="e">
        <f t="shared" si="1289"/>
        <v>#REF!</v>
      </c>
      <c r="GG35" s="227" t="e">
        <f t="shared" si="1289"/>
        <v>#REF!</v>
      </c>
      <c r="GH35" s="227" t="e">
        <f t="shared" si="1289"/>
        <v>#REF!</v>
      </c>
      <c r="GI35" s="227" t="e">
        <f t="shared" ref="GI35:GJ35" si="1290">GI9+GI12+GI16+GI18+GI24+GI30+GI34</f>
        <v>#REF!</v>
      </c>
      <c r="GJ35" s="227" t="e">
        <f t="shared" si="1290"/>
        <v>#REF!</v>
      </c>
      <c r="GK35" s="215"/>
      <c r="GL35" s="215"/>
      <c r="GM35" s="215"/>
      <c r="GN35" s="215"/>
      <c r="GO35" s="215"/>
      <c r="GP35" s="215"/>
      <c r="GQ35" s="215"/>
      <c r="GR35" s="215"/>
      <c r="GS35" s="228"/>
      <c r="GT35" s="229"/>
      <c r="GU35" s="230"/>
      <c r="GV35" s="230"/>
      <c r="GW35" s="230"/>
      <c r="GX35" s="231"/>
      <c r="GY35" s="227" t="e">
        <f t="shared" ref="GY35:GZ35" si="1291">GY9+GY12+GY16+GY18+GY24+GY30+GY34</f>
        <v>#REF!</v>
      </c>
      <c r="GZ35" s="227" t="e">
        <f t="shared" si="1291"/>
        <v>#REF!</v>
      </c>
      <c r="HA35" s="227" t="e">
        <f t="shared" ref="HA35:HF35" si="1292">HA9+HA12+HA16+HA18+HA24+HA30+HA34</f>
        <v>#REF!</v>
      </c>
      <c r="HB35" s="227" t="e">
        <f t="shared" si="1292"/>
        <v>#REF!</v>
      </c>
      <c r="HC35" s="227" t="e">
        <f t="shared" si="1292"/>
        <v>#REF!</v>
      </c>
      <c r="HD35" s="227" t="e">
        <f t="shared" si="1292"/>
        <v>#REF!</v>
      </c>
      <c r="HE35" s="227" t="e">
        <f t="shared" si="1292"/>
        <v>#REF!</v>
      </c>
      <c r="HF35" s="227" t="e">
        <f t="shared" si="1292"/>
        <v>#REF!</v>
      </c>
      <c r="HG35" s="227" t="e">
        <f t="shared" ref="HG35" si="1293">HG9+HG12+HG16+HG18+HG24+HG30+HG34</f>
        <v>#REF!</v>
      </c>
      <c r="HH35" s="139"/>
      <c r="HI35" s="139"/>
      <c r="HJ35" s="139"/>
      <c r="HK35" s="139"/>
      <c r="HL35" s="139"/>
      <c r="HM35" s="139"/>
      <c r="HN35" s="140"/>
      <c r="HO35" s="214" t="e">
        <f t="shared" ref="HO35:HP35" si="1294">HO9+HO12+HO16+HO18+HO24+HO30+HO34</f>
        <v>#REF!</v>
      </c>
      <c r="HP35" s="227" t="e">
        <f t="shared" si="1294"/>
        <v>#REF!</v>
      </c>
      <c r="HQ35" s="227" t="e">
        <f t="shared" ref="HQ35:HT35" si="1295">HQ9+HQ12+HQ16+HQ18+HQ24+HQ30+HQ34</f>
        <v>#REF!</v>
      </c>
      <c r="HR35" s="227" t="e">
        <f t="shared" si="1295"/>
        <v>#REF!</v>
      </c>
      <c r="HS35" s="227" t="e">
        <f t="shared" si="1295"/>
        <v>#REF!</v>
      </c>
      <c r="HT35" s="227" t="e">
        <f t="shared" si="1295"/>
        <v>#REF!</v>
      </c>
      <c r="HU35" s="227" t="e">
        <f t="shared" ref="HU35:HX35" si="1296">HU9+HU12+HU16+HU18+HU24+HU30+HU34</f>
        <v>#REF!</v>
      </c>
      <c r="HV35" s="227" t="e">
        <f t="shared" si="1296"/>
        <v>#REF!</v>
      </c>
      <c r="HW35" s="227" t="e">
        <f t="shared" si="1296"/>
        <v>#REF!</v>
      </c>
      <c r="HX35" s="227" t="e">
        <f t="shared" si="1296"/>
        <v>#REF!</v>
      </c>
      <c r="HY35" s="227" t="e">
        <f t="shared" ref="HY35:HZ35" si="1297">HY9+HY12+HY16+HY18+HY24+HY30+HY34</f>
        <v>#REF!</v>
      </c>
      <c r="HZ35" s="227" t="e">
        <f t="shared" si="1297"/>
        <v>#REF!</v>
      </c>
      <c r="IA35" s="215"/>
      <c r="IB35" s="215"/>
      <c r="IC35" s="215"/>
      <c r="ID35" s="215"/>
      <c r="IE35" s="215"/>
      <c r="IF35" s="215"/>
      <c r="IG35" s="216"/>
      <c r="IH35" s="139"/>
      <c r="II35" s="139"/>
      <c r="IJ35" s="139"/>
      <c r="IK35" s="139"/>
      <c r="IL35" s="217"/>
      <c r="IM35" s="214" t="e">
        <f t="shared" ref="IM35:IO35" si="1298">IM9+IM12+IM16+IM18+IM24+IM30+IM34</f>
        <v>#REF!</v>
      </c>
      <c r="IN35" s="227" t="e">
        <f t="shared" si="1298"/>
        <v>#REF!</v>
      </c>
      <c r="IO35" s="227" t="e">
        <f t="shared" si="1298"/>
        <v>#REF!</v>
      </c>
      <c r="IP35" s="227" t="e">
        <f t="shared" ref="IP35:IQ35" si="1299">IP9+IP12+IP16+IP18+IP24+IP30+IP34</f>
        <v>#REF!</v>
      </c>
      <c r="IQ35" s="227" t="e">
        <f t="shared" si="1299"/>
        <v>#REF!</v>
      </c>
      <c r="IR35" s="227" t="e">
        <f t="shared" ref="IR35" si="1300">IR9+IR12+IR16+IR18+IR24+IR30+IR34</f>
        <v>#REF!</v>
      </c>
      <c r="IS35" s="139"/>
      <c r="IT35" s="139"/>
      <c r="IU35" s="139"/>
      <c r="IV35" s="139"/>
      <c r="IW35" s="139"/>
      <c r="IX35" s="139"/>
      <c r="IY35" s="140"/>
      <c r="IZ35" s="227" t="e">
        <f t="shared" ref="IZ35:JB35" si="1301">IZ9+IZ12+IZ16+IZ18+IZ24+IZ30+IZ34</f>
        <v>#REF!</v>
      </c>
      <c r="JA35" s="227" t="e">
        <f t="shared" si="1301"/>
        <v>#REF!</v>
      </c>
      <c r="JB35" s="227" t="e">
        <f t="shared" si="1301"/>
        <v>#REF!</v>
      </c>
      <c r="JC35" s="227" t="e">
        <f t="shared" ref="JC35:JE35" si="1302">JC9+JC12+JC16+JC18+JC24+JC30+JC34</f>
        <v>#REF!</v>
      </c>
      <c r="JD35" s="227" t="e">
        <f t="shared" si="1302"/>
        <v>#REF!</v>
      </c>
      <c r="JE35" s="227" t="e">
        <f t="shared" si="1302"/>
        <v>#REF!</v>
      </c>
      <c r="JF35" s="227" t="e">
        <f t="shared" ref="JF35" si="1303">JF9+JF12+JF16+JF18+JF24+JF30+JF34</f>
        <v>#REF!</v>
      </c>
      <c r="JG35" s="139"/>
      <c r="JH35" s="139"/>
      <c r="JI35" s="139"/>
      <c r="JJ35" s="139"/>
      <c r="JK35" s="139"/>
      <c r="JL35" s="140"/>
      <c r="JM35" s="214" t="e">
        <f t="shared" ref="JM35" si="1304">JM9+JM12+JM16+JM18+JM24+JM30+JM34</f>
        <v>#REF!</v>
      </c>
      <c r="JN35" s="227" t="e">
        <f t="shared" ref="JN35:JO35" si="1305">JN9+JN12+JN16+JN18+JN24+JN30+JN34</f>
        <v>#REF!</v>
      </c>
      <c r="JO35" s="227" t="e">
        <f t="shared" si="1305"/>
        <v>#REF!</v>
      </c>
      <c r="JP35" s="227" t="e">
        <f t="shared" ref="JP35:JQ35" si="1306">JP9+JP12+JP16+JP18+JP24+JP30+JP34</f>
        <v>#REF!</v>
      </c>
      <c r="JQ35" s="227" t="e">
        <f t="shared" si="1306"/>
        <v>#REF!</v>
      </c>
      <c r="JR35" s="227" t="e">
        <f t="shared" ref="JR35:JS35" si="1307">JR9+JR12+JR16+JR18+JR24+JR30+JR34</f>
        <v>#REF!</v>
      </c>
      <c r="JS35" s="227" t="e">
        <f t="shared" si="1307"/>
        <v>#REF!</v>
      </c>
      <c r="JT35" s="227" t="e">
        <f t="shared" ref="JT35" si="1308">JT9+JT12+JT16+JT18+JT24+JT30+JT34</f>
        <v>#REF!</v>
      </c>
      <c r="JU35" s="216"/>
      <c r="JV35" s="139"/>
      <c r="JW35" s="139"/>
      <c r="JX35" s="139"/>
      <c r="JY35" s="139"/>
      <c r="JZ35" s="140"/>
      <c r="KA35" s="227" t="e">
        <f t="shared" ref="KA35:KE35" si="1309">KA9+KA12+KA16+KA18+KA24+KA30+KA34</f>
        <v>#REF!</v>
      </c>
      <c r="KB35" s="227" t="e">
        <f t="shared" si="1309"/>
        <v>#REF!</v>
      </c>
      <c r="KC35" s="227" t="e">
        <f t="shared" si="1309"/>
        <v>#REF!</v>
      </c>
      <c r="KD35" s="227" t="e">
        <f t="shared" si="1309"/>
        <v>#REF!</v>
      </c>
      <c r="KE35" s="227" t="e">
        <f t="shared" si="1309"/>
        <v>#REF!</v>
      </c>
      <c r="KF35" s="227" t="e">
        <f t="shared" ref="KF35:KG35" si="1310">KF9+KF12+KF16+KF18+KF24+KF30+KF34</f>
        <v>#REF!</v>
      </c>
      <c r="KG35" s="227" t="e">
        <f t="shared" si="1310"/>
        <v>#REF!</v>
      </c>
      <c r="KH35" s="227" t="e">
        <f t="shared" ref="KH35" si="1311">KH9+KH12+KH16+KH18+KH24+KH30+KH34</f>
        <v>#REF!</v>
      </c>
      <c r="KI35" s="100"/>
      <c r="KJ35" s="100"/>
      <c r="KK35" s="100"/>
      <c r="KL35" s="100"/>
      <c r="KM35" s="109"/>
      <c r="KN35" s="109"/>
      <c r="KO35" s="227" t="e">
        <f t="shared" ref="KO35:KS35" si="1312">KO9+KO12+KO16+KO18+KO24+KO30+KO34</f>
        <v>#REF!</v>
      </c>
      <c r="KP35" s="227" t="e">
        <f t="shared" si="1312"/>
        <v>#REF!</v>
      </c>
      <c r="KQ35" s="227" t="e">
        <f t="shared" si="1312"/>
        <v>#REF!</v>
      </c>
      <c r="KR35" s="227" t="e">
        <f t="shared" si="1312"/>
        <v>#REF!</v>
      </c>
      <c r="KS35" s="227" t="e">
        <f t="shared" si="1312"/>
        <v>#REF!</v>
      </c>
      <c r="KT35" s="227" t="e">
        <f t="shared" ref="KT35:KU35" si="1313">KT9+KT12+KT16+KT18+KT24+KT30+KT34</f>
        <v>#REF!</v>
      </c>
      <c r="KU35" s="227" t="e">
        <f t="shared" si="1313"/>
        <v>#REF!</v>
      </c>
      <c r="KV35" s="227" t="e">
        <f t="shared" ref="KV35" si="1314">KV9+KV12+KV16+KV18+KV24+KV30+KV34</f>
        <v>#REF!</v>
      </c>
      <c r="KW35" s="100"/>
      <c r="KX35" s="100"/>
      <c r="KY35" s="100"/>
      <c r="KZ35" s="100"/>
      <c r="LA35" s="100"/>
      <c r="LB35" s="232"/>
      <c r="LC35" s="214" t="e">
        <f t="shared" ref="LC35:LD35" si="1315">LC9+LC12+LC16+LC18+LC24+LC30+LC34</f>
        <v>#REF!</v>
      </c>
      <c r="LD35" s="214" t="e">
        <f t="shared" si="1315"/>
        <v>#REF!</v>
      </c>
      <c r="LE35" s="214" t="e">
        <f t="shared" ref="LE35:LG35" si="1316">LE9+LE12+LE16+LE18+LE24+LE30+LE34</f>
        <v>#REF!</v>
      </c>
      <c r="LF35" s="214" t="e">
        <f t="shared" si="1316"/>
        <v>#REF!</v>
      </c>
      <c r="LG35" s="214" t="e">
        <f t="shared" si="1316"/>
        <v>#REF!</v>
      </c>
      <c r="LH35" s="214" t="e">
        <f t="shared" ref="LH35:LI35" si="1317">LH9+LH12+LH16+LH18+LH24+LH30+LH34</f>
        <v>#REF!</v>
      </c>
      <c r="LI35" s="214" t="e">
        <f t="shared" si="1317"/>
        <v>#REF!</v>
      </c>
      <c r="LJ35" s="214" t="e">
        <f t="shared" ref="LJ35" si="1318">LJ9+LJ12+LJ16+LJ18+LJ24+LJ30+LJ34</f>
        <v>#REF!</v>
      </c>
      <c r="LK35" s="139"/>
      <c r="LL35" s="139"/>
      <c r="LM35" s="139"/>
      <c r="LN35" s="139"/>
      <c r="LO35" s="139"/>
      <c r="LP35" s="140"/>
      <c r="LQ35" s="214" t="e">
        <f t="shared" ref="LQ35:LU35" si="1319">LQ9+LQ12+LQ16+LQ18+LQ24+LQ30+LQ34</f>
        <v>#REF!</v>
      </c>
      <c r="LR35" s="214" t="e">
        <f t="shared" si="1319"/>
        <v>#REF!</v>
      </c>
      <c r="LS35" s="214" t="e">
        <f t="shared" si="1319"/>
        <v>#REF!</v>
      </c>
      <c r="LT35" s="214" t="e">
        <f t="shared" si="1319"/>
        <v>#REF!</v>
      </c>
      <c r="LU35" s="214" t="e">
        <f t="shared" si="1319"/>
        <v>#REF!</v>
      </c>
      <c r="LV35" s="214" t="e">
        <f t="shared" ref="LV35:LW35" si="1320">LV9+LV12+LV16+LV18+LV24+LV30+LV34</f>
        <v>#REF!</v>
      </c>
      <c r="LW35" s="214" t="e">
        <f t="shared" si="1320"/>
        <v>#REF!</v>
      </c>
      <c r="LX35" s="214" t="e">
        <f t="shared" ref="LX35" si="1321">LX9+LX12+LX16+LX18+LX24+LX30+LX34</f>
        <v>#REF!</v>
      </c>
      <c r="LY35" s="139"/>
      <c r="LZ35" s="139"/>
      <c r="MA35" s="139"/>
      <c r="MB35" s="139"/>
      <c r="MC35" s="139"/>
      <c r="MD35" s="140"/>
      <c r="ME35" s="214" t="e">
        <f t="shared" ref="ME35:MF35" si="1322">ME9+ME12+ME16+ME18+ME24+ME30+ME34</f>
        <v>#REF!</v>
      </c>
      <c r="MF35" s="214" t="e">
        <f t="shared" si="1322"/>
        <v>#REF!</v>
      </c>
      <c r="MG35" s="214" t="e">
        <f t="shared" ref="MG35" si="1323">MG9+MG12+MG16+MG18+MG24+MG30+MG34</f>
        <v>#REF!</v>
      </c>
      <c r="MH35" s="214" t="e">
        <f t="shared" ref="MH35:MI35" si="1324">MH9+MH12+MH16+MH18+MH24+MH30+MH34</f>
        <v>#REF!</v>
      </c>
      <c r="MI35" s="214" t="e">
        <f t="shared" si="1324"/>
        <v>#REF!</v>
      </c>
      <c r="MJ35" s="214" t="e">
        <f t="shared" ref="MJ35:MK35" si="1325">MJ9+MJ12+MJ16+MJ18+MJ24+MJ30+MJ34</f>
        <v>#REF!</v>
      </c>
      <c r="MK35" s="214" t="e">
        <f t="shared" si="1325"/>
        <v>#REF!</v>
      </c>
      <c r="ML35" s="214" t="e">
        <f t="shared" ref="ML35" si="1326">ML9+ML12+ML16+ML18+ML24+ML30+ML34</f>
        <v>#REF!</v>
      </c>
      <c r="MM35" s="214" t="e">
        <f t="shared" ref="MM35" si="1327">MM9+MM12+MM16+MM18+MM24+MM30+MM34</f>
        <v>#REF!</v>
      </c>
      <c r="MN35" s="93"/>
      <c r="MO35" s="100"/>
      <c r="MP35" s="100"/>
      <c r="MQ35" s="100"/>
      <c r="MR35" s="109"/>
      <c r="MS35" s="109"/>
      <c r="MT35" s="214" t="e">
        <f t="shared" ref="MT35:MU35" si="1328">MT9+MT12+MT16+MT18+MT24+MT30+MT34</f>
        <v>#REF!</v>
      </c>
      <c r="MU35" s="214" t="e">
        <f t="shared" si="1328"/>
        <v>#REF!</v>
      </c>
      <c r="MV35" s="214" t="e">
        <f t="shared" ref="MV35:MY35" si="1329">MV9+MV12+MV16+MV18+MV24+MV30+MV34</f>
        <v>#REF!</v>
      </c>
      <c r="MW35" s="214" t="e">
        <f t="shared" si="1329"/>
        <v>#REF!</v>
      </c>
      <c r="MX35" s="214" t="e">
        <f t="shared" si="1329"/>
        <v>#REF!</v>
      </c>
      <c r="MY35" s="214" t="e">
        <f t="shared" si="1329"/>
        <v>#REF!</v>
      </c>
      <c r="MZ35" s="214" t="e">
        <f t="shared" ref="MZ35:NA35" si="1330">MZ9+MZ12+MZ16+MZ18+MZ24+MZ30+MZ34</f>
        <v>#REF!</v>
      </c>
      <c r="NA35" s="214" t="e">
        <f t="shared" si="1330"/>
        <v>#REF!</v>
      </c>
      <c r="NB35" s="214" t="e">
        <f t="shared" ref="NB35" si="1331">NB9+NB12+NB16+NB18+NB24+NB30+NB34</f>
        <v>#REF!</v>
      </c>
      <c r="NC35" s="100"/>
      <c r="ND35" s="100"/>
      <c r="NE35" s="100"/>
      <c r="NF35" s="100"/>
      <c r="NG35" s="109"/>
      <c r="NH35" s="109"/>
      <c r="NI35" s="214" t="e">
        <f t="shared" ref="NI35:NJ35" si="1332">NI9+NI12+NI16+NI18+NI24+NI30+NI34</f>
        <v>#REF!</v>
      </c>
      <c r="NJ35" s="214" t="e">
        <f t="shared" si="1332"/>
        <v>#REF!</v>
      </c>
      <c r="NK35" s="214" t="e">
        <f t="shared" ref="NK35:NN35" si="1333">NK9+NK12+NK16+NK18+NK24+NK30+NK34</f>
        <v>#REF!</v>
      </c>
      <c r="NL35" s="214" t="e">
        <f t="shared" si="1333"/>
        <v>#REF!</v>
      </c>
      <c r="NM35" s="214" t="e">
        <f t="shared" si="1333"/>
        <v>#REF!</v>
      </c>
      <c r="NN35" s="214" t="e">
        <f t="shared" si="1333"/>
        <v>#REF!</v>
      </c>
      <c r="NO35" s="214" t="e">
        <f t="shared" ref="NO35:NP35" si="1334">NO9+NO12+NO16+NO18+NO24+NO30+NO34</f>
        <v>#REF!</v>
      </c>
      <c r="NP35" s="214" t="e">
        <f t="shared" si="1334"/>
        <v>#REF!</v>
      </c>
      <c r="NQ35" s="214" t="e">
        <f t="shared" ref="NQ35" si="1335">NQ9+NQ12+NQ16+NQ18+NQ24+NQ30+NQ34</f>
        <v>#REF!</v>
      </c>
      <c r="NR35" s="49"/>
      <c r="NS35" s="49"/>
      <c r="NT35" s="49"/>
      <c r="NU35" s="50"/>
      <c r="NV35" s="50"/>
      <c r="NW35" s="50"/>
      <c r="NX35" s="214" t="e">
        <f t="shared" ref="NX35" si="1336">NX9+NX12+NX16+NX18+NX24+NX30+NX34</f>
        <v>#REF!</v>
      </c>
      <c r="NY35" s="214" t="e">
        <f t="shared" ref="NY35:NZ35" si="1337">NY9+NY12+NY16+NY18+NY24+NY30+NY34</f>
        <v>#REF!</v>
      </c>
      <c r="NZ35" s="214" t="e">
        <f t="shared" si="1337"/>
        <v>#REF!</v>
      </c>
      <c r="OA35" s="214" t="e">
        <f t="shared" ref="OA35:OC35" si="1338">OA9+OA12+OA16+OA18+OA24+OA30+OA34</f>
        <v>#REF!</v>
      </c>
      <c r="OB35" s="214" t="e">
        <f t="shared" si="1338"/>
        <v>#REF!</v>
      </c>
      <c r="OC35" s="214" t="e">
        <f t="shared" si="1338"/>
        <v>#REF!</v>
      </c>
      <c r="OD35" s="214" t="e">
        <f t="shared" ref="OD35:OE35" si="1339">OD9+OD12+OD16+OD18+OD24+OD30+OD34</f>
        <v>#REF!</v>
      </c>
      <c r="OE35" s="214" t="e">
        <f t="shared" si="1339"/>
        <v>#REF!</v>
      </c>
      <c r="OF35" s="214" t="e">
        <f t="shared" ref="OF35" si="1340">OF9+OF12+OF16+OF18+OF24+OF30+OF34</f>
        <v>#REF!</v>
      </c>
      <c r="OG35" s="49"/>
      <c r="OH35" s="49"/>
      <c r="OI35" s="49"/>
      <c r="OJ35" s="50"/>
      <c r="OK35" s="50"/>
      <c r="OL35" s="50"/>
      <c r="OM35" s="2"/>
      <c r="ON35" s="2"/>
      <c r="OO35" s="2"/>
    </row>
    <row r="36" spans="1:405" ht="15" customHeight="1" x14ac:dyDescent="0.3">
      <c r="A36" s="306"/>
      <c r="B36" s="306"/>
      <c r="FO36" s="2"/>
      <c r="FP36" s="2"/>
    </row>
    <row r="37" spans="1:405" ht="15" customHeight="1" x14ac:dyDescent="0.3">
      <c r="A37" s="306"/>
      <c r="B37" s="306"/>
      <c r="C37" s="4"/>
      <c r="D37" s="4"/>
      <c r="E37" s="4"/>
      <c r="F37" s="4"/>
      <c r="G37" s="4"/>
      <c r="L37" s="6"/>
      <c r="M37" s="6"/>
      <c r="N37" s="6"/>
      <c r="O37" s="6"/>
      <c r="P37" s="6"/>
      <c r="Q37" s="6"/>
      <c r="R37" s="6"/>
      <c r="S37" s="6"/>
      <c r="T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H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MH37" s="6"/>
      <c r="MK37" s="6"/>
      <c r="ML37" s="6"/>
      <c r="MM37" s="6"/>
      <c r="MN37" s="6"/>
      <c r="MO37" s="6"/>
      <c r="MP37" s="6"/>
      <c r="MQ37" s="6"/>
      <c r="MR37" s="6"/>
      <c r="MS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OE37" s="6"/>
      <c r="OF37" s="6"/>
      <c r="OG37" s="6"/>
      <c r="OH37" s="6"/>
      <c r="OI37" s="6"/>
      <c r="OJ37" s="6"/>
      <c r="OK37" s="6"/>
      <c r="OL37" s="6"/>
    </row>
    <row r="38" spans="1:405" ht="15" customHeight="1" x14ac:dyDescent="0.3">
      <c r="B38" s="4"/>
      <c r="C38" s="4"/>
      <c r="D38" s="4"/>
      <c r="E38" s="4"/>
      <c r="F38" s="4"/>
      <c r="G38" s="4"/>
      <c r="L38" s="6"/>
      <c r="M38" s="6"/>
      <c r="N38" s="6"/>
      <c r="O38" s="6"/>
      <c r="P38" s="6"/>
      <c r="Q38" s="6"/>
      <c r="R38" s="6"/>
      <c r="S38" s="6"/>
      <c r="T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H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MH38" s="6"/>
      <c r="MK38" s="6"/>
      <c r="ML38" s="6"/>
      <c r="MM38" s="6"/>
      <c r="MN38" s="6"/>
      <c r="MO38" s="6"/>
      <c r="MP38" s="6"/>
      <c r="MQ38" s="6"/>
      <c r="MR38" s="6"/>
      <c r="MS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OE38" s="6"/>
      <c r="OF38" s="6"/>
      <c r="OG38" s="6"/>
      <c r="OH38" s="6"/>
      <c r="OI38" s="6"/>
      <c r="OJ38" s="6"/>
      <c r="OK38" s="6"/>
      <c r="OL38" s="6"/>
    </row>
    <row r="39" spans="1:405" s="3" customFormat="1" ht="15" customHeight="1" x14ac:dyDescent="0.3">
      <c r="A39" s="161" t="s">
        <v>38</v>
      </c>
      <c r="B39" s="162" t="s">
        <v>7</v>
      </c>
      <c r="C39" s="163">
        <v>717862</v>
      </c>
      <c r="D39" s="163">
        <v>14428</v>
      </c>
      <c r="E39" s="163"/>
      <c r="F39" s="163"/>
      <c r="G39" s="163">
        <v>620</v>
      </c>
      <c r="H39" s="163">
        <v>27326</v>
      </c>
      <c r="I39" s="163">
        <v>7200</v>
      </c>
      <c r="J39" s="163">
        <v>7200</v>
      </c>
      <c r="K39" s="163">
        <v>8496</v>
      </c>
      <c r="L39" s="163">
        <v>10590</v>
      </c>
      <c r="M39" s="163">
        <v>10590</v>
      </c>
      <c r="N39" s="163">
        <v>11046</v>
      </c>
      <c r="O39" s="163"/>
      <c r="P39" s="163"/>
      <c r="Q39" s="163"/>
      <c r="R39" s="163"/>
      <c r="S39" s="163"/>
      <c r="T39" s="163"/>
      <c r="U39" s="163">
        <v>38</v>
      </c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>
        <v>18062</v>
      </c>
      <c r="AI39" s="163">
        <v>7117</v>
      </c>
      <c r="AJ39" s="163">
        <v>7117</v>
      </c>
      <c r="AK39" s="163">
        <v>7810</v>
      </c>
      <c r="AL39" s="163">
        <v>8214</v>
      </c>
      <c r="AM39" s="163">
        <v>8581</v>
      </c>
      <c r="AN39" s="163">
        <v>8581</v>
      </c>
      <c r="AO39" s="163"/>
      <c r="AP39" s="163"/>
      <c r="AQ39" s="163"/>
      <c r="AR39" s="163"/>
      <c r="AS39" s="163"/>
      <c r="AT39" s="163"/>
      <c r="AU39" s="163">
        <v>12412</v>
      </c>
      <c r="AV39" s="163">
        <v>7200</v>
      </c>
      <c r="AW39" s="163">
        <v>7200</v>
      </c>
      <c r="AX39" s="163">
        <v>8496</v>
      </c>
      <c r="AY39" s="163">
        <v>10590</v>
      </c>
      <c r="AZ39" s="163">
        <v>10590</v>
      </c>
      <c r="BA39" s="16">
        <v>11046</v>
      </c>
      <c r="BB39" s="163"/>
      <c r="BC39" s="163"/>
      <c r="BD39" s="163"/>
      <c r="BE39" s="163"/>
      <c r="BF39" s="163"/>
      <c r="BG39" s="163"/>
      <c r="BH39" s="163">
        <v>18395</v>
      </c>
      <c r="BI39" s="163">
        <v>0</v>
      </c>
      <c r="BJ39" s="163">
        <v>3014</v>
      </c>
      <c r="BK39" s="163">
        <v>3066</v>
      </c>
      <c r="BL39" s="163">
        <v>3066</v>
      </c>
      <c r="BM39" s="163">
        <v>3066</v>
      </c>
      <c r="BN39" s="163">
        <v>9424</v>
      </c>
      <c r="BO39" s="163"/>
      <c r="BP39" s="163"/>
      <c r="BQ39" s="163"/>
      <c r="BR39" s="163"/>
      <c r="BS39" s="163"/>
      <c r="BT39" s="163"/>
      <c r="BU39" s="163">
        <v>302</v>
      </c>
      <c r="BV39" s="163">
        <v>0</v>
      </c>
      <c r="BW39" s="163">
        <v>5</v>
      </c>
      <c r="BX39" s="163">
        <v>5</v>
      </c>
      <c r="BY39" s="163">
        <v>5</v>
      </c>
      <c r="BZ39" s="163">
        <v>5</v>
      </c>
      <c r="CA39" s="163">
        <v>5</v>
      </c>
      <c r="CB39" s="163"/>
      <c r="CC39" s="163"/>
      <c r="CD39" s="163"/>
      <c r="CE39" s="163"/>
      <c r="CF39" s="163"/>
      <c r="CG39" s="163"/>
      <c r="CH39" s="163">
        <v>369</v>
      </c>
      <c r="CI39" s="163">
        <v>0</v>
      </c>
      <c r="CJ39" s="163">
        <v>0</v>
      </c>
      <c r="CK39" s="163">
        <v>188</v>
      </c>
      <c r="CL39" s="163">
        <v>188</v>
      </c>
      <c r="CM39" s="163">
        <v>188</v>
      </c>
      <c r="CN39" s="163">
        <v>188</v>
      </c>
      <c r="CO39" s="163"/>
      <c r="CP39" s="163"/>
      <c r="CQ39" s="163"/>
      <c r="CR39" s="163"/>
      <c r="CS39" s="163"/>
      <c r="CT39" s="163"/>
      <c r="CU39" s="163">
        <v>206</v>
      </c>
      <c r="CV39" s="163">
        <v>0</v>
      </c>
      <c r="CW39" s="163">
        <v>0</v>
      </c>
      <c r="CX39" s="163">
        <v>0</v>
      </c>
      <c r="CY39" s="163"/>
      <c r="CZ39" s="163"/>
      <c r="DA39" s="163">
        <v>95</v>
      </c>
      <c r="DB39" s="163"/>
      <c r="DC39" s="163"/>
      <c r="DD39" s="163"/>
      <c r="DE39" s="163"/>
      <c r="DF39" s="163"/>
      <c r="DG39" s="163"/>
      <c r="DH39" s="163">
        <v>278673.13691514131</v>
      </c>
      <c r="DI39" s="163">
        <v>182672</v>
      </c>
      <c r="DJ39" s="163">
        <v>242148.16570858858</v>
      </c>
      <c r="DK39" s="163">
        <v>162108</v>
      </c>
      <c r="DL39" s="163">
        <v>157742</v>
      </c>
      <c r="DM39" s="163">
        <v>164061</v>
      </c>
      <c r="DN39" s="163">
        <v>175537</v>
      </c>
      <c r="DO39" s="163">
        <v>198542.12537925545</v>
      </c>
      <c r="DP39" s="163">
        <v>197260</v>
      </c>
      <c r="DQ39" s="163"/>
      <c r="DR39" s="163"/>
      <c r="DS39" s="163"/>
      <c r="DT39" s="163"/>
      <c r="DU39" s="163"/>
      <c r="DV39" s="163"/>
      <c r="DW39" s="163"/>
      <c r="DX39" s="163"/>
      <c r="DY39" s="163"/>
      <c r="DZ39" s="163"/>
      <c r="EA39" s="163"/>
      <c r="EB39" s="163"/>
      <c r="EC39" s="75">
        <v>175536.90258801592</v>
      </c>
      <c r="ED39" s="16">
        <v>186393</v>
      </c>
      <c r="EE39" s="16">
        <v>148382.56686163071</v>
      </c>
      <c r="EF39" s="16"/>
      <c r="EG39" s="16"/>
      <c r="EH39" s="163">
        <v>3600</v>
      </c>
      <c r="EI39" s="163">
        <v>91692</v>
      </c>
      <c r="EJ39" s="163">
        <v>197444</v>
      </c>
      <c r="EK39" s="163"/>
      <c r="EL39" s="163"/>
      <c r="EM39" s="163"/>
      <c r="EN39" s="163"/>
      <c r="EO39" s="163"/>
      <c r="EP39" s="163"/>
      <c r="EQ39" s="163"/>
      <c r="ER39" s="75">
        <v>75400.013311102884</v>
      </c>
      <c r="ES39" s="16">
        <v>14434</v>
      </c>
      <c r="ET39" s="168">
        <v>63479.625915421566</v>
      </c>
      <c r="EU39" s="16">
        <v>96</v>
      </c>
      <c r="EV39" s="16"/>
      <c r="EW39" s="163">
        <v>1714</v>
      </c>
      <c r="EX39" s="163">
        <v>4834</v>
      </c>
      <c r="EY39" s="163">
        <v>82747.490388831109</v>
      </c>
      <c r="EZ39" s="163">
        <v>2721</v>
      </c>
      <c r="FA39" s="163"/>
      <c r="FB39" s="163"/>
      <c r="FC39" s="163"/>
      <c r="FD39" s="163"/>
      <c r="FE39" s="163"/>
      <c r="FF39" s="163"/>
      <c r="FG39" s="163"/>
      <c r="FH39" s="163"/>
      <c r="FI39" s="163"/>
      <c r="FJ39" s="163"/>
      <c r="FK39" s="163"/>
      <c r="FL39" s="163"/>
      <c r="FM39" s="163">
        <v>220000</v>
      </c>
      <c r="FN39" s="163">
        <v>18333.333333333332</v>
      </c>
      <c r="FO39" s="163">
        <v>22594.739022061145</v>
      </c>
      <c r="FP39" s="163">
        <v>18237.795238882958</v>
      </c>
      <c r="FQ39" s="163">
        <v>21887</v>
      </c>
      <c r="FR39" s="163">
        <v>11742</v>
      </c>
      <c r="FS39" s="163">
        <v>18979</v>
      </c>
      <c r="FT39" s="163">
        <v>23717</v>
      </c>
      <c r="FU39" s="163"/>
      <c r="FV39" s="163"/>
      <c r="FW39" s="160"/>
      <c r="FX39" s="160"/>
      <c r="FY39" s="160"/>
      <c r="FZ39" s="160"/>
      <c r="GA39" s="163">
        <v>1042</v>
      </c>
      <c r="GB39" s="163">
        <v>5220</v>
      </c>
      <c r="GC39" s="163">
        <v>3473.7220711017467</v>
      </c>
      <c r="GD39" s="163">
        <v>244</v>
      </c>
      <c r="GE39" s="163">
        <v>3126.3498639915715</v>
      </c>
      <c r="GF39" s="163">
        <v>1447</v>
      </c>
      <c r="GG39" s="163">
        <v>3126.3498639915715</v>
      </c>
      <c r="GH39" s="163">
        <v>353</v>
      </c>
      <c r="GI39" s="163">
        <v>3126.3498639915715</v>
      </c>
      <c r="GJ39" s="163">
        <v>3718</v>
      </c>
      <c r="GK39" s="163"/>
      <c r="GL39" s="163"/>
      <c r="GM39" s="163"/>
      <c r="GN39" s="163"/>
      <c r="GO39" s="163"/>
      <c r="GP39" s="163"/>
      <c r="GQ39" s="163"/>
      <c r="GR39" s="163"/>
      <c r="GS39" s="163"/>
      <c r="GT39" s="163"/>
      <c r="GU39" s="163"/>
      <c r="GV39" s="163"/>
      <c r="GW39" s="163"/>
      <c r="GX39" s="163"/>
      <c r="GY39" s="163">
        <v>1260</v>
      </c>
      <c r="GZ39" s="163">
        <v>1263</v>
      </c>
      <c r="HA39" s="163">
        <v>1260</v>
      </c>
      <c r="HB39" s="163">
        <v>56</v>
      </c>
      <c r="HC39" s="163">
        <v>0</v>
      </c>
      <c r="HD39" s="163">
        <v>365</v>
      </c>
      <c r="HE39" s="163">
        <v>1912.2092259166775</v>
      </c>
      <c r="HF39" s="163">
        <v>37</v>
      </c>
      <c r="HG39" s="163">
        <v>1338</v>
      </c>
      <c r="HH39" s="163"/>
      <c r="HI39" s="163"/>
      <c r="HJ39" s="163"/>
      <c r="HK39" s="163"/>
      <c r="HL39" s="163"/>
      <c r="HM39" s="163"/>
      <c r="HN39" s="163"/>
      <c r="HO39" s="92">
        <v>482.10447632925462</v>
      </c>
      <c r="HP39" s="27">
        <v>2276</v>
      </c>
      <c r="HQ39" s="27">
        <v>579.58225160885684</v>
      </c>
      <c r="HR39" s="27">
        <v>1500</v>
      </c>
      <c r="HS39" s="27">
        <v>744.80544675336807</v>
      </c>
      <c r="HT39" s="27">
        <v>1678</v>
      </c>
      <c r="HU39" s="163">
        <v>933.42806864219381</v>
      </c>
      <c r="HV39" s="163">
        <v>705</v>
      </c>
      <c r="HW39" s="163">
        <v>1036.8172067105743</v>
      </c>
      <c r="HX39" s="163">
        <v>1066</v>
      </c>
      <c r="HY39" s="163">
        <v>986.54076763833837</v>
      </c>
      <c r="HZ39" s="163">
        <v>16</v>
      </c>
      <c r="IA39" s="163"/>
      <c r="IB39" s="163"/>
      <c r="IC39" s="163"/>
      <c r="ID39" s="163"/>
      <c r="IE39" s="163"/>
      <c r="IF39" s="163"/>
      <c r="IG39" s="163"/>
      <c r="IH39" s="163"/>
      <c r="II39" s="163"/>
      <c r="IJ39" s="163"/>
      <c r="IK39" s="163"/>
      <c r="IL39" s="163"/>
      <c r="IM39" s="163"/>
      <c r="IN39" s="163">
        <v>147</v>
      </c>
      <c r="IO39" s="163">
        <v>84</v>
      </c>
      <c r="IP39" s="163">
        <v>77</v>
      </c>
      <c r="IQ39" s="163">
        <v>98</v>
      </c>
      <c r="IR39" s="163">
        <v>99</v>
      </c>
      <c r="IS39" s="163"/>
      <c r="IT39" s="163"/>
      <c r="IU39" s="163"/>
      <c r="IV39" s="163"/>
      <c r="IW39" s="163"/>
      <c r="IX39" s="163"/>
      <c r="IY39" s="163"/>
      <c r="IZ39" s="163"/>
      <c r="JA39" s="163">
        <v>566</v>
      </c>
      <c r="JB39" s="163">
        <v>549</v>
      </c>
      <c r="JC39" s="163">
        <v>655</v>
      </c>
      <c r="JD39" s="163">
        <v>679</v>
      </c>
      <c r="JE39" s="163">
        <v>426</v>
      </c>
      <c r="JF39" s="163">
        <v>121</v>
      </c>
      <c r="JG39" s="163"/>
      <c r="JH39" s="163"/>
      <c r="JI39" s="163"/>
      <c r="JJ39" s="163"/>
      <c r="JK39" s="163"/>
      <c r="JL39" s="163"/>
      <c r="JM39" s="163">
        <v>140000</v>
      </c>
      <c r="JN39" s="163">
        <v>11666.666666666666</v>
      </c>
      <c r="JO39" s="163">
        <v>5842</v>
      </c>
      <c r="JP39" s="163">
        <v>3</v>
      </c>
      <c r="JQ39" s="163">
        <v>160</v>
      </c>
      <c r="JR39" s="163">
        <v>3733</v>
      </c>
      <c r="JS39" s="163">
        <v>4540</v>
      </c>
      <c r="JT39" s="163">
        <v>1461</v>
      </c>
      <c r="JU39" s="163"/>
      <c r="JV39" s="163"/>
      <c r="JW39" s="163"/>
      <c r="JX39" s="163"/>
      <c r="JY39" s="163"/>
      <c r="JZ39" s="163"/>
      <c r="KA39" s="163">
        <v>54000</v>
      </c>
      <c r="KB39" s="163">
        <v>4500</v>
      </c>
      <c r="KC39" s="163">
        <v>0</v>
      </c>
      <c r="KD39" s="163">
        <v>0</v>
      </c>
      <c r="KE39" s="163">
        <v>0</v>
      </c>
      <c r="KF39" s="163"/>
      <c r="KG39" s="163"/>
      <c r="KH39" s="163"/>
      <c r="KI39" s="163"/>
      <c r="KJ39" s="163"/>
      <c r="KK39" s="163"/>
      <c r="KL39" s="163"/>
      <c r="KM39" s="163"/>
      <c r="KN39" s="163"/>
      <c r="KO39" s="163">
        <v>36000</v>
      </c>
      <c r="KP39" s="163">
        <v>3000</v>
      </c>
      <c r="KQ39" s="163">
        <v>0</v>
      </c>
      <c r="KR39" s="163">
        <v>7032</v>
      </c>
      <c r="KS39" s="163">
        <v>0</v>
      </c>
      <c r="KT39" s="163"/>
      <c r="KU39" s="163"/>
      <c r="KV39" s="163"/>
      <c r="KW39" s="163"/>
      <c r="KX39" s="163"/>
      <c r="KY39" s="163"/>
      <c r="KZ39" s="163"/>
      <c r="LA39" s="163"/>
      <c r="LB39" s="163"/>
      <c r="LC39" s="163">
        <v>36000</v>
      </c>
      <c r="LD39" s="163">
        <v>3000</v>
      </c>
      <c r="LE39" s="163">
        <v>0</v>
      </c>
      <c r="LF39" s="163">
        <v>0</v>
      </c>
      <c r="LG39" s="163">
        <v>0</v>
      </c>
      <c r="LH39" s="163"/>
      <c r="LI39" s="163"/>
      <c r="LJ39" s="163"/>
      <c r="LK39" s="163"/>
      <c r="LL39" s="163"/>
      <c r="LM39" s="163"/>
      <c r="LN39" s="163"/>
      <c r="LO39" s="163"/>
      <c r="LP39" s="163"/>
      <c r="LQ39" s="163">
        <v>3600</v>
      </c>
      <c r="LR39" s="163">
        <v>300</v>
      </c>
      <c r="LS39" s="163">
        <v>0</v>
      </c>
      <c r="LT39" s="163">
        <v>0</v>
      </c>
      <c r="LU39" s="163">
        <v>0</v>
      </c>
      <c r="LV39" s="163"/>
      <c r="LW39" s="163"/>
      <c r="LX39" s="163"/>
      <c r="LY39" s="163"/>
      <c r="LZ39" s="163"/>
      <c r="MA39" s="163"/>
      <c r="MB39" s="163"/>
      <c r="MC39" s="163"/>
      <c r="MD39" s="163"/>
      <c r="ME39" s="163">
        <v>84984</v>
      </c>
      <c r="MF39" s="163">
        <v>7082</v>
      </c>
      <c r="MG39" s="163">
        <v>25072</v>
      </c>
      <c r="MH39" s="163">
        <v>21600</v>
      </c>
      <c r="MI39" s="163">
        <v>518</v>
      </c>
      <c r="MJ39" s="163">
        <v>0</v>
      </c>
      <c r="MK39" s="163">
        <v>0</v>
      </c>
      <c r="ML39" s="163">
        <v>2954</v>
      </c>
      <c r="MM39" s="163">
        <v>7611</v>
      </c>
      <c r="MN39" s="163"/>
      <c r="MO39" s="163"/>
      <c r="MP39" s="163"/>
      <c r="MQ39" s="163"/>
      <c r="MR39" s="163"/>
      <c r="MS39" s="163"/>
      <c r="MT39" s="163">
        <v>269100</v>
      </c>
      <c r="MU39" s="163">
        <v>22425</v>
      </c>
      <c r="MV39" s="163">
        <v>11968</v>
      </c>
      <c r="MW39" s="163">
        <v>3060</v>
      </c>
      <c r="MX39" s="163">
        <v>722</v>
      </c>
      <c r="MY39" s="163">
        <v>8186</v>
      </c>
      <c r="MZ39" s="163"/>
      <c r="NA39" s="163"/>
      <c r="NB39" s="163">
        <v>8186</v>
      </c>
      <c r="NC39" s="163"/>
      <c r="ND39" s="163"/>
      <c r="NE39" s="163"/>
      <c r="NF39" s="163"/>
      <c r="NG39" s="163"/>
      <c r="NH39" s="163"/>
      <c r="NI39" s="163">
        <v>70812</v>
      </c>
      <c r="NJ39" s="163">
        <v>5901</v>
      </c>
      <c r="NK39" s="163">
        <v>2320</v>
      </c>
      <c r="NL39" s="163">
        <v>400</v>
      </c>
      <c r="NM39" s="163">
        <v>1020</v>
      </c>
      <c r="NN39" s="163">
        <v>0</v>
      </c>
      <c r="NO39" s="163">
        <v>900</v>
      </c>
      <c r="NP39" s="163">
        <v>0</v>
      </c>
      <c r="NQ39" s="163"/>
      <c r="NR39" s="163"/>
      <c r="NS39" s="163"/>
      <c r="NT39" s="163"/>
      <c r="NU39" s="163"/>
      <c r="NV39" s="163"/>
      <c r="NW39" s="163"/>
      <c r="NX39" s="163">
        <v>247836</v>
      </c>
      <c r="NY39" s="163">
        <v>20653</v>
      </c>
      <c r="NZ39" s="163">
        <v>57389</v>
      </c>
      <c r="OA39" s="163">
        <v>21054</v>
      </c>
      <c r="OB39" s="163">
        <v>8867</v>
      </c>
      <c r="OC39" s="163">
        <v>23151</v>
      </c>
      <c r="OD39" s="163">
        <v>4317</v>
      </c>
      <c r="OE39" s="163">
        <v>0</v>
      </c>
      <c r="OF39" s="163">
        <v>16841</v>
      </c>
      <c r="OG39" s="163"/>
      <c r="OH39" s="163"/>
      <c r="OI39" s="163"/>
      <c r="OJ39" s="163"/>
      <c r="OK39" s="163"/>
      <c r="OL39" s="163"/>
      <c r="OM39" s="7"/>
      <c r="ON39" s="7"/>
      <c r="OO39" s="7"/>
    </row>
    <row r="40" spans="1:405" s="3" customFormat="1" ht="15" customHeight="1" x14ac:dyDescent="0.3">
      <c r="A40" s="161" t="s">
        <v>37</v>
      </c>
      <c r="B40" s="162" t="s">
        <v>10</v>
      </c>
      <c r="C40" s="163">
        <v>544123</v>
      </c>
      <c r="D40" s="163">
        <v>6102</v>
      </c>
      <c r="E40" s="163"/>
      <c r="F40" s="163"/>
      <c r="G40" s="163">
        <v>159</v>
      </c>
      <c r="H40" s="163">
        <v>16741</v>
      </c>
      <c r="I40" s="163">
        <v>1727</v>
      </c>
      <c r="J40" s="163">
        <v>1727</v>
      </c>
      <c r="K40" s="163">
        <v>1727</v>
      </c>
      <c r="L40" s="163">
        <v>1727</v>
      </c>
      <c r="M40" s="163">
        <v>1727</v>
      </c>
      <c r="N40" s="163">
        <v>1727</v>
      </c>
      <c r="O40" s="163"/>
      <c r="P40" s="163"/>
      <c r="Q40" s="163"/>
      <c r="R40" s="163"/>
      <c r="S40" s="163"/>
      <c r="T40" s="163"/>
      <c r="U40" s="163">
        <v>29</v>
      </c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>
        <v>8366</v>
      </c>
      <c r="AI40" s="163">
        <v>1727</v>
      </c>
      <c r="AJ40" s="163">
        <v>1727</v>
      </c>
      <c r="AK40" s="163">
        <v>1727</v>
      </c>
      <c r="AL40" s="163">
        <v>1727</v>
      </c>
      <c r="AM40" s="163">
        <v>1727</v>
      </c>
      <c r="AN40" s="163">
        <v>1727</v>
      </c>
      <c r="AO40" s="163"/>
      <c r="AP40" s="163"/>
      <c r="AQ40" s="163"/>
      <c r="AR40" s="163"/>
      <c r="AS40" s="163"/>
      <c r="AT40" s="163"/>
      <c r="AU40" s="163">
        <v>2717</v>
      </c>
      <c r="AV40" s="163">
        <v>1727</v>
      </c>
      <c r="AW40" s="163">
        <v>1727</v>
      </c>
      <c r="AX40" s="163">
        <v>1727</v>
      </c>
      <c r="AY40" s="163">
        <v>1727</v>
      </c>
      <c r="AZ40" s="163">
        <v>1727</v>
      </c>
      <c r="BA40" s="163">
        <v>1727</v>
      </c>
      <c r="BB40" s="163"/>
      <c r="BC40" s="163"/>
      <c r="BD40" s="163"/>
      <c r="BE40" s="163"/>
      <c r="BF40" s="163"/>
      <c r="BG40" s="163"/>
      <c r="BH40" s="163">
        <v>10743</v>
      </c>
      <c r="BI40" s="163">
        <v>1727</v>
      </c>
      <c r="BJ40" s="163">
        <v>1727</v>
      </c>
      <c r="BK40" s="163">
        <v>1727</v>
      </c>
      <c r="BL40" s="163">
        <v>1727</v>
      </c>
      <c r="BM40" s="163">
        <v>1727</v>
      </c>
      <c r="BN40" s="163">
        <v>1727</v>
      </c>
      <c r="BO40" s="163"/>
      <c r="BP40" s="163"/>
      <c r="BQ40" s="163"/>
      <c r="BR40" s="163"/>
      <c r="BS40" s="163"/>
      <c r="BT40" s="163"/>
      <c r="BU40" s="163">
        <v>217</v>
      </c>
      <c r="BV40" s="163">
        <v>0</v>
      </c>
      <c r="BW40" s="163">
        <v>59</v>
      </c>
      <c r="BX40" s="163">
        <v>59</v>
      </c>
      <c r="BY40" s="163">
        <v>59</v>
      </c>
      <c r="BZ40" s="163">
        <v>59</v>
      </c>
      <c r="CA40" s="163">
        <v>59</v>
      </c>
      <c r="CB40" s="163"/>
      <c r="CC40" s="163"/>
      <c r="CD40" s="163"/>
      <c r="CE40" s="163"/>
      <c r="CF40" s="163"/>
      <c r="CG40" s="163"/>
      <c r="CH40" s="163">
        <v>242</v>
      </c>
      <c r="CI40" s="163">
        <v>0</v>
      </c>
      <c r="CJ40" s="163">
        <v>0</v>
      </c>
      <c r="CK40" s="163">
        <v>36</v>
      </c>
      <c r="CL40" s="163">
        <v>36</v>
      </c>
      <c r="CM40" s="163">
        <v>36</v>
      </c>
      <c r="CN40" s="163">
        <v>36</v>
      </c>
      <c r="CO40" s="163"/>
      <c r="CP40" s="163"/>
      <c r="CQ40" s="163"/>
      <c r="CR40" s="163"/>
      <c r="CS40" s="163"/>
      <c r="CT40" s="163"/>
      <c r="CU40" s="163">
        <v>123</v>
      </c>
      <c r="CV40" s="163">
        <v>0</v>
      </c>
      <c r="CW40" s="163">
        <v>0</v>
      </c>
      <c r="CX40" s="163">
        <v>0</v>
      </c>
      <c r="CY40" s="163"/>
      <c r="CZ40" s="163"/>
      <c r="DA40" s="163"/>
      <c r="DB40" s="163"/>
      <c r="DC40" s="163"/>
      <c r="DD40" s="163"/>
      <c r="DE40" s="163"/>
      <c r="DF40" s="163"/>
      <c r="DG40" s="163"/>
      <c r="DH40" s="163">
        <v>218055.461828417</v>
      </c>
      <c r="DI40" s="163">
        <v>176249</v>
      </c>
      <c r="DJ40" s="163">
        <v>235029.37307841697</v>
      </c>
      <c r="DK40" s="163">
        <v>156160</v>
      </c>
      <c r="DL40" s="163">
        <v>117668</v>
      </c>
      <c r="DM40" s="163">
        <v>220880</v>
      </c>
      <c r="DN40" s="163">
        <v>173267</v>
      </c>
      <c r="DO40" s="163">
        <v>192782.62140456185</v>
      </c>
      <c r="DP40" s="163">
        <v>198670</v>
      </c>
      <c r="DQ40" s="163"/>
      <c r="DR40" s="163"/>
      <c r="DS40" s="163"/>
      <c r="DT40" s="163"/>
      <c r="DU40" s="163"/>
      <c r="DV40" s="163"/>
      <c r="DW40" s="163"/>
      <c r="DX40" s="163"/>
      <c r="DY40" s="163"/>
      <c r="DZ40" s="163"/>
      <c r="EA40" s="163"/>
      <c r="EB40" s="163"/>
      <c r="EC40" s="163">
        <v>236137.01146303292</v>
      </c>
      <c r="ED40" s="163">
        <v>168386</v>
      </c>
      <c r="EE40" s="163">
        <v>235975.33990053291</v>
      </c>
      <c r="EF40" s="163"/>
      <c r="EG40" s="163"/>
      <c r="EH40" s="163">
        <v>60000</v>
      </c>
      <c r="EI40" s="163">
        <v>99142</v>
      </c>
      <c r="EJ40" s="163">
        <v>187420</v>
      </c>
      <c r="EK40" s="163"/>
      <c r="EL40" s="163"/>
      <c r="EM40" s="163"/>
      <c r="EN40" s="163"/>
      <c r="EO40" s="163"/>
      <c r="EP40" s="163"/>
      <c r="EQ40" s="163"/>
      <c r="ER40" s="163">
        <v>66265.930259615954</v>
      </c>
      <c r="ES40" s="163">
        <v>6461</v>
      </c>
      <c r="ET40" s="163">
        <v>57329.770572115951</v>
      </c>
      <c r="EU40" s="163">
        <v>1356</v>
      </c>
      <c r="EV40" s="163">
        <v>5000</v>
      </c>
      <c r="EW40" s="163">
        <v>1002</v>
      </c>
      <c r="EX40" s="163">
        <v>2790</v>
      </c>
      <c r="EY40" s="163">
        <v>50825.700643380063</v>
      </c>
      <c r="EZ40" s="163">
        <v>3689</v>
      </c>
      <c r="FA40" s="163"/>
      <c r="FB40" s="163"/>
      <c r="FC40" s="163"/>
      <c r="FD40" s="163"/>
      <c r="FE40" s="163"/>
      <c r="FF40" s="163"/>
      <c r="FG40" s="163"/>
      <c r="FH40" s="163"/>
      <c r="FI40" s="163"/>
      <c r="FJ40" s="163"/>
      <c r="FK40" s="163"/>
      <c r="FL40" s="163"/>
      <c r="FM40" s="163">
        <v>180000</v>
      </c>
      <c r="FN40" s="163">
        <v>15000</v>
      </c>
      <c r="FO40" s="163">
        <v>5538.4828826864368</v>
      </c>
      <c r="FP40" s="163">
        <v>4470.497165285652</v>
      </c>
      <c r="FQ40" s="163">
        <v>5365</v>
      </c>
      <c r="FR40" s="163">
        <v>5306</v>
      </c>
      <c r="FS40" s="163">
        <v>8378</v>
      </c>
      <c r="FT40" s="163">
        <v>2316</v>
      </c>
      <c r="FU40" s="163"/>
      <c r="FV40" s="163"/>
      <c r="FW40" s="163"/>
      <c r="FX40" s="163"/>
      <c r="FY40" s="163"/>
      <c r="FZ40" s="163"/>
      <c r="GA40" s="163">
        <v>902</v>
      </c>
      <c r="GB40" s="163">
        <v>636</v>
      </c>
      <c r="GC40" s="163">
        <v>3005.0452837308767</v>
      </c>
      <c r="GD40" s="163">
        <v>4129</v>
      </c>
      <c r="GE40" s="163">
        <v>2704.5407553577884</v>
      </c>
      <c r="GF40" s="163">
        <v>905</v>
      </c>
      <c r="GG40" s="163">
        <v>2704.5407553577884</v>
      </c>
      <c r="GH40" s="163">
        <v>0</v>
      </c>
      <c r="GI40" s="163">
        <v>2704.5407553577884</v>
      </c>
      <c r="GJ40" s="163">
        <v>0</v>
      </c>
      <c r="GK40" s="163"/>
      <c r="GL40" s="163"/>
      <c r="GM40" s="163"/>
      <c r="GN40" s="163"/>
      <c r="GO40" s="163"/>
      <c r="GP40" s="163"/>
      <c r="GQ40" s="163"/>
      <c r="GR40" s="163"/>
      <c r="GS40" s="163"/>
      <c r="GT40" s="163"/>
      <c r="GU40" s="163"/>
      <c r="GV40" s="163"/>
      <c r="GW40" s="163"/>
      <c r="GX40" s="163"/>
      <c r="GY40" s="163">
        <v>63</v>
      </c>
      <c r="GZ40" s="163">
        <v>380</v>
      </c>
      <c r="HA40" s="163">
        <v>63</v>
      </c>
      <c r="HB40" s="163">
        <v>364</v>
      </c>
      <c r="HC40" s="163">
        <v>2038.3756078328297</v>
      </c>
      <c r="HD40" s="163">
        <v>541</v>
      </c>
      <c r="HE40" s="163">
        <v>110.39558417663294</v>
      </c>
      <c r="HF40" s="163">
        <v>0</v>
      </c>
      <c r="HG40" s="163"/>
      <c r="HH40" s="163"/>
      <c r="HI40" s="163"/>
      <c r="HJ40" s="163"/>
      <c r="HK40" s="163"/>
      <c r="HL40" s="163"/>
      <c r="HM40" s="163"/>
      <c r="HN40" s="163"/>
      <c r="HO40" s="163">
        <v>166.86075018235397</v>
      </c>
      <c r="HP40" s="163">
        <v>230</v>
      </c>
      <c r="HQ40" s="163">
        <v>200.59869601746581</v>
      </c>
      <c r="HR40" s="163">
        <v>72</v>
      </c>
      <c r="HS40" s="163">
        <v>257.78394868147575</v>
      </c>
      <c r="HT40" s="163">
        <v>127</v>
      </c>
      <c r="HU40" s="163">
        <v>323.06795605965425</v>
      </c>
      <c r="HV40" s="163">
        <v>200</v>
      </c>
      <c r="HW40" s="163">
        <v>358.85187839563963</v>
      </c>
      <c r="HX40" s="163">
        <v>84</v>
      </c>
      <c r="HY40" s="163">
        <v>341.45074492356355</v>
      </c>
      <c r="HZ40" s="163">
        <v>90</v>
      </c>
      <c r="IA40" s="163"/>
      <c r="IB40" s="163"/>
      <c r="IC40" s="163"/>
      <c r="ID40" s="163"/>
      <c r="IE40" s="163"/>
      <c r="IF40" s="163"/>
      <c r="IG40" s="163"/>
      <c r="IH40" s="163"/>
      <c r="II40" s="163"/>
      <c r="IJ40" s="163"/>
      <c r="IK40" s="163"/>
      <c r="IL40" s="163"/>
      <c r="IM40" s="163"/>
      <c r="IN40" s="163">
        <v>0</v>
      </c>
      <c r="IO40" s="163">
        <v>13</v>
      </c>
      <c r="IP40" s="163">
        <v>14</v>
      </c>
      <c r="IQ40" s="163">
        <v>12</v>
      </c>
      <c r="IR40" s="163"/>
      <c r="IS40" s="163"/>
      <c r="IT40" s="163"/>
      <c r="IU40" s="163"/>
      <c r="IV40" s="163"/>
      <c r="IW40" s="163"/>
      <c r="IX40" s="163"/>
      <c r="IY40" s="163"/>
      <c r="IZ40" s="163"/>
      <c r="JA40" s="163">
        <v>636</v>
      </c>
      <c r="JB40" s="163">
        <v>571</v>
      </c>
      <c r="JC40" s="163"/>
      <c r="JD40" s="163"/>
      <c r="JE40" s="163"/>
      <c r="JF40" s="163"/>
      <c r="JG40" s="163"/>
      <c r="JH40" s="163"/>
      <c r="JI40" s="163"/>
      <c r="JJ40" s="163"/>
      <c r="JK40" s="163"/>
      <c r="JL40" s="163"/>
      <c r="JM40" s="163">
        <v>35000</v>
      </c>
      <c r="JN40" s="163">
        <v>2916.6666666666665</v>
      </c>
      <c r="JO40" s="163">
        <v>0</v>
      </c>
      <c r="JP40" s="163">
        <v>284</v>
      </c>
      <c r="JQ40" s="163">
        <v>0</v>
      </c>
      <c r="JR40" s="163">
        <v>184</v>
      </c>
      <c r="JS40" s="163">
        <v>137</v>
      </c>
      <c r="JT40" s="163">
        <v>145</v>
      </c>
      <c r="JU40" s="163"/>
      <c r="JV40" s="163"/>
      <c r="JW40" s="163"/>
      <c r="JX40" s="163"/>
      <c r="JY40" s="163"/>
      <c r="JZ40" s="163"/>
      <c r="KA40" s="163">
        <v>21600</v>
      </c>
      <c r="KB40" s="163">
        <v>1800</v>
      </c>
      <c r="KC40" s="163">
        <v>0</v>
      </c>
      <c r="KD40" s="163">
        <v>0</v>
      </c>
      <c r="KE40" s="163">
        <v>0</v>
      </c>
      <c r="KF40" s="163"/>
      <c r="KG40" s="163"/>
      <c r="KH40" s="163">
        <v>3600</v>
      </c>
      <c r="KI40" s="163"/>
      <c r="KJ40" s="163"/>
      <c r="KK40" s="163"/>
      <c r="KL40" s="163"/>
      <c r="KM40" s="163"/>
      <c r="KN40" s="163"/>
      <c r="KO40" s="163">
        <v>14400</v>
      </c>
      <c r="KP40" s="163">
        <v>1200</v>
      </c>
      <c r="KQ40" s="163">
        <v>0</v>
      </c>
      <c r="KR40" s="163">
        <v>0</v>
      </c>
      <c r="KS40" s="163">
        <v>0</v>
      </c>
      <c r="KT40" s="163"/>
      <c r="KU40" s="163"/>
      <c r="KV40" s="163">
        <v>3600</v>
      </c>
      <c r="KW40" s="163"/>
      <c r="KX40" s="163"/>
      <c r="KY40" s="163"/>
      <c r="KZ40" s="163"/>
      <c r="LA40" s="163"/>
      <c r="LB40" s="163"/>
      <c r="LC40" s="163">
        <v>14400</v>
      </c>
      <c r="LD40" s="163">
        <v>1200</v>
      </c>
      <c r="LE40" s="163">
        <v>0</v>
      </c>
      <c r="LF40" s="163">
        <v>0</v>
      </c>
      <c r="LG40" s="163">
        <v>0</v>
      </c>
      <c r="LH40" s="163"/>
      <c r="LI40" s="163"/>
      <c r="LJ40" s="163"/>
      <c r="LK40" s="163"/>
      <c r="LL40" s="163"/>
      <c r="LM40" s="163"/>
      <c r="LN40" s="163"/>
      <c r="LO40" s="163"/>
      <c r="LP40" s="163"/>
      <c r="LQ40" s="163">
        <v>1440</v>
      </c>
      <c r="LR40" s="163">
        <v>120</v>
      </c>
      <c r="LS40" s="163">
        <v>0</v>
      </c>
      <c r="LT40" s="163">
        <v>0</v>
      </c>
      <c r="LU40" s="163">
        <v>0</v>
      </c>
      <c r="LV40" s="163"/>
      <c r="LW40" s="163"/>
      <c r="LX40" s="163"/>
      <c r="LY40" s="163"/>
      <c r="LZ40" s="163"/>
      <c r="MA40" s="163"/>
      <c r="MB40" s="163"/>
      <c r="MC40" s="163"/>
      <c r="MD40" s="163"/>
      <c r="ME40" s="163">
        <v>48864</v>
      </c>
      <c r="MF40" s="163">
        <v>4072</v>
      </c>
      <c r="MG40" s="163">
        <v>20360</v>
      </c>
      <c r="MH40" s="163">
        <v>12400</v>
      </c>
      <c r="MI40" s="163">
        <v>0</v>
      </c>
      <c r="MJ40" s="163">
        <v>4095</v>
      </c>
      <c r="MK40" s="163">
        <v>2400</v>
      </c>
      <c r="ML40" s="163">
        <v>1465</v>
      </c>
      <c r="MM40" s="163">
        <v>10700</v>
      </c>
      <c r="MN40" s="163"/>
      <c r="MO40" s="163"/>
      <c r="MP40" s="163"/>
      <c r="MQ40" s="163"/>
      <c r="MR40" s="163"/>
      <c r="MS40" s="163"/>
      <c r="MT40" s="163">
        <v>154872</v>
      </c>
      <c r="MU40" s="163">
        <v>12906</v>
      </c>
      <c r="MV40" s="163">
        <v>930</v>
      </c>
      <c r="MW40" s="163"/>
      <c r="MX40" s="163">
        <v>0</v>
      </c>
      <c r="MY40" s="163">
        <v>0</v>
      </c>
      <c r="MZ40" s="163">
        <v>900</v>
      </c>
      <c r="NA40" s="163">
        <v>30</v>
      </c>
      <c r="NB40" s="163"/>
      <c r="NC40" s="163"/>
      <c r="ND40" s="163"/>
      <c r="NE40" s="163"/>
      <c r="NF40" s="163"/>
      <c r="NG40" s="163"/>
      <c r="NH40" s="163"/>
      <c r="NI40" s="163">
        <v>40740</v>
      </c>
      <c r="NJ40" s="163">
        <v>3395</v>
      </c>
      <c r="NK40" s="163">
        <v>62</v>
      </c>
      <c r="NL40" s="163"/>
      <c r="NM40" s="163">
        <v>0</v>
      </c>
      <c r="NN40" s="163">
        <v>0</v>
      </c>
      <c r="NO40" s="163">
        <v>62</v>
      </c>
      <c r="NP40" s="163">
        <v>0</v>
      </c>
      <c r="NQ40" s="163">
        <v>0</v>
      </c>
      <c r="NR40" s="163"/>
      <c r="NS40" s="163"/>
      <c r="NT40" s="163"/>
      <c r="NU40" s="163"/>
      <c r="NV40" s="163"/>
      <c r="NW40" s="163"/>
      <c r="NX40" s="163">
        <v>142644</v>
      </c>
      <c r="NY40" s="163">
        <v>11887</v>
      </c>
      <c r="NZ40" s="163">
        <v>19463</v>
      </c>
      <c r="OA40" s="163"/>
      <c r="OB40" s="163">
        <v>0</v>
      </c>
      <c r="OC40" s="163">
        <v>0</v>
      </c>
      <c r="OD40" s="163">
        <v>17794</v>
      </c>
      <c r="OE40" s="163">
        <v>1669</v>
      </c>
      <c r="OF40" s="163">
        <v>0</v>
      </c>
      <c r="OG40" s="163"/>
      <c r="OH40" s="163"/>
      <c r="OI40" s="163"/>
      <c r="OJ40" s="163"/>
      <c r="OK40" s="163"/>
      <c r="OL40" s="163"/>
      <c r="ON40" s="7"/>
      <c r="OO40" s="7"/>
    </row>
    <row r="41" spans="1:405" s="3" customFormat="1" ht="15" customHeight="1" x14ac:dyDescent="0.3">
      <c r="A41" s="161" t="s">
        <v>37</v>
      </c>
      <c r="B41" s="162" t="s">
        <v>11</v>
      </c>
      <c r="C41" s="163">
        <v>327427</v>
      </c>
      <c r="D41" s="163">
        <v>42638</v>
      </c>
      <c r="E41" s="163"/>
      <c r="F41" s="163"/>
      <c r="G41" s="163">
        <v>368</v>
      </c>
      <c r="H41" s="163">
        <v>14014</v>
      </c>
      <c r="I41" s="163">
        <v>4555</v>
      </c>
      <c r="J41" s="163">
        <v>4555</v>
      </c>
      <c r="K41" s="163">
        <v>4555</v>
      </c>
      <c r="L41" s="163">
        <v>4555</v>
      </c>
      <c r="M41" s="163">
        <v>4555</v>
      </c>
      <c r="N41" s="163">
        <v>4555</v>
      </c>
      <c r="O41" s="163"/>
      <c r="P41" s="163"/>
      <c r="Q41" s="163"/>
      <c r="R41" s="163"/>
      <c r="S41" s="163"/>
      <c r="T41" s="163"/>
      <c r="U41" s="163">
        <v>25</v>
      </c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>
        <v>7458</v>
      </c>
      <c r="AI41" s="163">
        <v>3846</v>
      </c>
      <c r="AJ41" s="163">
        <v>4555</v>
      </c>
      <c r="AK41" s="163">
        <v>4555</v>
      </c>
      <c r="AL41" s="163">
        <v>4555</v>
      </c>
      <c r="AM41" s="163">
        <v>4555</v>
      </c>
      <c r="AN41" s="163">
        <v>4555</v>
      </c>
      <c r="AO41" s="163"/>
      <c r="AP41" s="163"/>
      <c r="AQ41" s="163"/>
      <c r="AR41" s="163"/>
      <c r="AS41" s="163"/>
      <c r="AT41" s="163"/>
      <c r="AU41" s="163">
        <v>1354</v>
      </c>
      <c r="AV41" s="163">
        <v>4555</v>
      </c>
      <c r="AW41" s="163">
        <v>4555</v>
      </c>
      <c r="AX41" s="163">
        <v>4555</v>
      </c>
      <c r="AY41" s="163">
        <v>4555</v>
      </c>
      <c r="AZ41" s="163">
        <v>4555</v>
      </c>
      <c r="BA41" s="163">
        <v>4555</v>
      </c>
      <c r="BB41" s="163"/>
      <c r="BC41" s="163"/>
      <c r="BD41" s="163"/>
      <c r="BE41" s="163"/>
      <c r="BF41" s="163"/>
      <c r="BG41" s="163"/>
      <c r="BH41" s="163">
        <v>8015</v>
      </c>
      <c r="BI41" s="163">
        <v>3846</v>
      </c>
      <c r="BJ41" s="163">
        <v>3846</v>
      </c>
      <c r="BK41" s="163">
        <v>3846</v>
      </c>
      <c r="BL41" s="163">
        <v>3846</v>
      </c>
      <c r="BM41" s="163">
        <v>3846</v>
      </c>
      <c r="BN41" s="163">
        <v>3846</v>
      </c>
      <c r="BO41" s="163"/>
      <c r="BP41" s="163"/>
      <c r="BQ41" s="163"/>
      <c r="BR41" s="163"/>
      <c r="BS41" s="163"/>
      <c r="BT41" s="163"/>
      <c r="BU41" s="163">
        <v>74</v>
      </c>
      <c r="BV41" s="163">
        <v>0</v>
      </c>
      <c r="BW41" s="163">
        <v>89</v>
      </c>
      <c r="BX41" s="163">
        <v>89</v>
      </c>
      <c r="BY41" s="163">
        <v>89</v>
      </c>
      <c r="BZ41" s="163">
        <v>89</v>
      </c>
      <c r="CA41" s="163">
        <v>89</v>
      </c>
      <c r="CB41" s="163"/>
      <c r="CC41" s="163"/>
      <c r="CD41" s="163"/>
      <c r="CE41" s="163"/>
      <c r="CF41" s="163"/>
      <c r="CG41" s="163"/>
      <c r="CH41" s="163">
        <v>188</v>
      </c>
      <c r="CI41" s="163">
        <v>0</v>
      </c>
      <c r="CJ41" s="163">
        <v>0</v>
      </c>
      <c r="CK41" s="163">
        <v>42</v>
      </c>
      <c r="CL41" s="163">
        <v>42</v>
      </c>
      <c r="CM41" s="163">
        <v>42</v>
      </c>
      <c r="CN41" s="163">
        <v>42</v>
      </c>
      <c r="CO41" s="163"/>
      <c r="CP41" s="163"/>
      <c r="CQ41" s="163"/>
      <c r="CR41" s="163"/>
      <c r="CS41" s="163"/>
      <c r="CT41" s="163"/>
      <c r="CU41" s="163">
        <v>68</v>
      </c>
      <c r="CV41" s="163">
        <v>0</v>
      </c>
      <c r="CW41" s="163">
        <v>0</v>
      </c>
      <c r="CX41" s="163">
        <v>0</v>
      </c>
      <c r="CY41" s="163"/>
      <c r="CZ41" s="163"/>
      <c r="DA41" s="163"/>
      <c r="DB41" s="163"/>
      <c r="DC41" s="163"/>
      <c r="DD41" s="163"/>
      <c r="DE41" s="163"/>
      <c r="DF41" s="163"/>
      <c r="DG41" s="163"/>
      <c r="DH41" s="163">
        <v>144686.8095</v>
      </c>
      <c r="DI41" s="163">
        <v>94505</v>
      </c>
      <c r="DJ41" s="163">
        <v>139485.12150000001</v>
      </c>
      <c r="DK41" s="163">
        <v>72882</v>
      </c>
      <c r="DL41" s="163">
        <v>12958</v>
      </c>
      <c r="DM41" s="163">
        <v>110682</v>
      </c>
      <c r="DN41" s="163">
        <v>91221</v>
      </c>
      <c r="DO41" s="163">
        <v>89156.055042529653</v>
      </c>
      <c r="DP41" s="163">
        <v>81463</v>
      </c>
      <c r="DQ41" s="163"/>
      <c r="DR41" s="163"/>
      <c r="DS41" s="163"/>
      <c r="DT41" s="163"/>
      <c r="DU41" s="163"/>
      <c r="DV41" s="163"/>
      <c r="DW41" s="163"/>
      <c r="DX41" s="163"/>
      <c r="DY41" s="163"/>
      <c r="DZ41" s="163"/>
      <c r="EA41" s="163"/>
      <c r="EB41" s="163"/>
      <c r="EC41" s="163">
        <v>135617.86350000001</v>
      </c>
      <c r="ED41" s="163">
        <v>176016</v>
      </c>
      <c r="EE41" s="163">
        <v>127901.0745</v>
      </c>
      <c r="EF41" s="163"/>
      <c r="EG41" s="163"/>
      <c r="EH41" s="163">
        <v>60000</v>
      </c>
      <c r="EI41" s="163">
        <v>103524</v>
      </c>
      <c r="EJ41" s="163">
        <v>216104</v>
      </c>
      <c r="EK41" s="163"/>
      <c r="EL41" s="163"/>
      <c r="EM41" s="163"/>
      <c r="EN41" s="163"/>
      <c r="EO41" s="163"/>
      <c r="EP41" s="163"/>
      <c r="EQ41" s="163"/>
      <c r="ER41" s="163">
        <v>41430.841500000002</v>
      </c>
      <c r="ES41" s="163">
        <v>13188</v>
      </c>
      <c r="ET41" s="163">
        <v>38915.7405</v>
      </c>
      <c r="EU41" s="163">
        <v>6480</v>
      </c>
      <c r="EV41" s="163">
        <v>60</v>
      </c>
      <c r="EW41" s="163">
        <v>1800</v>
      </c>
      <c r="EX41" s="163">
        <v>570</v>
      </c>
      <c r="EY41" s="163">
        <v>68956.217293381458</v>
      </c>
      <c r="EZ41" s="163">
        <v>570</v>
      </c>
      <c r="FA41" s="163"/>
      <c r="FB41" s="163"/>
      <c r="FC41" s="163"/>
      <c r="FD41" s="163"/>
      <c r="FE41" s="163"/>
      <c r="FF41" s="163"/>
      <c r="FG41" s="163"/>
      <c r="FH41" s="163"/>
      <c r="FI41" s="163"/>
      <c r="FJ41" s="163"/>
      <c r="FK41" s="163"/>
      <c r="FL41" s="163"/>
      <c r="FM41" s="163">
        <v>195000</v>
      </c>
      <c r="FN41" s="163">
        <v>16250</v>
      </c>
      <c r="FO41" s="163">
        <v>17855.284238386692</v>
      </c>
      <c r="FP41" s="163">
        <v>14412.249575168804</v>
      </c>
      <c r="FQ41" s="163">
        <v>17296</v>
      </c>
      <c r="FR41" s="163">
        <v>13382</v>
      </c>
      <c r="FS41" s="163">
        <v>11487</v>
      </c>
      <c r="FT41" s="163">
        <v>9714</v>
      </c>
      <c r="FU41" s="163"/>
      <c r="FV41" s="163"/>
      <c r="FW41" s="163"/>
      <c r="FX41" s="163"/>
      <c r="FY41" s="163"/>
      <c r="FZ41" s="163"/>
      <c r="GA41" s="163">
        <v>430</v>
      </c>
      <c r="GB41" s="163">
        <v>758</v>
      </c>
      <c r="GC41" s="163">
        <v>1433.5995848991338</v>
      </c>
      <c r="GD41" s="163">
        <v>2740</v>
      </c>
      <c r="GE41" s="163">
        <v>1290.2396264092204</v>
      </c>
      <c r="GF41" s="163">
        <v>805</v>
      </c>
      <c r="GG41" s="163">
        <v>1290.2396264092204</v>
      </c>
      <c r="GH41" s="163">
        <v>193</v>
      </c>
      <c r="GI41" s="163">
        <v>1290.2396264092204</v>
      </c>
      <c r="GJ41" s="163">
        <v>1386</v>
      </c>
      <c r="GK41" s="163"/>
      <c r="GL41" s="163"/>
      <c r="GM41" s="163"/>
      <c r="GN41" s="163"/>
      <c r="GO41" s="163"/>
      <c r="GP41" s="163"/>
      <c r="GQ41" s="163"/>
      <c r="GR41" s="163"/>
      <c r="GS41" s="163"/>
      <c r="GT41" s="163"/>
      <c r="GU41" s="163"/>
      <c r="GV41" s="163"/>
      <c r="GW41" s="163"/>
      <c r="GX41" s="163"/>
      <c r="GY41" s="163">
        <v>961</v>
      </c>
      <c r="GZ41" s="163">
        <v>542</v>
      </c>
      <c r="HA41" s="163">
        <v>961</v>
      </c>
      <c r="HB41" s="163">
        <v>2642</v>
      </c>
      <c r="HC41" s="163">
        <v>950.19056380601921</v>
      </c>
      <c r="HD41" s="163">
        <v>413</v>
      </c>
      <c r="HE41" s="163">
        <v>1163.0963332895255</v>
      </c>
      <c r="HF41" s="163">
        <v>0</v>
      </c>
      <c r="HG41" s="27">
        <v>1116</v>
      </c>
      <c r="HH41" s="163"/>
      <c r="HI41" s="163"/>
      <c r="HJ41" s="163"/>
      <c r="HK41" s="163"/>
      <c r="HL41" s="163"/>
      <c r="HM41" s="163"/>
      <c r="HN41" s="163"/>
      <c r="HO41" s="163">
        <v>173.56209773630837</v>
      </c>
      <c r="HP41" s="163">
        <v>83</v>
      </c>
      <c r="HQ41" s="163">
        <v>208.65500392339328</v>
      </c>
      <c r="HR41" s="163">
        <v>165</v>
      </c>
      <c r="HS41" s="163">
        <v>268.1368916717081</v>
      </c>
      <c r="HT41" s="163">
        <v>63</v>
      </c>
      <c r="HU41" s="163">
        <v>336.04279079301966</v>
      </c>
      <c r="HV41" s="163">
        <v>191</v>
      </c>
      <c r="HW41" s="163">
        <v>373.26384259267508</v>
      </c>
      <c r="HX41" s="163">
        <v>67</v>
      </c>
      <c r="HY41" s="163">
        <v>355.16385667566101</v>
      </c>
      <c r="HZ41" s="163">
        <v>130</v>
      </c>
      <c r="IA41" s="163"/>
      <c r="IB41" s="163"/>
      <c r="IC41" s="163"/>
      <c r="ID41" s="163"/>
      <c r="IE41" s="163"/>
      <c r="IF41" s="163"/>
      <c r="IG41" s="163"/>
      <c r="IH41" s="163"/>
      <c r="II41" s="163"/>
      <c r="IJ41" s="163"/>
      <c r="IK41" s="163"/>
      <c r="IL41" s="163"/>
      <c r="IM41" s="163"/>
      <c r="IN41" s="163">
        <v>0</v>
      </c>
      <c r="IO41" s="163">
        <v>125</v>
      </c>
      <c r="IP41" s="163">
        <v>51</v>
      </c>
      <c r="IQ41" s="163">
        <v>45</v>
      </c>
      <c r="IR41" s="163"/>
      <c r="IS41" s="163"/>
      <c r="IT41" s="163"/>
      <c r="IU41" s="163"/>
      <c r="IV41" s="163"/>
      <c r="IW41" s="163"/>
      <c r="IX41" s="163"/>
      <c r="IY41" s="163"/>
      <c r="IZ41" s="163"/>
      <c r="JA41" s="163">
        <v>4070</v>
      </c>
      <c r="JB41" s="163">
        <v>3976</v>
      </c>
      <c r="JC41" s="163"/>
      <c r="JD41" s="163"/>
      <c r="JE41" s="163"/>
      <c r="JF41" s="163"/>
      <c r="JG41" s="163"/>
      <c r="JH41" s="163"/>
      <c r="JI41" s="163"/>
      <c r="JJ41" s="163"/>
      <c r="JK41" s="163"/>
      <c r="JL41" s="163"/>
      <c r="JM41" s="163">
        <v>60000</v>
      </c>
      <c r="JN41" s="163">
        <v>5000</v>
      </c>
      <c r="JO41" s="163">
        <v>67</v>
      </c>
      <c r="JP41" s="163">
        <v>786</v>
      </c>
      <c r="JQ41" s="163">
        <v>452</v>
      </c>
      <c r="JR41" s="163">
        <v>203</v>
      </c>
      <c r="JS41" s="163">
        <v>493</v>
      </c>
      <c r="JT41" s="163">
        <v>867</v>
      </c>
      <c r="JU41" s="163"/>
      <c r="JV41" s="163"/>
      <c r="JW41" s="163"/>
      <c r="JX41" s="163"/>
      <c r="JY41" s="163"/>
      <c r="JZ41" s="163"/>
      <c r="KA41" s="163">
        <v>21600</v>
      </c>
      <c r="KB41" s="163">
        <v>1800</v>
      </c>
      <c r="KC41" s="163">
        <v>0</v>
      </c>
      <c r="KD41" s="163">
        <v>0</v>
      </c>
      <c r="KE41" s="163">
        <v>0</v>
      </c>
      <c r="KF41" s="163"/>
      <c r="KG41" s="163"/>
      <c r="KH41" s="163"/>
      <c r="KI41" s="163"/>
      <c r="KJ41" s="163"/>
      <c r="KK41" s="163"/>
      <c r="KL41" s="163"/>
      <c r="KM41" s="163"/>
      <c r="KN41" s="163"/>
      <c r="KO41" s="163">
        <v>14400</v>
      </c>
      <c r="KP41" s="163">
        <v>1200</v>
      </c>
      <c r="KQ41" s="163">
        <v>0</v>
      </c>
      <c r="KR41" s="163">
        <v>0</v>
      </c>
      <c r="KS41" s="163">
        <v>0</v>
      </c>
      <c r="KT41" s="163"/>
      <c r="KU41" s="163"/>
      <c r="KV41" s="163"/>
      <c r="KW41" s="163"/>
      <c r="KX41" s="163"/>
      <c r="KY41" s="163"/>
      <c r="KZ41" s="163"/>
      <c r="LA41" s="163"/>
      <c r="LB41" s="163"/>
      <c r="LC41" s="163">
        <v>14400</v>
      </c>
      <c r="LD41" s="163">
        <v>1200</v>
      </c>
      <c r="LE41" s="163">
        <v>0</v>
      </c>
      <c r="LF41" s="163">
        <v>0</v>
      </c>
      <c r="LG41" s="163">
        <v>0</v>
      </c>
      <c r="LH41" s="163"/>
      <c r="LI41" s="163"/>
      <c r="LJ41" s="163"/>
      <c r="LK41" s="163"/>
      <c r="LL41" s="163"/>
      <c r="LM41" s="163"/>
      <c r="LN41" s="163"/>
      <c r="LO41" s="163"/>
      <c r="LP41" s="163"/>
      <c r="LQ41" s="163">
        <v>1440</v>
      </c>
      <c r="LR41" s="163">
        <v>120</v>
      </c>
      <c r="LS41" s="163">
        <v>0</v>
      </c>
      <c r="LT41" s="163">
        <v>0</v>
      </c>
      <c r="LU41" s="163">
        <v>0</v>
      </c>
      <c r="LV41" s="163"/>
      <c r="LW41" s="163"/>
      <c r="LX41" s="163"/>
      <c r="LY41" s="163"/>
      <c r="LZ41" s="163"/>
      <c r="MA41" s="163"/>
      <c r="MB41" s="163"/>
      <c r="MC41" s="163"/>
      <c r="MD41" s="163"/>
      <c r="ME41" s="163">
        <v>47856</v>
      </c>
      <c r="MF41" s="163">
        <v>3988</v>
      </c>
      <c r="MG41" s="163">
        <v>48060</v>
      </c>
      <c r="MH41" s="163">
        <v>22320</v>
      </c>
      <c r="MI41" s="163">
        <v>0</v>
      </c>
      <c r="MJ41" s="163">
        <v>18900</v>
      </c>
      <c r="MK41" s="163">
        <v>5130</v>
      </c>
      <c r="ML41" s="163">
        <v>1710</v>
      </c>
      <c r="MM41" s="163">
        <v>11188</v>
      </c>
      <c r="MN41" s="163"/>
      <c r="MO41" s="163"/>
      <c r="MP41" s="163"/>
      <c r="MQ41" s="163"/>
      <c r="MR41" s="163"/>
      <c r="MS41" s="163"/>
      <c r="MT41" s="163">
        <v>151596</v>
      </c>
      <c r="MU41" s="163">
        <v>12633</v>
      </c>
      <c r="MV41" s="163">
        <v>53624</v>
      </c>
      <c r="MW41" s="163"/>
      <c r="MX41" s="163">
        <v>0</v>
      </c>
      <c r="MY41" s="163">
        <v>48000</v>
      </c>
      <c r="MZ41" s="163">
        <v>5564</v>
      </c>
      <c r="NA41" s="163">
        <v>60</v>
      </c>
      <c r="NB41" s="163"/>
      <c r="NC41" s="163"/>
      <c r="ND41" s="163"/>
      <c r="NE41" s="163"/>
      <c r="NF41" s="163"/>
      <c r="NG41" s="163"/>
      <c r="NH41" s="163"/>
      <c r="NI41" s="163">
        <v>39912</v>
      </c>
      <c r="NJ41" s="163">
        <v>3326</v>
      </c>
      <c r="NK41" s="163">
        <v>1950</v>
      </c>
      <c r="NL41" s="163"/>
      <c r="NM41" s="163">
        <v>0</v>
      </c>
      <c r="NN41" s="163">
        <v>0</v>
      </c>
      <c r="NO41" s="163">
        <v>1950</v>
      </c>
      <c r="NP41" s="163">
        <v>0</v>
      </c>
      <c r="NQ41" s="163">
        <v>200</v>
      </c>
      <c r="NR41" s="163"/>
      <c r="NS41" s="163"/>
      <c r="NT41" s="163"/>
      <c r="NU41" s="163"/>
      <c r="NV41" s="163"/>
      <c r="NW41" s="163"/>
      <c r="NX41" s="163">
        <v>139620</v>
      </c>
      <c r="NY41" s="163">
        <v>11635</v>
      </c>
      <c r="NZ41" s="163">
        <v>34051</v>
      </c>
      <c r="OA41" s="163">
        <v>1181</v>
      </c>
      <c r="OB41" s="163">
        <v>0</v>
      </c>
      <c r="OC41" s="163">
        <v>0</v>
      </c>
      <c r="OD41" s="163">
        <v>31496</v>
      </c>
      <c r="OE41" s="163">
        <v>1374</v>
      </c>
      <c r="OF41" s="163">
        <v>15750</v>
      </c>
      <c r="OG41" s="163"/>
      <c r="OH41" s="163"/>
      <c r="OI41" s="163"/>
      <c r="OJ41" s="163"/>
      <c r="OK41" s="163"/>
      <c r="OL41" s="163"/>
      <c r="OM41" s="7"/>
      <c r="ON41" s="7"/>
      <c r="OO41" s="7"/>
    </row>
  </sheetData>
  <sortState ref="B8:CF25">
    <sortCondition ref="B8"/>
  </sortState>
  <mergeCells count="439">
    <mergeCell ref="DC2:DC6"/>
    <mergeCell ref="DD2:DD6"/>
    <mergeCell ref="DE2:DE6"/>
    <mergeCell ref="DF2:DF6"/>
    <mergeCell ref="DG2:DG6"/>
    <mergeCell ref="CT2:CT6"/>
    <mergeCell ref="CU2:CU6"/>
    <mergeCell ref="CV2:CV6"/>
    <mergeCell ref="CW2:CW6"/>
    <mergeCell ref="CX2:CX6"/>
    <mergeCell ref="CY2:CY6"/>
    <mergeCell ref="CZ2:CZ6"/>
    <mergeCell ref="DA2:DA6"/>
    <mergeCell ref="DB2:DB6"/>
    <mergeCell ref="CK2:CK6"/>
    <mergeCell ref="CL2:CL6"/>
    <mergeCell ref="CM2:CM6"/>
    <mergeCell ref="CN2:CN6"/>
    <mergeCell ref="CO2:CO6"/>
    <mergeCell ref="CP2:CP6"/>
    <mergeCell ref="CQ2:CQ6"/>
    <mergeCell ref="CR2:CR6"/>
    <mergeCell ref="CS2:CS6"/>
    <mergeCell ref="BH1:BT1"/>
    <mergeCell ref="BU1:CG1"/>
    <mergeCell ref="CH1:CT1"/>
    <mergeCell ref="CU1:DG1"/>
    <mergeCell ref="BH2:BH6"/>
    <mergeCell ref="BI2:BI6"/>
    <mergeCell ref="BJ2:BJ6"/>
    <mergeCell ref="BK2:BK6"/>
    <mergeCell ref="BL2:BL6"/>
    <mergeCell ref="BM2:BM6"/>
    <mergeCell ref="BN2:BN6"/>
    <mergeCell ref="BO2:BO6"/>
    <mergeCell ref="BP2:BP6"/>
    <mergeCell ref="BQ2:BQ6"/>
    <mergeCell ref="BR2:BR6"/>
    <mergeCell ref="BS2:BS6"/>
    <mergeCell ref="BT2:BT6"/>
    <mergeCell ref="BU2:BU6"/>
    <mergeCell ref="BV2:BV6"/>
    <mergeCell ref="BW2:BW6"/>
    <mergeCell ref="BX2:BX6"/>
    <mergeCell ref="BY2:BY6"/>
    <mergeCell ref="BZ2:BZ6"/>
    <mergeCell ref="CA2:CA6"/>
    <mergeCell ref="ME1:MS1"/>
    <mergeCell ref="NH2:NH6"/>
    <mergeCell ref="MT1:NH1"/>
    <mergeCell ref="NW2:NW6"/>
    <mergeCell ref="NI1:NW1"/>
    <mergeCell ref="OK2:OK6"/>
    <mergeCell ref="OD2:OD6"/>
    <mergeCell ref="NO2:NO6"/>
    <mergeCell ref="ND2:ND6"/>
    <mergeCell ref="MO2:MO6"/>
    <mergeCell ref="NS2:NS6"/>
    <mergeCell ref="MJ2:MJ6"/>
    <mergeCell ref="MF2:MF6"/>
    <mergeCell ref="OA2:OA6"/>
    <mergeCell ref="OB2:OB6"/>
    <mergeCell ref="MI2:MI6"/>
    <mergeCell ref="MU2:MU6"/>
    <mergeCell ref="MY2:MY6"/>
    <mergeCell ref="ML2:ML6"/>
    <mergeCell ref="MQ2:MQ6"/>
    <mergeCell ref="NF2:NF6"/>
    <mergeCell ref="NJ2:NJ6"/>
    <mergeCell ref="MG2:MG6"/>
    <mergeCell ref="MV2:MV6"/>
    <mergeCell ref="FM1:FZ1"/>
    <mergeCell ref="GA1:GX1"/>
    <mergeCell ref="GN2:GN6"/>
    <mergeCell ref="FV2:FV6"/>
    <mergeCell ref="KN2:KN6"/>
    <mergeCell ref="KA1:KN1"/>
    <mergeCell ref="HI2:HI6"/>
    <mergeCell ref="HH2:HH6"/>
    <mergeCell ref="KJ2:KJ6"/>
    <mergeCell ref="JQ2:JQ6"/>
    <mergeCell ref="HL2:HL6"/>
    <mergeCell ref="IE2:IE6"/>
    <mergeCell ref="HV2:HV6"/>
    <mergeCell ref="HW2:HW6"/>
    <mergeCell ref="JS2:JS6"/>
    <mergeCell ref="JW2:JW6"/>
    <mergeCell ref="JX2:JX6"/>
    <mergeCell ref="JY2:JY6"/>
    <mergeCell ref="HK2:HK6"/>
    <mergeCell ref="IF2:IF6"/>
    <mergeCell ref="IG2:IG6"/>
    <mergeCell ref="JR2:JR6"/>
    <mergeCell ref="II2:II6"/>
    <mergeCell ref="IK2:IK6"/>
    <mergeCell ref="GY1:HN1"/>
    <mergeCell ref="IL2:IL6"/>
    <mergeCell ref="IM2:IM6"/>
    <mergeCell ref="HO1:IL1"/>
    <mergeCell ref="JM1:JZ1"/>
    <mergeCell ref="JZ2:JZ6"/>
    <mergeCell ref="HB2:HB6"/>
    <mergeCell ref="HC2:HC6"/>
    <mergeCell ref="HE2:HE6"/>
    <mergeCell ref="HN2:HN6"/>
    <mergeCell ref="ID2:ID6"/>
    <mergeCell ref="JO2:JO6"/>
    <mergeCell ref="JP2:JP6"/>
    <mergeCell ref="IZ1:JL1"/>
    <mergeCell ref="CE2:CE6"/>
    <mergeCell ref="CF2:CF6"/>
    <mergeCell ref="CG2:CG6"/>
    <mergeCell ref="CH2:CH6"/>
    <mergeCell ref="GQ2:GQ6"/>
    <mergeCell ref="GL2:GL6"/>
    <mergeCell ref="GH2:GH6"/>
    <mergeCell ref="FA2:FA6"/>
    <mergeCell ref="FQ2:FQ6"/>
    <mergeCell ref="FG2:FG6"/>
    <mergeCell ref="FH2:FH6"/>
    <mergeCell ref="FI2:FI6"/>
    <mergeCell ref="FJ2:FJ6"/>
    <mergeCell ref="FP2:FP6"/>
    <mergeCell ref="FS2:FS6"/>
    <mergeCell ref="FC2:FC6"/>
    <mergeCell ref="FD2:FD6"/>
    <mergeCell ref="FE2:FE6"/>
    <mergeCell ref="GJ2:GJ6"/>
    <mergeCell ref="GA2:GA6"/>
    <mergeCell ref="FF2:FF6"/>
    <mergeCell ref="FN2:FN6"/>
    <mergeCell ref="CI2:CI6"/>
    <mergeCell ref="CJ2:CJ6"/>
    <mergeCell ref="H1:T1"/>
    <mergeCell ref="AG2:AG6"/>
    <mergeCell ref="U1:AG1"/>
    <mergeCell ref="AT2:AT6"/>
    <mergeCell ref="AH1:AT1"/>
    <mergeCell ref="BG2:BG6"/>
    <mergeCell ref="AU1:BG1"/>
    <mergeCell ref="EA2:EA6"/>
    <mergeCell ref="AO2:AO6"/>
    <mergeCell ref="AZ2:AZ6"/>
    <mergeCell ref="Q2:Q6"/>
    <mergeCell ref="R2:R6"/>
    <mergeCell ref="AQ2:AQ6"/>
    <mergeCell ref="AR2:AR6"/>
    <mergeCell ref="AU2:AU6"/>
    <mergeCell ref="AV2:AV6"/>
    <mergeCell ref="DH1:EB1"/>
    <mergeCell ref="W2:W6"/>
    <mergeCell ref="Z2:Z6"/>
    <mergeCell ref="AM2:AM6"/>
    <mergeCell ref="M2:M6"/>
    <mergeCell ref="N2:N6"/>
    <mergeCell ref="BB2:BB6"/>
    <mergeCell ref="AB2:AB6"/>
    <mergeCell ref="EC1:EQ1"/>
    <mergeCell ref="FL2:FL6"/>
    <mergeCell ref="ER1:FL1"/>
    <mergeCell ref="FZ2:FZ6"/>
    <mergeCell ref="LY2:LY6"/>
    <mergeCell ref="LZ2:LZ6"/>
    <mergeCell ref="MA2:MA6"/>
    <mergeCell ref="MB2:MB6"/>
    <mergeCell ref="MC2:MC6"/>
    <mergeCell ref="KU2:KU6"/>
    <mergeCell ref="LS2:LS6"/>
    <mergeCell ref="LT2:LT6"/>
    <mergeCell ref="KO2:KO6"/>
    <mergeCell ref="KQ2:KQ6"/>
    <mergeCell ref="KR2:KR6"/>
    <mergeCell ref="HQ2:HQ6"/>
    <mergeCell ref="HJ2:HJ6"/>
    <mergeCell ref="HO2:HO6"/>
    <mergeCell ref="HP2:HP6"/>
    <mergeCell ref="EZ2:EZ6"/>
    <mergeCell ref="GP2:GP6"/>
    <mergeCell ref="GM2:GM6"/>
    <mergeCell ref="FM2:FM6"/>
    <mergeCell ref="EW2:EW6"/>
    <mergeCell ref="MS2:MS6"/>
    <mergeCell ref="OL2:OL6"/>
    <mergeCell ref="NX1:OL1"/>
    <mergeCell ref="KV2:KV6"/>
    <mergeCell ref="KW2:KW6"/>
    <mergeCell ref="MN2:MN6"/>
    <mergeCell ref="NC2:NC6"/>
    <mergeCell ref="NR2:NR6"/>
    <mergeCell ref="MM2:MM6"/>
    <mergeCell ref="NB2:NB6"/>
    <mergeCell ref="NQ2:NQ6"/>
    <mergeCell ref="OF2:OF6"/>
    <mergeCell ref="NY2:NY6"/>
    <mergeCell ref="OC2:OC6"/>
    <mergeCell ref="OE2:OE6"/>
    <mergeCell ref="OG2:OG6"/>
    <mergeCell ref="MX2:MX6"/>
    <mergeCell ref="MZ2:MZ6"/>
    <mergeCell ref="MK2:MK6"/>
    <mergeCell ref="MH2:MH6"/>
    <mergeCell ref="ME2:ME6"/>
    <mergeCell ref="LU2:LU6"/>
    <mergeCell ref="NG2:NG6"/>
    <mergeCell ref="NV2:NV6"/>
    <mergeCell ref="A36:B37"/>
    <mergeCell ref="E2:F4"/>
    <mergeCell ref="E5:E6"/>
    <mergeCell ref="F5:F6"/>
    <mergeCell ref="B2:B6"/>
    <mergeCell ref="A2:A6"/>
    <mergeCell ref="C2:C6"/>
    <mergeCell ref="G2:G6"/>
    <mergeCell ref="A9:B9"/>
    <mergeCell ref="A16:B16"/>
    <mergeCell ref="A30:B30"/>
    <mergeCell ref="A34:B34"/>
    <mergeCell ref="A12:B12"/>
    <mergeCell ref="A18:B18"/>
    <mergeCell ref="A24:B24"/>
    <mergeCell ref="D2:D6"/>
    <mergeCell ref="A35:B35"/>
    <mergeCell ref="C1:G1"/>
    <mergeCell ref="HF2:HF6"/>
    <mergeCell ref="GY2:GY6"/>
    <mergeCell ref="DI2:DI6"/>
    <mergeCell ref="L2:L6"/>
    <mergeCell ref="U2:U6"/>
    <mergeCell ref="K2:K6"/>
    <mergeCell ref="X2:X6"/>
    <mergeCell ref="AK2:AK6"/>
    <mergeCell ref="DL2:DL6"/>
    <mergeCell ref="AH2:AH6"/>
    <mergeCell ref="AI2:AI6"/>
    <mergeCell ref="AJ2:AJ6"/>
    <mergeCell ref="AL2:AL6"/>
    <mergeCell ref="DK2:DK6"/>
    <mergeCell ref="GZ2:GZ6"/>
    <mergeCell ref="HA2:HA6"/>
    <mergeCell ref="O2:O6"/>
    <mergeCell ref="FT2:FT6"/>
    <mergeCell ref="HD2:HD6"/>
    <mergeCell ref="J2:J6"/>
    <mergeCell ref="I2:I6"/>
    <mergeCell ref="DQ2:DQ6"/>
    <mergeCell ref="H2:H6"/>
    <mergeCell ref="AX2:AX6"/>
    <mergeCell ref="AP2:AP6"/>
    <mergeCell ref="P2:P6"/>
    <mergeCell ref="AC2:AC6"/>
    <mergeCell ref="Y2:Y6"/>
    <mergeCell ref="S2:S6"/>
    <mergeCell ref="AD2:AD6"/>
    <mergeCell ref="AE2:AE6"/>
    <mergeCell ref="EB2:EB6"/>
    <mergeCell ref="DO2:DO6"/>
    <mergeCell ref="AA2:AA6"/>
    <mergeCell ref="AN2:AN6"/>
    <mergeCell ref="V2:V6"/>
    <mergeCell ref="BA2:BA6"/>
    <mergeCell ref="AW2:AW6"/>
    <mergeCell ref="T2:T6"/>
    <mergeCell ref="AY2:AY6"/>
    <mergeCell ref="DZ2:DZ6"/>
    <mergeCell ref="DN2:DN6"/>
    <mergeCell ref="DV2:DV6"/>
    <mergeCell ref="DW2:DW6"/>
    <mergeCell ref="CB2:CB6"/>
    <mergeCell ref="CC2:CC6"/>
    <mergeCell ref="CD2:CD6"/>
    <mergeCell ref="EF2:EF6"/>
    <mergeCell ref="EL2:EL6"/>
    <mergeCell ref="EM2:EM6"/>
    <mergeCell ref="AF2:AF6"/>
    <mergeCell ref="AS2:AS6"/>
    <mergeCell ref="BF2:BF6"/>
    <mergeCell ref="BC2:BC6"/>
    <mergeCell ref="DT2:DT6"/>
    <mergeCell ref="EJ2:EJ6"/>
    <mergeCell ref="DU2:DU6"/>
    <mergeCell ref="EG2:EG6"/>
    <mergeCell ref="DH2:DH6"/>
    <mergeCell ref="DP2:DP6"/>
    <mergeCell ref="ED2:ED6"/>
    <mergeCell ref="DM2:DM6"/>
    <mergeCell ref="DJ2:DJ6"/>
    <mergeCell ref="BD2:BD6"/>
    <mergeCell ref="BE2:BE6"/>
    <mergeCell ref="EH2:EH6"/>
    <mergeCell ref="DX2:DX6"/>
    <mergeCell ref="DR2:DR6"/>
    <mergeCell ref="DS2:DS6"/>
    <mergeCell ref="DY2:DY6"/>
    <mergeCell ref="EK2:EK6"/>
    <mergeCell ref="KK2:KK6"/>
    <mergeCell ref="KL2:KL6"/>
    <mergeCell ref="HR2:HR6"/>
    <mergeCell ref="HS2:HS6"/>
    <mergeCell ref="HT2:HT6"/>
    <mergeCell ref="HU2:HU6"/>
    <mergeCell ref="KI2:KI6"/>
    <mergeCell ref="JV2:JV6"/>
    <mergeCell ref="JU2:JU6"/>
    <mergeCell ref="KG2:KG6"/>
    <mergeCell ref="KA2:KA6"/>
    <mergeCell ref="KH2:KH6"/>
    <mergeCell ref="JT2:JT6"/>
    <mergeCell ref="IB2:IB6"/>
    <mergeCell ref="IC2:IC6"/>
    <mergeCell ref="JC2:JC6"/>
    <mergeCell ref="JG2:JG6"/>
    <mergeCell ref="GF2:GF6"/>
    <mergeCell ref="GG2:GG6"/>
    <mergeCell ref="EX2:EX6"/>
    <mergeCell ref="KT2:KT6"/>
    <mergeCell ref="KP2:KP6"/>
    <mergeCell ref="LV2:LV6"/>
    <mergeCell ref="LW2:LW6"/>
    <mergeCell ref="LX2:LX6"/>
    <mergeCell ref="JD2:JD6"/>
    <mergeCell ref="JE2:JE6"/>
    <mergeCell ref="JF2:JF6"/>
    <mergeCell ref="HG2:HG6"/>
    <mergeCell ref="HM2:HM6"/>
    <mergeCell ref="GU2:GU6"/>
    <mergeCell ref="GI2:GI6"/>
    <mergeCell ref="JH2:JH6"/>
    <mergeCell ref="JI2:JI6"/>
    <mergeCell ref="JJ2:JJ6"/>
    <mergeCell ref="JK2:JK6"/>
    <mergeCell ref="JL2:JL6"/>
    <mergeCell ref="IZ2:IZ6"/>
    <mergeCell ref="JA2:JA6"/>
    <mergeCell ref="JB2:JB6"/>
    <mergeCell ref="KM2:KM6"/>
    <mergeCell ref="EO2:EO6"/>
    <mergeCell ref="FK2:FK6"/>
    <mergeCell ref="FY2:FY6"/>
    <mergeCell ref="FO2:FO6"/>
    <mergeCell ref="FU2:FU6"/>
    <mergeCell ref="FR2:FR6"/>
    <mergeCell ref="GE2:GE6"/>
    <mergeCell ref="GB2:GB6"/>
    <mergeCell ref="GC2:GC6"/>
    <mergeCell ref="ET2:ET6"/>
    <mergeCell ref="GD2:GD6"/>
    <mergeCell ref="EU2:EU6"/>
    <mergeCell ref="ES2:ES6"/>
    <mergeCell ref="EV2:EV6"/>
    <mergeCell ref="FB2:FB6"/>
    <mergeCell ref="FW2:FW6"/>
    <mergeCell ref="FX2:FX6"/>
    <mergeCell ref="EP2:EP6"/>
    <mergeCell ref="EQ2:EQ6"/>
    <mergeCell ref="ER2:ER6"/>
    <mergeCell ref="OJ2:OJ6"/>
    <mergeCell ref="KS2:KS6"/>
    <mergeCell ref="KY2:KY6"/>
    <mergeCell ref="NU2:NU6"/>
    <mergeCell ref="OH2:OH6"/>
    <mergeCell ref="OI2:OI6"/>
    <mergeCell ref="MT2:MT6"/>
    <mergeCell ref="MW2:MW6"/>
    <mergeCell ref="NA2:NA6"/>
    <mergeCell ref="NX2:NX6"/>
    <mergeCell ref="NP2:NP6"/>
    <mergeCell ref="NI2:NI6"/>
    <mergeCell ref="NL2:NL6"/>
    <mergeCell ref="NN2:NN6"/>
    <mergeCell ref="NM2:NM6"/>
    <mergeCell ref="NE2:NE6"/>
    <mergeCell ref="NT2:NT6"/>
    <mergeCell ref="KZ2:KZ6"/>
    <mergeCell ref="MP2:MP6"/>
    <mergeCell ref="LM2:LM6"/>
    <mergeCell ref="MD2:MD6"/>
    <mergeCell ref="LN2:LN6"/>
    <mergeCell ref="LO2:LO6"/>
    <mergeCell ref="LB2:LB6"/>
    <mergeCell ref="EC2:EC6"/>
    <mergeCell ref="EE2:EE6"/>
    <mergeCell ref="IM1:IY1"/>
    <mergeCell ref="IN2:IN6"/>
    <mergeCell ref="IO2:IO6"/>
    <mergeCell ref="IP2:IP6"/>
    <mergeCell ref="IQ2:IQ6"/>
    <mergeCell ref="IR2:IR6"/>
    <mergeCell ref="IS2:IS6"/>
    <mergeCell ref="IT2:IT6"/>
    <mergeCell ref="IU2:IU6"/>
    <mergeCell ref="IV2:IV6"/>
    <mergeCell ref="IW2:IW6"/>
    <mergeCell ref="IX2:IX6"/>
    <mergeCell ref="IY2:IY6"/>
    <mergeCell ref="GW2:GW6"/>
    <mergeCell ref="GX2:GX6"/>
    <mergeCell ref="EI2:EI6"/>
    <mergeCell ref="GK2:GK6"/>
    <mergeCell ref="GR2:GR6"/>
    <mergeCell ref="GS2:GS6"/>
    <mergeCell ref="HZ2:HZ6"/>
    <mergeCell ref="GO2:GO6"/>
    <mergeCell ref="IH2:IH6"/>
    <mergeCell ref="KO1:LB1"/>
    <mergeCell ref="NK2:NK6"/>
    <mergeCell ref="NZ2:NZ6"/>
    <mergeCell ref="EN2:EN6"/>
    <mergeCell ref="JM2:JM6"/>
    <mergeCell ref="IA2:IA6"/>
    <mergeCell ref="HX2:HX6"/>
    <mergeCell ref="HY2:HY6"/>
    <mergeCell ref="MR2:MR6"/>
    <mergeCell ref="KB2:KB6"/>
    <mergeCell ref="KE2:KE6"/>
    <mergeCell ref="KF2:KF6"/>
    <mergeCell ref="KC2:KC6"/>
    <mergeCell ref="KD2:KD6"/>
    <mergeCell ref="KX2:KX6"/>
    <mergeCell ref="LA2:LA6"/>
    <mergeCell ref="LP2:LP6"/>
    <mergeCell ref="LQ2:LQ6"/>
    <mergeCell ref="LR2:LR6"/>
    <mergeCell ref="EY2:EY6"/>
    <mergeCell ref="GT2:GT6"/>
    <mergeCell ref="GV2:GV6"/>
    <mergeCell ref="IJ2:IJ6"/>
    <mergeCell ref="JN2:JN6"/>
    <mergeCell ref="LC1:LP1"/>
    <mergeCell ref="LQ1:MD1"/>
    <mergeCell ref="LC2:LC6"/>
    <mergeCell ref="LD2:LD6"/>
    <mergeCell ref="LE2:LE6"/>
    <mergeCell ref="LF2:LF6"/>
    <mergeCell ref="LG2:LG6"/>
    <mergeCell ref="LH2:LH6"/>
    <mergeCell ref="LI2:LI6"/>
    <mergeCell ref="LJ2:LJ6"/>
    <mergeCell ref="LK2:LK6"/>
    <mergeCell ref="LL2:LL6"/>
  </mergeCells>
  <pageMargins left="0.7" right="0.7" top="0.97" bottom="0.75" header="0.3" footer="0.3"/>
  <pageSetup scale="53" fitToWidth="8" orientation="landscape" r:id="rId1"/>
  <headerFooter>
    <oddHeader>&amp;L&amp;G</oddHeader>
    <oddFooter>&amp;LNote: The percentages are used only for operational humanitarian purposes 
as part of calculation of number of people reached in the various administrations.
They do not imply official endorsement or acceptance.&amp;CPage &amp;P</oddFooter>
  </headerFooter>
  <colBreaks count="11" manualBreakCount="11">
    <brk id="7" max="34" man="1"/>
    <brk id="33" max="34" man="1"/>
    <brk id="111" max="34" man="1"/>
    <brk id="147" max="34" man="1"/>
    <brk id="168" max="34" man="1"/>
    <brk id="182" max="34" man="1"/>
    <brk id="206" max="34" man="1"/>
    <brk id="272" max="34" man="1"/>
    <brk id="286" max="34" man="1"/>
    <brk id="342" max="34" man="1"/>
    <brk id="372" max="34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zoomScaleSheetLayoutView="100" workbookViewId="0">
      <selection activeCell="R17" sqref="R17"/>
    </sheetView>
  </sheetViews>
  <sheetFormatPr baseColWidth="10" defaultColWidth="9.1796875" defaultRowHeight="15" customHeight="1" x14ac:dyDescent="0.3"/>
  <cols>
    <col min="1" max="16384" width="9.1796875" style="1"/>
  </cols>
  <sheetData/>
  <pageMargins left="0.7" right="0.7" top="0.97" bottom="0.75" header="0.3" footer="0.3"/>
  <pageSetup scale="53" fitToWidth="8" orientation="landscape" r:id="rId1"/>
  <headerFooter>
    <oddHeader>&amp;L&amp;G</oddHeader>
    <oddFooter>&amp;LNote: The percentages are used only for operational humanitarian purposes 
as part of calculation of number of people reached in the various administrations.
They do not imply official endorsement or acceptance.&amp;CPage &amp;P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9"/>
  <sheetViews>
    <sheetView workbookViewId="0">
      <selection activeCell="L18" sqref="L18"/>
    </sheetView>
  </sheetViews>
  <sheetFormatPr baseColWidth="10" defaultColWidth="8.7265625" defaultRowHeight="14.5" x14ac:dyDescent="0.35"/>
  <cols>
    <col min="3" max="3" width="10.54296875" bestFit="1" customWidth="1"/>
    <col min="4" max="4" width="14.1796875" customWidth="1"/>
    <col min="6" max="6" width="9.54296875" bestFit="1" customWidth="1"/>
  </cols>
  <sheetData>
    <row r="1" spans="1:22" x14ac:dyDescent="0.35">
      <c r="A1" s="8">
        <v>16332</v>
      </c>
      <c r="C1" s="8"/>
      <c r="D1" s="15">
        <v>182418</v>
      </c>
      <c r="E1" s="8">
        <f>ROUND(D1,0)</f>
        <v>182418</v>
      </c>
      <c r="F1" s="9">
        <v>118775</v>
      </c>
    </row>
    <row r="2" spans="1:22" x14ac:dyDescent="0.35">
      <c r="A2" s="8">
        <v>6444</v>
      </c>
      <c r="C2" s="8"/>
      <c r="D2" s="15">
        <v>39561.600000000006</v>
      </c>
      <c r="E2" s="8">
        <f t="shared" ref="E2:E21" si="0">ROUND(D2,0)</f>
        <v>39562</v>
      </c>
      <c r="F2" s="9">
        <v>15301</v>
      </c>
    </row>
    <row r="3" spans="1:22" x14ac:dyDescent="0.35">
      <c r="A3" s="8">
        <v>19176</v>
      </c>
      <c r="C3" s="8"/>
      <c r="D3" s="15">
        <v>275514</v>
      </c>
      <c r="E3" s="8">
        <f t="shared" si="0"/>
        <v>275514</v>
      </c>
      <c r="F3" s="9">
        <v>45357</v>
      </c>
      <c r="J3" s="10"/>
      <c r="K3" s="9"/>
      <c r="L3" s="10"/>
      <c r="M3" s="10"/>
      <c r="N3" s="10"/>
      <c r="O3" s="10"/>
      <c r="P3" s="9"/>
      <c r="Q3" s="11"/>
      <c r="R3" s="10"/>
      <c r="S3" s="12"/>
      <c r="T3" s="10"/>
      <c r="U3" s="9"/>
      <c r="V3" s="10"/>
    </row>
    <row r="4" spans="1:22" x14ac:dyDescent="0.35">
      <c r="A4" s="8">
        <v>4520</v>
      </c>
      <c r="C4" s="8"/>
      <c r="D4" s="15">
        <v>162816</v>
      </c>
      <c r="E4" s="8">
        <f t="shared" si="0"/>
        <v>162816</v>
      </c>
      <c r="F4" s="9">
        <v>67370</v>
      </c>
      <c r="J4" s="10"/>
      <c r="K4" s="9"/>
      <c r="L4" s="10"/>
      <c r="M4" s="10"/>
      <c r="N4" s="10"/>
      <c r="O4" s="10"/>
      <c r="P4" s="9"/>
      <c r="Q4" s="11"/>
      <c r="R4" s="10"/>
      <c r="S4" s="12"/>
      <c r="T4" s="10"/>
      <c r="U4" s="9"/>
      <c r="V4" s="10"/>
    </row>
    <row r="5" spans="1:22" x14ac:dyDescent="0.35">
      <c r="A5" s="8">
        <v>18558</v>
      </c>
      <c r="C5" s="8"/>
      <c r="D5" s="15">
        <v>154946</v>
      </c>
      <c r="E5" s="8">
        <f t="shared" si="0"/>
        <v>154946</v>
      </c>
      <c r="F5" s="9">
        <v>80785</v>
      </c>
      <c r="J5" s="10"/>
      <c r="K5" s="9"/>
      <c r="L5" s="10"/>
      <c r="M5" s="10"/>
      <c r="N5" s="10"/>
      <c r="O5" s="10"/>
      <c r="P5" s="9"/>
      <c r="Q5" s="11"/>
      <c r="R5" s="10"/>
      <c r="S5" s="12"/>
      <c r="T5" s="10"/>
      <c r="U5" s="9"/>
      <c r="V5" s="10"/>
    </row>
    <row r="6" spans="1:22" x14ac:dyDescent="0.35">
      <c r="A6" s="8">
        <v>10368</v>
      </c>
      <c r="C6" s="8"/>
      <c r="D6" s="15">
        <v>140199</v>
      </c>
      <c r="E6" s="8">
        <f t="shared" si="0"/>
        <v>140199</v>
      </c>
      <c r="F6" s="9">
        <v>62203</v>
      </c>
      <c r="J6" s="10"/>
      <c r="K6" s="9"/>
      <c r="L6" s="10"/>
      <c r="M6" s="10"/>
      <c r="N6" s="10"/>
      <c r="O6" s="10"/>
      <c r="P6" s="9"/>
      <c r="Q6" s="11"/>
      <c r="R6" s="10"/>
      <c r="S6" s="12"/>
      <c r="T6" s="10"/>
      <c r="U6" s="9"/>
      <c r="V6" s="10"/>
    </row>
    <row r="7" spans="1:22" x14ac:dyDescent="0.35">
      <c r="A7" s="8">
        <v>7200</v>
      </c>
      <c r="C7" s="8"/>
      <c r="D7" s="15">
        <v>0</v>
      </c>
      <c r="E7" s="8">
        <f t="shared" si="0"/>
        <v>0</v>
      </c>
      <c r="F7" s="9">
        <v>45848</v>
      </c>
      <c r="J7" s="10"/>
      <c r="K7" s="9"/>
      <c r="L7" s="10"/>
      <c r="M7" s="10"/>
      <c r="N7" s="10"/>
      <c r="O7" s="10"/>
      <c r="P7" s="9"/>
      <c r="Q7" s="11"/>
      <c r="R7" s="10"/>
      <c r="S7" s="12"/>
      <c r="T7" s="10"/>
      <c r="U7" s="9"/>
      <c r="V7" s="10"/>
    </row>
    <row r="8" spans="1:22" x14ac:dyDescent="0.35">
      <c r="A8" s="8">
        <v>14406</v>
      </c>
      <c r="C8" s="8"/>
      <c r="D8" s="15">
        <v>100272</v>
      </c>
      <c r="E8" s="8">
        <f t="shared" si="0"/>
        <v>100272</v>
      </c>
      <c r="F8" s="9">
        <v>278924</v>
      </c>
      <c r="J8" s="10"/>
      <c r="K8" s="9"/>
      <c r="L8" s="10"/>
      <c r="M8" s="10"/>
      <c r="N8" s="10"/>
      <c r="O8" s="10"/>
      <c r="P8" s="9"/>
      <c r="Q8" s="11"/>
      <c r="R8" s="10"/>
      <c r="S8" s="12"/>
      <c r="T8" s="10"/>
      <c r="U8" s="9"/>
      <c r="V8" s="10"/>
    </row>
    <row r="9" spans="1:22" x14ac:dyDescent="0.35">
      <c r="A9" s="8">
        <v>5220</v>
      </c>
      <c r="C9" s="8"/>
      <c r="D9" s="15">
        <v>118716</v>
      </c>
      <c r="E9" s="8">
        <f t="shared" si="0"/>
        <v>118716</v>
      </c>
      <c r="F9" s="9">
        <v>77654</v>
      </c>
      <c r="J9" s="10"/>
      <c r="K9" s="9"/>
      <c r="L9" s="10"/>
      <c r="M9" s="10"/>
      <c r="N9" s="10"/>
      <c r="O9" s="10"/>
      <c r="P9" s="9"/>
      <c r="Q9" s="11"/>
      <c r="R9" s="10"/>
      <c r="S9" s="12"/>
      <c r="T9" s="10"/>
      <c r="U9" s="9"/>
      <c r="V9" s="10"/>
    </row>
    <row r="10" spans="1:22" x14ac:dyDescent="0.35">
      <c r="A10" s="8">
        <v>25776</v>
      </c>
      <c r="C10" s="8"/>
      <c r="D10" s="15">
        <v>158246.40000000002</v>
      </c>
      <c r="E10" s="8">
        <f t="shared" si="0"/>
        <v>158246</v>
      </c>
      <c r="F10" s="9">
        <v>61203</v>
      </c>
      <c r="J10" s="10"/>
      <c r="K10" s="9"/>
      <c r="L10" s="10"/>
      <c r="M10" s="10"/>
      <c r="N10" s="10"/>
      <c r="O10" s="10"/>
      <c r="P10" s="9"/>
      <c r="Q10" s="11"/>
      <c r="R10" s="10"/>
      <c r="S10" s="12"/>
      <c r="T10" s="10"/>
      <c r="U10" s="9"/>
      <c r="V10" s="10"/>
    </row>
    <row r="11" spans="1:22" x14ac:dyDescent="0.35">
      <c r="A11" s="8">
        <v>10422</v>
      </c>
      <c r="C11" s="8"/>
      <c r="D11" s="15">
        <v>55722</v>
      </c>
      <c r="E11" s="8">
        <f t="shared" si="0"/>
        <v>55722</v>
      </c>
      <c r="F11" s="9">
        <v>52724</v>
      </c>
      <c r="J11" s="10"/>
      <c r="K11" s="9"/>
      <c r="L11" s="10"/>
      <c r="M11" s="10"/>
      <c r="N11" s="10"/>
      <c r="O11" s="10"/>
      <c r="P11" s="9"/>
      <c r="Q11" s="11"/>
      <c r="R11" s="10"/>
      <c r="S11" s="12"/>
      <c r="T11" s="10"/>
      <c r="U11" s="9"/>
      <c r="V11" s="10"/>
    </row>
    <row r="12" spans="1:22" x14ac:dyDescent="0.35">
      <c r="A12" s="8">
        <v>3812.3999999999996</v>
      </c>
      <c r="C12" s="8"/>
      <c r="D12" s="15">
        <v>79516.800000000003</v>
      </c>
      <c r="E12" s="8">
        <f t="shared" si="0"/>
        <v>79517</v>
      </c>
      <c r="F12" s="9">
        <v>45565</v>
      </c>
      <c r="J12" s="10"/>
      <c r="K12" s="9"/>
      <c r="L12" s="10"/>
      <c r="M12" s="10"/>
      <c r="N12" s="10"/>
      <c r="O12" s="10"/>
      <c r="P12" s="9"/>
      <c r="Q12" s="11"/>
      <c r="R12" s="10"/>
      <c r="S12" s="12"/>
      <c r="T12" s="10"/>
      <c r="U12" s="9"/>
      <c r="V12" s="10"/>
    </row>
    <row r="13" spans="1:22" x14ac:dyDescent="0.35">
      <c r="A13" s="8">
        <v>3902.3999999999996</v>
      </c>
      <c r="C13" s="8"/>
      <c r="D13" s="15">
        <v>65062.799999999996</v>
      </c>
      <c r="E13" s="8">
        <f t="shared" si="0"/>
        <v>65063</v>
      </c>
      <c r="F13" s="9">
        <v>30423</v>
      </c>
      <c r="J13" s="10"/>
      <c r="K13" s="9"/>
      <c r="L13" s="10"/>
      <c r="M13" s="10"/>
      <c r="N13" s="10"/>
      <c r="O13" s="10"/>
      <c r="P13" s="9"/>
      <c r="Q13" s="11"/>
      <c r="R13" s="10"/>
      <c r="S13" s="12"/>
      <c r="T13" s="10"/>
      <c r="U13" s="9"/>
      <c r="V13" s="10"/>
    </row>
    <row r="14" spans="1:22" x14ac:dyDescent="0.35">
      <c r="A14" s="8">
        <v>11400</v>
      </c>
      <c r="C14" s="8"/>
      <c r="D14" s="15">
        <v>70260</v>
      </c>
      <c r="E14" s="8">
        <f t="shared" si="0"/>
        <v>70260</v>
      </c>
      <c r="F14" s="9">
        <v>67887</v>
      </c>
      <c r="J14" s="10"/>
      <c r="K14" s="9"/>
      <c r="L14" s="10"/>
      <c r="M14" s="10"/>
      <c r="N14" s="10"/>
      <c r="O14" s="10"/>
      <c r="P14" s="9"/>
      <c r="Q14" s="11"/>
      <c r="R14" s="10"/>
      <c r="S14" s="12"/>
      <c r="T14" s="10"/>
      <c r="U14" s="9"/>
      <c r="V14" s="10"/>
    </row>
    <row r="15" spans="1:22" x14ac:dyDescent="0.35">
      <c r="A15" s="8">
        <v>2541.6000000000004</v>
      </c>
      <c r="C15" s="8"/>
      <c r="D15" s="15">
        <v>53011.200000000004</v>
      </c>
      <c r="E15" s="8">
        <f t="shared" si="0"/>
        <v>53011</v>
      </c>
      <c r="F15" s="9">
        <v>30376</v>
      </c>
      <c r="J15" s="10"/>
      <c r="K15" s="9"/>
      <c r="L15" s="10"/>
      <c r="M15" s="10"/>
      <c r="N15" s="10"/>
      <c r="O15" s="10"/>
      <c r="P15" s="9"/>
      <c r="Q15" s="11"/>
      <c r="R15" s="10"/>
      <c r="S15" s="12"/>
      <c r="T15" s="10"/>
      <c r="U15" s="9"/>
      <c r="V15" s="10"/>
    </row>
    <row r="16" spans="1:22" x14ac:dyDescent="0.35">
      <c r="A16" s="8">
        <v>2601.6000000000004</v>
      </c>
      <c r="C16" s="8"/>
      <c r="D16" s="15">
        <v>43375.200000000004</v>
      </c>
      <c r="E16" s="8">
        <f t="shared" si="0"/>
        <v>43375</v>
      </c>
      <c r="F16" s="9">
        <v>20282</v>
      </c>
      <c r="J16" s="10"/>
      <c r="K16" s="9"/>
      <c r="L16" s="10"/>
      <c r="M16" s="10"/>
      <c r="N16" s="10"/>
      <c r="O16" s="10"/>
      <c r="P16" s="9"/>
      <c r="Q16" s="11"/>
      <c r="R16" s="10"/>
      <c r="S16" s="12"/>
      <c r="T16" s="10"/>
      <c r="U16" s="9"/>
      <c r="V16" s="10"/>
    </row>
    <row r="17" spans="1:22" x14ac:dyDescent="0.35">
      <c r="A17" s="8">
        <v>942</v>
      </c>
      <c r="C17" s="8"/>
      <c r="D17" s="15">
        <v>155035</v>
      </c>
      <c r="E17" s="8">
        <f t="shared" si="0"/>
        <v>155035</v>
      </c>
      <c r="F17" s="9">
        <v>108119</v>
      </c>
      <c r="J17" s="10"/>
      <c r="K17" s="9"/>
      <c r="L17" s="10"/>
      <c r="M17" s="10"/>
      <c r="N17" s="10"/>
      <c r="O17" s="10"/>
      <c r="P17" s="9"/>
      <c r="Q17" s="11"/>
      <c r="R17" s="10"/>
      <c r="S17" s="12"/>
      <c r="T17" s="10"/>
      <c r="U17" s="9"/>
      <c r="V17" s="10"/>
    </row>
    <row r="18" spans="1:22" x14ac:dyDescent="0.35">
      <c r="A18" s="8">
        <v>1128</v>
      </c>
      <c r="C18" s="8"/>
      <c r="D18" s="15">
        <v>78390</v>
      </c>
      <c r="E18" s="8">
        <f t="shared" si="0"/>
        <v>78390</v>
      </c>
      <c r="F18" s="9">
        <v>227796</v>
      </c>
      <c r="J18" s="10"/>
      <c r="K18" s="9"/>
      <c r="L18" s="10"/>
      <c r="M18" s="10"/>
      <c r="N18" s="10"/>
      <c r="O18" s="10"/>
      <c r="P18" s="9"/>
      <c r="Q18" s="11"/>
      <c r="R18" s="10"/>
      <c r="S18" s="12"/>
      <c r="T18" s="10"/>
      <c r="U18" s="9"/>
      <c r="V18" s="10"/>
    </row>
    <row r="19" spans="1:22" x14ac:dyDescent="0.35">
      <c r="A19" s="8">
        <v>24684</v>
      </c>
      <c r="C19" s="8"/>
      <c r="D19" s="15">
        <v>158370</v>
      </c>
      <c r="E19" s="8">
        <f t="shared" si="0"/>
        <v>158370</v>
      </c>
      <c r="F19" s="9">
        <v>43423</v>
      </c>
      <c r="J19" s="10"/>
      <c r="K19" s="9"/>
      <c r="L19" s="10"/>
      <c r="M19" s="10"/>
      <c r="N19" s="10"/>
      <c r="O19" s="10"/>
      <c r="P19" s="9"/>
      <c r="Q19" s="11"/>
      <c r="R19" s="10"/>
      <c r="S19" s="12"/>
      <c r="T19" s="10"/>
      <c r="U19" s="9"/>
      <c r="V19" s="10"/>
    </row>
    <row r="20" spans="1:22" x14ac:dyDescent="0.35">
      <c r="A20" s="8">
        <v>37500</v>
      </c>
      <c r="C20" s="8"/>
      <c r="D20" s="15">
        <v>275178</v>
      </c>
      <c r="E20" s="8">
        <f t="shared" si="0"/>
        <v>275178</v>
      </c>
      <c r="F20" s="9">
        <v>99128</v>
      </c>
      <c r="J20" s="10"/>
      <c r="K20" s="9"/>
      <c r="L20" s="10"/>
      <c r="M20" s="10"/>
      <c r="N20" s="10"/>
      <c r="O20" s="10"/>
      <c r="P20" s="9"/>
      <c r="Q20" s="11"/>
      <c r="R20" s="10"/>
      <c r="S20" s="12"/>
      <c r="T20" s="10"/>
      <c r="U20" s="9"/>
      <c r="V20" s="10"/>
    </row>
    <row r="21" spans="1:22" x14ac:dyDescent="0.35">
      <c r="A21" s="8">
        <v>24936</v>
      </c>
      <c r="C21" s="8"/>
      <c r="D21" s="15">
        <v>145242</v>
      </c>
      <c r="E21" s="8">
        <f t="shared" si="0"/>
        <v>145242</v>
      </c>
      <c r="F21" s="9">
        <v>181975</v>
      </c>
      <c r="J21" s="10"/>
      <c r="K21" s="9"/>
      <c r="L21" s="10"/>
      <c r="M21" s="10"/>
      <c r="N21" s="10"/>
      <c r="O21" s="10"/>
      <c r="P21" s="9"/>
      <c r="Q21" s="11"/>
      <c r="R21" s="10"/>
      <c r="S21" s="12"/>
      <c r="T21" s="10"/>
      <c r="U21" s="9"/>
      <c r="V21" s="10"/>
    </row>
    <row r="22" spans="1:22" x14ac:dyDescent="0.35">
      <c r="C22" s="8"/>
      <c r="E22" s="8">
        <f>SUM(E1:E21)</f>
        <v>2511852</v>
      </c>
      <c r="F22" s="8">
        <f>SUM(F1:F21)</f>
        <v>1761118</v>
      </c>
      <c r="J22" s="10"/>
      <c r="K22" s="9"/>
      <c r="L22" s="10"/>
      <c r="M22" s="10"/>
      <c r="N22" s="10"/>
      <c r="O22" s="10"/>
      <c r="P22" s="9"/>
      <c r="Q22" s="11"/>
      <c r="R22" s="10"/>
      <c r="S22" s="12"/>
      <c r="T22" s="10"/>
      <c r="U22" s="9"/>
      <c r="V22" s="10"/>
    </row>
    <row r="23" spans="1:22" x14ac:dyDescent="0.35">
      <c r="J23" s="10"/>
      <c r="K23" s="9"/>
      <c r="L23" s="10"/>
      <c r="M23" s="10"/>
      <c r="N23" s="10"/>
      <c r="O23" s="10"/>
      <c r="P23" s="9"/>
      <c r="Q23" s="11"/>
      <c r="R23" s="10"/>
      <c r="S23" s="12"/>
      <c r="T23" s="10"/>
      <c r="U23" s="9"/>
      <c r="V23" s="10"/>
    </row>
    <row r="25" spans="1:22" x14ac:dyDescent="0.35">
      <c r="B25" s="11" t="b">
        <v>0</v>
      </c>
      <c r="C25" s="10"/>
      <c r="D25" s="9" t="s">
        <v>48</v>
      </c>
      <c r="E25" s="10"/>
      <c r="F25" s="10"/>
      <c r="G25" s="10" t="s">
        <v>49</v>
      </c>
    </row>
    <row r="26" spans="1:22" x14ac:dyDescent="0.35">
      <c r="B26" s="11" t="b">
        <v>0</v>
      </c>
      <c r="C26" s="10"/>
      <c r="D26" s="9" t="s">
        <v>50</v>
      </c>
      <c r="E26" s="10"/>
      <c r="F26" s="10"/>
      <c r="G26" s="10" t="s">
        <v>49</v>
      </c>
    </row>
    <row r="27" spans="1:22" x14ac:dyDescent="0.35">
      <c r="B27" s="11" t="b">
        <v>0</v>
      </c>
      <c r="C27" s="10"/>
      <c r="D27" s="9" t="s">
        <v>51</v>
      </c>
      <c r="E27" s="10"/>
      <c r="F27" s="10"/>
      <c r="G27" s="10" t="s">
        <v>49</v>
      </c>
    </row>
    <row r="28" spans="1:22" x14ac:dyDescent="0.35">
      <c r="B28" s="11" t="b">
        <v>0</v>
      </c>
      <c r="C28" s="13"/>
      <c r="D28" s="14" t="s">
        <v>52</v>
      </c>
      <c r="E28" s="10"/>
      <c r="F28" s="10"/>
      <c r="G28" s="10" t="s">
        <v>49</v>
      </c>
    </row>
    <row r="29" spans="1:22" x14ac:dyDescent="0.35">
      <c r="B29" s="11" t="b">
        <v>0</v>
      </c>
      <c r="C29" s="13"/>
      <c r="D29" s="14" t="s">
        <v>53</v>
      </c>
      <c r="E29" s="10"/>
      <c r="F29" s="10"/>
      <c r="G29" s="10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Monitoring Matrix by region</vt:lpstr>
      <vt:lpstr>For State Monitoring Matrix</vt:lpstr>
      <vt:lpstr>State Monitoring Matrix</vt:lpstr>
      <vt:lpstr>Rounding</vt:lpstr>
      <vt:lpstr>'For State Monitoring Matrix'!Impression_des_titres</vt:lpstr>
      <vt:lpstr>'For State Monitoring Matrix'!Zone_d_impression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 Muchori</dc:creator>
  <cp:lastModifiedBy>Nafissah Pouye</cp:lastModifiedBy>
  <cp:lastPrinted>2017-04-27T12:23:34Z</cp:lastPrinted>
  <dcterms:created xsi:type="dcterms:W3CDTF">2012-09-24T09:15:06Z</dcterms:created>
  <dcterms:modified xsi:type="dcterms:W3CDTF">2018-11-02T13:34:01Z</dcterms:modified>
</cp:coreProperties>
</file>